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omments4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udentclearinghouse.sharepoint.com/sites/ResearchServicesfromZdrive/Shared Documents/Research Services/PUBLICATIONS/COVID19 Publications/Transfer Reports/Fall 2022/To Comms/"/>
    </mc:Choice>
  </mc:AlternateContent>
  <xr:revisionPtr revIDLastSave="6504" documentId="8_{0DBDA27C-2A02-4C7E-8A26-E7621FB3C36D}" xr6:coauthVersionLast="47" xr6:coauthVersionMax="47" xr10:uidLastSave="{42510933-1B5F-472D-8EF5-110384BD3A3B}"/>
  <bookViews>
    <workbookView xWindow="-108" yWindow="-108" windowWidth="22320" windowHeight="13176" tabRatio="851" xr2:uid="{34A806C7-2882-4E2B-ADEF-3997F0C0A238}"/>
  </bookViews>
  <sheets>
    <sheet name="TOC" sheetId="15" r:id="rId1"/>
    <sheet name="1 Fall Enroll Overview" sheetId="1" r:id="rId2"/>
    <sheet name="2 Transfer Pathways" sheetId="3" r:id="rId3"/>
    <sheet name="3 CC Type, State, Major" sheetId="12" r:id="rId4"/>
    <sheet name="4 Demographics" sheetId="2" r:id="rId5"/>
    <sheet name="Snapshot_Income_OG (2)" sheetId="11" state="hidden" r:id="rId6"/>
    <sheet name="CC Cohort Transfer by Income" sheetId="8" state="hidden" r:id="rId7"/>
    <sheet name="5 Income" sheetId="14" r:id="rId8"/>
    <sheet name="6 CC Cohort Demographics" sheetId="4" r:id="rId9"/>
    <sheet name="7 CC Cohort_3 Yrs" sheetId="5" r:id="rId10"/>
    <sheet name="8 CC Cohort_6 Yrs" sheetId="9" r:id="rId11"/>
    <sheet name="8 CC Cohort_6 Yr Demographics" sheetId="13" state="hidden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T252" i="14" l="1"/>
  <c r="BU197" i="14"/>
  <c r="BU198" i="14"/>
  <c r="BU199" i="14"/>
  <c r="BU200" i="14"/>
  <c r="BU201" i="14"/>
  <c r="BU202" i="14"/>
  <c r="BU203" i="14"/>
  <c r="BU204" i="14"/>
  <c r="BU205" i="14"/>
  <c r="BU206" i="14"/>
  <c r="BU207" i="14"/>
  <c r="BU208" i="14"/>
  <c r="BU209" i="14"/>
  <c r="BU210" i="14"/>
  <c r="BU211" i="14"/>
  <c r="BU212" i="14"/>
  <c r="BU213" i="14"/>
  <c r="BU214" i="14"/>
  <c r="BU215" i="14"/>
  <c r="BU216" i="14"/>
  <c r="BU217" i="14"/>
  <c r="BU218" i="14"/>
  <c r="BU219" i="14"/>
  <c r="BU220" i="14"/>
  <c r="BU221" i="14"/>
  <c r="BU222" i="14"/>
  <c r="BU223" i="14"/>
  <c r="BU224" i="14"/>
  <c r="BU225" i="14"/>
  <c r="BU226" i="14"/>
  <c r="BU227" i="14"/>
  <c r="BU228" i="14"/>
  <c r="BU229" i="14"/>
  <c r="BU230" i="14"/>
  <c r="BU231" i="14"/>
  <c r="BU232" i="14"/>
  <c r="BU233" i="14"/>
  <c r="BU234" i="14"/>
  <c r="BU235" i="14"/>
  <c r="BU236" i="14"/>
  <c r="BU237" i="14"/>
  <c r="BU238" i="14"/>
  <c r="BU239" i="14"/>
  <c r="BU240" i="14"/>
  <c r="BU241" i="14"/>
  <c r="BU242" i="14"/>
  <c r="BU243" i="14"/>
  <c r="BU244" i="14"/>
  <c r="BU245" i="14"/>
  <c r="BU246" i="14"/>
  <c r="BU247" i="14"/>
  <c r="BU248" i="14"/>
  <c r="BU249" i="14"/>
  <c r="BU250" i="14"/>
  <c r="BU251" i="14"/>
  <c r="BU252" i="14"/>
  <c r="BU196" i="14"/>
  <c r="BT197" i="14"/>
  <c r="BT198" i="14"/>
  <c r="BT199" i="14"/>
  <c r="BT200" i="14"/>
  <c r="BT201" i="14"/>
  <c r="BT202" i="14"/>
  <c r="BT203" i="14"/>
  <c r="BT204" i="14"/>
  <c r="BT205" i="14"/>
  <c r="BT206" i="14"/>
  <c r="BT207" i="14"/>
  <c r="BT208" i="14"/>
  <c r="BT209" i="14"/>
  <c r="BT210" i="14"/>
  <c r="BT211" i="14"/>
  <c r="BT212" i="14"/>
  <c r="BT213" i="14"/>
  <c r="BT214" i="14"/>
  <c r="BT215" i="14"/>
  <c r="BT216" i="14"/>
  <c r="BT217" i="14"/>
  <c r="BT218" i="14"/>
  <c r="BT219" i="14"/>
  <c r="BT220" i="14"/>
  <c r="BT221" i="14"/>
  <c r="BT222" i="14"/>
  <c r="BT223" i="14"/>
  <c r="BT224" i="14"/>
  <c r="BT225" i="14"/>
  <c r="BT226" i="14"/>
  <c r="BT227" i="14"/>
  <c r="BT228" i="14"/>
  <c r="BT229" i="14"/>
  <c r="BT230" i="14"/>
  <c r="BT231" i="14"/>
  <c r="BT232" i="14"/>
  <c r="BT233" i="14"/>
  <c r="BT234" i="14"/>
  <c r="BT235" i="14"/>
  <c r="BT236" i="14"/>
  <c r="BT237" i="14"/>
  <c r="BT238" i="14"/>
  <c r="BT239" i="14"/>
  <c r="BT240" i="14"/>
  <c r="BT241" i="14"/>
  <c r="BT242" i="14"/>
  <c r="BT243" i="14"/>
  <c r="BT244" i="14"/>
  <c r="BT245" i="14"/>
  <c r="BT246" i="14"/>
  <c r="BT247" i="14"/>
  <c r="BT248" i="14"/>
  <c r="BT249" i="14"/>
  <c r="BT250" i="14"/>
  <c r="BT251" i="14"/>
  <c r="BT196" i="14"/>
  <c r="R296" i="11" l="1"/>
  <c r="S296" i="11"/>
  <c r="T296" i="11"/>
  <c r="U296" i="11"/>
  <c r="AJ296" i="11"/>
  <c r="AK296" i="11"/>
  <c r="AL296" i="11"/>
  <c r="AM296" i="11"/>
  <c r="BB296" i="11"/>
  <c r="BC296" i="11"/>
  <c r="BD296" i="11"/>
  <c r="BE296" i="11"/>
  <c r="R297" i="11"/>
  <c r="S297" i="11"/>
  <c r="T297" i="11"/>
  <c r="U297" i="11"/>
  <c r="AJ297" i="11"/>
  <c r="AK297" i="11"/>
  <c r="AL297" i="11"/>
  <c r="AM297" i="11"/>
  <c r="BB297" i="11"/>
  <c r="BC297" i="11"/>
  <c r="BD297" i="11"/>
  <c r="BE297" i="11"/>
  <c r="R298" i="11"/>
  <c r="S298" i="11"/>
  <c r="T298" i="11"/>
  <c r="U298" i="11"/>
  <c r="AJ298" i="11"/>
  <c r="AK298" i="11"/>
  <c r="AL298" i="11"/>
  <c r="AM298" i="11"/>
  <c r="BB298" i="11"/>
  <c r="BC298" i="11"/>
  <c r="BD298" i="11"/>
  <c r="BE298" i="11"/>
  <c r="R299" i="11"/>
  <c r="S299" i="11"/>
  <c r="T299" i="11"/>
  <c r="U299" i="11"/>
  <c r="AJ299" i="11"/>
  <c r="AK299" i="11"/>
  <c r="AL299" i="11"/>
  <c r="AM299" i="11"/>
  <c r="BB299" i="11"/>
  <c r="BC299" i="11"/>
  <c r="BD299" i="11"/>
  <c r="BE299" i="11"/>
  <c r="R300" i="11"/>
  <c r="S300" i="11"/>
  <c r="T300" i="11"/>
  <c r="U300" i="11"/>
  <c r="AJ300" i="11"/>
  <c r="AK300" i="11"/>
  <c r="AL300" i="11"/>
  <c r="AM300" i="11"/>
  <c r="BB300" i="11"/>
  <c r="BC300" i="11"/>
  <c r="BD300" i="11"/>
  <c r="BE300" i="11"/>
  <c r="R301" i="11"/>
  <c r="S301" i="11"/>
  <c r="T301" i="11"/>
  <c r="U301" i="11"/>
  <c r="AJ301" i="11"/>
  <c r="AK301" i="11"/>
  <c r="AL301" i="11"/>
  <c r="AM301" i="11"/>
  <c r="BB301" i="11"/>
  <c r="BC301" i="11"/>
  <c r="BD301" i="11"/>
  <c r="BE301" i="11"/>
  <c r="R302" i="11"/>
  <c r="S302" i="11"/>
  <c r="T302" i="11"/>
  <c r="U302" i="11"/>
  <c r="AJ302" i="11"/>
  <c r="AK302" i="11"/>
  <c r="AL302" i="11"/>
  <c r="AM302" i="11"/>
  <c r="BB302" i="11"/>
  <c r="BC302" i="11"/>
  <c r="BD302" i="11"/>
  <c r="BE302" i="11"/>
  <c r="R303" i="11"/>
  <c r="S303" i="11"/>
  <c r="T303" i="11"/>
  <c r="U303" i="11"/>
  <c r="AJ303" i="11"/>
  <c r="AK303" i="11"/>
  <c r="AL303" i="11"/>
  <c r="AM303" i="11"/>
  <c r="BB303" i="11"/>
  <c r="BC303" i="11"/>
  <c r="BD303" i="11"/>
  <c r="BE303" i="11"/>
  <c r="R304" i="11"/>
  <c r="S304" i="11"/>
  <c r="T304" i="11"/>
  <c r="U304" i="11"/>
  <c r="AJ304" i="11"/>
  <c r="AK304" i="11"/>
  <c r="AL304" i="11"/>
  <c r="AM304" i="11"/>
  <c r="BB304" i="11"/>
  <c r="BC304" i="11"/>
  <c r="BD304" i="11"/>
  <c r="BE304" i="11"/>
  <c r="R305" i="11"/>
  <c r="S305" i="11"/>
  <c r="T305" i="11"/>
  <c r="U305" i="11"/>
  <c r="AJ305" i="11"/>
  <c r="AK305" i="11"/>
  <c r="AL305" i="11"/>
  <c r="AM305" i="11"/>
  <c r="BB305" i="11"/>
  <c r="BC305" i="11"/>
  <c r="BD305" i="11"/>
  <c r="BE305" i="11"/>
  <c r="R306" i="11"/>
  <c r="S306" i="11"/>
  <c r="T306" i="11"/>
  <c r="U306" i="11"/>
  <c r="AJ306" i="11"/>
  <c r="AK306" i="11"/>
  <c r="AL306" i="11"/>
  <c r="AM306" i="11"/>
  <c r="BB306" i="11"/>
  <c r="BC306" i="11"/>
  <c r="BD306" i="11"/>
  <c r="BE306" i="11"/>
  <c r="R307" i="11"/>
  <c r="S307" i="11"/>
  <c r="T307" i="11"/>
  <c r="U307" i="11"/>
  <c r="AJ307" i="11"/>
  <c r="AK307" i="11"/>
  <c r="AL307" i="11"/>
  <c r="AM307" i="11"/>
  <c r="BB307" i="11"/>
  <c r="BC307" i="11"/>
  <c r="BD307" i="11"/>
  <c r="BE307" i="11"/>
  <c r="R308" i="11"/>
  <c r="S308" i="11"/>
  <c r="T308" i="11"/>
  <c r="U308" i="11"/>
  <c r="AJ308" i="11"/>
  <c r="AK308" i="11"/>
  <c r="AL308" i="11"/>
  <c r="AM308" i="11"/>
  <c r="BB308" i="11"/>
  <c r="BC308" i="11"/>
  <c r="BD308" i="11"/>
  <c r="BE308" i="11"/>
  <c r="R309" i="11"/>
  <c r="S309" i="11"/>
  <c r="T309" i="11"/>
  <c r="U309" i="11"/>
  <c r="AJ309" i="11"/>
  <c r="AK309" i="11"/>
  <c r="AL309" i="11"/>
  <c r="AM309" i="11"/>
  <c r="BB309" i="11"/>
  <c r="BC309" i="11"/>
  <c r="BD309" i="11"/>
  <c r="BE309" i="11"/>
  <c r="R310" i="11"/>
  <c r="S310" i="11"/>
  <c r="T310" i="11"/>
  <c r="U310" i="11"/>
  <c r="AJ310" i="11"/>
  <c r="AK310" i="11"/>
  <c r="AL310" i="11"/>
  <c r="AM310" i="11"/>
  <c r="BB310" i="11"/>
  <c r="BC310" i="11"/>
  <c r="BD310" i="11"/>
  <c r="BE310" i="11"/>
  <c r="R311" i="11"/>
  <c r="S311" i="11"/>
  <c r="T311" i="11"/>
  <c r="U311" i="11"/>
  <c r="AJ311" i="11"/>
  <c r="AK311" i="11"/>
  <c r="AL311" i="11"/>
  <c r="AM311" i="11"/>
  <c r="BB311" i="11"/>
  <c r="BC311" i="11"/>
  <c r="BD311" i="11"/>
  <c r="BE311" i="11"/>
  <c r="R312" i="11"/>
  <c r="S312" i="11"/>
  <c r="T312" i="11"/>
  <c r="U312" i="11"/>
  <c r="AJ312" i="11"/>
  <c r="AK312" i="11"/>
  <c r="AL312" i="11"/>
  <c r="AM312" i="11"/>
  <c r="BB312" i="11"/>
  <c r="BC312" i="11"/>
  <c r="BD312" i="11"/>
  <c r="BE312" i="11"/>
  <c r="R313" i="11"/>
  <c r="S313" i="11"/>
  <c r="T313" i="11"/>
  <c r="U313" i="11"/>
  <c r="AJ313" i="11"/>
  <c r="AK313" i="11"/>
  <c r="AL313" i="11"/>
  <c r="AM313" i="11"/>
  <c r="BB313" i="11"/>
  <c r="BC313" i="11"/>
  <c r="BD313" i="11"/>
  <c r="BE313" i="11"/>
  <c r="R314" i="11"/>
  <c r="S314" i="11"/>
  <c r="T314" i="11"/>
  <c r="U314" i="11"/>
  <c r="AJ314" i="11"/>
  <c r="AK314" i="11"/>
  <c r="AL314" i="11"/>
  <c r="AM314" i="11"/>
  <c r="BB314" i="11"/>
  <c r="BC314" i="11"/>
  <c r="BD314" i="11"/>
  <c r="BE314" i="11"/>
  <c r="R315" i="11"/>
  <c r="S315" i="11"/>
  <c r="T315" i="11"/>
  <c r="U315" i="11"/>
  <c r="AJ315" i="11"/>
  <c r="AK315" i="11"/>
  <c r="AL315" i="11"/>
  <c r="AM315" i="11"/>
  <c r="BB315" i="11"/>
  <c r="BC315" i="11"/>
  <c r="BD315" i="11"/>
  <c r="BE315" i="11"/>
  <c r="R316" i="11"/>
  <c r="S316" i="11"/>
  <c r="T316" i="11"/>
  <c r="U316" i="11"/>
  <c r="AJ316" i="11"/>
  <c r="AK316" i="11"/>
  <c r="AL316" i="11"/>
  <c r="AM316" i="11"/>
  <c r="BB316" i="11"/>
  <c r="BC316" i="11"/>
  <c r="BD316" i="11"/>
  <c r="BE316" i="11"/>
  <c r="R317" i="11"/>
  <c r="S317" i="11"/>
  <c r="T317" i="11"/>
  <c r="U317" i="11"/>
  <c r="AJ317" i="11"/>
  <c r="AK317" i="11"/>
  <c r="AL317" i="11"/>
  <c r="AM317" i="11"/>
  <c r="BB317" i="11"/>
  <c r="BC317" i="11"/>
  <c r="BD317" i="11"/>
  <c r="BE317" i="11"/>
  <c r="R318" i="11"/>
  <c r="S318" i="11"/>
  <c r="T318" i="11"/>
  <c r="U318" i="11"/>
  <c r="AJ318" i="11"/>
  <c r="AK318" i="11"/>
  <c r="AL318" i="11"/>
  <c r="AM318" i="11"/>
  <c r="BB318" i="11"/>
  <c r="BC318" i="11"/>
  <c r="BD318" i="11"/>
  <c r="BE318" i="11"/>
  <c r="R319" i="11"/>
  <c r="S319" i="11"/>
  <c r="T319" i="11"/>
  <c r="U319" i="11"/>
  <c r="AJ319" i="11"/>
  <c r="AK319" i="11"/>
  <c r="AL319" i="11"/>
  <c r="AM319" i="11"/>
  <c r="BB319" i="11"/>
  <c r="BC319" i="11"/>
  <c r="BD319" i="11"/>
  <c r="BE319" i="11"/>
  <c r="R320" i="11"/>
  <c r="S320" i="11"/>
  <c r="T320" i="11"/>
  <c r="U320" i="11"/>
  <c r="AJ320" i="11"/>
  <c r="AK320" i="11"/>
  <c r="AL320" i="11"/>
  <c r="AM320" i="11"/>
  <c r="BB320" i="11"/>
  <c r="BC320" i="11"/>
  <c r="BD320" i="11"/>
  <c r="BE320" i="11"/>
  <c r="R321" i="11"/>
  <c r="S321" i="11"/>
  <c r="T321" i="11"/>
  <c r="U321" i="11"/>
  <c r="AJ321" i="11"/>
  <c r="AK321" i="11"/>
  <c r="AL321" i="11"/>
  <c r="AM321" i="11"/>
  <c r="BB321" i="11"/>
  <c r="BC321" i="11"/>
  <c r="BD321" i="11"/>
  <c r="BE321" i="11"/>
  <c r="R322" i="11"/>
  <c r="S322" i="11"/>
  <c r="T322" i="11"/>
  <c r="U322" i="11"/>
  <c r="AJ322" i="11"/>
  <c r="AK322" i="11"/>
  <c r="AL322" i="11"/>
  <c r="AM322" i="11"/>
  <c r="BB322" i="11"/>
  <c r="BC322" i="11"/>
  <c r="BD322" i="11"/>
  <c r="BE322" i="11"/>
  <c r="R323" i="11"/>
  <c r="S323" i="11"/>
  <c r="T323" i="11"/>
  <c r="U323" i="11"/>
  <c r="AJ323" i="11"/>
  <c r="AK323" i="11"/>
  <c r="AL323" i="11"/>
  <c r="AM323" i="11"/>
  <c r="BB323" i="11"/>
  <c r="BC323" i="11"/>
  <c r="BD323" i="11"/>
  <c r="BE323" i="11"/>
  <c r="R324" i="11"/>
  <c r="S324" i="11"/>
  <c r="T324" i="11"/>
  <c r="U324" i="11"/>
  <c r="AJ324" i="11"/>
  <c r="AK324" i="11"/>
  <c r="AL324" i="11"/>
  <c r="AM324" i="11"/>
  <c r="BB324" i="11"/>
  <c r="BC324" i="11"/>
  <c r="BD324" i="11"/>
  <c r="BE324" i="11"/>
  <c r="R325" i="11"/>
  <c r="S325" i="11"/>
  <c r="T325" i="11"/>
  <c r="U325" i="11"/>
  <c r="AJ325" i="11"/>
  <c r="AK325" i="11"/>
  <c r="AL325" i="11"/>
  <c r="AM325" i="11"/>
  <c r="BB325" i="11"/>
  <c r="BC325" i="11"/>
  <c r="BD325" i="11"/>
  <c r="BE325" i="11"/>
  <c r="R326" i="11"/>
  <c r="S326" i="11"/>
  <c r="T326" i="11"/>
  <c r="U326" i="11"/>
  <c r="AJ326" i="11"/>
  <c r="AK326" i="11"/>
  <c r="AL326" i="11"/>
  <c r="AM326" i="11"/>
  <c r="BB326" i="11"/>
  <c r="BC326" i="11"/>
  <c r="BD326" i="11"/>
  <c r="BE326" i="11"/>
  <c r="R327" i="11"/>
  <c r="S327" i="11"/>
  <c r="T327" i="11"/>
  <c r="U327" i="11"/>
  <c r="AJ327" i="11"/>
  <c r="AK327" i="11"/>
  <c r="AL327" i="11"/>
  <c r="AM327" i="11"/>
  <c r="BB327" i="11"/>
  <c r="BC327" i="11"/>
  <c r="BD327" i="11"/>
  <c r="BE327" i="11"/>
  <c r="R328" i="11"/>
  <c r="S328" i="11"/>
  <c r="T328" i="11"/>
  <c r="U328" i="11"/>
  <c r="AJ328" i="11"/>
  <c r="AK328" i="11"/>
  <c r="AL328" i="11"/>
  <c r="AM328" i="11"/>
  <c r="BB328" i="11"/>
  <c r="BC328" i="11"/>
  <c r="BD328" i="11"/>
  <c r="BE328" i="11"/>
  <c r="R329" i="11"/>
  <c r="S329" i="11"/>
  <c r="T329" i="11"/>
  <c r="U329" i="11"/>
  <c r="AJ329" i="11"/>
  <c r="AK329" i="11"/>
  <c r="AL329" i="11"/>
  <c r="AM329" i="11"/>
  <c r="BB329" i="11"/>
  <c r="BC329" i="11"/>
  <c r="BD329" i="11"/>
  <c r="BE329" i="11"/>
  <c r="R330" i="11"/>
  <c r="S330" i="11"/>
  <c r="T330" i="11"/>
  <c r="U330" i="11"/>
  <c r="AJ330" i="11"/>
  <c r="AK330" i="11"/>
  <c r="AL330" i="11"/>
  <c r="AM330" i="11"/>
  <c r="BB330" i="11"/>
  <c r="BC330" i="11"/>
  <c r="BD330" i="11"/>
  <c r="BE330" i="11"/>
  <c r="R331" i="11"/>
  <c r="S331" i="11"/>
  <c r="T331" i="11"/>
  <c r="U331" i="11"/>
  <c r="AJ331" i="11"/>
  <c r="AK331" i="11"/>
  <c r="AL331" i="11"/>
  <c r="AM331" i="11"/>
  <c r="BB331" i="11"/>
  <c r="BC331" i="11"/>
  <c r="BD331" i="11"/>
  <c r="BE331" i="11"/>
  <c r="R332" i="11"/>
  <c r="S332" i="11"/>
  <c r="T332" i="11"/>
  <c r="U332" i="11"/>
  <c r="AJ332" i="11"/>
  <c r="AK332" i="11"/>
  <c r="AL332" i="11"/>
  <c r="AM332" i="11"/>
  <c r="BB332" i="11"/>
  <c r="BC332" i="11"/>
  <c r="BD332" i="11"/>
  <c r="BE332" i="11"/>
  <c r="R333" i="11"/>
  <c r="S333" i="11"/>
  <c r="T333" i="11"/>
  <c r="U333" i="11"/>
  <c r="AJ333" i="11"/>
  <c r="AK333" i="11"/>
  <c r="AL333" i="11"/>
  <c r="AM333" i="11"/>
  <c r="BB333" i="11"/>
  <c r="BC333" i="11"/>
  <c r="BD333" i="11"/>
  <c r="BE333" i="11"/>
  <c r="R334" i="11"/>
  <c r="S334" i="11"/>
  <c r="T334" i="11"/>
  <c r="U334" i="11"/>
  <c r="AJ334" i="11"/>
  <c r="AK334" i="11"/>
  <c r="AL334" i="11"/>
  <c r="AM334" i="11"/>
  <c r="BB334" i="11"/>
  <c r="BC334" i="11"/>
  <c r="BD334" i="11"/>
  <c r="BE334" i="11"/>
  <c r="R335" i="11"/>
  <c r="S335" i="11"/>
  <c r="T335" i="11"/>
  <c r="U335" i="11"/>
  <c r="AJ335" i="11"/>
  <c r="AK335" i="11"/>
  <c r="AL335" i="11"/>
  <c r="AM335" i="11"/>
  <c r="BB335" i="11"/>
  <c r="BC335" i="11"/>
  <c r="BD335" i="11"/>
  <c r="BE335" i="11"/>
  <c r="R336" i="11"/>
  <c r="S336" i="11"/>
  <c r="T336" i="11"/>
  <c r="U336" i="11"/>
  <c r="AJ336" i="11"/>
  <c r="AK336" i="11"/>
  <c r="AL336" i="11"/>
  <c r="AM336" i="11"/>
  <c r="BB336" i="11"/>
  <c r="BC336" i="11"/>
  <c r="BD336" i="11"/>
  <c r="BE336" i="11"/>
  <c r="R337" i="11"/>
  <c r="S337" i="11"/>
  <c r="T337" i="11"/>
  <c r="U337" i="11"/>
  <c r="AJ337" i="11"/>
  <c r="AK337" i="11"/>
  <c r="AL337" i="11"/>
  <c r="AM337" i="11"/>
  <c r="BB337" i="11"/>
  <c r="BC337" i="11"/>
  <c r="BD337" i="11"/>
  <c r="BE337" i="11"/>
  <c r="R338" i="11"/>
  <c r="S338" i="11"/>
  <c r="T338" i="11"/>
  <c r="U338" i="11"/>
  <c r="AJ338" i="11"/>
  <c r="AK338" i="11"/>
  <c r="AL338" i="11"/>
  <c r="AM338" i="11"/>
  <c r="BB338" i="11"/>
  <c r="BC338" i="11"/>
  <c r="BD338" i="11"/>
  <c r="BE338" i="11"/>
  <c r="R339" i="11"/>
  <c r="S339" i="11"/>
  <c r="T339" i="11"/>
  <c r="U339" i="11"/>
  <c r="AJ339" i="11"/>
  <c r="AK339" i="11"/>
  <c r="AL339" i="11"/>
  <c r="AM339" i="11"/>
  <c r="BB339" i="11"/>
  <c r="BC339" i="11"/>
  <c r="BD339" i="11"/>
  <c r="BE339" i="11"/>
  <c r="R340" i="11"/>
  <c r="S340" i="11"/>
  <c r="T340" i="11"/>
  <c r="U340" i="11"/>
  <c r="AJ340" i="11"/>
  <c r="AK340" i="11"/>
  <c r="AL340" i="11"/>
  <c r="AM340" i="11"/>
  <c r="BB340" i="11"/>
  <c r="BC340" i="11"/>
  <c r="BD340" i="11"/>
  <c r="BE340" i="11"/>
  <c r="R341" i="11"/>
  <c r="S341" i="11"/>
  <c r="T341" i="11"/>
  <c r="U341" i="11"/>
  <c r="AJ341" i="11"/>
  <c r="AK341" i="11"/>
  <c r="AL341" i="11"/>
  <c r="AM341" i="11"/>
  <c r="BB341" i="11"/>
  <c r="BC341" i="11"/>
  <c r="BD341" i="11"/>
  <c r="BE341" i="11"/>
  <c r="R342" i="11"/>
  <c r="S342" i="11"/>
  <c r="T342" i="11"/>
  <c r="U342" i="11"/>
  <c r="AJ342" i="11"/>
  <c r="AK342" i="11"/>
  <c r="AL342" i="11"/>
  <c r="AM342" i="11"/>
  <c r="BB342" i="11"/>
  <c r="BC342" i="11"/>
  <c r="BD342" i="11"/>
  <c r="BE342" i="11"/>
  <c r="R343" i="11"/>
  <c r="S343" i="11"/>
  <c r="T343" i="11"/>
  <c r="U343" i="11"/>
  <c r="AJ343" i="11"/>
  <c r="AK343" i="11"/>
  <c r="AL343" i="11"/>
  <c r="AM343" i="11"/>
  <c r="BB343" i="11"/>
  <c r="BC343" i="11"/>
  <c r="BD343" i="11"/>
  <c r="BE343" i="11"/>
  <c r="R344" i="11"/>
  <c r="S344" i="11"/>
  <c r="T344" i="11"/>
  <c r="U344" i="11"/>
  <c r="AJ344" i="11"/>
  <c r="AK344" i="11"/>
  <c r="AL344" i="11"/>
  <c r="AM344" i="11"/>
  <c r="BB344" i="11"/>
  <c r="BC344" i="11"/>
  <c r="BD344" i="11"/>
  <c r="BE344" i="11"/>
  <c r="R345" i="11"/>
  <c r="S345" i="11"/>
  <c r="T345" i="11"/>
  <c r="U345" i="11"/>
  <c r="AJ345" i="11"/>
  <c r="AK345" i="11"/>
  <c r="AL345" i="11"/>
  <c r="AM345" i="11"/>
  <c r="BB345" i="11"/>
  <c r="BC345" i="11"/>
  <c r="BD345" i="11"/>
  <c r="BE345" i="11"/>
  <c r="R346" i="11"/>
  <c r="S346" i="11"/>
  <c r="T346" i="11"/>
  <c r="U346" i="11"/>
  <c r="AJ346" i="11"/>
  <c r="AK346" i="11"/>
  <c r="AL346" i="11"/>
  <c r="AM346" i="11"/>
  <c r="BB346" i="11"/>
  <c r="BC346" i="11"/>
  <c r="BD346" i="11"/>
  <c r="BE346" i="11"/>
  <c r="R347" i="11"/>
  <c r="S347" i="11"/>
  <c r="T347" i="11"/>
  <c r="U347" i="11"/>
  <c r="AJ347" i="11"/>
  <c r="AK347" i="11"/>
  <c r="AL347" i="11"/>
  <c r="AM347" i="11"/>
  <c r="BB347" i="11"/>
  <c r="BC347" i="11"/>
  <c r="BD347" i="11"/>
  <c r="BE347" i="11"/>
  <c r="R348" i="11"/>
  <c r="S348" i="11"/>
  <c r="T348" i="11"/>
  <c r="U348" i="11"/>
  <c r="AJ348" i="11"/>
  <c r="AK348" i="11"/>
  <c r="AL348" i="11"/>
  <c r="AM348" i="11"/>
  <c r="BB348" i="11"/>
  <c r="BC348" i="11"/>
  <c r="BD348" i="11"/>
  <c r="BE348" i="11"/>
  <c r="R349" i="11"/>
  <c r="S349" i="11"/>
  <c r="T349" i="11"/>
  <c r="U349" i="11"/>
  <c r="AJ349" i="11"/>
  <c r="AK349" i="11"/>
  <c r="AL349" i="11"/>
  <c r="AM349" i="11"/>
  <c r="BB349" i="11"/>
  <c r="BC349" i="11"/>
  <c r="BD349" i="11"/>
  <c r="BE349" i="11"/>
  <c r="R350" i="11"/>
  <c r="S350" i="11"/>
  <c r="T350" i="11"/>
  <c r="U350" i="11"/>
  <c r="AJ350" i="11"/>
  <c r="AK350" i="11"/>
  <c r="AL350" i="11"/>
  <c r="AM350" i="11"/>
  <c r="BB350" i="11"/>
  <c r="BC350" i="11"/>
  <c r="BD350" i="11"/>
  <c r="BE350" i="11"/>
  <c r="R351" i="11"/>
  <c r="S351" i="11"/>
  <c r="T351" i="11"/>
  <c r="U351" i="11"/>
  <c r="AJ351" i="11"/>
  <c r="AK351" i="11"/>
  <c r="AL351" i="11"/>
  <c r="AM351" i="11"/>
  <c r="BB351" i="11"/>
  <c r="BC351" i="11"/>
  <c r="BD351" i="11"/>
  <c r="BE351" i="11"/>
  <c r="R352" i="11"/>
  <c r="S352" i="11"/>
  <c r="T352" i="11"/>
  <c r="U352" i="11"/>
  <c r="AJ352" i="11"/>
  <c r="AK352" i="11"/>
  <c r="AL352" i="11"/>
  <c r="AM352" i="11"/>
  <c r="BB352" i="11"/>
  <c r="BC352" i="11"/>
  <c r="BD352" i="11"/>
  <c r="BE352" i="11"/>
  <c r="R353" i="11"/>
  <c r="S353" i="11"/>
  <c r="T353" i="11"/>
  <c r="U353" i="11"/>
  <c r="AJ353" i="11"/>
  <c r="AK353" i="11"/>
  <c r="AL353" i="11"/>
  <c r="AM353" i="11"/>
  <c r="BB353" i="11"/>
  <c r="BC353" i="11"/>
  <c r="BD353" i="11"/>
  <c r="BE353" i="11"/>
  <c r="R354" i="11"/>
  <c r="S354" i="11"/>
  <c r="T354" i="11"/>
  <c r="U354" i="11"/>
  <c r="AJ354" i="11"/>
  <c r="AK354" i="11"/>
  <c r="AL354" i="11"/>
  <c r="AM354" i="11"/>
  <c r="BB354" i="11"/>
  <c r="BC354" i="11"/>
  <c r="BD354" i="11"/>
  <c r="BE354" i="11"/>
  <c r="R355" i="11"/>
  <c r="S355" i="11"/>
  <c r="T355" i="11"/>
  <c r="U355" i="11"/>
  <c r="AJ355" i="11"/>
  <c r="AK355" i="11"/>
  <c r="AL355" i="11"/>
  <c r="AM355" i="11"/>
  <c r="BB355" i="11"/>
  <c r="BC355" i="11"/>
  <c r="BD355" i="11"/>
  <c r="BE355" i="11"/>
  <c r="R356" i="11"/>
  <c r="S356" i="11"/>
  <c r="T356" i="11"/>
  <c r="U356" i="11"/>
  <c r="AJ356" i="11"/>
  <c r="AK356" i="11"/>
  <c r="AL356" i="11"/>
  <c r="AM356" i="11"/>
  <c r="BB356" i="11"/>
  <c r="BC356" i="11"/>
  <c r="BD356" i="11"/>
  <c r="BE356" i="11"/>
  <c r="R357" i="11"/>
  <c r="S357" i="11"/>
  <c r="T357" i="11"/>
  <c r="U357" i="11"/>
  <c r="AJ357" i="11"/>
  <c r="AK357" i="11"/>
  <c r="AL357" i="11"/>
  <c r="AM357" i="11"/>
  <c r="BB357" i="11"/>
  <c r="BC357" i="11"/>
  <c r="BD357" i="11"/>
  <c r="BE357" i="11"/>
  <c r="R358" i="11"/>
  <c r="S358" i="11"/>
  <c r="T358" i="11"/>
  <c r="U358" i="11"/>
  <c r="AJ358" i="11"/>
  <c r="AK358" i="11"/>
  <c r="AL358" i="11"/>
  <c r="AM358" i="11"/>
  <c r="BB358" i="11"/>
  <c r="BC358" i="11"/>
  <c r="BD358" i="11"/>
  <c r="BE358" i="11"/>
  <c r="R359" i="11"/>
  <c r="S359" i="11"/>
  <c r="T359" i="11"/>
  <c r="U359" i="11"/>
  <c r="AJ359" i="11"/>
  <c r="AK359" i="11"/>
  <c r="AL359" i="11"/>
  <c r="AM359" i="11"/>
  <c r="BB359" i="11"/>
  <c r="BC359" i="11"/>
  <c r="BD359" i="11"/>
  <c r="BE359" i="11"/>
  <c r="R360" i="11"/>
  <c r="S360" i="11"/>
  <c r="T360" i="11"/>
  <c r="U360" i="11"/>
  <c r="AJ360" i="11"/>
  <c r="AK360" i="11"/>
  <c r="AL360" i="11"/>
  <c r="AM360" i="11"/>
  <c r="BB360" i="11"/>
  <c r="BC360" i="11"/>
  <c r="BD360" i="11"/>
  <c r="BE360" i="11"/>
  <c r="R361" i="11"/>
  <c r="S361" i="11"/>
  <c r="T361" i="11"/>
  <c r="U361" i="11"/>
  <c r="AJ361" i="11"/>
  <c r="AK361" i="11"/>
  <c r="AL361" i="11"/>
  <c r="AM361" i="11"/>
  <c r="BB361" i="11"/>
  <c r="BC361" i="11"/>
  <c r="BD361" i="11"/>
  <c r="BE361" i="11"/>
  <c r="R362" i="11"/>
  <c r="S362" i="11"/>
  <c r="T362" i="11"/>
  <c r="U362" i="11"/>
  <c r="AJ362" i="11"/>
  <c r="AK362" i="11"/>
  <c r="AL362" i="11"/>
  <c r="AM362" i="11"/>
  <c r="BB362" i="11"/>
  <c r="BC362" i="11"/>
  <c r="BD362" i="11"/>
  <c r="BE362" i="11"/>
  <c r="R363" i="11"/>
  <c r="S363" i="11"/>
  <c r="T363" i="11"/>
  <c r="U363" i="11"/>
  <c r="AJ363" i="11"/>
  <c r="AK363" i="11"/>
  <c r="AL363" i="11"/>
  <c r="AM363" i="11"/>
  <c r="BB363" i="11"/>
  <c r="BC363" i="11"/>
  <c r="BD363" i="11"/>
  <c r="BE363" i="11"/>
  <c r="R364" i="11"/>
  <c r="S364" i="11"/>
  <c r="T364" i="11"/>
  <c r="U364" i="11"/>
  <c r="AJ364" i="11"/>
  <c r="AK364" i="11"/>
  <c r="AL364" i="11"/>
  <c r="AM364" i="11"/>
  <c r="BB364" i="11"/>
  <c r="BC364" i="11"/>
  <c r="BD364" i="11"/>
  <c r="BE364" i="11"/>
  <c r="R365" i="11"/>
  <c r="S365" i="11"/>
  <c r="T365" i="11"/>
  <c r="U365" i="11"/>
  <c r="AJ365" i="11"/>
  <c r="AK365" i="11"/>
  <c r="AL365" i="11"/>
  <c r="AM365" i="11"/>
  <c r="BB365" i="11"/>
  <c r="BC365" i="11"/>
  <c r="BD365" i="11"/>
  <c r="BE365" i="11"/>
  <c r="R366" i="11"/>
  <c r="S366" i="11"/>
  <c r="T366" i="11"/>
  <c r="U366" i="11"/>
  <c r="AJ366" i="11"/>
  <c r="AK366" i="11"/>
  <c r="AL366" i="11"/>
  <c r="AM366" i="11"/>
  <c r="BB366" i="11"/>
  <c r="BC366" i="11"/>
  <c r="BD366" i="11"/>
  <c r="BE366" i="11"/>
  <c r="R367" i="11"/>
  <c r="S367" i="11"/>
  <c r="T367" i="11"/>
  <c r="U367" i="11"/>
  <c r="AJ367" i="11"/>
  <c r="AK367" i="11"/>
  <c r="AL367" i="11"/>
  <c r="AM367" i="11"/>
  <c r="BB367" i="11"/>
  <c r="BC367" i="11"/>
  <c r="BD367" i="11"/>
  <c r="BE367" i="11"/>
  <c r="R368" i="11"/>
  <c r="S368" i="11"/>
  <c r="T368" i="11"/>
  <c r="U368" i="11"/>
  <c r="AJ368" i="11"/>
  <c r="AK368" i="11"/>
  <c r="AL368" i="11"/>
  <c r="AM368" i="11"/>
  <c r="BB368" i="11"/>
  <c r="BC368" i="11"/>
  <c r="BD368" i="11"/>
  <c r="BE368" i="11"/>
  <c r="R369" i="11"/>
  <c r="S369" i="11"/>
  <c r="T369" i="11"/>
  <c r="U369" i="11"/>
  <c r="AJ369" i="11"/>
  <c r="AK369" i="11"/>
  <c r="AL369" i="11"/>
  <c r="AM369" i="11"/>
  <c r="BB369" i="11"/>
  <c r="BC369" i="11"/>
  <c r="BD369" i="11"/>
  <c r="BE369" i="11"/>
  <c r="R370" i="11"/>
  <c r="S370" i="11"/>
  <c r="T370" i="11"/>
  <c r="U370" i="11"/>
  <c r="AJ370" i="11"/>
  <c r="AK370" i="11"/>
  <c r="AL370" i="11"/>
  <c r="AM370" i="11"/>
  <c r="BB370" i="11"/>
  <c r="BC370" i="11"/>
  <c r="BD370" i="11"/>
  <c r="BE370" i="11"/>
  <c r="R371" i="11"/>
  <c r="S371" i="11"/>
  <c r="T371" i="11"/>
  <c r="U371" i="11"/>
  <c r="AJ371" i="11"/>
  <c r="AK371" i="11"/>
  <c r="AL371" i="11"/>
  <c r="AM371" i="11"/>
  <c r="BB371" i="11"/>
  <c r="BC371" i="11"/>
  <c r="BD371" i="11"/>
  <c r="BE371" i="11"/>
  <c r="R372" i="11"/>
  <c r="S372" i="11"/>
  <c r="T372" i="11"/>
  <c r="U372" i="11"/>
  <c r="AJ372" i="11"/>
  <c r="AK372" i="11"/>
  <c r="AL372" i="11"/>
  <c r="AM372" i="11"/>
  <c r="BB372" i="11"/>
  <c r="BC372" i="11"/>
  <c r="BD372" i="11"/>
  <c r="BE372" i="11"/>
  <c r="R373" i="11"/>
  <c r="S373" i="11"/>
  <c r="T373" i="11"/>
  <c r="U373" i="11"/>
  <c r="AJ373" i="11"/>
  <c r="AK373" i="11"/>
  <c r="AL373" i="11"/>
  <c r="AM373" i="11"/>
  <c r="BB373" i="11"/>
  <c r="BC373" i="11"/>
  <c r="BD373" i="11"/>
  <c r="BE373" i="11"/>
  <c r="R374" i="11"/>
  <c r="S374" i="11"/>
  <c r="T374" i="11"/>
  <c r="U374" i="11"/>
  <c r="AJ374" i="11"/>
  <c r="AK374" i="11"/>
  <c r="AL374" i="11"/>
  <c r="AM374" i="11"/>
  <c r="BB374" i="11"/>
  <c r="BC374" i="11"/>
  <c r="BD374" i="11"/>
  <c r="BE374" i="11"/>
  <c r="R375" i="11"/>
  <c r="S375" i="11"/>
  <c r="T375" i="11"/>
  <c r="U375" i="11"/>
  <c r="AJ375" i="11"/>
  <c r="AK375" i="11"/>
  <c r="AL375" i="11"/>
  <c r="AM375" i="11"/>
  <c r="BB375" i="11"/>
  <c r="BC375" i="11"/>
  <c r="BD375" i="11"/>
  <c r="BE375" i="11"/>
  <c r="R376" i="11"/>
  <c r="S376" i="11"/>
  <c r="T376" i="11"/>
  <c r="U376" i="11"/>
  <c r="AJ376" i="11"/>
  <c r="AK376" i="11"/>
  <c r="AL376" i="11"/>
  <c r="AM376" i="11"/>
  <c r="BB376" i="11"/>
  <c r="BC376" i="11"/>
  <c r="BD376" i="11"/>
  <c r="BE376" i="11"/>
  <c r="R377" i="11"/>
  <c r="S377" i="11"/>
  <c r="T377" i="11"/>
  <c r="U377" i="11"/>
  <c r="AJ377" i="11"/>
  <c r="AK377" i="11"/>
  <c r="AL377" i="11"/>
  <c r="AM377" i="11"/>
  <c r="BB377" i="11"/>
  <c r="BC377" i="11"/>
  <c r="BD377" i="11"/>
  <c r="BE377" i="11"/>
  <c r="R378" i="11"/>
  <c r="S378" i="11"/>
  <c r="T378" i="11"/>
  <c r="U378" i="11"/>
  <c r="AJ378" i="11"/>
  <c r="AK378" i="11"/>
  <c r="AL378" i="11"/>
  <c r="AM378" i="11"/>
  <c r="BB378" i="11"/>
  <c r="BC378" i="11"/>
  <c r="BD378" i="11"/>
  <c r="BE378" i="11"/>
  <c r="R379" i="11"/>
  <c r="S379" i="11"/>
  <c r="T379" i="11"/>
  <c r="U379" i="11"/>
  <c r="AJ379" i="11"/>
  <c r="AK379" i="11"/>
  <c r="AL379" i="11"/>
  <c r="AM379" i="11"/>
  <c r="BB379" i="11"/>
  <c r="BC379" i="11"/>
  <c r="BD379" i="11"/>
  <c r="BE379" i="11"/>
  <c r="R380" i="11"/>
  <c r="S380" i="11"/>
  <c r="T380" i="11"/>
  <c r="U380" i="11"/>
  <c r="AJ380" i="11"/>
  <c r="AK380" i="11"/>
  <c r="AL380" i="11"/>
  <c r="AM380" i="11"/>
  <c r="BB380" i="11"/>
  <c r="BC380" i="11"/>
  <c r="BD380" i="11"/>
  <c r="BE380" i="11"/>
  <c r="R381" i="11"/>
  <c r="S381" i="11"/>
  <c r="T381" i="11"/>
  <c r="U381" i="11"/>
  <c r="AJ381" i="11"/>
  <c r="AK381" i="11"/>
  <c r="AL381" i="11"/>
  <c r="AM381" i="11"/>
  <c r="BB381" i="11"/>
  <c r="BC381" i="11"/>
  <c r="BD381" i="11"/>
  <c r="BE381" i="11"/>
  <c r="R382" i="11"/>
  <c r="S382" i="11"/>
  <c r="T382" i="11"/>
  <c r="U382" i="11"/>
  <c r="AJ382" i="11"/>
  <c r="AK382" i="11"/>
  <c r="AL382" i="11"/>
  <c r="AM382" i="11"/>
  <c r="BB382" i="11"/>
  <c r="BC382" i="11"/>
  <c r="BD382" i="11"/>
  <c r="BE382" i="11"/>
  <c r="R383" i="11"/>
  <c r="S383" i="11"/>
  <c r="T383" i="11"/>
  <c r="U383" i="11"/>
  <c r="AJ383" i="11"/>
  <c r="AK383" i="11"/>
  <c r="AL383" i="11"/>
  <c r="AM383" i="11"/>
  <c r="BB383" i="11"/>
  <c r="BC383" i="11"/>
  <c r="BD383" i="11"/>
  <c r="BE383" i="11"/>
  <c r="R384" i="11"/>
  <c r="S384" i="11"/>
  <c r="T384" i="11"/>
  <c r="U384" i="11"/>
  <c r="AJ384" i="11"/>
  <c r="AK384" i="11"/>
  <c r="AL384" i="11"/>
  <c r="AM384" i="11"/>
  <c r="BB384" i="11"/>
  <c r="BC384" i="11"/>
  <c r="BD384" i="11"/>
  <c r="BE384" i="11"/>
  <c r="R385" i="11"/>
  <c r="S385" i="11"/>
  <c r="T385" i="11"/>
  <c r="U385" i="11"/>
  <c r="AJ385" i="11"/>
  <c r="AK385" i="11"/>
  <c r="AL385" i="11"/>
  <c r="AM385" i="11"/>
  <c r="BB385" i="11"/>
  <c r="BC385" i="11"/>
  <c r="BD385" i="11"/>
  <c r="BE385" i="11"/>
  <c r="R386" i="11"/>
  <c r="S386" i="11"/>
  <c r="T386" i="11"/>
  <c r="U386" i="11"/>
  <c r="AJ386" i="11"/>
  <c r="AK386" i="11"/>
  <c r="AL386" i="11"/>
  <c r="AM386" i="11"/>
  <c r="BB386" i="11"/>
  <c r="BC386" i="11"/>
  <c r="BD386" i="11"/>
  <c r="BE386" i="11"/>
  <c r="R387" i="11"/>
  <c r="S387" i="11"/>
  <c r="T387" i="11"/>
  <c r="U387" i="11"/>
  <c r="AJ387" i="11"/>
  <c r="AK387" i="11"/>
  <c r="AL387" i="11"/>
  <c r="AM387" i="11"/>
  <c r="BB387" i="11"/>
  <c r="BC387" i="11"/>
  <c r="BD387" i="11"/>
  <c r="BE387" i="11"/>
  <c r="R388" i="11"/>
  <c r="S388" i="11"/>
  <c r="T388" i="11"/>
  <c r="U388" i="11"/>
  <c r="AJ388" i="11"/>
  <c r="AK388" i="11"/>
  <c r="AL388" i="11"/>
  <c r="AM388" i="11"/>
  <c r="BB388" i="11"/>
  <c r="BC388" i="11"/>
  <c r="BD388" i="11"/>
  <c r="BE388" i="11"/>
  <c r="R389" i="11"/>
  <c r="S389" i="11"/>
  <c r="T389" i="11"/>
  <c r="U389" i="11"/>
  <c r="AJ389" i="11"/>
  <c r="AK389" i="11"/>
  <c r="AL389" i="11"/>
  <c r="AM389" i="11"/>
  <c r="BB389" i="11"/>
  <c r="BC389" i="11"/>
  <c r="BD389" i="11"/>
  <c r="BE389" i="11"/>
  <c r="R390" i="11"/>
  <c r="S390" i="11"/>
  <c r="T390" i="11"/>
  <c r="U390" i="11"/>
  <c r="AJ390" i="11"/>
  <c r="AK390" i="11"/>
  <c r="AL390" i="11"/>
  <c r="AM390" i="11"/>
  <c r="BB390" i="11"/>
  <c r="BC390" i="11"/>
  <c r="BD390" i="11"/>
  <c r="BE390" i="11"/>
  <c r="R391" i="11"/>
  <c r="S391" i="11"/>
  <c r="T391" i="11"/>
  <c r="U391" i="11"/>
  <c r="AJ391" i="11"/>
  <c r="AK391" i="11"/>
  <c r="AL391" i="11"/>
  <c r="AM391" i="11"/>
  <c r="BB391" i="11"/>
  <c r="BC391" i="11"/>
  <c r="BD391" i="11"/>
  <c r="BE391" i="11"/>
  <c r="R392" i="11"/>
  <c r="S392" i="11"/>
  <c r="T392" i="11"/>
  <c r="U392" i="11"/>
  <c r="AJ392" i="11"/>
  <c r="AK392" i="11"/>
  <c r="AL392" i="11"/>
  <c r="AM392" i="11"/>
  <c r="BB392" i="11"/>
  <c r="BC392" i="11"/>
  <c r="BD392" i="11"/>
  <c r="BE392" i="11"/>
  <c r="R393" i="11"/>
  <c r="S393" i="11"/>
  <c r="T393" i="11"/>
  <c r="U393" i="11"/>
  <c r="AJ393" i="11"/>
  <c r="AK393" i="11"/>
  <c r="AL393" i="11"/>
  <c r="AM393" i="11"/>
  <c r="BB393" i="11"/>
  <c r="BC393" i="11"/>
  <c r="BD393" i="11"/>
  <c r="BE393" i="11"/>
  <c r="R394" i="11"/>
  <c r="S394" i="11"/>
  <c r="T394" i="11"/>
  <c r="U394" i="11"/>
  <c r="AJ394" i="11"/>
  <c r="AK394" i="11"/>
  <c r="AL394" i="11"/>
  <c r="AM394" i="11"/>
  <c r="BB394" i="11"/>
  <c r="BC394" i="11"/>
  <c r="BD394" i="11"/>
  <c r="BE394" i="11"/>
  <c r="R395" i="11"/>
  <c r="S395" i="11"/>
  <c r="T395" i="11"/>
  <c r="U395" i="11"/>
  <c r="AJ395" i="11"/>
  <c r="AK395" i="11"/>
  <c r="AL395" i="11"/>
  <c r="AM395" i="11"/>
  <c r="BB395" i="11"/>
  <c r="BC395" i="11"/>
  <c r="BD395" i="11"/>
  <c r="BE395" i="11"/>
  <c r="R396" i="11"/>
  <c r="S396" i="11"/>
  <c r="T396" i="11"/>
  <c r="U396" i="11"/>
  <c r="AJ396" i="11"/>
  <c r="AK396" i="11"/>
  <c r="AL396" i="11"/>
  <c r="AM396" i="11"/>
  <c r="BB396" i="11"/>
  <c r="BC396" i="11"/>
  <c r="BD396" i="11"/>
  <c r="BE396" i="11"/>
  <c r="R397" i="11"/>
  <c r="S397" i="11"/>
  <c r="T397" i="11"/>
  <c r="U397" i="11"/>
  <c r="AJ397" i="11"/>
  <c r="AK397" i="11"/>
  <c r="AL397" i="11"/>
  <c r="AM397" i="11"/>
  <c r="BB397" i="11"/>
  <c r="BC397" i="11"/>
  <c r="BD397" i="11"/>
  <c r="BE397" i="11"/>
  <c r="R398" i="11"/>
  <c r="S398" i="11"/>
  <c r="T398" i="11"/>
  <c r="U398" i="11"/>
  <c r="AJ398" i="11"/>
  <c r="AK398" i="11"/>
  <c r="AL398" i="11"/>
  <c r="AM398" i="11"/>
  <c r="BB398" i="11"/>
  <c r="BC398" i="11"/>
  <c r="BD398" i="11"/>
  <c r="BE398" i="11"/>
  <c r="R399" i="11"/>
  <c r="S399" i="11"/>
  <c r="T399" i="11"/>
  <c r="U399" i="11"/>
  <c r="AJ399" i="11"/>
  <c r="AK399" i="11"/>
  <c r="AL399" i="11"/>
  <c r="AM399" i="11"/>
  <c r="BB399" i="11"/>
  <c r="BC399" i="11"/>
  <c r="BD399" i="11"/>
  <c r="BE399" i="11"/>
  <c r="R400" i="11"/>
  <c r="S400" i="11"/>
  <c r="T400" i="11"/>
  <c r="U400" i="11"/>
  <c r="AJ400" i="11"/>
  <c r="AK400" i="11"/>
  <c r="AL400" i="11"/>
  <c r="AM400" i="11"/>
  <c r="BB400" i="11"/>
  <c r="BC400" i="11"/>
  <c r="BD400" i="11"/>
  <c r="BE400" i="11"/>
  <c r="R401" i="11"/>
  <c r="S401" i="11"/>
  <c r="T401" i="11"/>
  <c r="U401" i="11"/>
  <c r="AJ401" i="11"/>
  <c r="AK401" i="11"/>
  <c r="AL401" i="11"/>
  <c r="AM401" i="11"/>
  <c r="BB401" i="11"/>
  <c r="BC401" i="11"/>
  <c r="BD401" i="11"/>
  <c r="BE401" i="11"/>
  <c r="R402" i="11"/>
  <c r="S402" i="11"/>
  <c r="T402" i="11"/>
  <c r="U402" i="11"/>
  <c r="AJ402" i="11"/>
  <c r="AK402" i="11"/>
  <c r="AL402" i="11"/>
  <c r="AM402" i="11"/>
  <c r="BB402" i="11"/>
  <c r="BC402" i="11"/>
  <c r="BD402" i="11"/>
  <c r="BE402" i="11"/>
  <c r="R403" i="11"/>
  <c r="S403" i="11"/>
  <c r="T403" i="11"/>
  <c r="U403" i="11"/>
  <c r="AJ403" i="11"/>
  <c r="AK403" i="11"/>
  <c r="AL403" i="11"/>
  <c r="AM403" i="11"/>
  <c r="BB403" i="11"/>
  <c r="BC403" i="11"/>
  <c r="BD403" i="11"/>
  <c r="BE403" i="11"/>
  <c r="R404" i="11"/>
  <c r="S404" i="11"/>
  <c r="T404" i="11"/>
  <c r="U404" i="11"/>
  <c r="AJ404" i="11"/>
  <c r="AK404" i="11"/>
  <c r="AL404" i="11"/>
  <c r="AM404" i="11"/>
  <c r="BB404" i="11"/>
  <c r="BC404" i="11"/>
  <c r="BD404" i="11"/>
  <c r="BE404" i="11"/>
  <c r="R405" i="11"/>
  <c r="S405" i="11"/>
  <c r="T405" i="11"/>
  <c r="U405" i="11"/>
  <c r="AJ405" i="11"/>
  <c r="AK405" i="11"/>
  <c r="AL405" i="11"/>
  <c r="AM405" i="11"/>
  <c r="BB405" i="11"/>
  <c r="BC405" i="11"/>
  <c r="BD405" i="11"/>
  <c r="BE405" i="11"/>
  <c r="R406" i="11"/>
  <c r="S406" i="11"/>
  <c r="T406" i="11"/>
  <c r="U406" i="11"/>
  <c r="AJ406" i="11"/>
  <c r="AK406" i="11"/>
  <c r="AL406" i="11"/>
  <c r="AM406" i="11"/>
  <c r="BB406" i="11"/>
  <c r="BC406" i="11"/>
  <c r="BD406" i="11"/>
  <c r="BE406" i="11"/>
  <c r="R407" i="11"/>
  <c r="S407" i="11"/>
  <c r="T407" i="11"/>
  <c r="U407" i="11"/>
  <c r="AJ407" i="11"/>
  <c r="AK407" i="11"/>
  <c r="AL407" i="11"/>
  <c r="AM407" i="11"/>
  <c r="BB407" i="11"/>
  <c r="BC407" i="11"/>
  <c r="BD407" i="11"/>
  <c r="BE407" i="11"/>
  <c r="R408" i="11"/>
  <c r="S408" i="11"/>
  <c r="T408" i="11"/>
  <c r="U408" i="11"/>
  <c r="AJ408" i="11"/>
  <c r="AK408" i="11"/>
  <c r="AL408" i="11"/>
  <c r="AM408" i="11"/>
  <c r="BB408" i="11"/>
  <c r="BC408" i="11"/>
  <c r="BD408" i="11"/>
  <c r="BE408" i="11"/>
  <c r="R409" i="11"/>
  <c r="S409" i="11"/>
  <c r="T409" i="11"/>
  <c r="U409" i="11"/>
  <c r="AJ409" i="11"/>
  <c r="AK409" i="11"/>
  <c r="AL409" i="11"/>
  <c r="AM409" i="11"/>
  <c r="BB409" i="11"/>
  <c r="BC409" i="11"/>
  <c r="BD409" i="11"/>
  <c r="BE409" i="11"/>
  <c r="R410" i="11"/>
  <c r="S410" i="11"/>
  <c r="T410" i="11"/>
  <c r="U410" i="11"/>
  <c r="AJ410" i="11"/>
  <c r="AK410" i="11"/>
  <c r="AL410" i="11"/>
  <c r="AM410" i="11"/>
  <c r="BB410" i="11"/>
  <c r="BC410" i="11"/>
  <c r="BD410" i="11"/>
  <c r="BE410" i="11"/>
  <c r="R411" i="11"/>
  <c r="S411" i="11"/>
  <c r="T411" i="11"/>
  <c r="U411" i="11"/>
  <c r="AJ411" i="11"/>
  <c r="AK411" i="11"/>
  <c r="AL411" i="11"/>
  <c r="AM411" i="11"/>
  <c r="BB411" i="11"/>
  <c r="BC411" i="11"/>
  <c r="BD411" i="11"/>
  <c r="BE411" i="11"/>
  <c r="R412" i="11"/>
  <c r="S412" i="11"/>
  <c r="T412" i="11"/>
  <c r="U412" i="11"/>
  <c r="AJ412" i="11"/>
  <c r="AK412" i="11"/>
  <c r="AL412" i="11"/>
  <c r="AM412" i="11"/>
  <c r="BB412" i="11"/>
  <c r="BC412" i="11"/>
  <c r="BD412" i="11"/>
  <c r="BE412" i="11"/>
  <c r="R413" i="11"/>
  <c r="S413" i="11"/>
  <c r="T413" i="11"/>
  <c r="U413" i="11"/>
  <c r="AJ413" i="11"/>
  <c r="AK413" i="11"/>
  <c r="AL413" i="11"/>
  <c r="AM413" i="11"/>
  <c r="BB413" i="11"/>
  <c r="BC413" i="11"/>
  <c r="BD413" i="11"/>
  <c r="BE413" i="11"/>
  <c r="R414" i="11"/>
  <c r="S414" i="11"/>
  <c r="T414" i="11"/>
  <c r="U414" i="11"/>
  <c r="AJ414" i="11"/>
  <c r="AK414" i="11"/>
  <c r="AL414" i="11"/>
  <c r="AM414" i="11"/>
  <c r="BB414" i="11"/>
  <c r="BC414" i="11"/>
  <c r="BD414" i="11"/>
  <c r="BE414" i="11"/>
  <c r="R415" i="11"/>
  <c r="S415" i="11"/>
  <c r="T415" i="11"/>
  <c r="U415" i="11"/>
  <c r="AJ415" i="11"/>
  <c r="AK415" i="11"/>
  <c r="AL415" i="11"/>
  <c r="AM415" i="11"/>
  <c r="BB415" i="11"/>
  <c r="BC415" i="11"/>
  <c r="BD415" i="11"/>
  <c r="BE415" i="11"/>
  <c r="R416" i="11"/>
  <c r="S416" i="11"/>
  <c r="T416" i="11"/>
  <c r="U416" i="11"/>
  <c r="AJ416" i="11"/>
  <c r="AK416" i="11"/>
  <c r="AL416" i="11"/>
  <c r="AM416" i="11"/>
  <c r="BB416" i="11"/>
  <c r="BC416" i="11"/>
  <c r="BD416" i="11"/>
  <c r="BE416" i="11"/>
  <c r="R417" i="11"/>
  <c r="S417" i="11"/>
  <c r="T417" i="11"/>
  <c r="U417" i="11"/>
  <c r="AJ417" i="11"/>
  <c r="AK417" i="11"/>
  <c r="AL417" i="11"/>
  <c r="AM417" i="11"/>
  <c r="BB417" i="11"/>
  <c r="BC417" i="11"/>
  <c r="BD417" i="11"/>
  <c r="BE417" i="11"/>
  <c r="R418" i="11"/>
  <c r="S418" i="11"/>
  <c r="T418" i="11"/>
  <c r="U418" i="11"/>
  <c r="AJ418" i="11"/>
  <c r="AK418" i="11"/>
  <c r="AL418" i="11"/>
  <c r="AM418" i="11"/>
  <c r="BB418" i="11"/>
  <c r="BC418" i="11"/>
  <c r="BD418" i="11"/>
  <c r="BE418" i="11"/>
  <c r="R419" i="11"/>
  <c r="S419" i="11"/>
  <c r="T419" i="11"/>
  <c r="U419" i="11"/>
  <c r="AJ419" i="11"/>
  <c r="AK419" i="11"/>
  <c r="AL419" i="11"/>
  <c r="AM419" i="11"/>
  <c r="BB419" i="11"/>
  <c r="BC419" i="11"/>
  <c r="BD419" i="11"/>
  <c r="BE419" i="11"/>
  <c r="R420" i="11"/>
  <c r="S420" i="11"/>
  <c r="T420" i="11"/>
  <c r="U420" i="11"/>
  <c r="AJ420" i="11"/>
  <c r="AK420" i="11"/>
  <c r="AL420" i="11"/>
  <c r="AM420" i="11"/>
  <c r="BB420" i="11"/>
  <c r="BC420" i="11"/>
  <c r="BD420" i="11"/>
  <c r="BE420" i="11"/>
  <c r="R421" i="11"/>
  <c r="S421" i="11"/>
  <c r="T421" i="11"/>
  <c r="U421" i="11"/>
  <c r="AJ421" i="11"/>
  <c r="AK421" i="11"/>
  <c r="AL421" i="11"/>
  <c r="AM421" i="11"/>
  <c r="BB421" i="11"/>
  <c r="BC421" i="11"/>
  <c r="BD421" i="11"/>
  <c r="BE421" i="11"/>
  <c r="R422" i="11"/>
  <c r="S422" i="11"/>
  <c r="T422" i="11"/>
  <c r="U422" i="11"/>
  <c r="AJ422" i="11"/>
  <c r="AK422" i="11"/>
  <c r="AL422" i="11"/>
  <c r="AM422" i="11"/>
  <c r="BB422" i="11"/>
  <c r="BC422" i="11"/>
  <c r="BD422" i="11"/>
  <c r="BE422" i="11"/>
  <c r="R423" i="11"/>
  <c r="S423" i="11"/>
  <c r="T423" i="11"/>
  <c r="U423" i="11"/>
  <c r="AJ423" i="11"/>
  <c r="AK423" i="11"/>
  <c r="AL423" i="11"/>
  <c r="AM423" i="11"/>
  <c r="BB423" i="11"/>
  <c r="BC423" i="11"/>
  <c r="BD423" i="11"/>
  <c r="BE423" i="11"/>
  <c r="R424" i="11"/>
  <c r="S424" i="11"/>
  <c r="T424" i="11"/>
  <c r="U424" i="11"/>
  <c r="AJ424" i="11"/>
  <c r="AK424" i="11"/>
  <c r="AL424" i="11"/>
  <c r="AM424" i="11"/>
  <c r="BB424" i="11"/>
  <c r="BC424" i="11"/>
  <c r="BD424" i="11"/>
  <c r="BE424" i="11"/>
  <c r="R425" i="11"/>
  <c r="S425" i="11"/>
  <c r="T425" i="11"/>
  <c r="U425" i="11"/>
  <c r="AJ425" i="11"/>
  <c r="AK425" i="11"/>
  <c r="AL425" i="11"/>
  <c r="AM425" i="11"/>
  <c r="BB425" i="11"/>
  <c r="BC425" i="11"/>
  <c r="BD425" i="11"/>
  <c r="BE425" i="11"/>
  <c r="R426" i="11"/>
  <c r="S426" i="11"/>
  <c r="T426" i="11"/>
  <c r="U426" i="11"/>
  <c r="AJ426" i="11"/>
  <c r="AK426" i="11"/>
  <c r="AL426" i="11"/>
  <c r="AM426" i="11"/>
  <c r="BB426" i="11"/>
  <c r="BC426" i="11"/>
  <c r="BD426" i="11"/>
  <c r="BE426" i="11"/>
  <c r="R427" i="11"/>
  <c r="S427" i="11"/>
  <c r="T427" i="11"/>
  <c r="U427" i="11"/>
  <c r="AJ427" i="11"/>
  <c r="AK427" i="11"/>
  <c r="AL427" i="11"/>
  <c r="AM427" i="11"/>
  <c r="BB427" i="11"/>
  <c r="BC427" i="11"/>
  <c r="BD427" i="11"/>
  <c r="BE427" i="11"/>
  <c r="R428" i="11"/>
  <c r="S428" i="11"/>
  <c r="T428" i="11"/>
  <c r="U428" i="11"/>
  <c r="AJ428" i="11"/>
  <c r="AK428" i="11"/>
  <c r="AL428" i="11"/>
  <c r="AM428" i="11"/>
  <c r="BB428" i="11"/>
  <c r="BC428" i="11"/>
  <c r="BD428" i="11"/>
  <c r="BE428" i="11"/>
  <c r="R429" i="11"/>
  <c r="S429" i="11"/>
  <c r="T429" i="11"/>
  <c r="U429" i="11"/>
  <c r="AJ429" i="11"/>
  <c r="AK429" i="11"/>
  <c r="AL429" i="11"/>
  <c r="AM429" i="11"/>
  <c r="BB429" i="11"/>
  <c r="BC429" i="11"/>
  <c r="BD429" i="11"/>
  <c r="BE429" i="11"/>
  <c r="R430" i="11"/>
  <c r="S430" i="11"/>
  <c r="T430" i="11"/>
  <c r="U430" i="11"/>
  <c r="AJ430" i="11"/>
  <c r="AK430" i="11"/>
  <c r="AL430" i="11"/>
  <c r="AM430" i="11"/>
  <c r="BB430" i="11"/>
  <c r="BC430" i="11"/>
  <c r="BD430" i="11"/>
  <c r="BE430" i="11"/>
  <c r="R431" i="11"/>
  <c r="S431" i="11"/>
  <c r="T431" i="11"/>
  <c r="U431" i="11"/>
  <c r="AJ431" i="11"/>
  <c r="AK431" i="11"/>
  <c r="AL431" i="11"/>
  <c r="AM431" i="11"/>
  <c r="BB431" i="11"/>
  <c r="BC431" i="11"/>
  <c r="BD431" i="11"/>
  <c r="BE431" i="11"/>
  <c r="R432" i="11"/>
  <c r="S432" i="11"/>
  <c r="T432" i="11"/>
  <c r="U432" i="11"/>
  <c r="AJ432" i="11"/>
  <c r="AK432" i="11"/>
  <c r="AL432" i="11"/>
  <c r="AM432" i="11"/>
  <c r="BB432" i="11"/>
  <c r="BC432" i="11"/>
  <c r="BD432" i="11"/>
  <c r="BE432" i="11"/>
  <c r="R433" i="11"/>
  <c r="S433" i="11"/>
  <c r="T433" i="11"/>
  <c r="U433" i="11"/>
  <c r="AJ433" i="11"/>
  <c r="AK433" i="11"/>
  <c r="AL433" i="11"/>
  <c r="AM433" i="11"/>
  <c r="BB433" i="11"/>
  <c r="BC433" i="11"/>
  <c r="BD433" i="11"/>
  <c r="BE433" i="11"/>
  <c r="R434" i="11"/>
  <c r="S434" i="11"/>
  <c r="T434" i="11"/>
  <c r="U434" i="11"/>
  <c r="AJ434" i="11"/>
  <c r="AK434" i="11"/>
  <c r="AL434" i="11"/>
  <c r="AM434" i="11"/>
  <c r="BB434" i="11"/>
  <c r="BC434" i="11"/>
  <c r="BD434" i="11"/>
  <c r="BE434" i="11"/>
  <c r="R435" i="11"/>
  <c r="S435" i="11"/>
  <c r="T435" i="11"/>
  <c r="U435" i="11"/>
  <c r="AJ435" i="11"/>
  <c r="AK435" i="11"/>
  <c r="AL435" i="11"/>
  <c r="AM435" i="11"/>
  <c r="BB435" i="11"/>
  <c r="BC435" i="11"/>
  <c r="BD435" i="11"/>
  <c r="BE435" i="11"/>
  <c r="R436" i="11"/>
  <c r="S436" i="11"/>
  <c r="T436" i="11"/>
  <c r="U436" i="11"/>
  <c r="AJ436" i="11"/>
  <c r="AK436" i="11"/>
  <c r="AL436" i="11"/>
  <c r="AM436" i="11"/>
  <c r="BB436" i="11"/>
  <c r="BC436" i="11"/>
  <c r="BD436" i="11"/>
  <c r="BE436" i="11"/>
  <c r="R437" i="11"/>
  <c r="S437" i="11"/>
  <c r="T437" i="11"/>
  <c r="U437" i="11"/>
  <c r="AJ437" i="11"/>
  <c r="AK437" i="11"/>
  <c r="AL437" i="11"/>
  <c r="AM437" i="11"/>
  <c r="BB437" i="11"/>
  <c r="BC437" i="11"/>
  <c r="BD437" i="11"/>
  <c r="BE437" i="11"/>
  <c r="R438" i="11"/>
  <c r="S438" i="11"/>
  <c r="T438" i="11"/>
  <c r="U438" i="11"/>
  <c r="AJ438" i="11"/>
  <c r="AK438" i="11"/>
  <c r="AL438" i="11"/>
  <c r="AM438" i="11"/>
  <c r="BB438" i="11"/>
  <c r="BC438" i="11"/>
  <c r="BD438" i="11"/>
  <c r="BE438" i="11"/>
  <c r="R439" i="11"/>
  <c r="S439" i="11"/>
  <c r="T439" i="11"/>
  <c r="U439" i="11"/>
  <c r="AJ439" i="11"/>
  <c r="AK439" i="11"/>
  <c r="AL439" i="11"/>
  <c r="AM439" i="11"/>
  <c r="BB439" i="11"/>
  <c r="BC439" i="11"/>
  <c r="BD439" i="11"/>
  <c r="BE439" i="11"/>
  <c r="R440" i="11"/>
  <c r="S440" i="11"/>
  <c r="T440" i="11"/>
  <c r="U440" i="11"/>
  <c r="AJ440" i="11"/>
  <c r="AK440" i="11"/>
  <c r="AL440" i="11"/>
  <c r="AM440" i="11"/>
  <c r="BB440" i="11"/>
  <c r="BC440" i="11"/>
  <c r="BD440" i="11"/>
  <c r="BE440" i="11"/>
  <c r="R441" i="11"/>
  <c r="S441" i="11"/>
  <c r="T441" i="11"/>
  <c r="U441" i="11"/>
  <c r="AJ441" i="11"/>
  <c r="AK441" i="11"/>
  <c r="AL441" i="11"/>
  <c r="AM441" i="11"/>
  <c r="BB441" i="11"/>
  <c r="BC441" i="11"/>
  <c r="BD441" i="11"/>
  <c r="BE441" i="11"/>
  <c r="R442" i="11"/>
  <c r="S442" i="11"/>
  <c r="T442" i="11"/>
  <c r="U442" i="11"/>
  <c r="AJ442" i="11"/>
  <c r="AK442" i="11"/>
  <c r="AL442" i="11"/>
  <c r="AM442" i="11"/>
  <c r="BB442" i="11"/>
  <c r="BC442" i="11"/>
  <c r="BD442" i="11"/>
  <c r="BE442" i="11"/>
  <c r="R443" i="11"/>
  <c r="S443" i="11"/>
  <c r="T443" i="11"/>
  <c r="U443" i="11"/>
  <c r="AJ443" i="11"/>
  <c r="AK443" i="11"/>
  <c r="AL443" i="11"/>
  <c r="AM443" i="11"/>
  <c r="BB443" i="11"/>
  <c r="BC443" i="11"/>
  <c r="BD443" i="11"/>
  <c r="BE443" i="11"/>
  <c r="R444" i="11"/>
  <c r="S444" i="11"/>
  <c r="T444" i="11"/>
  <c r="U444" i="11"/>
  <c r="AJ444" i="11"/>
  <c r="AK444" i="11"/>
  <c r="AL444" i="11"/>
  <c r="AM444" i="11"/>
  <c r="BB444" i="11"/>
  <c r="BC444" i="11"/>
  <c r="BD444" i="11"/>
  <c r="BE444" i="11"/>
  <c r="R445" i="11"/>
  <c r="S445" i="11"/>
  <c r="T445" i="11"/>
  <c r="U445" i="11"/>
  <c r="AJ445" i="11"/>
  <c r="AK445" i="11"/>
  <c r="AL445" i="11"/>
  <c r="AM445" i="11"/>
  <c r="BB445" i="11"/>
  <c r="BC445" i="11"/>
  <c r="BD445" i="11"/>
  <c r="BE445" i="11"/>
  <c r="R446" i="11"/>
  <c r="S446" i="11"/>
  <c r="T446" i="11"/>
  <c r="U446" i="11"/>
  <c r="AJ446" i="11"/>
  <c r="AK446" i="11"/>
  <c r="AL446" i="11"/>
  <c r="AM446" i="11"/>
  <c r="BB446" i="11"/>
  <c r="BC446" i="11"/>
  <c r="BD446" i="11"/>
  <c r="BE446" i="11"/>
  <c r="R447" i="11"/>
  <c r="S447" i="11"/>
  <c r="T447" i="11"/>
  <c r="U447" i="11"/>
  <c r="AJ447" i="11"/>
  <c r="AK447" i="11"/>
  <c r="AL447" i="11"/>
  <c r="AM447" i="11"/>
  <c r="BB447" i="11"/>
  <c r="BC447" i="11"/>
  <c r="BD447" i="11"/>
  <c r="BE447" i="11"/>
  <c r="R448" i="11"/>
  <c r="S448" i="11"/>
  <c r="T448" i="11"/>
  <c r="U448" i="11"/>
  <c r="AJ448" i="11"/>
  <c r="AK448" i="11"/>
  <c r="AL448" i="11"/>
  <c r="AM448" i="11"/>
  <c r="BB448" i="11"/>
  <c r="BC448" i="11"/>
  <c r="BD448" i="11"/>
  <c r="BE448" i="11"/>
  <c r="R449" i="11"/>
  <c r="S449" i="11"/>
  <c r="T449" i="11"/>
  <c r="U449" i="11"/>
  <c r="AJ449" i="11"/>
  <c r="AK449" i="11"/>
  <c r="AL449" i="11"/>
  <c r="AM449" i="11"/>
  <c r="BB449" i="11"/>
  <c r="BC449" i="11"/>
  <c r="BD449" i="11"/>
  <c r="BE449" i="11"/>
  <c r="R450" i="11"/>
  <c r="S450" i="11"/>
  <c r="T450" i="11"/>
  <c r="U450" i="11"/>
  <c r="AJ450" i="11"/>
  <c r="AK450" i="11"/>
  <c r="AL450" i="11"/>
  <c r="AM450" i="11"/>
  <c r="BB450" i="11"/>
  <c r="BC450" i="11"/>
  <c r="BD450" i="11"/>
  <c r="BE450" i="11"/>
  <c r="R451" i="11"/>
  <c r="S451" i="11"/>
  <c r="T451" i="11"/>
  <c r="U451" i="11"/>
  <c r="AJ451" i="11"/>
  <c r="AK451" i="11"/>
  <c r="AL451" i="11"/>
  <c r="AM451" i="11"/>
  <c r="BB451" i="11"/>
  <c r="BC451" i="11"/>
  <c r="BD451" i="11"/>
  <c r="BE451" i="11"/>
  <c r="R452" i="11"/>
  <c r="S452" i="11"/>
  <c r="T452" i="11"/>
  <c r="U452" i="11"/>
  <c r="AJ452" i="11"/>
  <c r="AK452" i="11"/>
  <c r="AL452" i="11"/>
  <c r="AM452" i="11"/>
  <c r="BB452" i="11"/>
  <c r="BC452" i="11"/>
  <c r="BD452" i="11"/>
  <c r="BE452" i="11"/>
  <c r="R453" i="11"/>
  <c r="S453" i="11"/>
  <c r="T453" i="11"/>
  <c r="U453" i="11"/>
  <c r="AJ453" i="11"/>
  <c r="AK453" i="11"/>
  <c r="AL453" i="11"/>
  <c r="AM453" i="11"/>
  <c r="BB453" i="11"/>
  <c r="BC453" i="11"/>
  <c r="BD453" i="11"/>
  <c r="BE453" i="11"/>
  <c r="R454" i="11"/>
  <c r="S454" i="11"/>
  <c r="T454" i="11"/>
  <c r="U454" i="11"/>
  <c r="AJ454" i="11"/>
  <c r="AK454" i="11"/>
  <c r="AL454" i="11"/>
  <c r="AM454" i="11"/>
  <c r="BB454" i="11"/>
  <c r="BC454" i="11"/>
  <c r="BD454" i="11"/>
  <c r="BE454" i="11"/>
  <c r="R455" i="11"/>
  <c r="S455" i="11"/>
  <c r="T455" i="11"/>
  <c r="U455" i="11"/>
  <c r="AJ455" i="11"/>
  <c r="AK455" i="11"/>
  <c r="AL455" i="11"/>
  <c r="AM455" i="11"/>
  <c r="BB455" i="11"/>
  <c r="BC455" i="11"/>
  <c r="BD455" i="11"/>
  <c r="BE455" i="11"/>
  <c r="R456" i="11"/>
  <c r="S456" i="11"/>
  <c r="T456" i="11"/>
  <c r="U456" i="11"/>
  <c r="AJ456" i="11"/>
  <c r="AK456" i="11"/>
  <c r="AL456" i="11"/>
  <c r="AM456" i="11"/>
  <c r="BB456" i="11"/>
  <c r="BC456" i="11"/>
  <c r="BD456" i="11"/>
  <c r="BE456" i="11"/>
  <c r="R457" i="11"/>
  <c r="S457" i="11"/>
  <c r="T457" i="11"/>
  <c r="U457" i="11"/>
  <c r="AJ457" i="11"/>
  <c r="AK457" i="11"/>
  <c r="AL457" i="11"/>
  <c r="AM457" i="11"/>
  <c r="BB457" i="11"/>
  <c r="BC457" i="11"/>
  <c r="BD457" i="11"/>
  <c r="BE457" i="11"/>
  <c r="R458" i="11"/>
  <c r="S458" i="11"/>
  <c r="T458" i="11"/>
  <c r="U458" i="11"/>
  <c r="AJ458" i="11"/>
  <c r="AK458" i="11"/>
  <c r="AL458" i="11"/>
  <c r="AM458" i="11"/>
  <c r="BB458" i="11"/>
  <c r="BC458" i="11"/>
  <c r="BD458" i="11"/>
  <c r="BE458" i="11"/>
  <c r="R459" i="11"/>
  <c r="S459" i="11"/>
  <c r="T459" i="11"/>
  <c r="U459" i="11"/>
  <c r="AJ459" i="11"/>
  <c r="AK459" i="11"/>
  <c r="AL459" i="11"/>
  <c r="AM459" i="11"/>
  <c r="BB459" i="11"/>
  <c r="BC459" i="11"/>
  <c r="BD459" i="11"/>
  <c r="BE459" i="11"/>
  <c r="R460" i="11"/>
  <c r="S460" i="11"/>
  <c r="T460" i="11"/>
  <c r="U460" i="11"/>
  <c r="AJ460" i="11"/>
  <c r="AK460" i="11"/>
  <c r="AL460" i="11"/>
  <c r="AM460" i="11"/>
  <c r="BB460" i="11"/>
  <c r="BC460" i="11"/>
  <c r="BD460" i="11"/>
  <c r="BE460" i="11"/>
  <c r="R461" i="11"/>
  <c r="S461" i="11"/>
  <c r="T461" i="11"/>
  <c r="U461" i="11"/>
  <c r="AJ461" i="11"/>
  <c r="AK461" i="11"/>
  <c r="AL461" i="11"/>
  <c r="AM461" i="11"/>
  <c r="BB461" i="11"/>
  <c r="BC461" i="11"/>
  <c r="BD461" i="11"/>
  <c r="BE461" i="11"/>
  <c r="R462" i="11"/>
  <c r="S462" i="11"/>
  <c r="T462" i="11"/>
  <c r="U462" i="11"/>
  <c r="AJ462" i="11"/>
  <c r="AK462" i="11"/>
  <c r="AL462" i="11"/>
  <c r="AM462" i="11"/>
  <c r="BB462" i="11"/>
  <c r="BC462" i="11"/>
  <c r="BD462" i="11"/>
  <c r="BE462" i="11"/>
  <c r="R463" i="11"/>
  <c r="S463" i="11"/>
  <c r="T463" i="11"/>
  <c r="U463" i="11"/>
  <c r="AJ463" i="11"/>
  <c r="AK463" i="11"/>
  <c r="AL463" i="11"/>
  <c r="AM463" i="11"/>
  <c r="BB463" i="11"/>
  <c r="BC463" i="11"/>
  <c r="BD463" i="11"/>
  <c r="BE463" i="11"/>
  <c r="R464" i="11"/>
  <c r="S464" i="11"/>
  <c r="T464" i="11"/>
  <c r="U464" i="11"/>
  <c r="AJ464" i="11"/>
  <c r="AK464" i="11"/>
  <c r="AL464" i="11"/>
  <c r="AM464" i="11"/>
  <c r="BB464" i="11"/>
  <c r="BC464" i="11"/>
  <c r="BD464" i="11"/>
  <c r="BE464" i="11"/>
  <c r="R465" i="11"/>
  <c r="S465" i="11"/>
  <c r="T465" i="11"/>
  <c r="U465" i="11"/>
  <c r="AJ465" i="11"/>
  <c r="AK465" i="11"/>
  <c r="AL465" i="11"/>
  <c r="AM465" i="11"/>
  <c r="BB465" i="11"/>
  <c r="BC465" i="11"/>
  <c r="BD465" i="11"/>
  <c r="BE465" i="11"/>
  <c r="R466" i="11"/>
  <c r="S466" i="11"/>
  <c r="T466" i="11"/>
  <c r="U466" i="11"/>
  <c r="AJ466" i="11"/>
  <c r="AK466" i="11"/>
  <c r="AL466" i="11"/>
  <c r="AM466" i="11"/>
  <c r="BB466" i="11"/>
  <c r="BC466" i="11"/>
  <c r="BD466" i="11"/>
  <c r="BE466" i="11"/>
  <c r="R467" i="11"/>
  <c r="S467" i="11"/>
  <c r="T467" i="11"/>
  <c r="U467" i="11"/>
  <c r="AJ467" i="11"/>
  <c r="AK467" i="11"/>
  <c r="AL467" i="11"/>
  <c r="AM467" i="11"/>
  <c r="BB467" i="11"/>
  <c r="BC467" i="11"/>
  <c r="BD467" i="11"/>
  <c r="BE467" i="11"/>
  <c r="R468" i="11"/>
  <c r="S468" i="11"/>
  <c r="T468" i="11"/>
  <c r="U468" i="11"/>
  <c r="AJ468" i="11"/>
  <c r="AK468" i="11"/>
  <c r="AL468" i="11"/>
  <c r="AM468" i="11"/>
  <c r="BB468" i="11"/>
  <c r="BC468" i="11"/>
  <c r="BD468" i="11"/>
  <c r="BE468" i="11"/>
  <c r="R469" i="11"/>
  <c r="S469" i="11"/>
  <c r="T469" i="11"/>
  <c r="U469" i="11"/>
  <c r="AJ469" i="11"/>
  <c r="AK469" i="11"/>
  <c r="AL469" i="11"/>
  <c r="AM469" i="11"/>
  <c r="BB469" i="11"/>
  <c r="BC469" i="11"/>
  <c r="BD469" i="11"/>
  <c r="BE469" i="11"/>
  <c r="R470" i="11"/>
  <c r="S470" i="11"/>
  <c r="T470" i="11"/>
  <c r="U470" i="11"/>
  <c r="AJ470" i="11"/>
  <c r="AK470" i="11"/>
  <c r="AL470" i="11"/>
  <c r="AM470" i="11"/>
  <c r="BB470" i="11"/>
  <c r="BC470" i="11"/>
  <c r="BD470" i="11"/>
  <c r="BE470" i="11"/>
  <c r="R471" i="11"/>
  <c r="S471" i="11"/>
  <c r="T471" i="11"/>
  <c r="U471" i="11"/>
  <c r="AJ471" i="11"/>
  <c r="AK471" i="11"/>
  <c r="AL471" i="11"/>
  <c r="AM471" i="11"/>
  <c r="BB471" i="11"/>
  <c r="BC471" i="11"/>
  <c r="BD471" i="11"/>
  <c r="BE471" i="11"/>
  <c r="R472" i="11"/>
  <c r="S472" i="11"/>
  <c r="T472" i="11"/>
  <c r="U472" i="11"/>
  <c r="AJ472" i="11"/>
  <c r="AK472" i="11"/>
  <c r="AL472" i="11"/>
  <c r="AM472" i="11"/>
  <c r="BB472" i="11"/>
  <c r="BC472" i="11"/>
  <c r="BD472" i="11"/>
  <c r="BE472" i="11"/>
  <c r="R473" i="11"/>
  <c r="S473" i="11"/>
  <c r="T473" i="11"/>
  <c r="U473" i="11"/>
  <c r="AJ473" i="11"/>
  <c r="AK473" i="11"/>
  <c r="AL473" i="11"/>
  <c r="AM473" i="11"/>
  <c r="BB473" i="11"/>
  <c r="BC473" i="11"/>
  <c r="BD473" i="11"/>
  <c r="BE473" i="11"/>
  <c r="R474" i="11"/>
  <c r="S474" i="11"/>
  <c r="T474" i="11"/>
  <c r="U474" i="11"/>
  <c r="AJ474" i="11"/>
  <c r="AK474" i="11"/>
  <c r="AL474" i="11"/>
  <c r="AM474" i="11"/>
  <c r="BB474" i="11"/>
  <c r="BC474" i="11"/>
  <c r="BD474" i="11"/>
  <c r="BE474" i="11"/>
  <c r="R475" i="11"/>
  <c r="S475" i="11"/>
  <c r="T475" i="11"/>
  <c r="U475" i="11"/>
  <c r="AJ475" i="11"/>
  <c r="AK475" i="11"/>
  <c r="AL475" i="11"/>
  <c r="AM475" i="11"/>
  <c r="BB475" i="11"/>
  <c r="BC475" i="11"/>
  <c r="BD475" i="11"/>
  <c r="BE475" i="11"/>
  <c r="R476" i="11"/>
  <c r="S476" i="11"/>
  <c r="T476" i="11"/>
  <c r="U476" i="11"/>
  <c r="AJ476" i="11"/>
  <c r="AK476" i="11"/>
  <c r="AL476" i="11"/>
  <c r="AM476" i="11"/>
  <c r="BB476" i="11"/>
  <c r="BC476" i="11"/>
  <c r="BD476" i="11"/>
  <c r="BE476" i="11"/>
  <c r="R477" i="11"/>
  <c r="S477" i="11"/>
  <c r="T477" i="11"/>
  <c r="U477" i="11"/>
  <c r="AJ477" i="11"/>
  <c r="AK477" i="11"/>
  <c r="AL477" i="11"/>
  <c r="AM477" i="11"/>
  <c r="BB477" i="11"/>
  <c r="BC477" i="11"/>
  <c r="BD477" i="11"/>
  <c r="BE477" i="11"/>
  <c r="R478" i="11"/>
  <c r="S478" i="11"/>
  <c r="T478" i="11"/>
  <c r="U478" i="11"/>
  <c r="AJ478" i="11"/>
  <c r="AK478" i="11"/>
  <c r="AL478" i="11"/>
  <c r="AM478" i="11"/>
  <c r="BB478" i="11"/>
  <c r="BC478" i="11"/>
  <c r="BD478" i="11"/>
  <c r="BE478" i="11"/>
  <c r="R479" i="11"/>
  <c r="S479" i="11"/>
  <c r="T479" i="11"/>
  <c r="U479" i="11"/>
  <c r="AJ479" i="11"/>
  <c r="AK479" i="11"/>
  <c r="AL479" i="11"/>
  <c r="AM479" i="11"/>
  <c r="BB479" i="11"/>
  <c r="BC479" i="11"/>
  <c r="BD479" i="11"/>
  <c r="BE479" i="11"/>
  <c r="R480" i="11"/>
  <c r="S480" i="11"/>
  <c r="T480" i="11"/>
  <c r="U480" i="11"/>
  <c r="AJ480" i="11"/>
  <c r="AK480" i="11"/>
  <c r="AL480" i="11"/>
  <c r="AM480" i="11"/>
  <c r="BB480" i="11"/>
  <c r="BC480" i="11"/>
  <c r="BD480" i="11"/>
  <c r="BE480" i="11"/>
  <c r="R481" i="11"/>
  <c r="S481" i="11"/>
  <c r="T481" i="11"/>
  <c r="U481" i="11"/>
  <c r="AJ481" i="11"/>
  <c r="AK481" i="11"/>
  <c r="AL481" i="11"/>
  <c r="AM481" i="11"/>
  <c r="BB481" i="11"/>
  <c r="BC481" i="11"/>
  <c r="BD481" i="11"/>
  <c r="BE481" i="11"/>
  <c r="R482" i="11"/>
  <c r="S482" i="11"/>
  <c r="T482" i="11"/>
  <c r="U482" i="11"/>
  <c r="AJ482" i="11"/>
  <c r="AK482" i="11"/>
  <c r="AL482" i="11"/>
  <c r="AM482" i="11"/>
  <c r="BB482" i="11"/>
  <c r="BC482" i="11"/>
  <c r="BD482" i="11"/>
  <c r="BE482" i="11"/>
  <c r="R483" i="11"/>
  <c r="S483" i="11"/>
  <c r="T483" i="11"/>
  <c r="U483" i="11"/>
  <c r="AJ483" i="11"/>
  <c r="AK483" i="11"/>
  <c r="AL483" i="11"/>
  <c r="AM483" i="11"/>
  <c r="BB483" i="11"/>
  <c r="BC483" i="11"/>
  <c r="BD483" i="11"/>
  <c r="BE483" i="11"/>
  <c r="R484" i="11"/>
  <c r="S484" i="11"/>
  <c r="T484" i="11"/>
  <c r="U484" i="11"/>
  <c r="AJ484" i="11"/>
  <c r="AK484" i="11"/>
  <c r="AL484" i="11"/>
  <c r="AM484" i="11"/>
  <c r="BB484" i="11"/>
  <c r="BC484" i="11"/>
  <c r="BD484" i="11"/>
  <c r="BE484" i="11"/>
  <c r="R485" i="11"/>
  <c r="S485" i="11"/>
  <c r="T485" i="11"/>
  <c r="U485" i="11"/>
  <c r="AJ485" i="11"/>
  <c r="AK485" i="11"/>
  <c r="AL485" i="11"/>
  <c r="AM485" i="11"/>
  <c r="BB485" i="11"/>
  <c r="BC485" i="11"/>
  <c r="BD485" i="11"/>
  <c r="BE485" i="11"/>
  <c r="R486" i="11"/>
  <c r="S486" i="11"/>
  <c r="T486" i="11"/>
  <c r="U486" i="11"/>
  <c r="AJ486" i="11"/>
  <c r="AK486" i="11"/>
  <c r="AL486" i="11"/>
  <c r="AM486" i="11"/>
  <c r="BB486" i="11"/>
  <c r="BC486" i="11"/>
  <c r="BD486" i="11"/>
  <c r="BE486" i="11"/>
  <c r="R487" i="11"/>
  <c r="S487" i="11"/>
  <c r="T487" i="11"/>
  <c r="U487" i="11"/>
  <c r="AJ487" i="11"/>
  <c r="AK487" i="11"/>
  <c r="AL487" i="11"/>
  <c r="AM487" i="11"/>
  <c r="BB487" i="11"/>
  <c r="BC487" i="11"/>
  <c r="BD487" i="11"/>
  <c r="BE487" i="11"/>
  <c r="R488" i="11"/>
  <c r="S488" i="11"/>
  <c r="T488" i="11"/>
  <c r="U488" i="11"/>
  <c r="AJ488" i="11"/>
  <c r="AK488" i="11"/>
  <c r="AL488" i="11"/>
  <c r="AM488" i="11"/>
  <c r="BB488" i="11"/>
  <c r="BC488" i="11"/>
  <c r="BD488" i="11"/>
  <c r="BE488" i="11"/>
  <c r="R489" i="11"/>
  <c r="S489" i="11"/>
  <c r="T489" i="11"/>
  <c r="U489" i="11"/>
  <c r="AJ489" i="11"/>
  <c r="AK489" i="11"/>
  <c r="AL489" i="11"/>
  <c r="AM489" i="11"/>
  <c r="BB489" i="11"/>
  <c r="BC489" i="11"/>
  <c r="BD489" i="11"/>
  <c r="BE489" i="11"/>
  <c r="R490" i="11"/>
  <c r="S490" i="11"/>
  <c r="T490" i="11"/>
  <c r="U490" i="11"/>
  <c r="AJ490" i="11"/>
  <c r="AK490" i="11"/>
  <c r="AL490" i="11"/>
  <c r="AM490" i="11"/>
  <c r="BB490" i="11"/>
  <c r="BC490" i="11"/>
  <c r="BD490" i="11"/>
  <c r="BE490" i="11"/>
  <c r="R491" i="11"/>
  <c r="S491" i="11"/>
  <c r="T491" i="11"/>
  <c r="U491" i="11"/>
  <c r="AJ491" i="11"/>
  <c r="AK491" i="11"/>
  <c r="AL491" i="11"/>
  <c r="AM491" i="11"/>
  <c r="BB491" i="11"/>
  <c r="BC491" i="11"/>
  <c r="BD491" i="11"/>
  <c r="BE491" i="11"/>
  <c r="R492" i="11"/>
  <c r="S492" i="11"/>
  <c r="T492" i="11"/>
  <c r="U492" i="11"/>
  <c r="AJ492" i="11"/>
  <c r="AK492" i="11"/>
  <c r="AL492" i="11"/>
  <c r="AM492" i="11"/>
  <c r="BB492" i="11"/>
  <c r="BC492" i="11"/>
  <c r="BD492" i="11"/>
  <c r="BE492" i="11"/>
  <c r="R493" i="11"/>
  <c r="S493" i="11"/>
  <c r="T493" i="11"/>
  <c r="U493" i="11"/>
  <c r="AJ493" i="11"/>
  <c r="AK493" i="11"/>
  <c r="AL493" i="11"/>
  <c r="AM493" i="11"/>
  <c r="BB493" i="11"/>
  <c r="BC493" i="11"/>
  <c r="BD493" i="11"/>
  <c r="BE493" i="11"/>
  <c r="R494" i="11"/>
  <c r="S494" i="11"/>
  <c r="T494" i="11"/>
  <c r="U494" i="11"/>
  <c r="AJ494" i="11"/>
  <c r="AK494" i="11"/>
  <c r="AL494" i="11"/>
  <c r="AM494" i="11"/>
  <c r="BB494" i="11"/>
  <c r="BC494" i="11"/>
  <c r="BD494" i="11"/>
  <c r="BE494" i="11"/>
  <c r="R495" i="11"/>
  <c r="S495" i="11"/>
  <c r="T495" i="11"/>
  <c r="U495" i="11"/>
  <c r="AJ495" i="11"/>
  <c r="AK495" i="11"/>
  <c r="AL495" i="11"/>
  <c r="AM495" i="11"/>
  <c r="BB495" i="11"/>
  <c r="BC495" i="11"/>
  <c r="BD495" i="11"/>
  <c r="BE495" i="11"/>
  <c r="R496" i="11"/>
  <c r="S496" i="11"/>
  <c r="T496" i="11"/>
  <c r="U496" i="11"/>
  <c r="AJ496" i="11"/>
  <c r="AK496" i="11"/>
  <c r="AL496" i="11"/>
  <c r="AM496" i="11"/>
  <c r="BB496" i="11"/>
  <c r="BC496" i="11"/>
  <c r="BD496" i="11"/>
  <c r="BE496" i="11"/>
  <c r="R236" i="11"/>
  <c r="S236" i="11"/>
  <c r="T236" i="11"/>
  <c r="U236" i="11"/>
  <c r="AJ236" i="11"/>
  <c r="AK236" i="11"/>
  <c r="AL236" i="11"/>
  <c r="AM236" i="11"/>
  <c r="BB236" i="11"/>
  <c r="BC236" i="11"/>
  <c r="BD236" i="11"/>
  <c r="BE236" i="11"/>
  <c r="BT236" i="11"/>
  <c r="BU236" i="11"/>
  <c r="BV236" i="11"/>
  <c r="BW236" i="11"/>
  <c r="R237" i="11"/>
  <c r="S237" i="11"/>
  <c r="T237" i="11"/>
  <c r="U237" i="11"/>
  <c r="AJ237" i="11"/>
  <c r="AK237" i="11"/>
  <c r="AL237" i="11"/>
  <c r="AM237" i="11"/>
  <c r="BB237" i="11"/>
  <c r="BC237" i="11"/>
  <c r="BD237" i="11"/>
  <c r="BE237" i="11"/>
  <c r="BT237" i="11"/>
  <c r="BU237" i="11"/>
  <c r="BV237" i="11"/>
  <c r="BW237" i="11"/>
  <c r="R238" i="11"/>
  <c r="S238" i="11"/>
  <c r="T238" i="11"/>
  <c r="U238" i="11"/>
  <c r="AJ238" i="11"/>
  <c r="AK238" i="11"/>
  <c r="AL238" i="11"/>
  <c r="AM238" i="11"/>
  <c r="BB238" i="11"/>
  <c r="BC238" i="11"/>
  <c r="BD238" i="11"/>
  <c r="BE238" i="11"/>
  <c r="BT238" i="11"/>
  <c r="BU238" i="11"/>
  <c r="BV238" i="11"/>
  <c r="BW238" i="11"/>
  <c r="R239" i="11"/>
  <c r="S239" i="11"/>
  <c r="T239" i="11"/>
  <c r="U239" i="11"/>
  <c r="AJ239" i="11"/>
  <c r="AK239" i="11"/>
  <c r="AL239" i="11"/>
  <c r="AM239" i="11"/>
  <c r="BB239" i="11"/>
  <c r="BC239" i="11"/>
  <c r="BD239" i="11"/>
  <c r="BE239" i="11"/>
  <c r="BT239" i="11"/>
  <c r="BU239" i="11"/>
  <c r="BV239" i="11"/>
  <c r="BW239" i="11"/>
  <c r="R240" i="11"/>
  <c r="S240" i="11"/>
  <c r="T240" i="11"/>
  <c r="U240" i="11"/>
  <c r="AJ240" i="11"/>
  <c r="AK240" i="11"/>
  <c r="AL240" i="11"/>
  <c r="AM240" i="11"/>
  <c r="BB240" i="11"/>
  <c r="BC240" i="11"/>
  <c r="BD240" i="11"/>
  <c r="BE240" i="11"/>
  <c r="BT240" i="11"/>
  <c r="BU240" i="11"/>
  <c r="BV240" i="11"/>
  <c r="BW240" i="11"/>
  <c r="R241" i="11"/>
  <c r="S241" i="11"/>
  <c r="T241" i="11"/>
  <c r="U241" i="11"/>
  <c r="AJ241" i="11"/>
  <c r="AK241" i="11"/>
  <c r="AL241" i="11"/>
  <c r="AM241" i="11"/>
  <c r="BB241" i="11"/>
  <c r="BC241" i="11"/>
  <c r="BD241" i="11"/>
  <c r="BE241" i="11"/>
  <c r="BT241" i="11"/>
  <c r="BU241" i="11"/>
  <c r="BV241" i="11"/>
  <c r="BW241" i="11"/>
  <c r="R242" i="11"/>
  <c r="S242" i="11"/>
  <c r="T242" i="11"/>
  <c r="U242" i="11"/>
  <c r="AJ242" i="11"/>
  <c r="AK242" i="11"/>
  <c r="AL242" i="11"/>
  <c r="AM242" i="11"/>
  <c r="BB242" i="11"/>
  <c r="BC242" i="11"/>
  <c r="BD242" i="11"/>
  <c r="BE242" i="11"/>
  <c r="BT242" i="11"/>
  <c r="BU242" i="11"/>
  <c r="BV242" i="11"/>
  <c r="BW242" i="11"/>
  <c r="R243" i="11"/>
  <c r="S243" i="11"/>
  <c r="T243" i="11"/>
  <c r="U243" i="11"/>
  <c r="AJ243" i="11"/>
  <c r="AK243" i="11"/>
  <c r="AL243" i="11"/>
  <c r="AM243" i="11"/>
  <c r="BB243" i="11"/>
  <c r="BC243" i="11"/>
  <c r="BD243" i="11"/>
  <c r="BE243" i="11"/>
  <c r="BT243" i="11"/>
  <c r="BU243" i="11"/>
  <c r="BV243" i="11"/>
  <c r="BW243" i="11"/>
  <c r="R244" i="11"/>
  <c r="S244" i="11"/>
  <c r="T244" i="11"/>
  <c r="U244" i="11"/>
  <c r="AJ244" i="11"/>
  <c r="AK244" i="11"/>
  <c r="AL244" i="11"/>
  <c r="AM244" i="11"/>
  <c r="BB244" i="11"/>
  <c r="BC244" i="11"/>
  <c r="BD244" i="11"/>
  <c r="BE244" i="11"/>
  <c r="BT244" i="11"/>
  <c r="BU244" i="11"/>
  <c r="BV244" i="11"/>
  <c r="BW244" i="11"/>
  <c r="R245" i="11"/>
  <c r="S245" i="11"/>
  <c r="T245" i="11"/>
  <c r="U245" i="11"/>
  <c r="AJ245" i="11"/>
  <c r="AK245" i="11"/>
  <c r="AL245" i="11"/>
  <c r="AM245" i="11"/>
  <c r="BB245" i="11"/>
  <c r="BC245" i="11"/>
  <c r="BD245" i="11"/>
  <c r="BE245" i="11"/>
  <c r="BT245" i="11"/>
  <c r="BU245" i="11"/>
  <c r="BV245" i="11"/>
  <c r="BW245" i="11"/>
  <c r="R246" i="11"/>
  <c r="S246" i="11"/>
  <c r="T246" i="11"/>
  <c r="U246" i="11"/>
  <c r="AJ246" i="11"/>
  <c r="AK246" i="11"/>
  <c r="AL246" i="11"/>
  <c r="AM246" i="11"/>
  <c r="BB246" i="11"/>
  <c r="BC246" i="11"/>
  <c r="BD246" i="11"/>
  <c r="BE246" i="11"/>
  <c r="BT246" i="11"/>
  <c r="BU246" i="11"/>
  <c r="BV246" i="11"/>
  <c r="BW246" i="11"/>
  <c r="R247" i="11"/>
  <c r="S247" i="11"/>
  <c r="T247" i="11"/>
  <c r="U247" i="11"/>
  <c r="AJ247" i="11"/>
  <c r="AK247" i="11"/>
  <c r="AL247" i="11"/>
  <c r="AM247" i="11"/>
  <c r="BB247" i="11"/>
  <c r="BC247" i="11"/>
  <c r="BD247" i="11"/>
  <c r="BE247" i="11"/>
  <c r="BT247" i="11"/>
  <c r="BU247" i="11"/>
  <c r="BV247" i="11"/>
  <c r="BW247" i="11"/>
  <c r="R248" i="11"/>
  <c r="S248" i="11"/>
  <c r="T248" i="11"/>
  <c r="U248" i="11"/>
  <c r="AJ248" i="11"/>
  <c r="AK248" i="11"/>
  <c r="AL248" i="11"/>
  <c r="AM248" i="11"/>
  <c r="BB248" i="11"/>
  <c r="BC248" i="11"/>
  <c r="BD248" i="11"/>
  <c r="BE248" i="11"/>
  <c r="BT248" i="11"/>
  <c r="BU248" i="11"/>
  <c r="BV248" i="11"/>
  <c r="BW248" i="11"/>
  <c r="R249" i="11"/>
  <c r="S249" i="11"/>
  <c r="T249" i="11"/>
  <c r="U249" i="11"/>
  <c r="AJ249" i="11"/>
  <c r="AK249" i="11"/>
  <c r="AL249" i="11"/>
  <c r="AM249" i="11"/>
  <c r="BB249" i="11"/>
  <c r="BC249" i="11"/>
  <c r="BD249" i="11"/>
  <c r="BE249" i="11"/>
  <c r="BT249" i="11"/>
  <c r="BU249" i="11"/>
  <c r="BV249" i="11"/>
  <c r="BW249" i="11"/>
  <c r="R250" i="11"/>
  <c r="S250" i="11"/>
  <c r="T250" i="11"/>
  <c r="U250" i="11"/>
  <c r="AJ250" i="11"/>
  <c r="AK250" i="11"/>
  <c r="AL250" i="11"/>
  <c r="AM250" i="11"/>
  <c r="BB250" i="11"/>
  <c r="BC250" i="11"/>
  <c r="BD250" i="11"/>
  <c r="BE250" i="11"/>
  <c r="BT250" i="11"/>
  <c r="BU250" i="11"/>
  <c r="BV250" i="11"/>
  <c r="BW250" i="11"/>
  <c r="R251" i="11"/>
  <c r="S251" i="11"/>
  <c r="T251" i="11"/>
  <c r="U251" i="11"/>
  <c r="AJ251" i="11"/>
  <c r="AK251" i="11"/>
  <c r="AL251" i="11"/>
  <c r="AM251" i="11"/>
  <c r="BB251" i="11"/>
  <c r="BC251" i="11"/>
  <c r="BD251" i="11"/>
  <c r="BE251" i="11"/>
  <c r="BT251" i="11"/>
  <c r="BU251" i="11"/>
  <c r="BV251" i="11"/>
  <c r="BW251" i="11"/>
  <c r="R252" i="11"/>
  <c r="S252" i="11"/>
  <c r="T252" i="11"/>
  <c r="U252" i="11"/>
  <c r="AJ252" i="11"/>
  <c r="AK252" i="11"/>
  <c r="AL252" i="11"/>
  <c r="AM252" i="11"/>
  <c r="BB252" i="11"/>
  <c r="BC252" i="11"/>
  <c r="BD252" i="11"/>
  <c r="BE252" i="11"/>
  <c r="BT252" i="11"/>
  <c r="BU252" i="11"/>
  <c r="BV252" i="11"/>
  <c r="BW252" i="11"/>
  <c r="R253" i="11"/>
  <c r="S253" i="11"/>
  <c r="T253" i="11"/>
  <c r="U253" i="11"/>
  <c r="AJ253" i="11"/>
  <c r="AK253" i="11"/>
  <c r="AL253" i="11"/>
  <c r="AM253" i="11"/>
  <c r="BB253" i="11"/>
  <c r="BC253" i="11"/>
  <c r="BD253" i="11"/>
  <c r="BE253" i="11"/>
  <c r="BT253" i="11"/>
  <c r="BU253" i="11"/>
  <c r="BV253" i="11"/>
  <c r="BW253" i="11"/>
  <c r="R254" i="11"/>
  <c r="S254" i="11"/>
  <c r="T254" i="11"/>
  <c r="U254" i="11"/>
  <c r="AJ254" i="11"/>
  <c r="AK254" i="11"/>
  <c r="AL254" i="11"/>
  <c r="AM254" i="11"/>
  <c r="BB254" i="11"/>
  <c r="BC254" i="11"/>
  <c r="BD254" i="11"/>
  <c r="BE254" i="11"/>
  <c r="BT254" i="11"/>
  <c r="BU254" i="11"/>
  <c r="BV254" i="11"/>
  <c r="BW254" i="11"/>
  <c r="R255" i="11"/>
  <c r="S255" i="11"/>
  <c r="T255" i="11"/>
  <c r="U255" i="11"/>
  <c r="AJ255" i="11"/>
  <c r="AK255" i="11"/>
  <c r="AL255" i="11"/>
  <c r="AM255" i="11"/>
  <c r="BB255" i="11"/>
  <c r="BC255" i="11"/>
  <c r="BD255" i="11"/>
  <c r="BE255" i="11"/>
  <c r="BT255" i="11"/>
  <c r="BU255" i="11"/>
  <c r="BV255" i="11"/>
  <c r="BW255" i="11"/>
  <c r="R256" i="11"/>
  <c r="S256" i="11"/>
  <c r="T256" i="11"/>
  <c r="U256" i="11"/>
  <c r="AJ256" i="11"/>
  <c r="AK256" i="11"/>
  <c r="AL256" i="11"/>
  <c r="AM256" i="11"/>
  <c r="BB256" i="11"/>
  <c r="BC256" i="11"/>
  <c r="BD256" i="11"/>
  <c r="BE256" i="11"/>
  <c r="BT256" i="11"/>
  <c r="BU256" i="11"/>
  <c r="BV256" i="11"/>
  <c r="BW256" i="11"/>
  <c r="R257" i="11"/>
  <c r="S257" i="11"/>
  <c r="T257" i="11"/>
  <c r="U257" i="11"/>
  <c r="AJ257" i="11"/>
  <c r="AK257" i="11"/>
  <c r="AL257" i="11"/>
  <c r="AM257" i="11"/>
  <c r="BB257" i="11"/>
  <c r="BC257" i="11"/>
  <c r="BD257" i="11"/>
  <c r="BE257" i="11"/>
  <c r="BT257" i="11"/>
  <c r="BU257" i="11"/>
  <c r="BV257" i="11"/>
  <c r="BW257" i="11"/>
  <c r="R258" i="11"/>
  <c r="S258" i="11"/>
  <c r="T258" i="11"/>
  <c r="U258" i="11"/>
  <c r="AJ258" i="11"/>
  <c r="AK258" i="11"/>
  <c r="AL258" i="11"/>
  <c r="AM258" i="11"/>
  <c r="BB258" i="11"/>
  <c r="BC258" i="11"/>
  <c r="BD258" i="11"/>
  <c r="BE258" i="11"/>
  <c r="BT258" i="11"/>
  <c r="BU258" i="11"/>
  <c r="BV258" i="11"/>
  <c r="BW258" i="11"/>
  <c r="R259" i="11"/>
  <c r="S259" i="11"/>
  <c r="T259" i="11"/>
  <c r="U259" i="11"/>
  <c r="AJ259" i="11"/>
  <c r="AK259" i="11"/>
  <c r="AL259" i="11"/>
  <c r="AM259" i="11"/>
  <c r="BB259" i="11"/>
  <c r="BC259" i="11"/>
  <c r="BD259" i="11"/>
  <c r="BE259" i="11"/>
  <c r="BT259" i="11"/>
  <c r="BU259" i="11"/>
  <c r="BV259" i="11"/>
  <c r="BW259" i="11"/>
  <c r="R260" i="11"/>
  <c r="S260" i="11"/>
  <c r="T260" i="11"/>
  <c r="U260" i="11"/>
  <c r="AJ260" i="11"/>
  <c r="AK260" i="11"/>
  <c r="AL260" i="11"/>
  <c r="AM260" i="11"/>
  <c r="BB260" i="11"/>
  <c r="BC260" i="11"/>
  <c r="BD260" i="11"/>
  <c r="BE260" i="11"/>
  <c r="BT260" i="11"/>
  <c r="BU260" i="11"/>
  <c r="BV260" i="11"/>
  <c r="BW260" i="11"/>
  <c r="R261" i="11"/>
  <c r="S261" i="11"/>
  <c r="T261" i="11"/>
  <c r="U261" i="11"/>
  <c r="AJ261" i="11"/>
  <c r="AK261" i="11"/>
  <c r="AL261" i="11"/>
  <c r="AM261" i="11"/>
  <c r="BB261" i="11"/>
  <c r="BC261" i="11"/>
  <c r="BD261" i="11"/>
  <c r="BE261" i="11"/>
  <c r="BT261" i="11"/>
  <c r="BU261" i="11"/>
  <c r="BV261" i="11"/>
  <c r="BW261" i="11"/>
  <c r="R262" i="11"/>
  <c r="S262" i="11"/>
  <c r="T262" i="11"/>
  <c r="U262" i="11"/>
  <c r="AJ262" i="11"/>
  <c r="AK262" i="11"/>
  <c r="AL262" i="11"/>
  <c r="AM262" i="11"/>
  <c r="BB262" i="11"/>
  <c r="BC262" i="11"/>
  <c r="BD262" i="11"/>
  <c r="BE262" i="11"/>
  <c r="BT262" i="11"/>
  <c r="BU262" i="11"/>
  <c r="BV262" i="11"/>
  <c r="BW262" i="11"/>
  <c r="R263" i="11"/>
  <c r="S263" i="11"/>
  <c r="T263" i="11"/>
  <c r="U263" i="11"/>
  <c r="AJ263" i="11"/>
  <c r="AK263" i="11"/>
  <c r="AL263" i="11"/>
  <c r="AM263" i="11"/>
  <c r="BB263" i="11"/>
  <c r="BC263" i="11"/>
  <c r="BD263" i="11"/>
  <c r="BE263" i="11"/>
  <c r="BT263" i="11"/>
  <c r="BU263" i="11"/>
  <c r="BV263" i="11"/>
  <c r="BW263" i="11"/>
  <c r="R264" i="11"/>
  <c r="S264" i="11"/>
  <c r="T264" i="11"/>
  <c r="U264" i="11"/>
  <c r="AJ264" i="11"/>
  <c r="AK264" i="11"/>
  <c r="AL264" i="11"/>
  <c r="AM264" i="11"/>
  <c r="BB264" i="11"/>
  <c r="BC264" i="11"/>
  <c r="BD264" i="11"/>
  <c r="BE264" i="11"/>
  <c r="BT264" i="11"/>
  <c r="BU264" i="11"/>
  <c r="BV264" i="11"/>
  <c r="BW264" i="11"/>
  <c r="R265" i="11"/>
  <c r="S265" i="11"/>
  <c r="T265" i="11"/>
  <c r="U265" i="11"/>
  <c r="AJ265" i="11"/>
  <c r="AK265" i="11"/>
  <c r="AL265" i="11"/>
  <c r="AM265" i="11"/>
  <c r="BB265" i="11"/>
  <c r="BC265" i="11"/>
  <c r="BD265" i="11"/>
  <c r="BE265" i="11"/>
  <c r="BT265" i="11"/>
  <c r="BU265" i="11"/>
  <c r="BV265" i="11"/>
  <c r="BW265" i="11"/>
  <c r="R266" i="11"/>
  <c r="S266" i="11"/>
  <c r="T266" i="11"/>
  <c r="U266" i="11"/>
  <c r="AJ266" i="11"/>
  <c r="AK266" i="11"/>
  <c r="AL266" i="11"/>
  <c r="AM266" i="11"/>
  <c r="BB266" i="11"/>
  <c r="BC266" i="11"/>
  <c r="BD266" i="11"/>
  <c r="BE266" i="11"/>
  <c r="BT266" i="11"/>
  <c r="BU266" i="11"/>
  <c r="BV266" i="11"/>
  <c r="BW266" i="11"/>
  <c r="R267" i="11"/>
  <c r="S267" i="11"/>
  <c r="T267" i="11"/>
  <c r="U267" i="11"/>
  <c r="AJ267" i="11"/>
  <c r="AK267" i="11"/>
  <c r="AL267" i="11"/>
  <c r="AM267" i="11"/>
  <c r="BB267" i="11"/>
  <c r="BC267" i="11"/>
  <c r="BD267" i="11"/>
  <c r="BE267" i="11"/>
  <c r="BT267" i="11"/>
  <c r="BU267" i="11"/>
  <c r="BV267" i="11"/>
  <c r="BW267" i="11"/>
  <c r="R268" i="11"/>
  <c r="S268" i="11"/>
  <c r="T268" i="11"/>
  <c r="U268" i="11"/>
  <c r="AJ268" i="11"/>
  <c r="AK268" i="11"/>
  <c r="AL268" i="11"/>
  <c r="AM268" i="11"/>
  <c r="BB268" i="11"/>
  <c r="BC268" i="11"/>
  <c r="BD268" i="11"/>
  <c r="BE268" i="11"/>
  <c r="BT268" i="11"/>
  <c r="BU268" i="11"/>
  <c r="BV268" i="11"/>
  <c r="BW268" i="11"/>
  <c r="R269" i="11"/>
  <c r="S269" i="11"/>
  <c r="T269" i="11"/>
  <c r="U269" i="11"/>
  <c r="AJ269" i="11"/>
  <c r="AK269" i="11"/>
  <c r="AL269" i="11"/>
  <c r="AM269" i="11"/>
  <c r="BB269" i="11"/>
  <c r="BC269" i="11"/>
  <c r="BD269" i="11"/>
  <c r="BE269" i="11"/>
  <c r="BT269" i="11"/>
  <c r="BU269" i="11"/>
  <c r="BV269" i="11"/>
  <c r="BW269" i="11"/>
  <c r="R270" i="11"/>
  <c r="S270" i="11"/>
  <c r="T270" i="11"/>
  <c r="U270" i="11"/>
  <c r="AJ270" i="11"/>
  <c r="AK270" i="11"/>
  <c r="AL270" i="11"/>
  <c r="AM270" i="11"/>
  <c r="BB270" i="11"/>
  <c r="BC270" i="11"/>
  <c r="BD270" i="11"/>
  <c r="BE270" i="11"/>
  <c r="BT270" i="11"/>
  <c r="BU270" i="11"/>
  <c r="BV270" i="11"/>
  <c r="BW270" i="11"/>
  <c r="R271" i="11"/>
  <c r="S271" i="11"/>
  <c r="T271" i="11"/>
  <c r="U271" i="11"/>
  <c r="AJ271" i="11"/>
  <c r="AK271" i="11"/>
  <c r="AL271" i="11"/>
  <c r="AM271" i="11"/>
  <c r="BB271" i="11"/>
  <c r="BC271" i="11"/>
  <c r="BD271" i="11"/>
  <c r="BE271" i="11"/>
  <c r="BT271" i="11"/>
  <c r="BU271" i="11"/>
  <c r="BV271" i="11"/>
  <c r="BW271" i="11"/>
  <c r="R272" i="11"/>
  <c r="S272" i="11"/>
  <c r="T272" i="11"/>
  <c r="U272" i="11"/>
  <c r="AJ272" i="11"/>
  <c r="AK272" i="11"/>
  <c r="AL272" i="11"/>
  <c r="AM272" i="11"/>
  <c r="BB272" i="11"/>
  <c r="BC272" i="11"/>
  <c r="BD272" i="11"/>
  <c r="BE272" i="11"/>
  <c r="BT272" i="11"/>
  <c r="BU272" i="11"/>
  <c r="BV272" i="11"/>
  <c r="BW272" i="11"/>
  <c r="R273" i="11"/>
  <c r="S273" i="11"/>
  <c r="T273" i="11"/>
  <c r="U273" i="11"/>
  <c r="AJ273" i="11"/>
  <c r="AK273" i="11"/>
  <c r="AL273" i="11"/>
  <c r="AM273" i="11"/>
  <c r="BB273" i="11"/>
  <c r="BC273" i="11"/>
  <c r="BD273" i="11"/>
  <c r="BE273" i="11"/>
  <c r="BT273" i="11"/>
  <c r="BU273" i="11"/>
  <c r="BV273" i="11"/>
  <c r="BW273" i="11"/>
  <c r="R274" i="11"/>
  <c r="S274" i="11"/>
  <c r="T274" i="11"/>
  <c r="U274" i="11"/>
  <c r="AJ274" i="11"/>
  <c r="AK274" i="11"/>
  <c r="AL274" i="11"/>
  <c r="AM274" i="11"/>
  <c r="BB274" i="11"/>
  <c r="BC274" i="11"/>
  <c r="BD274" i="11"/>
  <c r="BE274" i="11"/>
  <c r="BT274" i="11"/>
  <c r="BU274" i="11"/>
  <c r="BV274" i="11"/>
  <c r="BW274" i="11"/>
  <c r="R275" i="11"/>
  <c r="S275" i="11"/>
  <c r="T275" i="11"/>
  <c r="U275" i="11"/>
  <c r="AJ275" i="11"/>
  <c r="AK275" i="11"/>
  <c r="AL275" i="11"/>
  <c r="AM275" i="11"/>
  <c r="BB275" i="11"/>
  <c r="BC275" i="11"/>
  <c r="BD275" i="11"/>
  <c r="BE275" i="11"/>
  <c r="BT275" i="11"/>
  <c r="BU275" i="11"/>
  <c r="BV275" i="11"/>
  <c r="BW275" i="11"/>
  <c r="R276" i="11"/>
  <c r="S276" i="11"/>
  <c r="T276" i="11"/>
  <c r="U276" i="11"/>
  <c r="AJ276" i="11"/>
  <c r="AK276" i="11"/>
  <c r="AL276" i="11"/>
  <c r="AM276" i="11"/>
  <c r="BB276" i="11"/>
  <c r="BC276" i="11"/>
  <c r="BD276" i="11"/>
  <c r="BE276" i="11"/>
  <c r="BT276" i="11"/>
  <c r="BU276" i="11"/>
  <c r="BV276" i="11"/>
  <c r="BW276" i="11"/>
  <c r="R277" i="11"/>
  <c r="S277" i="11"/>
  <c r="T277" i="11"/>
  <c r="U277" i="11"/>
  <c r="AJ277" i="11"/>
  <c r="AK277" i="11"/>
  <c r="AL277" i="11"/>
  <c r="AM277" i="11"/>
  <c r="BB277" i="11"/>
  <c r="BC277" i="11"/>
  <c r="BD277" i="11"/>
  <c r="BE277" i="11"/>
  <c r="BT277" i="11"/>
  <c r="BU277" i="11"/>
  <c r="BV277" i="11"/>
  <c r="BW277" i="11"/>
  <c r="R278" i="11"/>
  <c r="S278" i="11"/>
  <c r="T278" i="11"/>
  <c r="U278" i="11"/>
  <c r="AJ278" i="11"/>
  <c r="AK278" i="11"/>
  <c r="AL278" i="11"/>
  <c r="AM278" i="11"/>
  <c r="BB278" i="11"/>
  <c r="BC278" i="11"/>
  <c r="BD278" i="11"/>
  <c r="BE278" i="11"/>
  <c r="BT278" i="11"/>
  <c r="BU278" i="11"/>
  <c r="BV278" i="11"/>
  <c r="BW278" i="11"/>
  <c r="R279" i="11"/>
  <c r="S279" i="11"/>
  <c r="T279" i="11"/>
  <c r="U279" i="11"/>
  <c r="AJ279" i="11"/>
  <c r="AK279" i="11"/>
  <c r="AL279" i="11"/>
  <c r="AM279" i="11"/>
  <c r="BB279" i="11"/>
  <c r="BC279" i="11"/>
  <c r="BD279" i="11"/>
  <c r="BE279" i="11"/>
  <c r="BT279" i="11"/>
  <c r="BU279" i="11"/>
  <c r="BV279" i="11"/>
  <c r="BW279" i="11"/>
  <c r="R280" i="11"/>
  <c r="S280" i="11"/>
  <c r="T280" i="11"/>
  <c r="U280" i="11"/>
  <c r="AJ280" i="11"/>
  <c r="AK280" i="11"/>
  <c r="AL280" i="11"/>
  <c r="AM280" i="11"/>
  <c r="BB280" i="11"/>
  <c r="BC280" i="11"/>
  <c r="BD280" i="11"/>
  <c r="BE280" i="11"/>
  <c r="BT280" i="11"/>
  <c r="BU280" i="11"/>
  <c r="BV280" i="11"/>
  <c r="BW280" i="11"/>
  <c r="R281" i="11"/>
  <c r="S281" i="11"/>
  <c r="T281" i="11"/>
  <c r="U281" i="11"/>
  <c r="AJ281" i="11"/>
  <c r="AK281" i="11"/>
  <c r="AL281" i="11"/>
  <c r="AM281" i="11"/>
  <c r="BB281" i="11"/>
  <c r="BC281" i="11"/>
  <c r="BD281" i="11"/>
  <c r="BE281" i="11"/>
  <c r="BT281" i="11"/>
  <c r="BU281" i="11"/>
  <c r="BV281" i="11"/>
  <c r="BW281" i="11"/>
  <c r="R282" i="11"/>
  <c r="S282" i="11"/>
  <c r="T282" i="11"/>
  <c r="U282" i="11"/>
  <c r="AJ282" i="11"/>
  <c r="AK282" i="11"/>
  <c r="AL282" i="11"/>
  <c r="AM282" i="11"/>
  <c r="BB282" i="11"/>
  <c r="BC282" i="11"/>
  <c r="BD282" i="11"/>
  <c r="BE282" i="11"/>
  <c r="BT282" i="11"/>
  <c r="BU282" i="11"/>
  <c r="BV282" i="11"/>
  <c r="BW282" i="11"/>
  <c r="R283" i="11"/>
  <c r="S283" i="11"/>
  <c r="T283" i="11"/>
  <c r="U283" i="11"/>
  <c r="AJ283" i="11"/>
  <c r="AK283" i="11"/>
  <c r="AL283" i="11"/>
  <c r="AM283" i="11"/>
  <c r="BB283" i="11"/>
  <c r="BC283" i="11"/>
  <c r="BD283" i="11"/>
  <c r="BE283" i="11"/>
  <c r="BT283" i="11"/>
  <c r="BU283" i="11"/>
  <c r="BV283" i="11"/>
  <c r="BW283" i="11"/>
  <c r="R284" i="11"/>
  <c r="S284" i="11"/>
  <c r="T284" i="11"/>
  <c r="U284" i="11"/>
  <c r="AJ284" i="11"/>
  <c r="AK284" i="11"/>
  <c r="AL284" i="11"/>
  <c r="AM284" i="11"/>
  <c r="BB284" i="11"/>
  <c r="BC284" i="11"/>
  <c r="BD284" i="11"/>
  <c r="BE284" i="11"/>
  <c r="BT284" i="11"/>
  <c r="BU284" i="11"/>
  <c r="BV284" i="11"/>
  <c r="BW284" i="11"/>
  <c r="R285" i="11"/>
  <c r="S285" i="11"/>
  <c r="T285" i="11"/>
  <c r="U285" i="11"/>
  <c r="AJ285" i="11"/>
  <c r="AK285" i="11"/>
  <c r="AL285" i="11"/>
  <c r="AM285" i="11"/>
  <c r="BB285" i="11"/>
  <c r="BC285" i="11"/>
  <c r="BD285" i="11"/>
  <c r="BE285" i="11"/>
  <c r="BT285" i="11"/>
  <c r="BU285" i="11"/>
  <c r="BV285" i="11"/>
  <c r="BW285" i="11"/>
  <c r="R286" i="11"/>
  <c r="S286" i="11"/>
  <c r="T286" i="11"/>
  <c r="U286" i="11"/>
  <c r="AJ286" i="11"/>
  <c r="AK286" i="11"/>
  <c r="AL286" i="11"/>
  <c r="AM286" i="11"/>
  <c r="BB286" i="11"/>
  <c r="BC286" i="11"/>
  <c r="BD286" i="11"/>
  <c r="BE286" i="11"/>
  <c r="BT286" i="11"/>
  <c r="BU286" i="11"/>
  <c r="BV286" i="11"/>
  <c r="BW286" i="11"/>
  <c r="R287" i="11"/>
  <c r="S287" i="11"/>
  <c r="T287" i="11"/>
  <c r="U287" i="11"/>
  <c r="AJ287" i="11"/>
  <c r="AK287" i="11"/>
  <c r="AL287" i="11"/>
  <c r="AM287" i="11"/>
  <c r="BB287" i="11"/>
  <c r="BC287" i="11"/>
  <c r="BD287" i="11"/>
  <c r="BE287" i="11"/>
  <c r="BT287" i="11"/>
  <c r="BU287" i="11"/>
  <c r="BV287" i="11"/>
  <c r="BW287" i="11"/>
  <c r="R288" i="11"/>
  <c r="S288" i="11"/>
  <c r="T288" i="11"/>
  <c r="U288" i="11"/>
  <c r="AJ288" i="11"/>
  <c r="AK288" i="11"/>
  <c r="AL288" i="11"/>
  <c r="AM288" i="11"/>
  <c r="BB288" i="11"/>
  <c r="BC288" i="11"/>
  <c r="BD288" i="11"/>
  <c r="BE288" i="11"/>
  <c r="BT288" i="11"/>
  <c r="BU288" i="11"/>
  <c r="BV288" i="11"/>
  <c r="BW288" i="11"/>
  <c r="R289" i="11"/>
  <c r="S289" i="11"/>
  <c r="T289" i="11"/>
  <c r="U289" i="11"/>
  <c r="AJ289" i="11"/>
  <c r="AK289" i="11"/>
  <c r="AL289" i="11"/>
  <c r="AM289" i="11"/>
  <c r="BB289" i="11"/>
  <c r="BC289" i="11"/>
  <c r="BD289" i="11"/>
  <c r="BE289" i="11"/>
  <c r="BT289" i="11"/>
  <c r="BU289" i="11"/>
  <c r="BV289" i="11"/>
  <c r="BW289" i="11"/>
  <c r="R290" i="11"/>
  <c r="S290" i="11"/>
  <c r="T290" i="11"/>
  <c r="U290" i="11"/>
  <c r="AJ290" i="11"/>
  <c r="AK290" i="11"/>
  <c r="AL290" i="11"/>
  <c r="AM290" i="11"/>
  <c r="BB290" i="11"/>
  <c r="BC290" i="11"/>
  <c r="BD290" i="11"/>
  <c r="BE290" i="11"/>
  <c r="BT290" i="11"/>
  <c r="BU290" i="11"/>
  <c r="BV290" i="11"/>
  <c r="BW290" i="11"/>
  <c r="R291" i="11"/>
  <c r="S291" i="11"/>
  <c r="T291" i="11"/>
  <c r="U291" i="11"/>
  <c r="AJ291" i="11"/>
  <c r="AK291" i="11"/>
  <c r="AL291" i="11"/>
  <c r="AM291" i="11"/>
  <c r="BB291" i="11"/>
  <c r="BC291" i="11"/>
  <c r="BD291" i="11"/>
  <c r="BE291" i="11"/>
  <c r="BT291" i="11"/>
  <c r="BU291" i="11"/>
  <c r="BV291" i="11"/>
  <c r="BW291" i="11"/>
  <c r="R292" i="11"/>
  <c r="S292" i="11"/>
  <c r="T292" i="11"/>
  <c r="U292" i="11"/>
  <c r="AJ292" i="11"/>
  <c r="AK292" i="11"/>
  <c r="AL292" i="11"/>
  <c r="AM292" i="11"/>
  <c r="BB292" i="11"/>
  <c r="BC292" i="11"/>
  <c r="BD292" i="11"/>
  <c r="BE292" i="11"/>
  <c r="BT292" i="11"/>
  <c r="BU292" i="11"/>
  <c r="BV292" i="11"/>
  <c r="BW292" i="11"/>
  <c r="R211" i="11"/>
  <c r="S211" i="11"/>
  <c r="T211" i="11"/>
  <c r="U211" i="11"/>
  <c r="AJ211" i="11"/>
  <c r="AK211" i="11"/>
  <c r="AL211" i="11"/>
  <c r="AM211" i="11"/>
  <c r="BB211" i="11"/>
  <c r="BC211" i="11"/>
  <c r="BD211" i="11"/>
  <c r="BE211" i="11"/>
  <c r="R212" i="11"/>
  <c r="S212" i="11"/>
  <c r="T212" i="11"/>
  <c r="U212" i="11"/>
  <c r="AJ212" i="11"/>
  <c r="AK212" i="11"/>
  <c r="AL212" i="11"/>
  <c r="AM212" i="11"/>
  <c r="BB212" i="11"/>
  <c r="BC212" i="11"/>
  <c r="BD212" i="11"/>
  <c r="BE212" i="11"/>
  <c r="R213" i="11"/>
  <c r="S213" i="11"/>
  <c r="T213" i="11"/>
  <c r="U213" i="11"/>
  <c r="AJ213" i="11"/>
  <c r="AK213" i="11"/>
  <c r="AL213" i="11"/>
  <c r="AM213" i="11"/>
  <c r="BB213" i="11"/>
  <c r="BC213" i="11"/>
  <c r="BD213" i="11"/>
  <c r="BE213" i="11"/>
  <c r="R214" i="11"/>
  <c r="S214" i="11"/>
  <c r="T214" i="11"/>
  <c r="U214" i="11"/>
  <c r="AJ214" i="11"/>
  <c r="AK214" i="11"/>
  <c r="AL214" i="11"/>
  <c r="AM214" i="11"/>
  <c r="BB214" i="11"/>
  <c r="BC214" i="11"/>
  <c r="BD214" i="11"/>
  <c r="BE214" i="11"/>
  <c r="R215" i="11"/>
  <c r="S215" i="11"/>
  <c r="T215" i="11"/>
  <c r="U215" i="11"/>
  <c r="AJ215" i="11"/>
  <c r="AK215" i="11"/>
  <c r="AL215" i="11"/>
  <c r="AM215" i="11"/>
  <c r="BB215" i="11"/>
  <c r="BC215" i="11"/>
  <c r="BD215" i="11"/>
  <c r="BE215" i="11"/>
  <c r="R216" i="11"/>
  <c r="S216" i="11"/>
  <c r="T216" i="11"/>
  <c r="U216" i="11"/>
  <c r="AJ216" i="11"/>
  <c r="AK216" i="11"/>
  <c r="AL216" i="11"/>
  <c r="AM216" i="11"/>
  <c r="BB216" i="11"/>
  <c r="BC216" i="11"/>
  <c r="BD216" i="11"/>
  <c r="BE216" i="11"/>
  <c r="R217" i="11"/>
  <c r="S217" i="11"/>
  <c r="T217" i="11"/>
  <c r="U217" i="11"/>
  <c r="AJ217" i="11"/>
  <c r="AK217" i="11"/>
  <c r="AL217" i="11"/>
  <c r="AM217" i="11"/>
  <c r="BB217" i="11"/>
  <c r="BC217" i="11"/>
  <c r="BD217" i="11"/>
  <c r="BE217" i="11"/>
  <c r="R218" i="11"/>
  <c r="S218" i="11"/>
  <c r="T218" i="11"/>
  <c r="U218" i="11"/>
  <c r="AJ218" i="11"/>
  <c r="AK218" i="11"/>
  <c r="AL218" i="11"/>
  <c r="AM218" i="11"/>
  <c r="BB218" i="11"/>
  <c r="BC218" i="11"/>
  <c r="BD218" i="11"/>
  <c r="BE218" i="11"/>
  <c r="R219" i="11"/>
  <c r="S219" i="11"/>
  <c r="T219" i="11"/>
  <c r="U219" i="11"/>
  <c r="AJ219" i="11"/>
  <c r="AK219" i="11"/>
  <c r="AL219" i="11"/>
  <c r="AM219" i="11"/>
  <c r="BB219" i="11"/>
  <c r="BC219" i="11"/>
  <c r="BD219" i="11"/>
  <c r="BE219" i="11"/>
  <c r="R220" i="11"/>
  <c r="S220" i="11"/>
  <c r="T220" i="11"/>
  <c r="U220" i="11"/>
  <c r="AJ220" i="11"/>
  <c r="AK220" i="11"/>
  <c r="AL220" i="11"/>
  <c r="AM220" i="11"/>
  <c r="BB220" i="11"/>
  <c r="BC220" i="11"/>
  <c r="BD220" i="11"/>
  <c r="BE220" i="11"/>
  <c r="R221" i="11"/>
  <c r="S221" i="11"/>
  <c r="T221" i="11"/>
  <c r="U221" i="11"/>
  <c r="AJ221" i="11"/>
  <c r="AK221" i="11"/>
  <c r="AL221" i="11"/>
  <c r="AM221" i="11"/>
  <c r="BB221" i="11"/>
  <c r="BC221" i="11"/>
  <c r="BD221" i="11"/>
  <c r="BE221" i="11"/>
  <c r="R222" i="11"/>
  <c r="S222" i="11"/>
  <c r="T222" i="11"/>
  <c r="U222" i="11"/>
  <c r="AJ222" i="11"/>
  <c r="AK222" i="11"/>
  <c r="AL222" i="11"/>
  <c r="AM222" i="11"/>
  <c r="BB222" i="11"/>
  <c r="BC222" i="11"/>
  <c r="BD222" i="11"/>
  <c r="BE222" i="11"/>
  <c r="R223" i="11"/>
  <c r="S223" i="11"/>
  <c r="T223" i="11"/>
  <c r="U223" i="11"/>
  <c r="AJ223" i="11"/>
  <c r="AK223" i="11"/>
  <c r="AL223" i="11"/>
  <c r="AM223" i="11"/>
  <c r="BB223" i="11"/>
  <c r="BC223" i="11"/>
  <c r="BD223" i="11"/>
  <c r="BE223" i="11"/>
  <c r="R224" i="11"/>
  <c r="S224" i="11"/>
  <c r="T224" i="11"/>
  <c r="U224" i="11"/>
  <c r="AJ224" i="11"/>
  <c r="AK224" i="11"/>
  <c r="AL224" i="11"/>
  <c r="AM224" i="11"/>
  <c r="BB224" i="11"/>
  <c r="BC224" i="11"/>
  <c r="BD224" i="11"/>
  <c r="BE224" i="11"/>
  <c r="R225" i="11"/>
  <c r="S225" i="11"/>
  <c r="T225" i="11"/>
  <c r="U225" i="11"/>
  <c r="AJ225" i="11"/>
  <c r="AK225" i="11"/>
  <c r="AL225" i="11"/>
  <c r="AM225" i="11"/>
  <c r="BB225" i="11"/>
  <c r="BC225" i="11"/>
  <c r="BD225" i="11"/>
  <c r="BE225" i="11"/>
  <c r="R226" i="11"/>
  <c r="S226" i="11"/>
  <c r="T226" i="11"/>
  <c r="U226" i="11"/>
  <c r="AJ226" i="11"/>
  <c r="AK226" i="11"/>
  <c r="AL226" i="11"/>
  <c r="AM226" i="11"/>
  <c r="BB226" i="11"/>
  <c r="BC226" i="11"/>
  <c r="BD226" i="11"/>
  <c r="BE226" i="11"/>
  <c r="R227" i="11"/>
  <c r="S227" i="11"/>
  <c r="T227" i="11"/>
  <c r="U227" i="11"/>
  <c r="AJ227" i="11"/>
  <c r="AK227" i="11"/>
  <c r="AL227" i="11"/>
  <c r="AM227" i="11"/>
  <c r="BB227" i="11"/>
  <c r="BC227" i="11"/>
  <c r="BD227" i="11"/>
  <c r="BE227" i="11"/>
  <c r="R228" i="11"/>
  <c r="S228" i="11"/>
  <c r="T228" i="11"/>
  <c r="U228" i="11"/>
  <c r="AJ228" i="11"/>
  <c r="AK228" i="11"/>
  <c r="AL228" i="11"/>
  <c r="AM228" i="11"/>
  <c r="BB228" i="11"/>
  <c r="BC228" i="11"/>
  <c r="BD228" i="11"/>
  <c r="BE228" i="11"/>
  <c r="R229" i="11"/>
  <c r="S229" i="11"/>
  <c r="T229" i="11"/>
  <c r="U229" i="11"/>
  <c r="AJ229" i="11"/>
  <c r="AK229" i="11"/>
  <c r="AL229" i="11"/>
  <c r="AM229" i="11"/>
  <c r="BB229" i="11"/>
  <c r="BC229" i="11"/>
  <c r="BD229" i="11"/>
  <c r="BE229" i="11"/>
  <c r="R230" i="11"/>
  <c r="S230" i="11"/>
  <c r="T230" i="11"/>
  <c r="U230" i="11"/>
  <c r="AJ230" i="11"/>
  <c r="AK230" i="11"/>
  <c r="AL230" i="11"/>
  <c r="AM230" i="11"/>
  <c r="BB230" i="11"/>
  <c r="BC230" i="11"/>
  <c r="BD230" i="11"/>
  <c r="BE230" i="11"/>
  <c r="R231" i="11"/>
  <c r="S231" i="11"/>
  <c r="T231" i="11"/>
  <c r="U231" i="11"/>
  <c r="AJ231" i="11"/>
  <c r="AK231" i="11"/>
  <c r="AL231" i="11"/>
  <c r="AM231" i="11"/>
  <c r="BB231" i="11"/>
  <c r="BC231" i="11"/>
  <c r="BD231" i="11"/>
  <c r="BE231" i="11"/>
  <c r="R232" i="11"/>
  <c r="S232" i="11"/>
  <c r="T232" i="11"/>
  <c r="U232" i="11"/>
  <c r="AJ232" i="11"/>
  <c r="AK232" i="11"/>
  <c r="AL232" i="11"/>
  <c r="AM232" i="11"/>
  <c r="BB232" i="11"/>
  <c r="BC232" i="11"/>
  <c r="BD232" i="11"/>
  <c r="BE232" i="11"/>
  <c r="R173" i="11"/>
  <c r="S173" i="11"/>
  <c r="T173" i="11"/>
  <c r="U173" i="11"/>
  <c r="AJ173" i="11"/>
  <c r="AK173" i="11"/>
  <c r="AL173" i="11"/>
  <c r="AM173" i="11"/>
  <c r="BB173" i="11"/>
  <c r="BC173" i="11"/>
  <c r="BD173" i="11"/>
  <c r="BE173" i="11"/>
  <c r="R174" i="11"/>
  <c r="S174" i="11"/>
  <c r="T174" i="11"/>
  <c r="U174" i="11"/>
  <c r="AJ174" i="11"/>
  <c r="AK174" i="11"/>
  <c r="AL174" i="11"/>
  <c r="AM174" i="11"/>
  <c r="BB174" i="11"/>
  <c r="BC174" i="11"/>
  <c r="BD174" i="11"/>
  <c r="BE174" i="11"/>
  <c r="R175" i="11"/>
  <c r="S175" i="11"/>
  <c r="T175" i="11"/>
  <c r="U175" i="11"/>
  <c r="AJ175" i="11"/>
  <c r="AK175" i="11"/>
  <c r="AL175" i="11"/>
  <c r="AM175" i="11"/>
  <c r="BB175" i="11"/>
  <c r="BC175" i="11"/>
  <c r="BD175" i="11"/>
  <c r="BE175" i="11"/>
  <c r="R176" i="11"/>
  <c r="S176" i="11"/>
  <c r="T176" i="11"/>
  <c r="U176" i="11"/>
  <c r="AJ176" i="11"/>
  <c r="AK176" i="11"/>
  <c r="AL176" i="11"/>
  <c r="AM176" i="11"/>
  <c r="BB176" i="11"/>
  <c r="BC176" i="11"/>
  <c r="BD176" i="11"/>
  <c r="BE176" i="11"/>
  <c r="R177" i="11"/>
  <c r="S177" i="11"/>
  <c r="T177" i="11"/>
  <c r="U177" i="11"/>
  <c r="AJ177" i="11"/>
  <c r="AK177" i="11"/>
  <c r="AL177" i="11"/>
  <c r="AM177" i="11"/>
  <c r="BB177" i="11"/>
  <c r="BC177" i="11"/>
  <c r="BD177" i="11"/>
  <c r="BE177" i="11"/>
  <c r="R178" i="11"/>
  <c r="S178" i="11"/>
  <c r="T178" i="11"/>
  <c r="U178" i="11"/>
  <c r="AJ178" i="11"/>
  <c r="AK178" i="11"/>
  <c r="AL178" i="11"/>
  <c r="AM178" i="11"/>
  <c r="BB178" i="11"/>
  <c r="BC178" i="11"/>
  <c r="BD178" i="11"/>
  <c r="BE178" i="11"/>
  <c r="R179" i="11"/>
  <c r="S179" i="11"/>
  <c r="T179" i="11"/>
  <c r="U179" i="11"/>
  <c r="AJ179" i="11"/>
  <c r="AK179" i="11"/>
  <c r="AL179" i="11"/>
  <c r="AM179" i="11"/>
  <c r="BB179" i="11"/>
  <c r="BC179" i="11"/>
  <c r="BD179" i="11"/>
  <c r="BE179" i="11"/>
  <c r="D180" i="11"/>
  <c r="F180" i="11"/>
  <c r="H180" i="11" s="1"/>
  <c r="G180" i="11"/>
  <c r="I180" i="11"/>
  <c r="J180" i="11" s="1"/>
  <c r="L180" i="11"/>
  <c r="O180" i="11"/>
  <c r="P180" i="11" s="1"/>
  <c r="V180" i="11"/>
  <c r="W180" i="11" s="1"/>
  <c r="X180" i="11"/>
  <c r="Y180" i="11"/>
  <c r="AA180" i="11"/>
  <c r="AB180" i="11" s="1"/>
  <c r="AC180" i="11"/>
  <c r="AD180" i="11"/>
  <c r="AE180" i="11" s="1"/>
  <c r="AF180" i="11"/>
  <c r="AG180" i="11"/>
  <c r="AN180" i="11"/>
  <c r="AR180" i="11" s="1"/>
  <c r="AP180" i="11"/>
  <c r="AQ180" i="11"/>
  <c r="AS180" i="11"/>
  <c r="AT180" i="11"/>
  <c r="AU180" i="11"/>
  <c r="AV180" i="11"/>
  <c r="AX180" i="11" s="1"/>
  <c r="AY180" i="11"/>
  <c r="BA180" i="11"/>
  <c r="BB180" i="11"/>
  <c r="BD180" i="11"/>
  <c r="BE180" i="11"/>
  <c r="D181" i="11"/>
  <c r="F181" i="11"/>
  <c r="G181" i="11"/>
  <c r="H181" i="11"/>
  <c r="I181" i="11"/>
  <c r="N181" i="11" s="1"/>
  <c r="J181" i="11"/>
  <c r="K181" i="11"/>
  <c r="L181" i="11"/>
  <c r="O181" i="11"/>
  <c r="T181" i="11" s="1"/>
  <c r="P181" i="11"/>
  <c r="Q181" i="11"/>
  <c r="S181" i="11"/>
  <c r="U181" i="11"/>
  <c r="V181" i="11"/>
  <c r="W181" i="11"/>
  <c r="X181" i="11"/>
  <c r="Y181" i="11"/>
  <c r="Z181" i="11"/>
  <c r="AA181" i="11"/>
  <c r="AC181" i="11"/>
  <c r="AD181" i="11"/>
  <c r="AE181" i="11"/>
  <c r="AF181" i="11"/>
  <c r="AG181" i="11"/>
  <c r="AH181" i="11"/>
  <c r="AI181" i="11"/>
  <c r="AM181" i="11"/>
  <c r="AN181" i="11"/>
  <c r="AO181" i="11" s="1"/>
  <c r="AP181" i="11"/>
  <c r="AQ181" i="11" s="1"/>
  <c r="AS181" i="11"/>
  <c r="AU181" i="11" s="1"/>
  <c r="AV181" i="11"/>
  <c r="AW181" i="11"/>
  <c r="AY181" i="11"/>
  <c r="BC181" i="11" s="1"/>
  <c r="BA181" i="11"/>
  <c r="BD181" i="11"/>
  <c r="D182" i="11"/>
  <c r="H182" i="11" s="1"/>
  <c r="F182" i="11"/>
  <c r="G182" i="11"/>
  <c r="I182" i="11"/>
  <c r="J182" i="11" s="1"/>
  <c r="K182" i="11"/>
  <c r="L182" i="11"/>
  <c r="O182" i="11"/>
  <c r="P182" i="11" s="1"/>
  <c r="S182" i="11"/>
  <c r="U182" i="11"/>
  <c r="V182" i="11"/>
  <c r="W182" i="11"/>
  <c r="X182" i="11"/>
  <c r="Y182" i="11"/>
  <c r="Z182" i="11"/>
  <c r="AA182" i="11"/>
  <c r="AF182" i="11" s="1"/>
  <c r="AC182" i="11"/>
  <c r="AD182" i="11"/>
  <c r="AE182" i="11"/>
  <c r="AG182" i="11"/>
  <c r="AL182" i="11" s="1"/>
  <c r="AJ182" i="11"/>
  <c r="AM182" i="11"/>
  <c r="AN182" i="11"/>
  <c r="AO182" i="11"/>
  <c r="AP182" i="11"/>
  <c r="AQ182" i="11" s="1"/>
  <c r="AS182" i="11"/>
  <c r="AT182" i="11" s="1"/>
  <c r="AV182" i="11"/>
  <c r="AW182" i="11"/>
  <c r="AY182" i="11"/>
  <c r="AZ182" i="11" s="1"/>
  <c r="BC182" i="11"/>
  <c r="D183" i="11"/>
  <c r="E183" i="11"/>
  <c r="F183" i="11"/>
  <c r="G183" i="11"/>
  <c r="I183" i="11"/>
  <c r="J183" i="11" s="1"/>
  <c r="K183" i="11"/>
  <c r="L183" i="11"/>
  <c r="N183" i="11"/>
  <c r="O183" i="11"/>
  <c r="V183" i="11"/>
  <c r="Z183" i="11" s="1"/>
  <c r="X183" i="11"/>
  <c r="Y183" i="11"/>
  <c r="AA183" i="11"/>
  <c r="AB183" i="11"/>
  <c r="AC183" i="11"/>
  <c r="AD183" i="11"/>
  <c r="AF183" i="11" s="1"/>
  <c r="AE183" i="11"/>
  <c r="AG183" i="11"/>
  <c r="AI183" i="11"/>
  <c r="AJ183" i="11"/>
  <c r="AL183" i="11"/>
  <c r="AM183" i="11"/>
  <c r="AN183" i="11"/>
  <c r="AO183" i="11"/>
  <c r="AP183" i="11"/>
  <c r="AQ183" i="11"/>
  <c r="AR183" i="11"/>
  <c r="AS183" i="11"/>
  <c r="AX183" i="11" s="1"/>
  <c r="AT183" i="11"/>
  <c r="AU183" i="11"/>
  <c r="AV183" i="11"/>
  <c r="AW183" i="11"/>
  <c r="AY183" i="11"/>
  <c r="BD183" i="11" s="1"/>
  <c r="AZ183" i="11"/>
  <c r="BA183" i="11"/>
  <c r="BC183" i="11"/>
  <c r="BE183" i="11"/>
  <c r="D184" i="11"/>
  <c r="F184" i="11"/>
  <c r="G184" i="11"/>
  <c r="H184" i="11"/>
  <c r="I184" i="11"/>
  <c r="K184" i="11"/>
  <c r="L184" i="11"/>
  <c r="N184" i="11"/>
  <c r="O184" i="11"/>
  <c r="P184" i="11"/>
  <c r="Q184" i="11"/>
  <c r="U184" i="11"/>
  <c r="V184" i="11"/>
  <c r="W184" i="11"/>
  <c r="X184" i="11"/>
  <c r="AA184" i="11"/>
  <c r="AB184" i="11" s="1"/>
  <c r="AD184" i="11"/>
  <c r="AE184" i="11"/>
  <c r="AF184" i="11"/>
  <c r="AG184" i="11"/>
  <c r="AI184" i="11"/>
  <c r="AL184" i="11"/>
  <c r="AM184" i="11"/>
  <c r="AN184" i="11"/>
  <c r="AR184" i="11" s="1"/>
  <c r="AO184" i="11"/>
  <c r="AP184" i="11"/>
  <c r="AQ184" i="11"/>
  <c r="AS184" i="11"/>
  <c r="AT184" i="11" s="1"/>
  <c r="AU184" i="11"/>
  <c r="AV184" i="11"/>
  <c r="AY184" i="11"/>
  <c r="BA184" i="11" s="1"/>
  <c r="BE184" i="11"/>
  <c r="D185" i="11"/>
  <c r="F185" i="11"/>
  <c r="G185" i="11"/>
  <c r="H185" i="11"/>
  <c r="I185" i="11"/>
  <c r="K185" i="11" s="1"/>
  <c r="L185" i="11"/>
  <c r="O185" i="11"/>
  <c r="V185" i="11"/>
  <c r="W185" i="11"/>
  <c r="X185" i="11"/>
  <c r="Z185" i="11" s="1"/>
  <c r="Y185" i="11"/>
  <c r="AA185" i="11"/>
  <c r="AD185" i="11"/>
  <c r="AE185" i="11"/>
  <c r="AG185" i="11"/>
  <c r="AH185" i="11" s="1"/>
  <c r="AK185" i="11"/>
  <c r="AN185" i="11"/>
  <c r="AO185" i="11"/>
  <c r="AP185" i="11"/>
  <c r="AQ185" i="11"/>
  <c r="AS185" i="11"/>
  <c r="AT185" i="11" s="1"/>
  <c r="AV185" i="11"/>
  <c r="AW185" i="11" s="1"/>
  <c r="AX185" i="11"/>
  <c r="AY185" i="11"/>
  <c r="BC185" i="11"/>
  <c r="BD185" i="11"/>
  <c r="BE185" i="11"/>
  <c r="D186" i="11"/>
  <c r="R186" i="11" s="1"/>
  <c r="F186" i="11"/>
  <c r="G186" i="11"/>
  <c r="I186" i="11"/>
  <c r="J186" i="11"/>
  <c r="K186" i="11"/>
  <c r="L186" i="11"/>
  <c r="M186" i="11" s="1"/>
  <c r="O186" i="11"/>
  <c r="P186" i="11" s="1"/>
  <c r="T186" i="11"/>
  <c r="U186" i="11"/>
  <c r="V186" i="11"/>
  <c r="W186" i="11"/>
  <c r="X186" i="11"/>
  <c r="Y186" i="11"/>
  <c r="Z186" i="11"/>
  <c r="AA186" i="11"/>
  <c r="AF186" i="11" s="1"/>
  <c r="AB186" i="11"/>
  <c r="AC186" i="11"/>
  <c r="AD186" i="11"/>
  <c r="AE186" i="11"/>
  <c r="AG186" i="11"/>
  <c r="AL186" i="11" s="1"/>
  <c r="AH186" i="11"/>
  <c r="AI186" i="11"/>
  <c r="AK186" i="11"/>
  <c r="AM186" i="11"/>
  <c r="AN186" i="11"/>
  <c r="AO186" i="11"/>
  <c r="AP186" i="11"/>
  <c r="AQ186" i="11"/>
  <c r="AR186" i="11"/>
  <c r="AS186" i="11"/>
  <c r="AT186" i="11" s="1"/>
  <c r="AU186" i="11"/>
  <c r="AV186" i="11"/>
  <c r="AW186" i="11"/>
  <c r="AX186" i="11"/>
  <c r="AY186" i="11"/>
  <c r="AZ186" i="11"/>
  <c r="BA186" i="11"/>
  <c r="BE186" i="11"/>
  <c r="R187" i="11"/>
  <c r="S187" i="11"/>
  <c r="T187" i="11"/>
  <c r="U187" i="11"/>
  <c r="AJ187" i="11"/>
  <c r="AK187" i="11"/>
  <c r="AL187" i="11"/>
  <c r="AM187" i="11"/>
  <c r="BB187" i="11"/>
  <c r="BC187" i="11"/>
  <c r="BD187" i="11"/>
  <c r="BE187" i="11"/>
  <c r="R188" i="11"/>
  <c r="S188" i="11"/>
  <c r="T188" i="11"/>
  <c r="U188" i="11"/>
  <c r="AJ188" i="11"/>
  <c r="AK188" i="11"/>
  <c r="AL188" i="11"/>
  <c r="AM188" i="11"/>
  <c r="BB188" i="11"/>
  <c r="BC188" i="11"/>
  <c r="BD188" i="11"/>
  <c r="BE188" i="11"/>
  <c r="R189" i="11"/>
  <c r="S189" i="11"/>
  <c r="T189" i="11"/>
  <c r="U189" i="11"/>
  <c r="AJ189" i="11"/>
  <c r="AK189" i="11"/>
  <c r="AL189" i="11"/>
  <c r="AM189" i="11"/>
  <c r="BB189" i="11"/>
  <c r="BC189" i="11"/>
  <c r="BD189" i="11"/>
  <c r="BE189" i="11"/>
  <c r="R190" i="11"/>
  <c r="S190" i="11"/>
  <c r="T190" i="11"/>
  <c r="U190" i="11"/>
  <c r="AJ190" i="11"/>
  <c r="AK190" i="11"/>
  <c r="AL190" i="11"/>
  <c r="AM190" i="11"/>
  <c r="BB190" i="11"/>
  <c r="BC190" i="11"/>
  <c r="BD190" i="11"/>
  <c r="BE190" i="11"/>
  <c r="R191" i="11"/>
  <c r="S191" i="11"/>
  <c r="T191" i="11"/>
  <c r="U191" i="11"/>
  <c r="AJ191" i="11"/>
  <c r="AK191" i="11"/>
  <c r="AL191" i="11"/>
  <c r="AM191" i="11"/>
  <c r="BB191" i="11"/>
  <c r="BC191" i="11"/>
  <c r="BD191" i="11"/>
  <c r="BE191" i="11"/>
  <c r="R192" i="11"/>
  <c r="S192" i="11"/>
  <c r="T192" i="11"/>
  <c r="U192" i="11"/>
  <c r="AJ192" i="11"/>
  <c r="AK192" i="11"/>
  <c r="AL192" i="11"/>
  <c r="AM192" i="11"/>
  <c r="BB192" i="11"/>
  <c r="BC192" i="11"/>
  <c r="BD192" i="11"/>
  <c r="BE192" i="11"/>
  <c r="R193" i="11"/>
  <c r="S193" i="11"/>
  <c r="T193" i="11"/>
  <c r="U193" i="11"/>
  <c r="AJ193" i="11"/>
  <c r="AK193" i="11"/>
  <c r="AL193" i="11"/>
  <c r="AM193" i="11"/>
  <c r="BB193" i="11"/>
  <c r="BC193" i="11"/>
  <c r="BD193" i="11"/>
  <c r="BE193" i="11"/>
  <c r="R194" i="11"/>
  <c r="S194" i="11"/>
  <c r="T194" i="11"/>
  <c r="U194" i="11"/>
  <c r="AJ194" i="11"/>
  <c r="AK194" i="11"/>
  <c r="AL194" i="11"/>
  <c r="AM194" i="11"/>
  <c r="BB194" i="11"/>
  <c r="BC194" i="11"/>
  <c r="BD194" i="11"/>
  <c r="BE194" i="11"/>
  <c r="R195" i="11"/>
  <c r="S195" i="11"/>
  <c r="T195" i="11"/>
  <c r="U195" i="11"/>
  <c r="AJ195" i="11"/>
  <c r="AK195" i="11"/>
  <c r="AL195" i="11"/>
  <c r="AM195" i="11"/>
  <c r="BB195" i="11"/>
  <c r="BC195" i="11"/>
  <c r="BD195" i="11"/>
  <c r="BE195" i="11"/>
  <c r="R196" i="11"/>
  <c r="S196" i="11"/>
  <c r="T196" i="11"/>
  <c r="U196" i="11"/>
  <c r="AJ196" i="11"/>
  <c r="AK196" i="11"/>
  <c r="AL196" i="11"/>
  <c r="AM196" i="11"/>
  <c r="BB196" i="11"/>
  <c r="BC196" i="11"/>
  <c r="BD196" i="11"/>
  <c r="BE196" i="11"/>
  <c r="R197" i="11"/>
  <c r="S197" i="11"/>
  <c r="T197" i="11"/>
  <c r="U197" i="11"/>
  <c r="AJ197" i="11"/>
  <c r="AK197" i="11"/>
  <c r="AL197" i="11"/>
  <c r="AM197" i="11"/>
  <c r="BB197" i="11"/>
  <c r="BC197" i="11"/>
  <c r="BD197" i="11"/>
  <c r="BE197" i="11"/>
  <c r="R198" i="11"/>
  <c r="S198" i="11"/>
  <c r="T198" i="11"/>
  <c r="U198" i="11"/>
  <c r="AJ198" i="11"/>
  <c r="AK198" i="11"/>
  <c r="AL198" i="11"/>
  <c r="AM198" i="11"/>
  <c r="BB198" i="11"/>
  <c r="BC198" i="11"/>
  <c r="BD198" i="11"/>
  <c r="BE198" i="11"/>
  <c r="R199" i="11"/>
  <c r="S199" i="11"/>
  <c r="T199" i="11"/>
  <c r="U199" i="11"/>
  <c r="AJ199" i="11"/>
  <c r="AK199" i="11"/>
  <c r="AL199" i="11"/>
  <c r="AM199" i="11"/>
  <c r="BB199" i="11"/>
  <c r="BC199" i="11"/>
  <c r="BD199" i="11"/>
  <c r="BE199" i="11"/>
  <c r="R200" i="11"/>
  <c r="S200" i="11"/>
  <c r="T200" i="11"/>
  <c r="U200" i="11"/>
  <c r="AJ200" i="11"/>
  <c r="AK200" i="11"/>
  <c r="AL200" i="11"/>
  <c r="AM200" i="11"/>
  <c r="BB200" i="11"/>
  <c r="BC200" i="11"/>
  <c r="BD200" i="11"/>
  <c r="BE200" i="11"/>
  <c r="R201" i="11"/>
  <c r="S201" i="11"/>
  <c r="T201" i="11"/>
  <c r="U201" i="11"/>
  <c r="AJ201" i="11"/>
  <c r="AK201" i="11"/>
  <c r="AL201" i="11"/>
  <c r="AM201" i="11"/>
  <c r="BB201" i="11"/>
  <c r="BC201" i="11"/>
  <c r="BD201" i="11"/>
  <c r="BE201" i="11"/>
  <c r="R202" i="11"/>
  <c r="S202" i="11"/>
  <c r="T202" i="11"/>
  <c r="U202" i="11"/>
  <c r="AJ202" i="11"/>
  <c r="AK202" i="11"/>
  <c r="AL202" i="11"/>
  <c r="AM202" i="11"/>
  <c r="BB202" i="11"/>
  <c r="BC202" i="11"/>
  <c r="BD202" i="11"/>
  <c r="BE202" i="11"/>
  <c r="R203" i="11"/>
  <c r="S203" i="11"/>
  <c r="T203" i="11"/>
  <c r="U203" i="11"/>
  <c r="AJ203" i="11"/>
  <c r="AK203" i="11"/>
  <c r="AL203" i="11"/>
  <c r="AM203" i="11"/>
  <c r="BB203" i="11"/>
  <c r="BC203" i="11"/>
  <c r="BD203" i="11"/>
  <c r="BE203" i="11"/>
  <c r="R204" i="11"/>
  <c r="S204" i="11"/>
  <c r="T204" i="11"/>
  <c r="U204" i="11"/>
  <c r="AJ204" i="11"/>
  <c r="AK204" i="11"/>
  <c r="AL204" i="11"/>
  <c r="AM204" i="11"/>
  <c r="BB204" i="11"/>
  <c r="BC204" i="11"/>
  <c r="BD204" i="11"/>
  <c r="BE204" i="11"/>
  <c r="R205" i="11"/>
  <c r="S205" i="11"/>
  <c r="T205" i="11"/>
  <c r="U205" i="11"/>
  <c r="AJ205" i="11"/>
  <c r="AK205" i="11"/>
  <c r="AL205" i="11"/>
  <c r="AM205" i="11"/>
  <c r="BB205" i="11"/>
  <c r="BC205" i="11"/>
  <c r="BD205" i="11"/>
  <c r="BE205" i="11"/>
  <c r="R206" i="11"/>
  <c r="S206" i="11"/>
  <c r="T206" i="11"/>
  <c r="U206" i="11"/>
  <c r="AJ206" i="11"/>
  <c r="AK206" i="11"/>
  <c r="AL206" i="11"/>
  <c r="AM206" i="11"/>
  <c r="BB206" i="11"/>
  <c r="BC206" i="11"/>
  <c r="BD206" i="11"/>
  <c r="BE206" i="11"/>
  <c r="R207" i="11"/>
  <c r="S207" i="11"/>
  <c r="T207" i="11"/>
  <c r="U207" i="11"/>
  <c r="AJ207" i="11"/>
  <c r="AK207" i="11"/>
  <c r="AL207" i="11"/>
  <c r="AM207" i="11"/>
  <c r="BB207" i="11"/>
  <c r="BC207" i="11"/>
  <c r="BD207" i="11"/>
  <c r="BE207" i="11"/>
  <c r="R208" i="11"/>
  <c r="S208" i="11"/>
  <c r="T208" i="11"/>
  <c r="U208" i="11"/>
  <c r="AJ208" i="11"/>
  <c r="AK208" i="11"/>
  <c r="AL208" i="11"/>
  <c r="AM208" i="11"/>
  <c r="BB208" i="11"/>
  <c r="BC208" i="11"/>
  <c r="BD208" i="11"/>
  <c r="BE208" i="11"/>
  <c r="R100" i="11"/>
  <c r="S100" i="11"/>
  <c r="T100" i="11"/>
  <c r="U100" i="11"/>
  <c r="AJ100" i="11"/>
  <c r="AK100" i="11"/>
  <c r="AL100" i="11"/>
  <c r="AM100" i="11"/>
  <c r="BB100" i="11"/>
  <c r="BC100" i="11"/>
  <c r="BD100" i="11"/>
  <c r="BE100" i="11"/>
  <c r="BT100" i="11"/>
  <c r="BU100" i="11"/>
  <c r="BV100" i="11"/>
  <c r="BW100" i="11"/>
  <c r="BX100" i="11"/>
  <c r="BY100" i="11"/>
  <c r="BZ100" i="11"/>
  <c r="CC100" i="11"/>
  <c r="CE100" i="11" s="1"/>
  <c r="CF100" i="11"/>
  <c r="CG100" i="11"/>
  <c r="CI100" i="11"/>
  <c r="CK100" i="11"/>
  <c r="CO100" i="11"/>
  <c r="R101" i="11"/>
  <c r="S101" i="11"/>
  <c r="T101" i="11"/>
  <c r="U101" i="11"/>
  <c r="AJ101" i="11"/>
  <c r="AK101" i="11"/>
  <c r="AL101" i="11"/>
  <c r="AM101" i="11"/>
  <c r="BB101" i="11"/>
  <c r="BC101" i="11"/>
  <c r="BD101" i="11"/>
  <c r="BE101" i="11"/>
  <c r="BT101" i="11"/>
  <c r="BU101" i="11"/>
  <c r="BV101" i="11"/>
  <c r="BW101" i="11"/>
  <c r="BX101" i="11"/>
  <c r="CB101" i="11" s="1"/>
  <c r="BY101" i="11"/>
  <c r="BZ101" i="11"/>
  <c r="CC101" i="11"/>
  <c r="CE101" i="11"/>
  <c r="CF101" i="11"/>
  <c r="CI101" i="11"/>
  <c r="CK101" i="11" s="1"/>
  <c r="CL101" i="11"/>
  <c r="R102" i="11"/>
  <c r="S102" i="11"/>
  <c r="T102" i="11"/>
  <c r="U102" i="11"/>
  <c r="AJ102" i="11"/>
  <c r="AK102" i="11"/>
  <c r="AL102" i="11"/>
  <c r="AM102" i="11"/>
  <c r="BB102" i="11"/>
  <c r="BC102" i="11"/>
  <c r="BD102" i="11"/>
  <c r="BE102" i="11"/>
  <c r="BT102" i="11"/>
  <c r="BU102" i="11"/>
  <c r="BV102" i="11"/>
  <c r="BW102" i="11"/>
  <c r="BX102" i="11"/>
  <c r="BY102" i="11"/>
  <c r="BZ102" i="11"/>
  <c r="CB102" i="11"/>
  <c r="CC102" i="11"/>
  <c r="CE102" i="11" s="1"/>
  <c r="CF102" i="11"/>
  <c r="CG102" i="11"/>
  <c r="CH102" i="11"/>
  <c r="CI102" i="11"/>
  <c r="CJ102" i="11"/>
  <c r="CK102" i="11"/>
  <c r="CM102" i="11"/>
  <c r="R103" i="11"/>
  <c r="S103" i="11"/>
  <c r="T103" i="11"/>
  <c r="U103" i="11"/>
  <c r="AJ103" i="11"/>
  <c r="AK103" i="11"/>
  <c r="AL103" i="11"/>
  <c r="AM103" i="11"/>
  <c r="BB103" i="11"/>
  <c r="BC103" i="11"/>
  <c r="BD103" i="11"/>
  <c r="BE103" i="11"/>
  <c r="BT103" i="11"/>
  <c r="BU103" i="11"/>
  <c r="BV103" i="11"/>
  <c r="BW103" i="11"/>
  <c r="BX103" i="11"/>
  <c r="BY103" i="11"/>
  <c r="BZ103" i="11"/>
  <c r="CC103" i="11"/>
  <c r="CF103" i="11"/>
  <c r="CG103" i="11" s="1"/>
  <c r="CI103" i="11"/>
  <c r="CJ103" i="11"/>
  <c r="CN103" i="11"/>
  <c r="CO103" i="11"/>
  <c r="R104" i="11"/>
  <c r="S104" i="11"/>
  <c r="T104" i="11"/>
  <c r="U104" i="11"/>
  <c r="AJ104" i="11"/>
  <c r="AK104" i="11"/>
  <c r="AL104" i="11"/>
  <c r="AM104" i="11"/>
  <c r="BB104" i="11"/>
  <c r="BC104" i="11"/>
  <c r="BD104" i="11"/>
  <c r="BE104" i="11"/>
  <c r="BT104" i="11"/>
  <c r="BU104" i="11"/>
  <c r="BV104" i="11"/>
  <c r="BW104" i="11"/>
  <c r="BX104" i="11"/>
  <c r="BY104" i="11"/>
  <c r="BZ104" i="11"/>
  <c r="CB104" i="11" s="1"/>
  <c r="CC104" i="11"/>
  <c r="CO104" i="11" s="1"/>
  <c r="CF104" i="11"/>
  <c r="CG104" i="11" s="1"/>
  <c r="CI104" i="11"/>
  <c r="CK104" i="11" s="1"/>
  <c r="R105" i="11"/>
  <c r="S105" i="11"/>
  <c r="T105" i="11"/>
  <c r="U105" i="11"/>
  <c r="AJ105" i="11"/>
  <c r="AK105" i="11"/>
  <c r="AL105" i="11"/>
  <c r="AM105" i="11"/>
  <c r="BB105" i="11"/>
  <c r="BC105" i="11"/>
  <c r="BD105" i="11"/>
  <c r="BE105" i="11"/>
  <c r="BT105" i="11"/>
  <c r="BU105" i="11"/>
  <c r="BV105" i="11"/>
  <c r="BW105" i="11"/>
  <c r="BX105" i="11"/>
  <c r="BY105" i="11"/>
  <c r="BZ105" i="11"/>
  <c r="CA105" i="11"/>
  <c r="CB105" i="11"/>
  <c r="CC105" i="11"/>
  <c r="CE105" i="11"/>
  <c r="CF105" i="11"/>
  <c r="CG105" i="11"/>
  <c r="CI105" i="11"/>
  <c r="CM105" i="11" s="1"/>
  <c r="CJ105" i="11"/>
  <c r="CK105" i="11"/>
  <c r="R106" i="11"/>
  <c r="S106" i="11"/>
  <c r="T106" i="11"/>
  <c r="U106" i="11"/>
  <c r="AJ106" i="11"/>
  <c r="AK106" i="11"/>
  <c r="AL106" i="11"/>
  <c r="AM106" i="11"/>
  <c r="BB106" i="11"/>
  <c r="BC106" i="11"/>
  <c r="BD106" i="11"/>
  <c r="BE106" i="11"/>
  <c r="BT106" i="11"/>
  <c r="BU106" i="11"/>
  <c r="BV106" i="11"/>
  <c r="BW106" i="11"/>
  <c r="BX106" i="11"/>
  <c r="BY106" i="11"/>
  <c r="BZ106" i="11"/>
  <c r="CB106" i="11" s="1"/>
  <c r="CC106" i="11"/>
  <c r="CE106" i="11" s="1"/>
  <c r="CF106" i="11"/>
  <c r="CG106" i="11"/>
  <c r="CH106" i="11"/>
  <c r="CI106" i="11"/>
  <c r="CK106" i="11"/>
  <c r="CL106" i="11"/>
  <c r="CO106" i="11"/>
  <c r="R107" i="11"/>
  <c r="S107" i="11"/>
  <c r="T107" i="11"/>
  <c r="U107" i="11"/>
  <c r="AJ107" i="11"/>
  <c r="AK107" i="11"/>
  <c r="AL107" i="11"/>
  <c r="AM107" i="11"/>
  <c r="BB107" i="11"/>
  <c r="BC107" i="11"/>
  <c r="BD107" i="11"/>
  <c r="BE107" i="11"/>
  <c r="BT107" i="11"/>
  <c r="BU107" i="11"/>
  <c r="BV107" i="11"/>
  <c r="BW107" i="11"/>
  <c r="BX107" i="11"/>
  <c r="BY107" i="11" s="1"/>
  <c r="BZ107" i="11"/>
  <c r="CA107" i="11" s="1"/>
  <c r="CB107" i="11"/>
  <c r="CC107" i="11"/>
  <c r="CF107" i="11"/>
  <c r="CG107" i="11" s="1"/>
  <c r="CH107" i="11"/>
  <c r="CI107" i="11"/>
  <c r="CK107" i="11" s="1"/>
  <c r="CO107" i="11"/>
  <c r="R108" i="11"/>
  <c r="S108" i="11"/>
  <c r="T108" i="11"/>
  <c r="U108" i="11"/>
  <c r="AJ108" i="11"/>
  <c r="AK108" i="11"/>
  <c r="AL108" i="11"/>
  <c r="AM108" i="11"/>
  <c r="BB108" i="11"/>
  <c r="BC108" i="11"/>
  <c r="BD108" i="11"/>
  <c r="BE108" i="11"/>
  <c r="BT108" i="11"/>
  <c r="BU108" i="11"/>
  <c r="BV108" i="11"/>
  <c r="BW108" i="11"/>
  <c r="BX108" i="11"/>
  <c r="BZ108" i="11"/>
  <c r="CC108" i="11"/>
  <c r="CE108" i="11" s="1"/>
  <c r="CF108" i="11"/>
  <c r="CG108" i="11" s="1"/>
  <c r="CH108" i="11"/>
  <c r="CI108" i="11"/>
  <c r="CL108" i="11"/>
  <c r="CM108" i="11"/>
  <c r="CO108" i="11"/>
  <c r="R109" i="11"/>
  <c r="S109" i="11"/>
  <c r="T109" i="11"/>
  <c r="U109" i="11"/>
  <c r="AJ109" i="11"/>
  <c r="AK109" i="11"/>
  <c r="AL109" i="11"/>
  <c r="AM109" i="11"/>
  <c r="BB109" i="11"/>
  <c r="BC109" i="11"/>
  <c r="BD109" i="11"/>
  <c r="BE109" i="11"/>
  <c r="BT109" i="11"/>
  <c r="BU109" i="11"/>
  <c r="BV109" i="11"/>
  <c r="BW109" i="11"/>
  <c r="BX109" i="11"/>
  <c r="CB109" i="11" s="1"/>
  <c r="BZ109" i="11"/>
  <c r="CA109" i="11"/>
  <c r="CC109" i="11"/>
  <c r="CD109" i="11" s="1"/>
  <c r="CF109" i="11"/>
  <c r="CH109" i="11" s="1"/>
  <c r="CI109" i="11"/>
  <c r="CK109" i="11" s="1"/>
  <c r="CL109" i="11"/>
  <c r="CO109" i="11"/>
  <c r="R110" i="11"/>
  <c r="S110" i="11"/>
  <c r="T110" i="11"/>
  <c r="U110" i="11"/>
  <c r="AJ110" i="11"/>
  <c r="AK110" i="11"/>
  <c r="AL110" i="11"/>
  <c r="AM110" i="11"/>
  <c r="BB110" i="11"/>
  <c r="BC110" i="11"/>
  <c r="BD110" i="11"/>
  <c r="BE110" i="11"/>
  <c r="BT110" i="11"/>
  <c r="BU110" i="11"/>
  <c r="BV110" i="11"/>
  <c r="BW110" i="11"/>
  <c r="BX110" i="11"/>
  <c r="BZ110" i="11"/>
  <c r="CA110" i="11"/>
  <c r="CB110" i="11"/>
  <c r="CC110" i="11"/>
  <c r="CE110" i="11"/>
  <c r="CF110" i="11"/>
  <c r="CG110" i="11"/>
  <c r="CH110" i="11"/>
  <c r="CI110" i="11"/>
  <c r="CJ110" i="11" s="1"/>
  <c r="CL110" i="11"/>
  <c r="CO110" i="11"/>
  <c r="R111" i="11"/>
  <c r="S111" i="11"/>
  <c r="T111" i="11"/>
  <c r="U111" i="11"/>
  <c r="AJ111" i="11"/>
  <c r="AK111" i="11"/>
  <c r="AL111" i="11"/>
  <c r="AM111" i="11"/>
  <c r="BB111" i="11"/>
  <c r="BC111" i="11"/>
  <c r="BD111" i="11"/>
  <c r="BE111" i="11"/>
  <c r="BT111" i="11"/>
  <c r="BU111" i="11"/>
  <c r="BV111" i="11"/>
  <c r="BW111" i="11"/>
  <c r="BX111" i="11"/>
  <c r="BZ111" i="11"/>
  <c r="CB111" i="11" s="1"/>
  <c r="CC111" i="11"/>
  <c r="CD111" i="11" s="1"/>
  <c r="CF111" i="11"/>
  <c r="CI111" i="11"/>
  <c r="CJ111" i="11" s="1"/>
  <c r="CM111" i="11"/>
  <c r="R112" i="11"/>
  <c r="S112" i="11"/>
  <c r="T112" i="11"/>
  <c r="U112" i="11"/>
  <c r="AJ112" i="11"/>
  <c r="AK112" i="11"/>
  <c r="AL112" i="11"/>
  <c r="AM112" i="11"/>
  <c r="BB112" i="11"/>
  <c r="BC112" i="11"/>
  <c r="BD112" i="11"/>
  <c r="BE112" i="11"/>
  <c r="BT112" i="11"/>
  <c r="BU112" i="11"/>
  <c r="BV112" i="11"/>
  <c r="BW112" i="11"/>
  <c r="BX112" i="11"/>
  <c r="BZ112" i="11"/>
  <c r="CC112" i="11"/>
  <c r="CD112" i="11"/>
  <c r="CF112" i="11"/>
  <c r="CH112" i="11" s="1"/>
  <c r="CI112" i="11"/>
  <c r="CK112" i="11"/>
  <c r="CN112" i="11"/>
  <c r="CO112" i="11"/>
  <c r="R113" i="11"/>
  <c r="S113" i="11"/>
  <c r="T113" i="11"/>
  <c r="U113" i="11"/>
  <c r="AJ113" i="11"/>
  <c r="AK113" i="11"/>
  <c r="AL113" i="11"/>
  <c r="AM113" i="11"/>
  <c r="BB113" i="11"/>
  <c r="BC113" i="11"/>
  <c r="BD113" i="11"/>
  <c r="BE113" i="11"/>
  <c r="BT113" i="11"/>
  <c r="BU113" i="11"/>
  <c r="BV113" i="11"/>
  <c r="BW113" i="11"/>
  <c r="BX113" i="11"/>
  <c r="CL113" i="11" s="1"/>
  <c r="BZ113" i="11"/>
  <c r="CA113" i="11"/>
  <c r="CC113" i="11"/>
  <c r="CD110" i="11" s="1"/>
  <c r="CD113" i="11"/>
  <c r="CF113" i="11"/>
  <c r="CI113" i="11"/>
  <c r="CM113" i="11" s="1"/>
  <c r="CJ113" i="11"/>
  <c r="CO113" i="11"/>
  <c r="R114" i="11"/>
  <c r="S114" i="11"/>
  <c r="T114" i="11"/>
  <c r="U114" i="11"/>
  <c r="AJ114" i="11"/>
  <c r="AK114" i="11"/>
  <c r="AL114" i="11"/>
  <c r="AM114" i="11"/>
  <c r="BB114" i="11"/>
  <c r="BC114" i="11"/>
  <c r="BD114" i="11"/>
  <c r="BE114" i="11"/>
  <c r="BT114" i="11"/>
  <c r="BU114" i="11"/>
  <c r="BV114" i="11"/>
  <c r="BW114" i="11"/>
  <c r="BX114" i="11"/>
  <c r="BY114" i="11"/>
  <c r="BZ114" i="11"/>
  <c r="CB114" i="11"/>
  <c r="CC114" i="11"/>
  <c r="CO114" i="11" s="1"/>
  <c r="CF114" i="11"/>
  <c r="CH114" i="11"/>
  <c r="CI114" i="11"/>
  <c r="CK114" i="11"/>
  <c r="CL114" i="11"/>
  <c r="CM114" i="11"/>
  <c r="R115" i="11"/>
  <c r="S115" i="11"/>
  <c r="T115" i="11"/>
  <c r="U115" i="11"/>
  <c r="AJ115" i="11"/>
  <c r="AK115" i="11"/>
  <c r="AL115" i="11"/>
  <c r="AM115" i="11"/>
  <c r="BB115" i="11"/>
  <c r="BC115" i="11"/>
  <c r="BD115" i="11"/>
  <c r="BE115" i="11"/>
  <c r="BT115" i="11"/>
  <c r="BU115" i="11"/>
  <c r="BV115" i="11"/>
  <c r="BW115" i="11"/>
  <c r="BX115" i="11"/>
  <c r="BZ115" i="11"/>
  <c r="CC115" i="11"/>
  <c r="CE115" i="11" s="1"/>
  <c r="CF115" i="11"/>
  <c r="CG115" i="11"/>
  <c r="CI115" i="11"/>
  <c r="CK115" i="11"/>
  <c r="R116" i="11"/>
  <c r="S116" i="11"/>
  <c r="T116" i="11"/>
  <c r="U116" i="11"/>
  <c r="AJ116" i="11"/>
  <c r="AK116" i="11"/>
  <c r="AL116" i="11"/>
  <c r="AM116" i="11"/>
  <c r="BB116" i="11"/>
  <c r="BC116" i="11"/>
  <c r="BD116" i="11"/>
  <c r="BE116" i="11"/>
  <c r="BT116" i="11"/>
  <c r="BU116" i="11"/>
  <c r="BV116" i="11"/>
  <c r="BW116" i="11"/>
  <c r="BX116" i="11"/>
  <c r="BY116" i="11"/>
  <c r="BZ116" i="11"/>
  <c r="CC116" i="11"/>
  <c r="CO116" i="11" s="1"/>
  <c r="CE116" i="11"/>
  <c r="CF116" i="11"/>
  <c r="CH116" i="11"/>
  <c r="CI116" i="11"/>
  <c r="CK116" i="11"/>
  <c r="CL116" i="11"/>
  <c r="CM116" i="11"/>
  <c r="CN116" i="11"/>
  <c r="R117" i="11"/>
  <c r="S117" i="11"/>
  <c r="T117" i="11"/>
  <c r="U117" i="11"/>
  <c r="AJ117" i="11"/>
  <c r="AK117" i="11"/>
  <c r="AL117" i="11"/>
  <c r="AM117" i="11"/>
  <c r="BB117" i="11"/>
  <c r="BC117" i="11"/>
  <c r="BD117" i="11"/>
  <c r="BE117" i="11"/>
  <c r="BT117" i="11"/>
  <c r="BU117" i="11"/>
  <c r="BV117" i="11"/>
  <c r="BW117" i="11"/>
  <c r="BX117" i="11"/>
  <c r="BY117" i="11" s="1"/>
  <c r="BZ117" i="11"/>
  <c r="CB117" i="11"/>
  <c r="CC117" i="11"/>
  <c r="CF117" i="11"/>
  <c r="CH117" i="11" s="1"/>
  <c r="CI117" i="11"/>
  <c r="CL117" i="11"/>
  <c r="CM117" i="11"/>
  <c r="CO117" i="11"/>
  <c r="R118" i="11"/>
  <c r="S118" i="11"/>
  <c r="T118" i="11"/>
  <c r="U118" i="11"/>
  <c r="AJ118" i="11"/>
  <c r="AK118" i="11"/>
  <c r="AL118" i="11"/>
  <c r="AM118" i="11"/>
  <c r="BB118" i="11"/>
  <c r="BC118" i="11"/>
  <c r="BD118" i="11"/>
  <c r="BE118" i="11"/>
  <c r="BT118" i="11"/>
  <c r="BU118" i="11"/>
  <c r="BV118" i="11"/>
  <c r="BW118" i="11"/>
  <c r="BX118" i="11"/>
  <c r="BZ118" i="11"/>
  <c r="CA118" i="11" s="1"/>
  <c r="CB118" i="11"/>
  <c r="CC118" i="11"/>
  <c r="CE118" i="11"/>
  <c r="CF118" i="11"/>
  <c r="CH118" i="11"/>
  <c r="CI118" i="11"/>
  <c r="CM118" i="11"/>
  <c r="R119" i="11"/>
  <c r="S119" i="11"/>
  <c r="T119" i="11"/>
  <c r="U119" i="11"/>
  <c r="AJ119" i="11"/>
  <c r="AK119" i="11"/>
  <c r="AL119" i="11"/>
  <c r="AM119" i="11"/>
  <c r="BB119" i="11"/>
  <c r="BC119" i="11"/>
  <c r="BD119" i="11"/>
  <c r="BE119" i="11"/>
  <c r="BT119" i="11"/>
  <c r="BU119" i="11"/>
  <c r="BV119" i="11"/>
  <c r="BW119" i="11"/>
  <c r="BX119" i="11"/>
  <c r="BY119" i="11"/>
  <c r="BZ119" i="11"/>
  <c r="CA119" i="11" s="1"/>
  <c r="CC119" i="11"/>
  <c r="CE119" i="11"/>
  <c r="CF119" i="11"/>
  <c r="CH119" i="11"/>
  <c r="CI119" i="11"/>
  <c r="CN119" i="11" s="1"/>
  <c r="CK119" i="11"/>
  <c r="R120" i="11"/>
  <c r="S120" i="11"/>
  <c r="T120" i="11"/>
  <c r="U120" i="11"/>
  <c r="AJ120" i="11"/>
  <c r="AK120" i="11"/>
  <c r="AL120" i="11"/>
  <c r="AM120" i="11"/>
  <c r="BB120" i="11"/>
  <c r="BC120" i="11"/>
  <c r="BD120" i="11"/>
  <c r="BE120" i="11"/>
  <c r="BT120" i="11"/>
  <c r="BU120" i="11"/>
  <c r="BV120" i="11"/>
  <c r="BW120" i="11"/>
  <c r="BX120" i="11"/>
  <c r="BY118" i="11" s="1"/>
  <c r="BY120" i="11"/>
  <c r="BZ120" i="11"/>
  <c r="CB120" i="11" s="1"/>
  <c r="CC120" i="11"/>
  <c r="CD120" i="11" s="1"/>
  <c r="CF120" i="11"/>
  <c r="CG116" i="11" s="1"/>
  <c r="CI120" i="11"/>
  <c r="CJ117" i="11" s="1"/>
  <c r="R121" i="11"/>
  <c r="S121" i="11"/>
  <c r="T121" i="11"/>
  <c r="U121" i="11"/>
  <c r="AJ121" i="11"/>
  <c r="AK121" i="11"/>
  <c r="AL121" i="11"/>
  <c r="AM121" i="11"/>
  <c r="BB121" i="11"/>
  <c r="BC121" i="11"/>
  <c r="BD121" i="11"/>
  <c r="BE121" i="11"/>
  <c r="BT121" i="11"/>
  <c r="BU121" i="11"/>
  <c r="BV121" i="11"/>
  <c r="BW121" i="11"/>
  <c r="BX121" i="11"/>
  <c r="BZ121" i="11"/>
  <c r="CA121" i="11"/>
  <c r="CB121" i="11"/>
  <c r="CC121" i="11"/>
  <c r="CD121" i="11"/>
  <c r="CE121" i="11"/>
  <c r="CF121" i="11"/>
  <c r="CI121" i="11"/>
  <c r="CJ121" i="11"/>
  <c r="CM121" i="11"/>
  <c r="CN121" i="11"/>
  <c r="R122" i="11"/>
  <c r="S122" i="11"/>
  <c r="T122" i="11"/>
  <c r="U122" i="11"/>
  <c r="AJ122" i="11"/>
  <c r="AK122" i="11"/>
  <c r="AL122" i="11"/>
  <c r="AM122" i="11"/>
  <c r="BB122" i="11"/>
  <c r="BC122" i="11"/>
  <c r="BD122" i="11"/>
  <c r="BE122" i="11"/>
  <c r="BT122" i="11"/>
  <c r="BU122" i="11"/>
  <c r="BV122" i="11"/>
  <c r="BW122" i="11"/>
  <c r="BX122" i="11"/>
  <c r="BY122" i="11"/>
  <c r="BZ122" i="11"/>
  <c r="CB122" i="11" s="1"/>
  <c r="CC122" i="11"/>
  <c r="CO122" i="11" s="1"/>
  <c r="CF122" i="11"/>
  <c r="CI122" i="11"/>
  <c r="CK122" i="11" s="1"/>
  <c r="R123" i="11"/>
  <c r="S123" i="11"/>
  <c r="T123" i="11"/>
  <c r="U123" i="11"/>
  <c r="AJ123" i="11"/>
  <c r="AK123" i="11"/>
  <c r="AL123" i="11"/>
  <c r="AM123" i="11"/>
  <c r="BB123" i="11"/>
  <c r="BC123" i="11"/>
  <c r="BD123" i="11"/>
  <c r="BE123" i="11"/>
  <c r="BT123" i="11"/>
  <c r="BU123" i="11"/>
  <c r="BV123" i="11"/>
  <c r="BW123" i="11"/>
  <c r="BX123" i="11"/>
  <c r="BY123" i="11"/>
  <c r="BZ123" i="11"/>
  <c r="CA123" i="11" s="1"/>
  <c r="CB123" i="11"/>
  <c r="CC123" i="11"/>
  <c r="CF123" i="11"/>
  <c r="CG123" i="11" s="1"/>
  <c r="CH123" i="11"/>
  <c r="CI123" i="11"/>
  <c r="CK123" i="11"/>
  <c r="CM123" i="11"/>
  <c r="CO123" i="11"/>
  <c r="R124" i="11"/>
  <c r="S124" i="11"/>
  <c r="T124" i="11"/>
  <c r="U124" i="11"/>
  <c r="AJ124" i="11"/>
  <c r="AK124" i="11"/>
  <c r="AL124" i="11"/>
  <c r="AM124" i="11"/>
  <c r="BB124" i="11"/>
  <c r="BC124" i="11"/>
  <c r="BD124" i="11"/>
  <c r="BE124" i="11"/>
  <c r="BT124" i="11"/>
  <c r="BU124" i="11"/>
  <c r="BV124" i="11"/>
  <c r="BW124" i="11"/>
  <c r="BX124" i="11"/>
  <c r="BY124" i="11" s="1"/>
  <c r="BZ124" i="11"/>
  <c r="CC124" i="11"/>
  <c r="CO124" i="11" s="1"/>
  <c r="CF124" i="11"/>
  <c r="CG124" i="11" s="1"/>
  <c r="CI124" i="11"/>
  <c r="CL124" i="11" s="1"/>
  <c r="R125" i="11"/>
  <c r="S125" i="11"/>
  <c r="T125" i="11"/>
  <c r="U125" i="11"/>
  <c r="AJ125" i="11"/>
  <c r="AK125" i="11"/>
  <c r="AL125" i="11"/>
  <c r="AM125" i="11"/>
  <c r="BB125" i="11"/>
  <c r="BC125" i="11"/>
  <c r="BD125" i="11"/>
  <c r="BE125" i="11"/>
  <c r="BT125" i="11"/>
  <c r="BU125" i="11"/>
  <c r="BV125" i="11"/>
  <c r="BW125" i="11"/>
  <c r="BX125" i="11"/>
  <c r="BY125" i="11"/>
  <c r="BZ125" i="11"/>
  <c r="CB125" i="11"/>
  <c r="CC125" i="11"/>
  <c r="CD125" i="11" s="1"/>
  <c r="CF125" i="11"/>
  <c r="CG125" i="11"/>
  <c r="CI125" i="11"/>
  <c r="CK125" i="11"/>
  <c r="CL125" i="11"/>
  <c r="CN125" i="11"/>
  <c r="CO125" i="11"/>
  <c r="R126" i="11"/>
  <c r="S126" i="11"/>
  <c r="T126" i="11"/>
  <c r="U126" i="11"/>
  <c r="AJ126" i="11"/>
  <c r="AK126" i="11"/>
  <c r="AL126" i="11"/>
  <c r="AM126" i="11"/>
  <c r="BB126" i="11"/>
  <c r="BC126" i="11"/>
  <c r="BD126" i="11"/>
  <c r="BE126" i="11"/>
  <c r="BT126" i="11"/>
  <c r="BU126" i="11"/>
  <c r="BV126" i="11"/>
  <c r="BW126" i="11"/>
  <c r="BX126" i="11"/>
  <c r="BZ126" i="11"/>
  <c r="CB126" i="11"/>
  <c r="CC126" i="11"/>
  <c r="CD126" i="11"/>
  <c r="CE126" i="11"/>
  <c r="CF126" i="11"/>
  <c r="CH126" i="11"/>
  <c r="CI126" i="11"/>
  <c r="CJ126" i="11"/>
  <c r="CL126" i="11"/>
  <c r="CM126" i="11"/>
  <c r="CO126" i="11"/>
  <c r="R127" i="11"/>
  <c r="S127" i="11"/>
  <c r="T127" i="11"/>
  <c r="U127" i="11"/>
  <c r="AJ127" i="11"/>
  <c r="AK127" i="11"/>
  <c r="AL127" i="11"/>
  <c r="AM127" i="11"/>
  <c r="BB127" i="11"/>
  <c r="BC127" i="11"/>
  <c r="BD127" i="11"/>
  <c r="BE127" i="11"/>
  <c r="BT127" i="11"/>
  <c r="BU127" i="11"/>
  <c r="BV127" i="11"/>
  <c r="BW127" i="11"/>
  <c r="BX127" i="11"/>
  <c r="BY127" i="11" s="1"/>
  <c r="BZ127" i="11"/>
  <c r="CA127" i="11"/>
  <c r="CC127" i="11"/>
  <c r="CD127" i="11" s="1"/>
  <c r="CE127" i="11"/>
  <c r="CF127" i="11"/>
  <c r="CH127" i="11" s="1"/>
  <c r="CG127" i="11"/>
  <c r="CI127" i="11"/>
  <c r="CJ127" i="11" s="1"/>
  <c r="CN127" i="11"/>
  <c r="R128" i="11"/>
  <c r="S128" i="11"/>
  <c r="T128" i="11"/>
  <c r="U128" i="11"/>
  <c r="AJ128" i="11"/>
  <c r="AK128" i="11"/>
  <c r="AL128" i="11"/>
  <c r="AM128" i="11"/>
  <c r="BB128" i="11"/>
  <c r="BC128" i="11"/>
  <c r="BD128" i="11"/>
  <c r="BE128" i="11"/>
  <c r="BT128" i="11"/>
  <c r="BU128" i="11"/>
  <c r="BV128" i="11"/>
  <c r="BW128" i="11"/>
  <c r="BX128" i="11"/>
  <c r="BY128" i="11" s="1"/>
  <c r="BZ128" i="11"/>
  <c r="CE128" i="11" s="1"/>
  <c r="CC128" i="11"/>
  <c r="CF128" i="11"/>
  <c r="CI128" i="11"/>
  <c r="CK128" i="11" s="1"/>
  <c r="CM128" i="11"/>
  <c r="R129" i="11"/>
  <c r="S129" i="11"/>
  <c r="T129" i="11"/>
  <c r="U129" i="11"/>
  <c r="AJ129" i="11"/>
  <c r="AK129" i="11"/>
  <c r="AL129" i="11"/>
  <c r="AM129" i="11"/>
  <c r="BB129" i="11"/>
  <c r="BC129" i="11"/>
  <c r="BD129" i="11"/>
  <c r="BE129" i="11"/>
  <c r="BT129" i="11"/>
  <c r="BU129" i="11"/>
  <c r="BV129" i="11"/>
  <c r="BW129" i="11"/>
  <c r="BX129" i="11"/>
  <c r="BZ129" i="11"/>
  <c r="CC129" i="11"/>
  <c r="CD129" i="11" s="1"/>
  <c r="CE129" i="11"/>
  <c r="CF129" i="11"/>
  <c r="CI129" i="11"/>
  <c r="CJ129" i="11" s="1"/>
  <c r="CL129" i="11"/>
  <c r="CN129" i="11"/>
  <c r="R130" i="11"/>
  <c r="S130" i="11"/>
  <c r="T130" i="11"/>
  <c r="U130" i="11"/>
  <c r="AJ130" i="11"/>
  <c r="AK130" i="11"/>
  <c r="AL130" i="11"/>
  <c r="AM130" i="11"/>
  <c r="BB130" i="11"/>
  <c r="BC130" i="11"/>
  <c r="BD130" i="11"/>
  <c r="BE130" i="11"/>
  <c r="BT130" i="11"/>
  <c r="BU130" i="11"/>
  <c r="BV130" i="11"/>
  <c r="BW130" i="11"/>
  <c r="BX130" i="11"/>
  <c r="BY130" i="11"/>
  <c r="BZ130" i="11"/>
  <c r="CB130" i="11" s="1"/>
  <c r="CC130" i="11"/>
  <c r="CF130" i="11"/>
  <c r="CG130" i="11"/>
  <c r="CI130" i="11"/>
  <c r="CK130" i="11"/>
  <c r="CL130" i="11"/>
  <c r="CM130" i="11"/>
  <c r="R131" i="11"/>
  <c r="S131" i="11"/>
  <c r="T131" i="11"/>
  <c r="U131" i="11"/>
  <c r="AJ131" i="11"/>
  <c r="AK131" i="11"/>
  <c r="AL131" i="11"/>
  <c r="AM131" i="11"/>
  <c r="BB131" i="11"/>
  <c r="BC131" i="11"/>
  <c r="BD131" i="11"/>
  <c r="BE131" i="11"/>
  <c r="BT131" i="11"/>
  <c r="BU131" i="11"/>
  <c r="BV131" i="11"/>
  <c r="BW131" i="11"/>
  <c r="BX131" i="11"/>
  <c r="CB131" i="11" s="1"/>
  <c r="BY131" i="11"/>
  <c r="BZ131" i="11"/>
  <c r="CC131" i="11"/>
  <c r="CF131" i="11"/>
  <c r="CG131" i="11"/>
  <c r="CI131" i="11"/>
  <c r="CK131" i="11"/>
  <c r="CM131" i="11"/>
  <c r="R132" i="11"/>
  <c r="S132" i="11"/>
  <c r="T132" i="11"/>
  <c r="U132" i="11"/>
  <c r="AJ132" i="11"/>
  <c r="AK132" i="11"/>
  <c r="AL132" i="11"/>
  <c r="AM132" i="11"/>
  <c r="BB132" i="11"/>
  <c r="BC132" i="11"/>
  <c r="BD132" i="11"/>
  <c r="BE132" i="11"/>
  <c r="BT132" i="11"/>
  <c r="BU132" i="11"/>
  <c r="BV132" i="11"/>
  <c r="BW132" i="11"/>
  <c r="BX132" i="11"/>
  <c r="BY132" i="11" s="1"/>
  <c r="BZ132" i="11"/>
  <c r="CC132" i="11"/>
  <c r="CO132" i="11" s="1"/>
  <c r="CE132" i="11"/>
  <c r="CF132" i="11"/>
  <c r="CG132" i="11"/>
  <c r="CH132" i="11"/>
  <c r="CI132" i="11"/>
  <c r="CK132" i="11"/>
  <c r="CN132" i="11"/>
  <c r="R133" i="11"/>
  <c r="S133" i="11"/>
  <c r="T133" i="11"/>
  <c r="U133" i="11"/>
  <c r="AJ133" i="11"/>
  <c r="AK133" i="11"/>
  <c r="AL133" i="11"/>
  <c r="AM133" i="11"/>
  <c r="BB133" i="11"/>
  <c r="BC133" i="11"/>
  <c r="BD133" i="11"/>
  <c r="BE133" i="11"/>
  <c r="BT133" i="11"/>
  <c r="BU133" i="11"/>
  <c r="BV133" i="11"/>
  <c r="BW133" i="11"/>
  <c r="BX133" i="11"/>
  <c r="BY133" i="11"/>
  <c r="BZ133" i="11"/>
  <c r="CA133" i="11"/>
  <c r="CB133" i="11"/>
  <c r="CC133" i="11"/>
  <c r="CD133" i="11" s="1"/>
  <c r="CF133" i="11"/>
  <c r="CI133" i="11"/>
  <c r="CL133" i="11"/>
  <c r="CM133" i="11"/>
  <c r="R134" i="11"/>
  <c r="S134" i="11"/>
  <c r="T134" i="11"/>
  <c r="U134" i="11"/>
  <c r="AJ134" i="11"/>
  <c r="AK134" i="11"/>
  <c r="AL134" i="11"/>
  <c r="AM134" i="11"/>
  <c r="BB134" i="11"/>
  <c r="BC134" i="11"/>
  <c r="BD134" i="11"/>
  <c r="BE134" i="11"/>
  <c r="BT134" i="11"/>
  <c r="BU134" i="11"/>
  <c r="BV134" i="11"/>
  <c r="BW134" i="11"/>
  <c r="BX134" i="11"/>
  <c r="BY134" i="11"/>
  <c r="BZ134" i="11"/>
  <c r="CA129" i="11" s="1"/>
  <c r="CB134" i="11"/>
  <c r="CC134" i="11"/>
  <c r="CD128" i="11" s="1"/>
  <c r="CF134" i="11"/>
  <c r="CG134" i="11"/>
  <c r="CH134" i="11"/>
  <c r="CI134" i="11"/>
  <c r="CJ131" i="11" s="1"/>
  <c r="CJ134" i="11"/>
  <c r="CK134" i="11"/>
  <c r="CO134" i="11"/>
  <c r="R135" i="11"/>
  <c r="S135" i="11"/>
  <c r="T135" i="11"/>
  <c r="U135" i="11"/>
  <c r="AJ135" i="11"/>
  <c r="AK135" i="11"/>
  <c r="AL135" i="11"/>
  <c r="AM135" i="11"/>
  <c r="BB135" i="11"/>
  <c r="BC135" i="11"/>
  <c r="BD135" i="11"/>
  <c r="BE135" i="11"/>
  <c r="BT135" i="11"/>
  <c r="BU135" i="11"/>
  <c r="BV135" i="11"/>
  <c r="BW135" i="11"/>
  <c r="BX135" i="11"/>
  <c r="BY135" i="11"/>
  <c r="BZ135" i="11"/>
  <c r="CA135" i="11"/>
  <c r="CB135" i="11"/>
  <c r="CC135" i="11"/>
  <c r="CD135" i="11" s="1"/>
  <c r="CF135" i="11"/>
  <c r="CI135" i="11"/>
  <c r="CO135" i="11" s="1"/>
  <c r="R136" i="11"/>
  <c r="S136" i="11"/>
  <c r="T136" i="11"/>
  <c r="U136" i="11"/>
  <c r="AJ136" i="11"/>
  <c r="AK136" i="11"/>
  <c r="AL136" i="11"/>
  <c r="AM136" i="11"/>
  <c r="BB136" i="11"/>
  <c r="BC136" i="11"/>
  <c r="BD136" i="11"/>
  <c r="BE136" i="11"/>
  <c r="BT136" i="11"/>
  <c r="BU136" i="11"/>
  <c r="BV136" i="11"/>
  <c r="BW136" i="11"/>
  <c r="BX136" i="11"/>
  <c r="BY136" i="11" s="1"/>
  <c r="BZ136" i="11"/>
  <c r="CA136" i="11" s="1"/>
  <c r="CC136" i="11"/>
  <c r="CD136" i="11" s="1"/>
  <c r="CF136" i="11"/>
  <c r="CH136" i="11" s="1"/>
  <c r="CG136" i="11"/>
  <c r="CI136" i="11"/>
  <c r="CK136" i="11"/>
  <c r="R137" i="11"/>
  <c r="S137" i="11"/>
  <c r="T137" i="11"/>
  <c r="U137" i="11"/>
  <c r="AJ137" i="11"/>
  <c r="AK137" i="11"/>
  <c r="AL137" i="11"/>
  <c r="AM137" i="11"/>
  <c r="BB137" i="11"/>
  <c r="BC137" i="11"/>
  <c r="BD137" i="11"/>
  <c r="BE137" i="11"/>
  <c r="BT137" i="11"/>
  <c r="BU137" i="11"/>
  <c r="BV137" i="11"/>
  <c r="BW137" i="11"/>
  <c r="BX137" i="11"/>
  <c r="CB137" i="11" s="1"/>
  <c r="BZ137" i="11"/>
  <c r="CC137" i="11"/>
  <c r="CD137" i="11"/>
  <c r="CF137" i="11"/>
  <c r="CI137" i="11"/>
  <c r="CJ137" i="11"/>
  <c r="CO137" i="11"/>
  <c r="R138" i="11"/>
  <c r="S138" i="11"/>
  <c r="T138" i="11"/>
  <c r="U138" i="11"/>
  <c r="AJ138" i="11"/>
  <c r="AK138" i="11"/>
  <c r="AL138" i="11"/>
  <c r="AM138" i="11"/>
  <c r="BB138" i="11"/>
  <c r="BC138" i="11"/>
  <c r="BD138" i="11"/>
  <c r="BE138" i="11"/>
  <c r="BT138" i="11"/>
  <c r="BU138" i="11"/>
  <c r="BV138" i="11"/>
  <c r="BW138" i="11"/>
  <c r="BX138" i="11"/>
  <c r="BY138" i="11"/>
  <c r="BZ138" i="11"/>
  <c r="CB138" i="11"/>
  <c r="CC138" i="11"/>
  <c r="CO138" i="11" s="1"/>
  <c r="CF138" i="11"/>
  <c r="CH138" i="11"/>
  <c r="CI138" i="11"/>
  <c r="CL138" i="11"/>
  <c r="CM138" i="11"/>
  <c r="CN138" i="11"/>
  <c r="R139" i="11"/>
  <c r="S139" i="11"/>
  <c r="T139" i="11"/>
  <c r="U139" i="11"/>
  <c r="AJ139" i="11"/>
  <c r="AK139" i="11"/>
  <c r="AL139" i="11"/>
  <c r="AM139" i="11"/>
  <c r="BB139" i="11"/>
  <c r="BC139" i="11"/>
  <c r="BD139" i="11"/>
  <c r="BE139" i="11"/>
  <c r="BT139" i="11"/>
  <c r="BU139" i="11"/>
  <c r="BV139" i="11"/>
  <c r="BW139" i="11"/>
  <c r="BX139" i="11"/>
  <c r="BZ139" i="11"/>
  <c r="CA139" i="11"/>
  <c r="CC139" i="11"/>
  <c r="CD139" i="11" s="1"/>
  <c r="CE139" i="11"/>
  <c r="CF139" i="11"/>
  <c r="CH139" i="11"/>
  <c r="CI139" i="11"/>
  <c r="CO139" i="11" s="1"/>
  <c r="CK139" i="11"/>
  <c r="CN139" i="11"/>
  <c r="R140" i="11"/>
  <c r="S140" i="11"/>
  <c r="T140" i="11"/>
  <c r="U140" i="11"/>
  <c r="AJ140" i="11"/>
  <c r="AK140" i="11"/>
  <c r="AL140" i="11"/>
  <c r="AM140" i="11"/>
  <c r="BB140" i="11"/>
  <c r="BC140" i="11"/>
  <c r="BD140" i="11"/>
  <c r="BE140" i="11"/>
  <c r="BT140" i="11"/>
  <c r="BU140" i="11"/>
  <c r="BV140" i="11"/>
  <c r="BW140" i="11"/>
  <c r="BX140" i="11"/>
  <c r="BY140" i="11"/>
  <c r="BZ140" i="11"/>
  <c r="CA140" i="11"/>
  <c r="CB140" i="11"/>
  <c r="CC140" i="11"/>
  <c r="CD140" i="11" s="1"/>
  <c r="CF140" i="11"/>
  <c r="CH140" i="11"/>
  <c r="CI140" i="11"/>
  <c r="CM140" i="11" s="1"/>
  <c r="CO140" i="11"/>
  <c r="R141" i="11"/>
  <c r="S141" i="11"/>
  <c r="T141" i="11"/>
  <c r="U141" i="11"/>
  <c r="AJ141" i="11"/>
  <c r="AK141" i="11"/>
  <c r="AL141" i="11"/>
  <c r="AM141" i="11"/>
  <c r="BB141" i="11"/>
  <c r="BC141" i="11"/>
  <c r="BD141" i="11"/>
  <c r="BE141" i="11"/>
  <c r="BT141" i="11"/>
  <c r="BU141" i="11"/>
  <c r="BV141" i="11"/>
  <c r="BW141" i="11"/>
  <c r="BX141" i="11"/>
  <c r="BY141" i="11"/>
  <c r="BZ141" i="11"/>
  <c r="CA141" i="11"/>
  <c r="CB141" i="11"/>
  <c r="CC141" i="11"/>
  <c r="CD141" i="11"/>
  <c r="CE141" i="11"/>
  <c r="CF141" i="11"/>
  <c r="CG141" i="11"/>
  <c r="CH141" i="11"/>
  <c r="CI141" i="11"/>
  <c r="CJ138" i="11" s="1"/>
  <c r="CN141" i="11"/>
  <c r="R142" i="11"/>
  <c r="S142" i="11"/>
  <c r="T142" i="11"/>
  <c r="U142" i="11"/>
  <c r="AJ142" i="11"/>
  <c r="AK142" i="11"/>
  <c r="AL142" i="11"/>
  <c r="AM142" i="11"/>
  <c r="BB142" i="11"/>
  <c r="BC142" i="11"/>
  <c r="BD142" i="11"/>
  <c r="BE142" i="11"/>
  <c r="BT142" i="11"/>
  <c r="BU142" i="11"/>
  <c r="BV142" i="11"/>
  <c r="BW142" i="11"/>
  <c r="BX142" i="11"/>
  <c r="BY142" i="11"/>
  <c r="BZ142" i="11"/>
  <c r="CA142" i="11" s="1"/>
  <c r="CC142" i="11"/>
  <c r="CF142" i="11"/>
  <c r="CH142" i="11" s="1"/>
  <c r="CG142" i="11"/>
  <c r="CI142" i="11"/>
  <c r="CL142" i="11" s="1"/>
  <c r="CO142" i="11"/>
  <c r="R143" i="11"/>
  <c r="S143" i="11"/>
  <c r="T143" i="11"/>
  <c r="U143" i="11"/>
  <c r="AJ143" i="11"/>
  <c r="AK143" i="11"/>
  <c r="AL143" i="11"/>
  <c r="AM143" i="11"/>
  <c r="BB143" i="11"/>
  <c r="BC143" i="11"/>
  <c r="BD143" i="11"/>
  <c r="BE143" i="11"/>
  <c r="BT143" i="11"/>
  <c r="BU143" i="11"/>
  <c r="BV143" i="11"/>
  <c r="BW143" i="11"/>
  <c r="BX143" i="11"/>
  <c r="BY143" i="11"/>
  <c r="BZ143" i="11"/>
  <c r="CA143" i="11" s="1"/>
  <c r="CB143" i="11"/>
  <c r="CC143" i="11"/>
  <c r="CD143" i="11"/>
  <c r="CE143" i="11"/>
  <c r="CF143" i="11"/>
  <c r="CI143" i="11"/>
  <c r="CJ143" i="11"/>
  <c r="CL143" i="11"/>
  <c r="CM143" i="11"/>
  <c r="CN143" i="11"/>
  <c r="CO143" i="11"/>
  <c r="R144" i="11"/>
  <c r="S144" i="11"/>
  <c r="T144" i="11"/>
  <c r="U144" i="11"/>
  <c r="AJ144" i="11"/>
  <c r="AK144" i="11"/>
  <c r="AL144" i="11"/>
  <c r="AM144" i="11"/>
  <c r="BB144" i="11"/>
  <c r="BC144" i="11"/>
  <c r="BD144" i="11"/>
  <c r="BE144" i="11"/>
  <c r="BT144" i="11"/>
  <c r="BU144" i="11"/>
  <c r="BV144" i="11"/>
  <c r="BW144" i="11"/>
  <c r="BX144" i="11"/>
  <c r="BY144" i="11" s="1"/>
  <c r="BZ144" i="11"/>
  <c r="CB144" i="11"/>
  <c r="CC144" i="11"/>
  <c r="CN144" i="11" s="1"/>
  <c r="CF144" i="11"/>
  <c r="CG144" i="11" s="1"/>
  <c r="CI144" i="11"/>
  <c r="CO144" i="11" s="1"/>
  <c r="CJ144" i="11"/>
  <c r="CK144" i="11"/>
  <c r="CL144" i="11"/>
  <c r="CM144" i="11"/>
  <c r="R145" i="11"/>
  <c r="S145" i="11"/>
  <c r="T145" i="11"/>
  <c r="U145" i="11"/>
  <c r="AJ145" i="11"/>
  <c r="AK145" i="11"/>
  <c r="AL145" i="11"/>
  <c r="AM145" i="11"/>
  <c r="BB145" i="11"/>
  <c r="BC145" i="11"/>
  <c r="BD145" i="11"/>
  <c r="BE145" i="11"/>
  <c r="BT145" i="11"/>
  <c r="BU145" i="11"/>
  <c r="BV145" i="11"/>
  <c r="BW145" i="11"/>
  <c r="BX145" i="11"/>
  <c r="BY145" i="11" s="1"/>
  <c r="BZ145" i="11"/>
  <c r="CA145" i="11" s="1"/>
  <c r="CB145" i="11"/>
  <c r="CC145" i="11"/>
  <c r="CF145" i="11"/>
  <c r="CG145" i="11" s="1"/>
  <c r="CH145" i="11"/>
  <c r="CI145" i="11"/>
  <c r="CK145" i="11" s="1"/>
  <c r="CJ145" i="11"/>
  <c r="R146" i="11"/>
  <c r="S146" i="11"/>
  <c r="T146" i="11"/>
  <c r="U146" i="11"/>
  <c r="AJ146" i="11"/>
  <c r="AK146" i="11"/>
  <c r="AL146" i="11"/>
  <c r="AM146" i="11"/>
  <c r="BB146" i="11"/>
  <c r="BC146" i="11"/>
  <c r="BD146" i="11"/>
  <c r="BE146" i="11"/>
  <c r="BT146" i="11"/>
  <c r="BU146" i="11"/>
  <c r="BV146" i="11"/>
  <c r="BW146" i="11"/>
  <c r="BX146" i="11"/>
  <c r="BZ146" i="11"/>
  <c r="CA146" i="11"/>
  <c r="CC146" i="11"/>
  <c r="CD146" i="11"/>
  <c r="CF146" i="11"/>
  <c r="CG146" i="11" s="1"/>
  <c r="CH146" i="11"/>
  <c r="CI146" i="11"/>
  <c r="CN146" i="11"/>
  <c r="CO146" i="11"/>
  <c r="R147" i="11"/>
  <c r="S147" i="11"/>
  <c r="T147" i="11"/>
  <c r="U147" i="11"/>
  <c r="AJ147" i="11"/>
  <c r="AK147" i="11"/>
  <c r="AL147" i="11"/>
  <c r="AM147" i="11"/>
  <c r="BB147" i="11"/>
  <c r="BC147" i="11"/>
  <c r="BD147" i="11"/>
  <c r="BE147" i="11"/>
  <c r="BT147" i="11"/>
  <c r="BU147" i="11"/>
  <c r="BV147" i="11"/>
  <c r="BW147" i="11"/>
  <c r="BX147" i="11"/>
  <c r="CM147" i="11" s="1"/>
  <c r="BZ147" i="11"/>
  <c r="CB147" i="11"/>
  <c r="CC147" i="11"/>
  <c r="CD147" i="11"/>
  <c r="CE147" i="11"/>
  <c r="CF147" i="11"/>
  <c r="CH147" i="11" s="1"/>
  <c r="CG147" i="11"/>
  <c r="CI147" i="11"/>
  <c r="CJ147" i="11"/>
  <c r="CL147" i="11"/>
  <c r="CN147" i="11"/>
  <c r="CO147" i="11"/>
  <c r="R148" i="11"/>
  <c r="S148" i="11"/>
  <c r="T148" i="11"/>
  <c r="U148" i="11"/>
  <c r="AJ148" i="11"/>
  <c r="AK148" i="11"/>
  <c r="AL148" i="11"/>
  <c r="AM148" i="11"/>
  <c r="BB148" i="11"/>
  <c r="BC148" i="11"/>
  <c r="BD148" i="11"/>
  <c r="BE148" i="11"/>
  <c r="BT148" i="11"/>
  <c r="BU148" i="11"/>
  <c r="BV148" i="11"/>
  <c r="BW148" i="11"/>
  <c r="BX148" i="11"/>
  <c r="BY148" i="11" s="1"/>
  <c r="BZ148" i="11"/>
  <c r="CA148" i="11" s="1"/>
  <c r="CC148" i="11"/>
  <c r="CD148" i="11"/>
  <c r="CF148" i="11"/>
  <c r="CG148" i="11" s="1"/>
  <c r="CH148" i="11"/>
  <c r="CI148" i="11"/>
  <c r="CJ148" i="11"/>
  <c r="CK148" i="11"/>
  <c r="CL148" i="11"/>
  <c r="CM148" i="11"/>
  <c r="R149" i="11"/>
  <c r="S149" i="11"/>
  <c r="T149" i="11"/>
  <c r="U149" i="11"/>
  <c r="AJ149" i="11"/>
  <c r="AK149" i="11"/>
  <c r="AL149" i="11"/>
  <c r="AM149" i="11"/>
  <c r="BB149" i="11"/>
  <c r="BC149" i="11"/>
  <c r="BD149" i="11"/>
  <c r="BE149" i="11"/>
  <c r="BT149" i="11"/>
  <c r="BU149" i="11"/>
  <c r="BV149" i="11"/>
  <c r="BW149" i="11"/>
  <c r="BX149" i="11"/>
  <c r="BZ149" i="11"/>
  <c r="CB149" i="11" s="1"/>
  <c r="CA149" i="11"/>
  <c r="CC149" i="11"/>
  <c r="CF149" i="11"/>
  <c r="CH149" i="11" s="1"/>
  <c r="CI149" i="11"/>
  <c r="R150" i="11"/>
  <c r="S150" i="11"/>
  <c r="T150" i="11"/>
  <c r="U150" i="11"/>
  <c r="AJ150" i="11"/>
  <c r="AK150" i="11"/>
  <c r="AL150" i="11"/>
  <c r="AM150" i="11"/>
  <c r="BB150" i="11"/>
  <c r="BC150" i="11"/>
  <c r="BD150" i="11"/>
  <c r="BE150" i="11"/>
  <c r="BT150" i="11"/>
  <c r="BU150" i="11"/>
  <c r="BV150" i="11"/>
  <c r="BW150" i="11"/>
  <c r="BX150" i="11"/>
  <c r="BZ150" i="11"/>
  <c r="CA150" i="11" s="1"/>
  <c r="CC150" i="11"/>
  <c r="CE150" i="11" s="1"/>
  <c r="CD150" i="11"/>
  <c r="CF150" i="11"/>
  <c r="CH150" i="11" s="1"/>
  <c r="CG150" i="11"/>
  <c r="CI150" i="11"/>
  <c r="CL150" i="11" s="1"/>
  <c r="CO150" i="11"/>
  <c r="R151" i="11"/>
  <c r="S151" i="11"/>
  <c r="T151" i="11"/>
  <c r="U151" i="11"/>
  <c r="AJ151" i="11"/>
  <c r="AK151" i="11"/>
  <c r="AL151" i="11"/>
  <c r="AM151" i="11"/>
  <c r="BB151" i="11"/>
  <c r="BC151" i="11"/>
  <c r="BD151" i="11"/>
  <c r="BE151" i="11"/>
  <c r="BT151" i="11"/>
  <c r="BU151" i="11"/>
  <c r="BV151" i="11"/>
  <c r="BW151" i="11"/>
  <c r="BX151" i="11"/>
  <c r="BY151" i="11"/>
  <c r="BZ151" i="11"/>
  <c r="CA151" i="11" s="1"/>
  <c r="CB151" i="11"/>
  <c r="CC151" i="11"/>
  <c r="CD151" i="11"/>
  <c r="CE151" i="11"/>
  <c r="CF151" i="11"/>
  <c r="CI151" i="11"/>
  <c r="CJ151" i="11"/>
  <c r="CL151" i="11"/>
  <c r="CM151" i="11"/>
  <c r="CN151" i="11"/>
  <c r="CO151" i="11"/>
  <c r="R152" i="11"/>
  <c r="S152" i="11"/>
  <c r="T152" i="11"/>
  <c r="U152" i="11"/>
  <c r="AJ152" i="11"/>
  <c r="AK152" i="11"/>
  <c r="AL152" i="11"/>
  <c r="AM152" i="11"/>
  <c r="BB152" i="11"/>
  <c r="BC152" i="11"/>
  <c r="BD152" i="11"/>
  <c r="BE152" i="11"/>
  <c r="BT152" i="11"/>
  <c r="BU152" i="11"/>
  <c r="BV152" i="11"/>
  <c r="BW152" i="11"/>
  <c r="BX152" i="11"/>
  <c r="BY152" i="11" s="1"/>
  <c r="BZ152" i="11"/>
  <c r="CA152" i="11" s="1"/>
  <c r="CB152" i="11"/>
  <c r="CC152" i="11"/>
  <c r="CN152" i="11" s="1"/>
  <c r="CF152" i="11"/>
  <c r="CI152" i="11"/>
  <c r="CO152" i="11" s="1"/>
  <c r="CJ152" i="11"/>
  <c r="CK152" i="11"/>
  <c r="CL152" i="11"/>
  <c r="CM152" i="11"/>
  <c r="R153" i="11"/>
  <c r="S153" i="11"/>
  <c r="T153" i="11"/>
  <c r="U153" i="11"/>
  <c r="AJ153" i="11"/>
  <c r="AK153" i="11"/>
  <c r="AL153" i="11"/>
  <c r="AM153" i="11"/>
  <c r="BB153" i="11"/>
  <c r="BC153" i="11"/>
  <c r="BD153" i="11"/>
  <c r="BE153" i="11"/>
  <c r="BT153" i="11"/>
  <c r="BU153" i="11"/>
  <c r="BV153" i="11"/>
  <c r="BW153" i="11"/>
  <c r="BX153" i="11"/>
  <c r="BZ153" i="11"/>
  <c r="CA153" i="11" s="1"/>
  <c r="CB153" i="11"/>
  <c r="CC153" i="11"/>
  <c r="CF153" i="11"/>
  <c r="CG153" i="11" s="1"/>
  <c r="CH153" i="11"/>
  <c r="CI153" i="11"/>
  <c r="CK153" i="11" s="1"/>
  <c r="CJ153" i="11"/>
  <c r="R154" i="11"/>
  <c r="S154" i="11"/>
  <c r="T154" i="11"/>
  <c r="U154" i="11"/>
  <c r="AJ154" i="11"/>
  <c r="AK154" i="11"/>
  <c r="AL154" i="11"/>
  <c r="AM154" i="11"/>
  <c r="BB154" i="11"/>
  <c r="BC154" i="11"/>
  <c r="BD154" i="11"/>
  <c r="BE154" i="11"/>
  <c r="BT154" i="11"/>
  <c r="BU154" i="11"/>
  <c r="BV154" i="11"/>
  <c r="BW154" i="11"/>
  <c r="BX154" i="11"/>
  <c r="BZ154" i="11"/>
  <c r="CA154" i="11"/>
  <c r="CC154" i="11"/>
  <c r="CD154" i="11"/>
  <c r="CF154" i="11"/>
  <c r="CG154" i="11" s="1"/>
  <c r="CH154" i="11"/>
  <c r="CI154" i="11"/>
  <c r="CN154" i="11"/>
  <c r="CO154" i="11"/>
  <c r="R155" i="11"/>
  <c r="S155" i="11"/>
  <c r="T155" i="11"/>
  <c r="U155" i="11"/>
  <c r="AJ155" i="11"/>
  <c r="AK155" i="11"/>
  <c r="AL155" i="11"/>
  <c r="AM155" i="11"/>
  <c r="BB155" i="11"/>
  <c r="BC155" i="11"/>
  <c r="BD155" i="11"/>
  <c r="BE155" i="11"/>
  <c r="BT155" i="11"/>
  <c r="BU155" i="11"/>
  <c r="BV155" i="11"/>
  <c r="BW155" i="11"/>
  <c r="BX155" i="11"/>
  <c r="CM155" i="11" s="1"/>
  <c r="BZ155" i="11"/>
  <c r="CA155" i="11" s="1"/>
  <c r="CB155" i="11"/>
  <c r="CC155" i="11"/>
  <c r="CD155" i="11"/>
  <c r="CE155" i="11"/>
  <c r="CF155" i="11"/>
  <c r="CG155" i="11"/>
  <c r="CI155" i="11"/>
  <c r="CJ155" i="11"/>
  <c r="CL155" i="11"/>
  <c r="CN155" i="11"/>
  <c r="CO155" i="11"/>
  <c r="R156" i="11"/>
  <c r="S156" i="11"/>
  <c r="T156" i="11"/>
  <c r="U156" i="11"/>
  <c r="AJ156" i="11"/>
  <c r="AK156" i="11"/>
  <c r="AL156" i="11"/>
  <c r="AM156" i="11"/>
  <c r="BB156" i="11"/>
  <c r="BC156" i="11"/>
  <c r="BD156" i="11"/>
  <c r="BE156" i="11"/>
  <c r="BT156" i="11"/>
  <c r="BU156" i="11"/>
  <c r="BV156" i="11"/>
  <c r="BW156" i="11"/>
  <c r="BX156" i="11"/>
  <c r="BZ156" i="11"/>
  <c r="CB156" i="11" s="1"/>
  <c r="CC156" i="11"/>
  <c r="CN156" i="11" s="1"/>
  <c r="CD156" i="11"/>
  <c r="CF156" i="11"/>
  <c r="CG156" i="11" s="1"/>
  <c r="CH156" i="11"/>
  <c r="CI156" i="11"/>
  <c r="CO156" i="11" s="1"/>
  <c r="CJ156" i="11"/>
  <c r="CK156" i="11"/>
  <c r="CL156" i="11"/>
  <c r="CM156" i="11"/>
  <c r="R157" i="11"/>
  <c r="S157" i="11"/>
  <c r="T157" i="11"/>
  <c r="U157" i="11"/>
  <c r="AJ157" i="11"/>
  <c r="AK157" i="11"/>
  <c r="AL157" i="11"/>
  <c r="AM157" i="11"/>
  <c r="BB157" i="11"/>
  <c r="BC157" i="11"/>
  <c r="BD157" i="11"/>
  <c r="BE157" i="11"/>
  <c r="BT157" i="11"/>
  <c r="BU157" i="11"/>
  <c r="BV157" i="11"/>
  <c r="BW157" i="11"/>
  <c r="BX157" i="11"/>
  <c r="BZ157" i="11"/>
  <c r="CB157" i="11" s="1"/>
  <c r="CC157" i="11"/>
  <c r="CF157" i="11"/>
  <c r="CH157" i="11" s="1"/>
  <c r="CI157" i="11"/>
  <c r="R158" i="11"/>
  <c r="S158" i="11"/>
  <c r="T158" i="11"/>
  <c r="U158" i="11"/>
  <c r="AJ158" i="11"/>
  <c r="AK158" i="11"/>
  <c r="AL158" i="11"/>
  <c r="AM158" i="11"/>
  <c r="BB158" i="11"/>
  <c r="BC158" i="11"/>
  <c r="BD158" i="11"/>
  <c r="BE158" i="11"/>
  <c r="BT158" i="11"/>
  <c r="BU158" i="11"/>
  <c r="BV158" i="11"/>
  <c r="BW158" i="11"/>
  <c r="BX158" i="11"/>
  <c r="BZ158" i="11"/>
  <c r="CA158" i="11" s="1"/>
  <c r="CC158" i="11"/>
  <c r="CE158" i="11" s="1"/>
  <c r="CD158" i="11"/>
  <c r="CF158" i="11"/>
  <c r="CH158" i="11" s="1"/>
  <c r="CG158" i="11"/>
  <c r="CI158" i="11"/>
  <c r="CL158" i="11" s="1"/>
  <c r="CO158" i="11"/>
  <c r="R159" i="11"/>
  <c r="S159" i="11"/>
  <c r="T159" i="11"/>
  <c r="U159" i="11"/>
  <c r="AJ159" i="11"/>
  <c r="AK159" i="11"/>
  <c r="AL159" i="11"/>
  <c r="AM159" i="11"/>
  <c r="BB159" i="11"/>
  <c r="BC159" i="11"/>
  <c r="BD159" i="11"/>
  <c r="BE159" i="11"/>
  <c r="BT159" i="11"/>
  <c r="BU159" i="11"/>
  <c r="BV159" i="11"/>
  <c r="BW159" i="11"/>
  <c r="BX159" i="11"/>
  <c r="BZ159" i="11"/>
  <c r="CB159" i="11"/>
  <c r="CC159" i="11"/>
  <c r="CD159" i="11"/>
  <c r="CE159" i="11"/>
  <c r="CF159" i="11"/>
  <c r="CI159" i="11"/>
  <c r="CJ159" i="11"/>
  <c r="CL159" i="11"/>
  <c r="CM159" i="11"/>
  <c r="CN159" i="11"/>
  <c r="CO159" i="11"/>
  <c r="R160" i="11"/>
  <c r="S160" i="11"/>
  <c r="T160" i="11"/>
  <c r="U160" i="11"/>
  <c r="AJ160" i="11"/>
  <c r="AK160" i="11"/>
  <c r="AL160" i="11"/>
  <c r="AM160" i="11"/>
  <c r="BB160" i="11"/>
  <c r="BC160" i="11"/>
  <c r="BD160" i="11"/>
  <c r="BE160" i="11"/>
  <c r="BT160" i="11"/>
  <c r="BU160" i="11"/>
  <c r="BV160" i="11"/>
  <c r="BW160" i="11"/>
  <c r="BX160" i="11"/>
  <c r="BY160" i="11" s="1"/>
  <c r="BZ160" i="11"/>
  <c r="CB160" i="11"/>
  <c r="CC160" i="11"/>
  <c r="CN160" i="11" s="1"/>
  <c r="CF160" i="11"/>
  <c r="CI160" i="11"/>
  <c r="CO160" i="11" s="1"/>
  <c r="CK160" i="11"/>
  <c r="CL160" i="11"/>
  <c r="CM160" i="11"/>
  <c r="R161" i="11"/>
  <c r="S161" i="11"/>
  <c r="T161" i="11"/>
  <c r="U161" i="11"/>
  <c r="AJ161" i="11"/>
  <c r="AK161" i="11"/>
  <c r="AL161" i="11"/>
  <c r="AM161" i="11"/>
  <c r="BB161" i="11"/>
  <c r="BC161" i="11"/>
  <c r="BD161" i="11"/>
  <c r="BE161" i="11"/>
  <c r="BT161" i="11"/>
  <c r="BU161" i="11"/>
  <c r="BV161" i="11"/>
  <c r="BW161" i="11"/>
  <c r="BX161" i="11"/>
  <c r="BZ161" i="11"/>
  <c r="CA161" i="11" s="1"/>
  <c r="CB161" i="11"/>
  <c r="CC161" i="11"/>
  <c r="CF161" i="11"/>
  <c r="CG161" i="11" s="1"/>
  <c r="CH161" i="11"/>
  <c r="CI161" i="11"/>
  <c r="CK161" i="11" s="1"/>
  <c r="CJ161" i="11"/>
  <c r="R162" i="11"/>
  <c r="S162" i="11"/>
  <c r="T162" i="11"/>
  <c r="U162" i="11"/>
  <c r="AJ162" i="11"/>
  <c r="AK162" i="11"/>
  <c r="AL162" i="11"/>
  <c r="AM162" i="11"/>
  <c r="BB162" i="11"/>
  <c r="BC162" i="11"/>
  <c r="BD162" i="11"/>
  <c r="BE162" i="11"/>
  <c r="BT162" i="11"/>
  <c r="BU162" i="11"/>
  <c r="BV162" i="11"/>
  <c r="BW162" i="11"/>
  <c r="BX162" i="11"/>
  <c r="BZ162" i="11"/>
  <c r="CA157" i="11" s="1"/>
  <c r="CA162" i="11"/>
  <c r="CC162" i="11"/>
  <c r="CD162" i="11"/>
  <c r="CF162" i="11"/>
  <c r="CG162" i="11" s="1"/>
  <c r="CH162" i="11"/>
  <c r="CI162" i="11"/>
  <c r="CN162" i="11"/>
  <c r="CO162" i="11"/>
  <c r="R163" i="11"/>
  <c r="S163" i="11"/>
  <c r="T163" i="11"/>
  <c r="U163" i="11"/>
  <c r="AJ163" i="11"/>
  <c r="AK163" i="11"/>
  <c r="AL163" i="11"/>
  <c r="AM163" i="11"/>
  <c r="BB163" i="11"/>
  <c r="BC163" i="11"/>
  <c r="BD163" i="11"/>
  <c r="BE163" i="11"/>
  <c r="BT163" i="11"/>
  <c r="BU163" i="11"/>
  <c r="BV163" i="11"/>
  <c r="BW163" i="11"/>
  <c r="BX163" i="11"/>
  <c r="CM163" i="11" s="1"/>
  <c r="BZ163" i="11"/>
  <c r="CB163" i="11"/>
  <c r="CC163" i="11"/>
  <c r="CD163" i="11"/>
  <c r="CE163" i="11"/>
  <c r="CF163" i="11"/>
  <c r="CG163" i="11"/>
  <c r="CI163" i="11"/>
  <c r="CL163" i="11"/>
  <c r="CN163" i="11"/>
  <c r="CO163" i="11"/>
  <c r="R164" i="11"/>
  <c r="S164" i="11"/>
  <c r="T164" i="11"/>
  <c r="U164" i="11"/>
  <c r="AJ164" i="11"/>
  <c r="AK164" i="11"/>
  <c r="AL164" i="11"/>
  <c r="AM164" i="11"/>
  <c r="BB164" i="11"/>
  <c r="BC164" i="11"/>
  <c r="BD164" i="11"/>
  <c r="BE164" i="11"/>
  <c r="BT164" i="11"/>
  <c r="BU164" i="11"/>
  <c r="BV164" i="11"/>
  <c r="BW164" i="11"/>
  <c r="BX164" i="11"/>
  <c r="BZ164" i="11"/>
  <c r="CB164" i="11" s="1"/>
  <c r="CC164" i="11"/>
  <c r="CD164" i="11"/>
  <c r="CF164" i="11"/>
  <c r="CG164" i="11" s="1"/>
  <c r="CH164" i="11"/>
  <c r="CI164" i="11"/>
  <c r="CK164" i="11"/>
  <c r="CL164" i="11"/>
  <c r="CM164" i="11"/>
  <c r="R165" i="11"/>
  <c r="S165" i="11"/>
  <c r="T165" i="11"/>
  <c r="U165" i="11"/>
  <c r="AJ165" i="11"/>
  <c r="AK165" i="11"/>
  <c r="AL165" i="11"/>
  <c r="AM165" i="11"/>
  <c r="BB165" i="11"/>
  <c r="BC165" i="11"/>
  <c r="BD165" i="11"/>
  <c r="BE165" i="11"/>
  <c r="BT165" i="11"/>
  <c r="BU165" i="11"/>
  <c r="BV165" i="11"/>
  <c r="BW165" i="11"/>
  <c r="BX165" i="11"/>
  <c r="BZ165" i="11"/>
  <c r="CB165" i="11" s="1"/>
  <c r="CA165" i="11"/>
  <c r="CC165" i="11"/>
  <c r="CD165" i="11" s="1"/>
  <c r="CF165" i="11"/>
  <c r="CH165" i="11"/>
  <c r="CI165" i="11"/>
  <c r="CK165" i="11"/>
  <c r="CL165" i="11"/>
  <c r="CN165" i="11"/>
  <c r="R166" i="11"/>
  <c r="S166" i="11"/>
  <c r="T166" i="11"/>
  <c r="U166" i="11"/>
  <c r="AJ166" i="11"/>
  <c r="AK166" i="11"/>
  <c r="AL166" i="11"/>
  <c r="AM166" i="11"/>
  <c r="BB166" i="11"/>
  <c r="BC166" i="11"/>
  <c r="BD166" i="11"/>
  <c r="BE166" i="11"/>
  <c r="BT166" i="11"/>
  <c r="BU166" i="11"/>
  <c r="BV166" i="11"/>
  <c r="BW166" i="11"/>
  <c r="BX166" i="11"/>
  <c r="BY166" i="11" s="1"/>
  <c r="BZ166" i="11"/>
  <c r="CC166" i="11"/>
  <c r="CD166" i="11"/>
  <c r="CF166" i="11"/>
  <c r="CG166" i="11" s="1"/>
  <c r="CI166" i="11"/>
  <c r="R167" i="11"/>
  <c r="S167" i="11"/>
  <c r="T167" i="11"/>
  <c r="U167" i="11"/>
  <c r="AJ167" i="11"/>
  <c r="AK167" i="11"/>
  <c r="AL167" i="11"/>
  <c r="AM167" i="11"/>
  <c r="BB167" i="11"/>
  <c r="BC167" i="11"/>
  <c r="BD167" i="11"/>
  <c r="BE167" i="11"/>
  <c r="BT167" i="11"/>
  <c r="BU167" i="11"/>
  <c r="BV167" i="11"/>
  <c r="BW167" i="11"/>
  <c r="BX167" i="11"/>
  <c r="CL167" i="11" s="1"/>
  <c r="BZ167" i="11"/>
  <c r="CB167" i="11"/>
  <c r="CC167" i="11"/>
  <c r="CD167" i="11"/>
  <c r="CE167" i="11"/>
  <c r="CF167" i="11"/>
  <c r="CH167" i="11" s="1"/>
  <c r="CG167" i="11"/>
  <c r="CI167" i="11"/>
  <c r="CJ167" i="11"/>
  <c r="CM167" i="11"/>
  <c r="CN167" i="11"/>
  <c r="CO167" i="11"/>
  <c r="R168" i="11"/>
  <c r="S168" i="11"/>
  <c r="T168" i="11"/>
  <c r="U168" i="11"/>
  <c r="AJ168" i="11"/>
  <c r="AK168" i="11"/>
  <c r="AL168" i="11"/>
  <c r="AM168" i="11"/>
  <c r="BB168" i="11"/>
  <c r="BC168" i="11"/>
  <c r="BD168" i="11"/>
  <c r="BE168" i="11"/>
  <c r="BT168" i="11"/>
  <c r="BU168" i="11"/>
  <c r="BV168" i="11"/>
  <c r="BW168" i="11"/>
  <c r="BX168" i="11"/>
  <c r="BZ168" i="11"/>
  <c r="CB168" i="11" s="1"/>
  <c r="CC168" i="11"/>
  <c r="CF168" i="11"/>
  <c r="CG168" i="11" s="1"/>
  <c r="CI168" i="11"/>
  <c r="CL168" i="11"/>
  <c r="R169" i="11"/>
  <c r="S169" i="11"/>
  <c r="T169" i="11"/>
  <c r="U169" i="11"/>
  <c r="AJ169" i="11"/>
  <c r="AK169" i="11"/>
  <c r="AL169" i="11"/>
  <c r="AM169" i="11"/>
  <c r="BB169" i="11"/>
  <c r="BC169" i="11"/>
  <c r="BD169" i="11"/>
  <c r="BE169" i="11"/>
  <c r="BT169" i="11"/>
  <c r="BU169" i="11"/>
  <c r="BV169" i="11"/>
  <c r="BW169" i="11"/>
  <c r="BX169" i="11"/>
  <c r="BY169" i="11" s="1"/>
  <c r="BZ169" i="11"/>
  <c r="CB169" i="11" s="1"/>
  <c r="CA169" i="11"/>
  <c r="CC169" i="11"/>
  <c r="CD169" i="11"/>
  <c r="CF169" i="11"/>
  <c r="CG169" i="11" s="1"/>
  <c r="CH169" i="11"/>
  <c r="CI169" i="11"/>
  <c r="CJ169" i="11" s="1"/>
  <c r="R170" i="11"/>
  <c r="S170" i="11"/>
  <c r="T170" i="11"/>
  <c r="U170" i="11"/>
  <c r="AJ170" i="11"/>
  <c r="AK170" i="11"/>
  <c r="AL170" i="11"/>
  <c r="AM170" i="11"/>
  <c r="BB170" i="11"/>
  <c r="BC170" i="11"/>
  <c r="BD170" i="11"/>
  <c r="BE170" i="11"/>
  <c r="BT170" i="11"/>
  <c r="BU170" i="11"/>
  <c r="BV170" i="11"/>
  <c r="BW170" i="11"/>
  <c r="BX170" i="11"/>
  <c r="BZ170" i="11"/>
  <c r="CC170" i="11"/>
  <c r="CE170" i="11" s="1"/>
  <c r="CF170" i="11"/>
  <c r="CI170" i="11"/>
  <c r="CK170" i="11"/>
  <c r="CN170" i="11"/>
  <c r="R40" i="11"/>
  <c r="S40" i="11"/>
  <c r="T40" i="11"/>
  <c r="U40" i="11"/>
  <c r="AJ40" i="11"/>
  <c r="AK40" i="11"/>
  <c r="AL40" i="11"/>
  <c r="AM40" i="11"/>
  <c r="BB40" i="11"/>
  <c r="BC40" i="11"/>
  <c r="BD40" i="11"/>
  <c r="BE40" i="11"/>
  <c r="BT40" i="11"/>
  <c r="BU40" i="11"/>
  <c r="BV40" i="11"/>
  <c r="BW40" i="11"/>
  <c r="BX40" i="11"/>
  <c r="BZ40" i="11"/>
  <c r="CA40" i="11"/>
  <c r="CB40" i="11"/>
  <c r="CC40" i="11"/>
  <c r="CE40" i="11" s="1"/>
  <c r="CD40" i="11"/>
  <c r="CF40" i="11"/>
  <c r="CI40" i="11"/>
  <c r="CJ40" i="11"/>
  <c r="CK40" i="11"/>
  <c r="CL40" i="11"/>
  <c r="CM40" i="11"/>
  <c r="R41" i="11"/>
  <c r="S41" i="11"/>
  <c r="T41" i="11"/>
  <c r="U41" i="11"/>
  <c r="AJ41" i="11"/>
  <c r="AK41" i="11"/>
  <c r="AL41" i="11"/>
  <c r="AM41" i="11"/>
  <c r="BB41" i="11"/>
  <c r="BC41" i="11"/>
  <c r="BD41" i="11"/>
  <c r="BE41" i="11"/>
  <c r="BT41" i="11"/>
  <c r="BU41" i="11"/>
  <c r="BV41" i="11"/>
  <c r="BW41" i="11"/>
  <c r="BX41" i="11"/>
  <c r="BZ41" i="11"/>
  <c r="CA41" i="11"/>
  <c r="CB41" i="11"/>
  <c r="CC41" i="11"/>
  <c r="CD41" i="11" s="1"/>
  <c r="CE41" i="11"/>
  <c r="CF41" i="11"/>
  <c r="CG41" i="11"/>
  <c r="CI41" i="11"/>
  <c r="CJ41" i="11"/>
  <c r="CK41" i="11"/>
  <c r="CM41" i="11"/>
  <c r="CO41" i="11"/>
  <c r="R42" i="11"/>
  <c r="S42" i="11"/>
  <c r="T42" i="11"/>
  <c r="U42" i="11"/>
  <c r="AJ42" i="11"/>
  <c r="AK42" i="11"/>
  <c r="AL42" i="11"/>
  <c r="AM42" i="11"/>
  <c r="BB42" i="11"/>
  <c r="BC42" i="11"/>
  <c r="BD42" i="11"/>
  <c r="BE42" i="11"/>
  <c r="BT42" i="11"/>
  <c r="BU42" i="11"/>
  <c r="BV42" i="11"/>
  <c r="BW42" i="11"/>
  <c r="BX42" i="11"/>
  <c r="BZ42" i="11"/>
  <c r="CA42" i="11" s="1"/>
  <c r="CC42" i="11"/>
  <c r="CN42" i="11" s="1"/>
  <c r="CF42" i="11"/>
  <c r="CH42" i="11" s="1"/>
  <c r="CG42" i="11"/>
  <c r="CI42" i="11"/>
  <c r="CK42" i="11" s="1"/>
  <c r="R43" i="11"/>
  <c r="S43" i="11"/>
  <c r="T43" i="11"/>
  <c r="U43" i="11"/>
  <c r="AJ43" i="11"/>
  <c r="AK43" i="11"/>
  <c r="AL43" i="11"/>
  <c r="AM43" i="11"/>
  <c r="BB43" i="11"/>
  <c r="BC43" i="11"/>
  <c r="BD43" i="11"/>
  <c r="BE43" i="11"/>
  <c r="BT43" i="11"/>
  <c r="BU43" i="11"/>
  <c r="BV43" i="11"/>
  <c r="BW43" i="11"/>
  <c r="BX43" i="11"/>
  <c r="BZ43" i="11"/>
  <c r="CC43" i="11"/>
  <c r="CD43" i="11" s="1"/>
  <c r="CE43" i="11"/>
  <c r="CF43" i="11"/>
  <c r="CG43" i="11"/>
  <c r="CI43" i="11"/>
  <c r="CJ43" i="11" s="1"/>
  <c r="CO43" i="11"/>
  <c r="R44" i="11"/>
  <c r="S44" i="11"/>
  <c r="T44" i="11"/>
  <c r="U44" i="11"/>
  <c r="AJ44" i="11"/>
  <c r="AK44" i="11"/>
  <c r="AL44" i="11"/>
  <c r="AM44" i="11"/>
  <c r="BB44" i="11"/>
  <c r="BC44" i="11"/>
  <c r="BD44" i="11"/>
  <c r="BE44" i="11"/>
  <c r="BT44" i="11"/>
  <c r="BU44" i="11"/>
  <c r="BV44" i="11"/>
  <c r="BW44" i="11"/>
  <c r="BX44" i="11"/>
  <c r="BZ44" i="11"/>
  <c r="CB44" i="11"/>
  <c r="CC44" i="11"/>
  <c r="CD44" i="11" s="1"/>
  <c r="CE44" i="11"/>
  <c r="CF44" i="11"/>
  <c r="CG44" i="11"/>
  <c r="CI44" i="11"/>
  <c r="CN44" i="11" s="1"/>
  <c r="CO44" i="11"/>
  <c r="R45" i="11"/>
  <c r="S45" i="11"/>
  <c r="T45" i="11"/>
  <c r="U45" i="11"/>
  <c r="AJ45" i="11"/>
  <c r="AK45" i="11"/>
  <c r="AL45" i="11"/>
  <c r="AM45" i="11"/>
  <c r="BB45" i="11"/>
  <c r="BC45" i="11"/>
  <c r="BD45" i="11"/>
  <c r="BE45" i="11"/>
  <c r="BT45" i="11"/>
  <c r="BU45" i="11"/>
  <c r="BV45" i="11"/>
  <c r="BW45" i="11"/>
  <c r="BX45" i="11"/>
  <c r="BZ45" i="11"/>
  <c r="CA45" i="11" s="1"/>
  <c r="CC45" i="11"/>
  <c r="CE45" i="11" s="1"/>
  <c r="CF45" i="11"/>
  <c r="CH45" i="11"/>
  <c r="CI45" i="11"/>
  <c r="CJ45" i="11" s="1"/>
  <c r="R46" i="11"/>
  <c r="S46" i="11"/>
  <c r="T46" i="11"/>
  <c r="U46" i="11"/>
  <c r="AJ46" i="11"/>
  <c r="AK46" i="11"/>
  <c r="AL46" i="11"/>
  <c r="AM46" i="11"/>
  <c r="BB46" i="11"/>
  <c r="BC46" i="11"/>
  <c r="BD46" i="11"/>
  <c r="BE46" i="11"/>
  <c r="BT46" i="11"/>
  <c r="BU46" i="11"/>
  <c r="BV46" i="11"/>
  <c r="BW46" i="11"/>
  <c r="BX46" i="11"/>
  <c r="BZ46" i="11"/>
  <c r="CA44" i="11" s="1"/>
  <c r="CA46" i="11"/>
  <c r="CC46" i="11"/>
  <c r="CD46" i="11" s="1"/>
  <c r="CF46" i="11"/>
  <c r="CG45" i="11" s="1"/>
  <c r="CH46" i="11"/>
  <c r="CI46" i="11"/>
  <c r="CK46" i="11"/>
  <c r="CN46" i="11"/>
  <c r="CO46" i="11"/>
  <c r="R47" i="11"/>
  <c r="S47" i="11"/>
  <c r="T47" i="11"/>
  <c r="U47" i="11"/>
  <c r="AJ47" i="11"/>
  <c r="AK47" i="11"/>
  <c r="AL47" i="11"/>
  <c r="AM47" i="11"/>
  <c r="BB47" i="11"/>
  <c r="BC47" i="11"/>
  <c r="BD47" i="11"/>
  <c r="BE47" i="11"/>
  <c r="BT47" i="11"/>
  <c r="BU47" i="11"/>
  <c r="BV47" i="11"/>
  <c r="BW47" i="11"/>
  <c r="BX47" i="11"/>
  <c r="CB47" i="11" s="1"/>
  <c r="BZ47" i="11"/>
  <c r="CC47" i="11"/>
  <c r="CE47" i="11" s="1"/>
  <c r="CF47" i="11"/>
  <c r="CG47" i="11" s="1"/>
  <c r="CI47" i="11"/>
  <c r="CK47" i="11"/>
  <c r="CM47" i="11"/>
  <c r="CN47" i="11"/>
  <c r="R48" i="11"/>
  <c r="S48" i="11"/>
  <c r="T48" i="11"/>
  <c r="U48" i="11"/>
  <c r="AJ48" i="11"/>
  <c r="AK48" i="11"/>
  <c r="AL48" i="11"/>
  <c r="AM48" i="11"/>
  <c r="BB48" i="11"/>
  <c r="BC48" i="11"/>
  <c r="BD48" i="11"/>
  <c r="BE48" i="11"/>
  <c r="BT48" i="11"/>
  <c r="BU48" i="11"/>
  <c r="BV48" i="11"/>
  <c r="BW48" i="11"/>
  <c r="BX48" i="11"/>
  <c r="BZ48" i="11"/>
  <c r="CA48" i="11"/>
  <c r="CB48" i="11"/>
  <c r="CC48" i="11"/>
  <c r="CE48" i="11" s="1"/>
  <c r="CF48" i="11"/>
  <c r="CI48" i="11"/>
  <c r="CJ48" i="11"/>
  <c r="CK48" i="11"/>
  <c r="CL48" i="11"/>
  <c r="CM48" i="11"/>
  <c r="R49" i="11"/>
  <c r="S49" i="11"/>
  <c r="T49" i="11"/>
  <c r="U49" i="11"/>
  <c r="AJ49" i="11"/>
  <c r="AK49" i="11"/>
  <c r="AL49" i="11"/>
  <c r="AM49" i="11"/>
  <c r="BB49" i="11"/>
  <c r="BC49" i="11"/>
  <c r="BD49" i="11"/>
  <c r="BE49" i="11"/>
  <c r="BT49" i="11"/>
  <c r="BU49" i="11"/>
  <c r="BV49" i="11"/>
  <c r="BW49" i="11"/>
  <c r="BX49" i="11"/>
  <c r="BY49" i="11" s="1"/>
  <c r="BZ49" i="11"/>
  <c r="CB49" i="11" s="1"/>
  <c r="CA49" i="11"/>
  <c r="CC49" i="11"/>
  <c r="CE49" i="11" s="1"/>
  <c r="CF49" i="11"/>
  <c r="CG49" i="11" s="1"/>
  <c r="CI49" i="11"/>
  <c r="R50" i="11"/>
  <c r="S50" i="11"/>
  <c r="T50" i="11"/>
  <c r="U50" i="11"/>
  <c r="AJ50" i="11"/>
  <c r="AK50" i="11"/>
  <c r="AL50" i="11"/>
  <c r="AM50" i="11"/>
  <c r="BB50" i="11"/>
  <c r="BC50" i="11"/>
  <c r="BD50" i="11"/>
  <c r="BE50" i="11"/>
  <c r="BT50" i="11"/>
  <c r="BU50" i="11"/>
  <c r="BV50" i="11"/>
  <c r="BW50" i="11"/>
  <c r="BX50" i="11"/>
  <c r="BY50" i="11"/>
  <c r="BZ50" i="11"/>
  <c r="CA50" i="11"/>
  <c r="CB50" i="11"/>
  <c r="CC50" i="11"/>
  <c r="CD50" i="11" s="1"/>
  <c r="CF50" i="11"/>
  <c r="CH50" i="11" s="1"/>
  <c r="CG50" i="11"/>
  <c r="CI50" i="11"/>
  <c r="CO50" i="11"/>
  <c r="R51" i="11"/>
  <c r="S51" i="11"/>
  <c r="T51" i="11"/>
  <c r="U51" i="11"/>
  <c r="AJ51" i="11"/>
  <c r="AK51" i="11"/>
  <c r="AL51" i="11"/>
  <c r="AM51" i="11"/>
  <c r="BB51" i="11"/>
  <c r="BC51" i="11"/>
  <c r="BD51" i="11"/>
  <c r="BE51" i="11"/>
  <c r="BT51" i="11"/>
  <c r="BU51" i="11"/>
  <c r="BV51" i="11"/>
  <c r="BW51" i="11"/>
  <c r="BX51" i="11"/>
  <c r="BY51" i="11"/>
  <c r="BZ51" i="11"/>
  <c r="CA51" i="11" s="1"/>
  <c r="CC51" i="11"/>
  <c r="CD51" i="11" s="1"/>
  <c r="CE51" i="11"/>
  <c r="CF51" i="11"/>
  <c r="CG51" i="11"/>
  <c r="CH51" i="11"/>
  <c r="CI51" i="11"/>
  <c r="CN51" i="11" s="1"/>
  <c r="CM51" i="11"/>
  <c r="CO51" i="11"/>
  <c r="R52" i="11"/>
  <c r="S52" i="11"/>
  <c r="T52" i="11"/>
  <c r="U52" i="11"/>
  <c r="AJ52" i="11"/>
  <c r="AK52" i="11"/>
  <c r="AL52" i="11"/>
  <c r="AM52" i="11"/>
  <c r="BB52" i="11"/>
  <c r="BC52" i="11"/>
  <c r="BD52" i="11"/>
  <c r="BE52" i="11"/>
  <c r="BT52" i="11"/>
  <c r="BU52" i="11"/>
  <c r="BV52" i="11"/>
  <c r="BW52" i="11"/>
  <c r="BX52" i="11"/>
  <c r="BY52" i="11" s="1"/>
  <c r="BZ52" i="11"/>
  <c r="CA52" i="11" s="1"/>
  <c r="CC52" i="11"/>
  <c r="CF52" i="11"/>
  <c r="CG52" i="11" s="1"/>
  <c r="CI52" i="11"/>
  <c r="CL52" i="11" s="1"/>
  <c r="CK52" i="11"/>
  <c r="CM52" i="11"/>
  <c r="R53" i="11"/>
  <c r="S53" i="11"/>
  <c r="T53" i="11"/>
  <c r="U53" i="11"/>
  <c r="AJ53" i="11"/>
  <c r="AK53" i="11"/>
  <c r="AL53" i="11"/>
  <c r="AM53" i="11"/>
  <c r="BB53" i="11"/>
  <c r="BC53" i="11"/>
  <c r="BD53" i="11"/>
  <c r="BE53" i="11"/>
  <c r="BT53" i="11"/>
  <c r="BU53" i="11"/>
  <c r="BV53" i="11"/>
  <c r="BW53" i="11"/>
  <c r="BX53" i="11"/>
  <c r="BY48" i="11" s="1"/>
  <c r="BZ53" i="11"/>
  <c r="CA47" i="11" s="1"/>
  <c r="CA53" i="11"/>
  <c r="CC53" i="11"/>
  <c r="CD47" i="11" s="1"/>
  <c r="CF53" i="11"/>
  <c r="CG48" i="11" s="1"/>
  <c r="CI53" i="11"/>
  <c r="R54" i="11"/>
  <c r="S54" i="11"/>
  <c r="T54" i="11"/>
  <c r="U54" i="11"/>
  <c r="AJ54" i="11"/>
  <c r="AK54" i="11"/>
  <c r="AL54" i="11"/>
  <c r="AM54" i="11"/>
  <c r="BB54" i="11"/>
  <c r="BC54" i="11"/>
  <c r="BD54" i="11"/>
  <c r="BE54" i="11"/>
  <c r="BT54" i="11"/>
  <c r="BU54" i="11"/>
  <c r="BV54" i="11"/>
  <c r="BW54" i="11"/>
  <c r="BX54" i="11"/>
  <c r="BY54" i="11"/>
  <c r="BZ54" i="11"/>
  <c r="CA54" i="11"/>
  <c r="CB54" i="11"/>
  <c r="CC54" i="11"/>
  <c r="CF54" i="11"/>
  <c r="CH54" i="11" s="1"/>
  <c r="CG54" i="11"/>
  <c r="CI54" i="11"/>
  <c r="CJ54" i="11" s="1"/>
  <c r="CO54" i="11"/>
  <c r="R55" i="11"/>
  <c r="S55" i="11"/>
  <c r="T55" i="11"/>
  <c r="U55" i="11"/>
  <c r="AJ55" i="11"/>
  <c r="AK55" i="11"/>
  <c r="AL55" i="11"/>
  <c r="AM55" i="11"/>
  <c r="BB55" i="11"/>
  <c r="BC55" i="11"/>
  <c r="BD55" i="11"/>
  <c r="BE55" i="11"/>
  <c r="BT55" i="11"/>
  <c r="BU55" i="11"/>
  <c r="BV55" i="11"/>
  <c r="BW55" i="11"/>
  <c r="BX55" i="11"/>
  <c r="BZ55" i="11"/>
  <c r="CA55" i="11" s="1"/>
  <c r="CC55" i="11"/>
  <c r="CD55" i="11" s="1"/>
  <c r="CE55" i="11"/>
  <c r="CF55" i="11"/>
  <c r="CH55" i="11"/>
  <c r="CI55" i="11"/>
  <c r="CN55" i="11" s="1"/>
  <c r="CM55" i="11"/>
  <c r="CO55" i="11"/>
  <c r="R56" i="11"/>
  <c r="S56" i="11"/>
  <c r="T56" i="11"/>
  <c r="U56" i="11"/>
  <c r="AJ56" i="11"/>
  <c r="AK56" i="11"/>
  <c r="AL56" i="11"/>
  <c r="AM56" i="11"/>
  <c r="BB56" i="11"/>
  <c r="BC56" i="11"/>
  <c r="BD56" i="11"/>
  <c r="BE56" i="11"/>
  <c r="BT56" i="11"/>
  <c r="BU56" i="11"/>
  <c r="BV56" i="11"/>
  <c r="BW56" i="11"/>
  <c r="BX56" i="11"/>
  <c r="BY56" i="11" s="1"/>
  <c r="BZ56" i="11"/>
  <c r="CA56" i="11" s="1"/>
  <c r="CC56" i="11"/>
  <c r="CF56" i="11"/>
  <c r="CG56" i="11" s="1"/>
  <c r="CI56" i="11"/>
  <c r="CL56" i="11" s="1"/>
  <c r="CK56" i="11"/>
  <c r="CM56" i="11"/>
  <c r="R57" i="11"/>
  <c r="S57" i="11"/>
  <c r="T57" i="11"/>
  <c r="U57" i="11"/>
  <c r="AJ57" i="11"/>
  <c r="AK57" i="11"/>
  <c r="AL57" i="11"/>
  <c r="AM57" i="11"/>
  <c r="BB57" i="11"/>
  <c r="BC57" i="11"/>
  <c r="BD57" i="11"/>
  <c r="BE57" i="11"/>
  <c r="BT57" i="11"/>
  <c r="BU57" i="11"/>
  <c r="BV57" i="11"/>
  <c r="BW57" i="11"/>
  <c r="BX57" i="11"/>
  <c r="BY57" i="11" s="1"/>
  <c r="BZ57" i="11"/>
  <c r="CB57" i="11" s="1"/>
  <c r="CA57" i="11"/>
  <c r="CC57" i="11"/>
  <c r="CF57" i="11"/>
  <c r="CG57" i="11" s="1"/>
  <c r="CI57" i="11"/>
  <c r="R58" i="11"/>
  <c r="S58" i="11"/>
  <c r="T58" i="11"/>
  <c r="U58" i="11"/>
  <c r="AJ58" i="11"/>
  <c r="AK58" i="11"/>
  <c r="AL58" i="11"/>
  <c r="AM58" i="11"/>
  <c r="BB58" i="11"/>
  <c r="BC58" i="11"/>
  <c r="BD58" i="11"/>
  <c r="BE58" i="11"/>
  <c r="BT58" i="11"/>
  <c r="BU58" i="11"/>
  <c r="BV58" i="11"/>
  <c r="BW58" i="11"/>
  <c r="BX58" i="11"/>
  <c r="BY58" i="11"/>
  <c r="BZ58" i="11"/>
  <c r="CA58" i="11"/>
  <c r="CB58" i="11"/>
  <c r="CC58" i="11"/>
  <c r="CF58" i="11"/>
  <c r="CH58" i="11" s="1"/>
  <c r="CG58" i="11"/>
  <c r="CI58" i="11"/>
  <c r="CJ58" i="11" s="1"/>
  <c r="CO58" i="11"/>
  <c r="R59" i="11"/>
  <c r="S59" i="11"/>
  <c r="T59" i="11"/>
  <c r="U59" i="11"/>
  <c r="AJ59" i="11"/>
  <c r="AK59" i="11"/>
  <c r="AL59" i="11"/>
  <c r="AM59" i="11"/>
  <c r="BB59" i="11"/>
  <c r="BC59" i="11"/>
  <c r="BD59" i="11"/>
  <c r="BE59" i="11"/>
  <c r="BT59" i="11"/>
  <c r="BU59" i="11"/>
  <c r="BV59" i="11"/>
  <c r="BW59" i="11"/>
  <c r="BX59" i="11"/>
  <c r="BY59" i="11"/>
  <c r="BZ59" i="11"/>
  <c r="CA59" i="11" s="1"/>
  <c r="CC59" i="11"/>
  <c r="CE59" i="11"/>
  <c r="CF59" i="11"/>
  <c r="CG59" i="11"/>
  <c r="CH59" i="11"/>
  <c r="CI59" i="11"/>
  <c r="CN59" i="11" s="1"/>
  <c r="CM59" i="11"/>
  <c r="CO59" i="11"/>
  <c r="R60" i="11"/>
  <c r="S60" i="11"/>
  <c r="T60" i="11"/>
  <c r="U60" i="11"/>
  <c r="AJ60" i="11"/>
  <c r="AK60" i="11"/>
  <c r="AL60" i="11"/>
  <c r="AM60" i="11"/>
  <c r="BB60" i="11"/>
  <c r="BC60" i="11"/>
  <c r="BD60" i="11"/>
  <c r="BE60" i="11"/>
  <c r="BT60" i="11"/>
  <c r="BU60" i="11"/>
  <c r="BV60" i="11"/>
  <c r="BW60" i="11"/>
  <c r="BX60" i="11"/>
  <c r="BY55" i="11" s="1"/>
  <c r="BZ60" i="11"/>
  <c r="CA60" i="11" s="1"/>
  <c r="CC60" i="11"/>
  <c r="CF60" i="11"/>
  <c r="CG55" i="11" s="1"/>
  <c r="CI60" i="11"/>
  <c r="CL60" i="11" s="1"/>
  <c r="CK60" i="11"/>
  <c r="CM60" i="11"/>
  <c r="R61" i="11"/>
  <c r="S61" i="11"/>
  <c r="T61" i="11"/>
  <c r="U61" i="11"/>
  <c r="AJ61" i="11"/>
  <c r="AK61" i="11"/>
  <c r="AL61" i="11"/>
  <c r="AM61" i="11"/>
  <c r="BB61" i="11"/>
  <c r="BC61" i="11"/>
  <c r="BD61" i="11"/>
  <c r="BE61" i="11"/>
  <c r="BT61" i="11"/>
  <c r="BU61" i="11"/>
  <c r="BV61" i="11"/>
  <c r="BW61" i="11"/>
  <c r="BX61" i="11"/>
  <c r="BY61" i="11" s="1"/>
  <c r="BZ61" i="11"/>
  <c r="CB61" i="11" s="1"/>
  <c r="CA61" i="11"/>
  <c r="CC61" i="11"/>
  <c r="CD61" i="11" s="1"/>
  <c r="CF61" i="11"/>
  <c r="CG61" i="11" s="1"/>
  <c r="CI61" i="11"/>
  <c r="R62" i="11"/>
  <c r="S62" i="11"/>
  <c r="T62" i="11"/>
  <c r="U62" i="11"/>
  <c r="AJ62" i="11"/>
  <c r="AK62" i="11"/>
  <c r="AL62" i="11"/>
  <c r="AM62" i="11"/>
  <c r="BB62" i="11"/>
  <c r="BC62" i="11"/>
  <c r="BD62" i="11"/>
  <c r="BE62" i="11"/>
  <c r="BT62" i="11"/>
  <c r="BU62" i="11"/>
  <c r="BV62" i="11"/>
  <c r="BW62" i="11"/>
  <c r="BX62" i="11"/>
  <c r="BY62" i="11"/>
  <c r="BZ62" i="11"/>
  <c r="CB62" i="11"/>
  <c r="CC62" i="11"/>
  <c r="CD62" i="11" s="1"/>
  <c r="CF62" i="11"/>
  <c r="CH62" i="11" s="1"/>
  <c r="CG62" i="11"/>
  <c r="CI62" i="11"/>
  <c r="CJ62" i="11" s="1"/>
  <c r="CO62" i="11"/>
  <c r="R63" i="11"/>
  <c r="S63" i="11"/>
  <c r="T63" i="11"/>
  <c r="U63" i="11"/>
  <c r="AJ63" i="11"/>
  <c r="AK63" i="11"/>
  <c r="AL63" i="11"/>
  <c r="AM63" i="11"/>
  <c r="BB63" i="11"/>
  <c r="BC63" i="11"/>
  <c r="BD63" i="11"/>
  <c r="BE63" i="11"/>
  <c r="BT63" i="11"/>
  <c r="BU63" i="11"/>
  <c r="BV63" i="11"/>
  <c r="BW63" i="11"/>
  <c r="BX63" i="11"/>
  <c r="BY63" i="11"/>
  <c r="BZ63" i="11"/>
  <c r="CA63" i="11" s="1"/>
  <c r="CC63" i="11"/>
  <c r="CD63" i="11" s="1"/>
  <c r="CE63" i="11"/>
  <c r="CF63" i="11"/>
  <c r="CG63" i="11"/>
  <c r="CH63" i="11"/>
  <c r="CI63" i="11"/>
  <c r="CN63" i="11" s="1"/>
  <c r="CM63" i="11"/>
  <c r="CO63" i="11"/>
  <c r="R64" i="11"/>
  <c r="S64" i="11"/>
  <c r="T64" i="11"/>
  <c r="U64" i="11"/>
  <c r="AJ64" i="11"/>
  <c r="AK64" i="11"/>
  <c r="AL64" i="11"/>
  <c r="AM64" i="11"/>
  <c r="BB64" i="11"/>
  <c r="BC64" i="11"/>
  <c r="BD64" i="11"/>
  <c r="BE64" i="11"/>
  <c r="BT64" i="11"/>
  <c r="BU64" i="11"/>
  <c r="BV64" i="11"/>
  <c r="BW64" i="11"/>
  <c r="BX64" i="11"/>
  <c r="BY64" i="11" s="1"/>
  <c r="BZ64" i="11"/>
  <c r="CA64" i="11" s="1"/>
  <c r="CC64" i="11"/>
  <c r="CF64" i="11"/>
  <c r="CG64" i="11" s="1"/>
  <c r="CI64" i="11"/>
  <c r="CL64" i="11" s="1"/>
  <c r="CK64" i="11"/>
  <c r="CM64" i="11"/>
  <c r="R65" i="11"/>
  <c r="S65" i="11"/>
  <c r="T65" i="11"/>
  <c r="U65" i="11"/>
  <c r="AJ65" i="11"/>
  <c r="AK65" i="11"/>
  <c r="AL65" i="11"/>
  <c r="AM65" i="11"/>
  <c r="BB65" i="11"/>
  <c r="BC65" i="11"/>
  <c r="BD65" i="11"/>
  <c r="BE65" i="11"/>
  <c r="BT65" i="11"/>
  <c r="BU65" i="11"/>
  <c r="BV65" i="11"/>
  <c r="BW65" i="11"/>
  <c r="BX65" i="11"/>
  <c r="BY65" i="11" s="1"/>
  <c r="BZ65" i="11"/>
  <c r="CB65" i="11" s="1"/>
  <c r="CA65" i="11"/>
  <c r="CC65" i="11"/>
  <c r="CD65" i="11" s="1"/>
  <c r="CF65" i="11"/>
  <c r="CG65" i="11" s="1"/>
  <c r="CI65" i="11"/>
  <c r="R66" i="11"/>
  <c r="S66" i="11"/>
  <c r="T66" i="11"/>
  <c r="U66" i="11"/>
  <c r="AJ66" i="11"/>
  <c r="AK66" i="11"/>
  <c r="AL66" i="11"/>
  <c r="AM66" i="11"/>
  <c r="BB66" i="11"/>
  <c r="BC66" i="11"/>
  <c r="BD66" i="11"/>
  <c r="BE66" i="11"/>
  <c r="BT66" i="11"/>
  <c r="BU66" i="11"/>
  <c r="BV66" i="11"/>
  <c r="BW66" i="11"/>
  <c r="BX66" i="11"/>
  <c r="BY66" i="11"/>
  <c r="BZ66" i="11"/>
  <c r="CA66" i="11"/>
  <c r="CB66" i="11"/>
  <c r="CC66" i="11"/>
  <c r="CH66" i="11" s="1"/>
  <c r="CF66" i="11"/>
  <c r="CG66" i="11"/>
  <c r="CI66" i="11"/>
  <c r="CJ66" i="11" s="1"/>
  <c r="CO66" i="11"/>
  <c r="R67" i="11"/>
  <c r="S67" i="11"/>
  <c r="T67" i="11"/>
  <c r="U67" i="11"/>
  <c r="AJ67" i="11"/>
  <c r="AK67" i="11"/>
  <c r="AL67" i="11"/>
  <c r="AM67" i="11"/>
  <c r="BB67" i="11"/>
  <c r="BC67" i="11"/>
  <c r="BD67" i="11"/>
  <c r="BE67" i="11"/>
  <c r="BT67" i="11"/>
  <c r="BU67" i="11"/>
  <c r="BV67" i="11"/>
  <c r="BW67" i="11"/>
  <c r="BX67" i="11"/>
  <c r="BY67" i="11"/>
  <c r="BZ67" i="11"/>
  <c r="CA62" i="11" s="1"/>
  <c r="CC67" i="11"/>
  <c r="CD67" i="11" s="1"/>
  <c r="CE67" i="11"/>
  <c r="CF67" i="11"/>
  <c r="CG67" i="11"/>
  <c r="CH67" i="11"/>
  <c r="CI67" i="11"/>
  <c r="CN67" i="11" s="1"/>
  <c r="CM67" i="11"/>
  <c r="CO67" i="11"/>
  <c r="R68" i="11"/>
  <c r="S68" i="11"/>
  <c r="T68" i="11"/>
  <c r="U68" i="11"/>
  <c r="AJ68" i="11"/>
  <c r="AK68" i="11"/>
  <c r="AL68" i="11"/>
  <c r="AM68" i="11"/>
  <c r="BB68" i="11"/>
  <c r="BC68" i="11"/>
  <c r="BD68" i="11"/>
  <c r="BE68" i="11"/>
  <c r="BT68" i="11"/>
  <c r="BU68" i="11"/>
  <c r="BV68" i="11"/>
  <c r="BW68" i="11"/>
  <c r="BX68" i="11"/>
  <c r="BY68" i="11" s="1"/>
  <c r="BZ68" i="11"/>
  <c r="CA68" i="11" s="1"/>
  <c r="CC68" i="11"/>
  <c r="CF68" i="11"/>
  <c r="CG68" i="11" s="1"/>
  <c r="CI68" i="11"/>
  <c r="CL68" i="11" s="1"/>
  <c r="CK68" i="11"/>
  <c r="CM68" i="11"/>
  <c r="R69" i="11"/>
  <c r="S69" i="11"/>
  <c r="T69" i="11"/>
  <c r="U69" i="11"/>
  <c r="AJ69" i="11"/>
  <c r="AK69" i="11"/>
  <c r="AL69" i="11"/>
  <c r="AM69" i="11"/>
  <c r="BB69" i="11"/>
  <c r="BC69" i="11"/>
  <c r="BD69" i="11"/>
  <c r="BE69" i="11"/>
  <c r="BT69" i="11"/>
  <c r="BU69" i="11"/>
  <c r="BV69" i="11"/>
  <c r="BW69" i="11"/>
  <c r="BX69" i="11"/>
  <c r="BY69" i="11" s="1"/>
  <c r="BZ69" i="11"/>
  <c r="CB69" i="11" s="1"/>
  <c r="CA69" i="11"/>
  <c r="CC69" i="11"/>
  <c r="CD69" i="11" s="1"/>
  <c r="CF69" i="11"/>
  <c r="CG69" i="11" s="1"/>
  <c r="CI69" i="11"/>
  <c r="R70" i="11"/>
  <c r="S70" i="11"/>
  <c r="T70" i="11"/>
  <c r="U70" i="11"/>
  <c r="AJ70" i="11"/>
  <c r="AK70" i="11"/>
  <c r="AL70" i="11"/>
  <c r="AM70" i="11"/>
  <c r="BB70" i="11"/>
  <c r="BC70" i="11"/>
  <c r="BD70" i="11"/>
  <c r="BE70" i="11"/>
  <c r="BT70" i="11"/>
  <c r="BU70" i="11"/>
  <c r="BV70" i="11"/>
  <c r="BW70" i="11"/>
  <c r="BX70" i="11"/>
  <c r="BY70" i="11"/>
  <c r="BZ70" i="11"/>
  <c r="CA70" i="11"/>
  <c r="CB70" i="11"/>
  <c r="CC70" i="11"/>
  <c r="CD70" i="11" s="1"/>
  <c r="CF70" i="11"/>
  <c r="CH70" i="11" s="1"/>
  <c r="CG70" i="11"/>
  <c r="CI70" i="11"/>
  <c r="CO70" i="11"/>
  <c r="R71" i="11"/>
  <c r="S71" i="11"/>
  <c r="T71" i="11"/>
  <c r="U71" i="11"/>
  <c r="AJ71" i="11"/>
  <c r="AK71" i="11"/>
  <c r="AL71" i="11"/>
  <c r="AM71" i="11"/>
  <c r="BB71" i="11"/>
  <c r="BC71" i="11"/>
  <c r="BD71" i="11"/>
  <c r="BE71" i="11"/>
  <c r="BT71" i="11"/>
  <c r="BU71" i="11"/>
  <c r="BV71" i="11"/>
  <c r="BW71" i="11"/>
  <c r="BX71" i="11"/>
  <c r="BY71" i="11"/>
  <c r="BZ71" i="11"/>
  <c r="CA71" i="11" s="1"/>
  <c r="CC71" i="11"/>
  <c r="CD71" i="11" s="1"/>
  <c r="CE71" i="11"/>
  <c r="CF71" i="11"/>
  <c r="CG71" i="11"/>
  <c r="CH71" i="11"/>
  <c r="CI71" i="11"/>
  <c r="CN71" i="11" s="1"/>
  <c r="CM71" i="11"/>
  <c r="CO71" i="11"/>
  <c r="R72" i="11"/>
  <c r="S72" i="11"/>
  <c r="T72" i="11"/>
  <c r="U72" i="11"/>
  <c r="AJ72" i="11"/>
  <c r="AK72" i="11"/>
  <c r="AL72" i="11"/>
  <c r="AM72" i="11"/>
  <c r="BB72" i="11"/>
  <c r="BC72" i="11"/>
  <c r="BD72" i="11"/>
  <c r="BE72" i="11"/>
  <c r="BT72" i="11"/>
  <c r="BU72" i="11"/>
  <c r="BV72" i="11"/>
  <c r="BW72" i="11"/>
  <c r="BX72" i="11"/>
  <c r="BY72" i="11" s="1"/>
  <c r="BZ72" i="11"/>
  <c r="CA72" i="11" s="1"/>
  <c r="CC72" i="11"/>
  <c r="CF72" i="11"/>
  <c r="CG72" i="11" s="1"/>
  <c r="CI72" i="11"/>
  <c r="CL72" i="11" s="1"/>
  <c r="CK72" i="11"/>
  <c r="CM72" i="11"/>
  <c r="R73" i="11"/>
  <c r="S73" i="11"/>
  <c r="T73" i="11"/>
  <c r="U73" i="11"/>
  <c r="AJ73" i="11"/>
  <c r="AK73" i="11"/>
  <c r="AL73" i="11"/>
  <c r="AM73" i="11"/>
  <c r="BB73" i="11"/>
  <c r="BC73" i="11"/>
  <c r="BD73" i="11"/>
  <c r="BE73" i="11"/>
  <c r="BT73" i="11"/>
  <c r="BU73" i="11"/>
  <c r="BV73" i="11"/>
  <c r="BW73" i="11"/>
  <c r="BX73" i="11"/>
  <c r="BY73" i="11" s="1"/>
  <c r="BZ73" i="11"/>
  <c r="CB73" i="11" s="1"/>
  <c r="CA73" i="11"/>
  <c r="CC73" i="11"/>
  <c r="CE73" i="11" s="1"/>
  <c r="CD73" i="11"/>
  <c r="CF73" i="11"/>
  <c r="CG73" i="11" s="1"/>
  <c r="CI73" i="11"/>
  <c r="CK73" i="11" s="1"/>
  <c r="R74" i="11"/>
  <c r="S74" i="11"/>
  <c r="T74" i="11"/>
  <c r="U74" i="11"/>
  <c r="AJ74" i="11"/>
  <c r="AK74" i="11"/>
  <c r="AL74" i="11"/>
  <c r="AM74" i="11"/>
  <c r="BB74" i="11"/>
  <c r="BC74" i="11"/>
  <c r="BD74" i="11"/>
  <c r="BE74" i="11"/>
  <c r="BT74" i="11"/>
  <c r="BU74" i="11"/>
  <c r="BV74" i="11"/>
  <c r="BW74" i="11"/>
  <c r="BX74" i="11"/>
  <c r="BY74" i="11"/>
  <c r="BZ74" i="11"/>
  <c r="CA74" i="11"/>
  <c r="CB74" i="11"/>
  <c r="CC74" i="11"/>
  <c r="CD74" i="11" s="1"/>
  <c r="CF74" i="11"/>
  <c r="CH74" i="11" s="1"/>
  <c r="CG74" i="11"/>
  <c r="CI74" i="11"/>
  <c r="R75" i="11"/>
  <c r="S75" i="11"/>
  <c r="T75" i="11"/>
  <c r="U75" i="11"/>
  <c r="AJ75" i="11"/>
  <c r="AK75" i="11"/>
  <c r="AL75" i="11"/>
  <c r="AM75" i="11"/>
  <c r="BB75" i="11"/>
  <c r="BC75" i="11"/>
  <c r="BD75" i="11"/>
  <c r="BE75" i="11"/>
  <c r="BT75" i="11"/>
  <c r="BU75" i="11"/>
  <c r="BV75" i="11"/>
  <c r="BW75" i="11"/>
  <c r="BX75" i="11"/>
  <c r="BY75" i="11"/>
  <c r="BZ75" i="11"/>
  <c r="CE75" i="11" s="1"/>
  <c r="CC75" i="11"/>
  <c r="CF75" i="11"/>
  <c r="CG75" i="11"/>
  <c r="CH75" i="11"/>
  <c r="CI75" i="11"/>
  <c r="CN75" i="11" s="1"/>
  <c r="CM75" i="11"/>
  <c r="CO75" i="11"/>
  <c r="R76" i="11"/>
  <c r="S76" i="11"/>
  <c r="T76" i="11"/>
  <c r="U76" i="11"/>
  <c r="AJ76" i="11"/>
  <c r="AK76" i="11"/>
  <c r="AL76" i="11"/>
  <c r="AM76" i="11"/>
  <c r="BB76" i="11"/>
  <c r="BC76" i="11"/>
  <c r="BD76" i="11"/>
  <c r="BE76" i="11"/>
  <c r="BT76" i="11"/>
  <c r="BU76" i="11"/>
  <c r="BV76" i="11"/>
  <c r="BW76" i="11"/>
  <c r="BX76" i="11"/>
  <c r="BY76" i="11" s="1"/>
  <c r="BZ76" i="11"/>
  <c r="CA76" i="11" s="1"/>
  <c r="CC76" i="11"/>
  <c r="CF76" i="11"/>
  <c r="CI76" i="11"/>
  <c r="CL76" i="11" s="1"/>
  <c r="CK76" i="11"/>
  <c r="CM76" i="11"/>
  <c r="R77" i="11"/>
  <c r="S77" i="11"/>
  <c r="T77" i="11"/>
  <c r="U77" i="11"/>
  <c r="AJ77" i="11"/>
  <c r="AK77" i="11"/>
  <c r="AL77" i="11"/>
  <c r="AM77" i="11"/>
  <c r="BB77" i="11"/>
  <c r="BC77" i="11"/>
  <c r="BD77" i="11"/>
  <c r="BE77" i="11"/>
  <c r="BT77" i="11"/>
  <c r="BU77" i="11"/>
  <c r="BV77" i="11"/>
  <c r="BW77" i="11"/>
  <c r="BX77" i="11"/>
  <c r="BY77" i="11" s="1"/>
  <c r="BZ77" i="11"/>
  <c r="CB77" i="11" s="1"/>
  <c r="CA77" i="11"/>
  <c r="CC77" i="11"/>
  <c r="CE77" i="11" s="1"/>
  <c r="CD77" i="11"/>
  <c r="CF77" i="11"/>
  <c r="CG77" i="11" s="1"/>
  <c r="CI77" i="11"/>
  <c r="CK77" i="11" s="1"/>
  <c r="R78" i="11"/>
  <c r="S78" i="11"/>
  <c r="T78" i="11"/>
  <c r="U78" i="11"/>
  <c r="AJ78" i="11"/>
  <c r="AK78" i="11"/>
  <c r="AL78" i="11"/>
  <c r="AM78" i="11"/>
  <c r="BB78" i="11"/>
  <c r="BC78" i="11"/>
  <c r="BD78" i="11"/>
  <c r="BE78" i="11"/>
  <c r="BT78" i="11"/>
  <c r="BU78" i="11"/>
  <c r="BV78" i="11"/>
  <c r="BW78" i="11"/>
  <c r="BX78" i="11"/>
  <c r="BY78" i="11"/>
  <c r="BZ78" i="11"/>
  <c r="CA78" i="11"/>
  <c r="CB78" i="11"/>
  <c r="CC78" i="11"/>
  <c r="CF78" i="11"/>
  <c r="CG78" i="11"/>
  <c r="CI78" i="11"/>
  <c r="R79" i="11"/>
  <c r="S79" i="11"/>
  <c r="T79" i="11"/>
  <c r="U79" i="11"/>
  <c r="AJ79" i="11"/>
  <c r="AK79" i="11"/>
  <c r="AL79" i="11"/>
  <c r="AM79" i="11"/>
  <c r="BB79" i="11"/>
  <c r="BC79" i="11"/>
  <c r="BD79" i="11"/>
  <c r="BE79" i="11"/>
  <c r="BT79" i="11"/>
  <c r="BU79" i="11"/>
  <c r="BV79" i="11"/>
  <c r="BW79" i="11"/>
  <c r="BX79" i="11"/>
  <c r="BY79" i="11"/>
  <c r="BZ79" i="11"/>
  <c r="CB79" i="11" s="1"/>
  <c r="CC79" i="11"/>
  <c r="CD79" i="11" s="1"/>
  <c r="CF79" i="11"/>
  <c r="CG79" i="11"/>
  <c r="CH79" i="11"/>
  <c r="CI79" i="11"/>
  <c r="CM79" i="11" s="1"/>
  <c r="R80" i="11"/>
  <c r="S80" i="11"/>
  <c r="T80" i="11"/>
  <c r="U80" i="11"/>
  <c r="AJ80" i="11"/>
  <c r="AK80" i="11"/>
  <c r="AL80" i="11"/>
  <c r="AM80" i="11"/>
  <c r="BB80" i="11"/>
  <c r="BC80" i="11"/>
  <c r="BD80" i="11"/>
  <c r="BE80" i="11"/>
  <c r="BT80" i="11"/>
  <c r="BU80" i="11"/>
  <c r="BV80" i="11"/>
  <c r="BW80" i="11"/>
  <c r="BX80" i="11"/>
  <c r="BY80" i="11" s="1"/>
  <c r="BZ80" i="11"/>
  <c r="CA80" i="11" s="1"/>
  <c r="CC80" i="11"/>
  <c r="CD80" i="11" s="1"/>
  <c r="CE80" i="11"/>
  <c r="CF80" i="11"/>
  <c r="CH80" i="11" s="1"/>
  <c r="CI80" i="11"/>
  <c r="CK80" i="11"/>
  <c r="CO80" i="11"/>
  <c r="R81" i="11"/>
  <c r="S81" i="11"/>
  <c r="T81" i="11"/>
  <c r="U81" i="11"/>
  <c r="AJ81" i="11"/>
  <c r="AK81" i="11"/>
  <c r="AL81" i="11"/>
  <c r="AM81" i="11"/>
  <c r="BB81" i="11"/>
  <c r="BC81" i="11"/>
  <c r="BD81" i="11"/>
  <c r="BE81" i="11"/>
  <c r="BT81" i="11"/>
  <c r="BU81" i="11"/>
  <c r="BV81" i="11"/>
  <c r="BW81" i="11"/>
  <c r="BX81" i="11"/>
  <c r="BY81" i="11" s="1"/>
  <c r="BZ81" i="11"/>
  <c r="CB81" i="11" s="1"/>
  <c r="CA81" i="11"/>
  <c r="CC81" i="11"/>
  <c r="CE81" i="11" s="1"/>
  <c r="CD81" i="11"/>
  <c r="CF81" i="11"/>
  <c r="CG81" i="11" s="1"/>
  <c r="CI81" i="11"/>
  <c r="CK81" i="11" s="1"/>
  <c r="CL81" i="11"/>
  <c r="R82" i="11"/>
  <c r="S82" i="11"/>
  <c r="T82" i="11"/>
  <c r="U82" i="11"/>
  <c r="AJ82" i="11"/>
  <c r="AK82" i="11"/>
  <c r="AL82" i="11"/>
  <c r="AM82" i="11"/>
  <c r="BB82" i="11"/>
  <c r="BC82" i="11"/>
  <c r="BD82" i="11"/>
  <c r="BE82" i="11"/>
  <c r="BT82" i="11"/>
  <c r="BU82" i="11"/>
  <c r="BV82" i="11"/>
  <c r="BW82" i="11"/>
  <c r="BX82" i="11"/>
  <c r="BY82" i="11"/>
  <c r="BZ82" i="11"/>
  <c r="CB82" i="11"/>
  <c r="CC82" i="11"/>
  <c r="CF82" i="11"/>
  <c r="CI82" i="11"/>
  <c r="CJ82" i="11"/>
  <c r="R83" i="11"/>
  <c r="S83" i="11"/>
  <c r="T83" i="11"/>
  <c r="U83" i="11"/>
  <c r="AJ83" i="11"/>
  <c r="AK83" i="11"/>
  <c r="AL83" i="11"/>
  <c r="AM83" i="11"/>
  <c r="BB83" i="11"/>
  <c r="BC83" i="11"/>
  <c r="BD83" i="11"/>
  <c r="BE83" i="11"/>
  <c r="BT83" i="11"/>
  <c r="BU83" i="11"/>
  <c r="BV83" i="11"/>
  <c r="BW83" i="11"/>
  <c r="BX83" i="11"/>
  <c r="BY83" i="11"/>
  <c r="BZ83" i="11"/>
  <c r="CE83" i="11" s="1"/>
  <c r="CC83" i="11"/>
  <c r="CD83" i="11" s="1"/>
  <c r="CF83" i="11"/>
  <c r="CH83" i="11"/>
  <c r="CI83" i="11"/>
  <c r="CJ83" i="11" s="1"/>
  <c r="CO83" i="11"/>
  <c r="R84" i="11"/>
  <c r="S84" i="11"/>
  <c r="T84" i="11"/>
  <c r="U84" i="11"/>
  <c r="AJ84" i="11"/>
  <c r="AK84" i="11"/>
  <c r="AL84" i="11"/>
  <c r="AM84" i="11"/>
  <c r="BB84" i="11"/>
  <c r="BC84" i="11"/>
  <c r="BD84" i="11"/>
  <c r="BE84" i="11"/>
  <c r="BT84" i="11"/>
  <c r="BU84" i="11"/>
  <c r="BV84" i="11"/>
  <c r="BW84" i="11"/>
  <c r="BX84" i="11"/>
  <c r="BY84" i="11"/>
  <c r="BZ84" i="11"/>
  <c r="CC84" i="11"/>
  <c r="CD84" i="11" s="1"/>
  <c r="CF84" i="11"/>
  <c r="CG84" i="11" s="1"/>
  <c r="CH84" i="11"/>
  <c r="CI84" i="11"/>
  <c r="CL84" i="11" s="1"/>
  <c r="CK84" i="11"/>
  <c r="CM84" i="11"/>
  <c r="CN84" i="11"/>
  <c r="CO84" i="11"/>
  <c r="R85" i="11"/>
  <c r="S85" i="11"/>
  <c r="T85" i="11"/>
  <c r="U85" i="11"/>
  <c r="AJ85" i="11"/>
  <c r="AK85" i="11"/>
  <c r="AL85" i="11"/>
  <c r="AM85" i="11"/>
  <c r="BB85" i="11"/>
  <c r="BC85" i="11"/>
  <c r="BD85" i="11"/>
  <c r="BE85" i="11"/>
  <c r="BT85" i="11"/>
  <c r="BU85" i="11"/>
  <c r="BV85" i="11"/>
  <c r="BW85" i="11"/>
  <c r="BX85" i="11"/>
  <c r="BZ85" i="11"/>
  <c r="CC85" i="11"/>
  <c r="CD85" i="11"/>
  <c r="CE85" i="11"/>
  <c r="CF85" i="11"/>
  <c r="CI85" i="11"/>
  <c r="CK85" i="11" s="1"/>
  <c r="CM85" i="11"/>
  <c r="R86" i="11"/>
  <c r="S86" i="11"/>
  <c r="T86" i="11"/>
  <c r="U86" i="11"/>
  <c r="AJ86" i="11"/>
  <c r="AK86" i="11"/>
  <c r="AL86" i="11"/>
  <c r="AM86" i="11"/>
  <c r="BB86" i="11"/>
  <c r="BC86" i="11"/>
  <c r="BD86" i="11"/>
  <c r="BE86" i="11"/>
  <c r="BT86" i="11"/>
  <c r="BU86" i="11"/>
  <c r="BV86" i="11"/>
  <c r="BW86" i="11"/>
  <c r="BX86" i="11"/>
  <c r="BY86" i="11"/>
  <c r="BZ86" i="11"/>
  <c r="CB86" i="11"/>
  <c r="CC86" i="11"/>
  <c r="CE86" i="11" s="1"/>
  <c r="CD86" i="11"/>
  <c r="CF86" i="11"/>
  <c r="CI86" i="11"/>
  <c r="CL86" i="11" s="1"/>
  <c r="CJ86" i="11"/>
  <c r="CK86" i="11"/>
  <c r="R87" i="11"/>
  <c r="S87" i="11"/>
  <c r="T87" i="11"/>
  <c r="U87" i="11"/>
  <c r="AJ87" i="11"/>
  <c r="AK87" i="11"/>
  <c r="AL87" i="11"/>
  <c r="AM87" i="11"/>
  <c r="BB87" i="11"/>
  <c r="BC87" i="11"/>
  <c r="BD87" i="11"/>
  <c r="BE87" i="11"/>
  <c r="BT87" i="11"/>
  <c r="BU87" i="11"/>
  <c r="BV87" i="11"/>
  <c r="BW87" i="11"/>
  <c r="BX87" i="11"/>
  <c r="BZ87" i="11"/>
  <c r="CE87" i="11" s="1"/>
  <c r="CB87" i="11"/>
  <c r="CC87" i="11"/>
  <c r="CD87" i="11" s="1"/>
  <c r="CF87" i="11"/>
  <c r="CG87" i="11"/>
  <c r="CH87" i="11"/>
  <c r="CI87" i="11"/>
  <c r="CJ87" i="11"/>
  <c r="CM87" i="11"/>
  <c r="CO87" i="11"/>
  <c r="R88" i="11"/>
  <c r="S88" i="11"/>
  <c r="T88" i="11"/>
  <c r="U88" i="11"/>
  <c r="AJ88" i="11"/>
  <c r="AK88" i="11"/>
  <c r="AL88" i="11"/>
  <c r="AM88" i="11"/>
  <c r="BB88" i="11"/>
  <c r="BC88" i="11"/>
  <c r="BD88" i="11"/>
  <c r="BE88" i="11"/>
  <c r="BT88" i="11"/>
  <c r="BU88" i="11"/>
  <c r="BV88" i="11"/>
  <c r="BW88" i="11"/>
  <c r="BX88" i="11"/>
  <c r="BY87" i="11" s="1"/>
  <c r="BZ88" i="11"/>
  <c r="CC88" i="11"/>
  <c r="CD88" i="11" s="1"/>
  <c r="CF88" i="11"/>
  <c r="CG86" i="11" s="1"/>
  <c r="CH88" i="11"/>
  <c r="CI88" i="11"/>
  <c r="CL88" i="11" s="1"/>
  <c r="CM88" i="11"/>
  <c r="CN88" i="11"/>
  <c r="CO88" i="11"/>
  <c r="R89" i="11"/>
  <c r="S89" i="11"/>
  <c r="T89" i="11"/>
  <c r="U89" i="11"/>
  <c r="AJ89" i="11"/>
  <c r="AK89" i="11"/>
  <c r="AL89" i="11"/>
  <c r="AM89" i="11"/>
  <c r="BB89" i="11"/>
  <c r="BC89" i="11"/>
  <c r="BD89" i="11"/>
  <c r="BE89" i="11"/>
  <c r="BT89" i="11"/>
  <c r="BU89" i="11"/>
  <c r="BV89" i="11"/>
  <c r="BW89" i="11"/>
  <c r="BX89" i="11"/>
  <c r="BY89" i="11" s="1"/>
  <c r="BZ89" i="11"/>
  <c r="CC89" i="11"/>
  <c r="CD89" i="11" s="1"/>
  <c r="CE89" i="11"/>
  <c r="CF89" i="11"/>
  <c r="CI89" i="11"/>
  <c r="CN89" i="11" s="1"/>
  <c r="CK89" i="11"/>
  <c r="CM89" i="11"/>
  <c r="R90" i="11"/>
  <c r="S90" i="11"/>
  <c r="T90" i="11"/>
  <c r="U90" i="11"/>
  <c r="AJ90" i="11"/>
  <c r="AK90" i="11"/>
  <c r="AL90" i="11"/>
  <c r="AM90" i="11"/>
  <c r="BB90" i="11"/>
  <c r="BC90" i="11"/>
  <c r="BD90" i="11"/>
  <c r="BE90" i="11"/>
  <c r="BT90" i="11"/>
  <c r="BU90" i="11"/>
  <c r="BV90" i="11"/>
  <c r="BW90" i="11"/>
  <c r="BX90" i="11"/>
  <c r="BY90" i="11"/>
  <c r="BZ90" i="11"/>
  <c r="CB90" i="11"/>
  <c r="CC90" i="11"/>
  <c r="CE90" i="11" s="1"/>
  <c r="CF90" i="11"/>
  <c r="CG90" i="11"/>
  <c r="CI90" i="11"/>
  <c r="CK90" i="11"/>
  <c r="CL90" i="11"/>
  <c r="CM90" i="11"/>
  <c r="R91" i="11"/>
  <c r="S91" i="11"/>
  <c r="T91" i="11"/>
  <c r="U91" i="11"/>
  <c r="AJ91" i="11"/>
  <c r="AK91" i="11"/>
  <c r="AL91" i="11"/>
  <c r="AM91" i="11"/>
  <c r="BB91" i="11"/>
  <c r="BC91" i="11"/>
  <c r="BD91" i="11"/>
  <c r="BE91" i="11"/>
  <c r="BT91" i="11"/>
  <c r="BU91" i="11"/>
  <c r="BV91" i="11"/>
  <c r="BW91" i="11"/>
  <c r="BX91" i="11"/>
  <c r="BY91" i="11"/>
  <c r="BZ91" i="11"/>
  <c r="CB91" i="11"/>
  <c r="CC91" i="11"/>
  <c r="CE91" i="11" s="1"/>
  <c r="CF91" i="11"/>
  <c r="CG91" i="11"/>
  <c r="CH91" i="11"/>
  <c r="CI91" i="11"/>
  <c r="CK91" i="11"/>
  <c r="CM91" i="11"/>
  <c r="CO91" i="11"/>
  <c r="R92" i="11"/>
  <c r="S92" i="11"/>
  <c r="T92" i="11"/>
  <c r="U92" i="11"/>
  <c r="AJ92" i="11"/>
  <c r="AK92" i="11"/>
  <c r="AL92" i="11"/>
  <c r="AM92" i="11"/>
  <c r="BB92" i="11"/>
  <c r="BC92" i="11"/>
  <c r="BD92" i="11"/>
  <c r="BE92" i="11"/>
  <c r="BT92" i="11"/>
  <c r="BU92" i="11"/>
  <c r="BV92" i="11"/>
  <c r="BW92" i="11"/>
  <c r="BX92" i="11"/>
  <c r="BY92" i="11" s="1"/>
  <c r="BZ92" i="11"/>
  <c r="CB92" i="11" s="1"/>
  <c r="CC92" i="11"/>
  <c r="CF92" i="11"/>
  <c r="CH92" i="11" s="1"/>
  <c r="CG92" i="11"/>
  <c r="CI92" i="11"/>
  <c r="CK92" i="11"/>
  <c r="CN92" i="11"/>
  <c r="CO92" i="11"/>
  <c r="R93" i="11"/>
  <c r="S93" i="11"/>
  <c r="T93" i="11"/>
  <c r="U93" i="11"/>
  <c r="AJ93" i="11"/>
  <c r="AK93" i="11"/>
  <c r="AL93" i="11"/>
  <c r="AM93" i="11"/>
  <c r="BB93" i="11"/>
  <c r="BC93" i="11"/>
  <c r="BD93" i="11"/>
  <c r="BE93" i="11"/>
  <c r="BT93" i="11"/>
  <c r="BU93" i="11"/>
  <c r="BV93" i="11"/>
  <c r="BW93" i="11"/>
  <c r="BX93" i="11"/>
  <c r="BY93" i="11"/>
  <c r="BZ93" i="11"/>
  <c r="CC93" i="11"/>
  <c r="CD93" i="11" s="1"/>
  <c r="CF93" i="11"/>
  <c r="CG93" i="11" s="1"/>
  <c r="CI93" i="11"/>
  <c r="CK93" i="11" s="1"/>
  <c r="CM93" i="11"/>
  <c r="R94" i="11"/>
  <c r="S94" i="11"/>
  <c r="T94" i="11"/>
  <c r="U94" i="11"/>
  <c r="AJ94" i="11"/>
  <c r="AK94" i="11"/>
  <c r="AL94" i="11"/>
  <c r="AM94" i="11"/>
  <c r="BB94" i="11"/>
  <c r="BC94" i="11"/>
  <c r="BD94" i="11"/>
  <c r="BE94" i="11"/>
  <c r="BT94" i="11"/>
  <c r="BU94" i="11"/>
  <c r="BV94" i="11"/>
  <c r="BW94" i="11"/>
  <c r="BX94" i="11"/>
  <c r="BY94" i="11"/>
  <c r="BZ94" i="11"/>
  <c r="CB94" i="11"/>
  <c r="CC94" i="11"/>
  <c r="CD94" i="11" s="1"/>
  <c r="CF94" i="11"/>
  <c r="CG94" i="11"/>
  <c r="CI94" i="11"/>
  <c r="CJ94" i="11" s="1"/>
  <c r="CL94" i="11"/>
  <c r="R95" i="11"/>
  <c r="S95" i="11"/>
  <c r="T95" i="11"/>
  <c r="U95" i="11"/>
  <c r="AJ95" i="11"/>
  <c r="AK95" i="11"/>
  <c r="AL95" i="11"/>
  <c r="AM95" i="11"/>
  <c r="BB95" i="11"/>
  <c r="BC95" i="11"/>
  <c r="BD95" i="11"/>
  <c r="BE95" i="11"/>
  <c r="BT95" i="11"/>
  <c r="BU95" i="11"/>
  <c r="BV95" i="11"/>
  <c r="BW95" i="11"/>
  <c r="BX95" i="11"/>
  <c r="BY95" i="11"/>
  <c r="BZ95" i="11"/>
  <c r="CA90" i="11" s="1"/>
  <c r="CC95" i="11"/>
  <c r="CD95" i="11" s="1"/>
  <c r="CF95" i="11"/>
  <c r="CG95" i="11"/>
  <c r="CI95" i="11"/>
  <c r="CJ95" i="11" s="1"/>
  <c r="CM95" i="11"/>
  <c r="R96" i="11"/>
  <c r="S96" i="11"/>
  <c r="T96" i="11"/>
  <c r="U96" i="11"/>
  <c r="AJ96" i="11"/>
  <c r="AK96" i="11"/>
  <c r="AL96" i="11"/>
  <c r="AM96" i="11"/>
  <c r="BB96" i="11"/>
  <c r="BC96" i="11"/>
  <c r="BD96" i="11"/>
  <c r="BE96" i="11"/>
  <c r="BT96" i="11"/>
  <c r="BU96" i="11"/>
  <c r="BV96" i="11"/>
  <c r="BW96" i="11"/>
  <c r="BX96" i="11"/>
  <c r="BZ96" i="11"/>
  <c r="CB96" i="11"/>
  <c r="CC96" i="11"/>
  <c r="CE96" i="11" s="1"/>
  <c r="CF96" i="11"/>
  <c r="CI96" i="11"/>
  <c r="CK96" i="11"/>
  <c r="CM96" i="11"/>
  <c r="R16" i="11"/>
  <c r="S16" i="11"/>
  <c r="T16" i="11"/>
  <c r="U16" i="11"/>
  <c r="AJ16" i="11"/>
  <c r="AK16" i="11"/>
  <c r="AL16" i="11"/>
  <c r="AM16" i="11"/>
  <c r="BB16" i="11"/>
  <c r="BC16" i="11"/>
  <c r="BD16" i="11"/>
  <c r="BE16" i="11"/>
  <c r="BT16" i="11"/>
  <c r="BU16" i="11"/>
  <c r="BV16" i="11"/>
  <c r="BW16" i="11"/>
  <c r="BX16" i="11"/>
  <c r="BZ16" i="11"/>
  <c r="CA16" i="11" s="1"/>
  <c r="CC16" i="11"/>
  <c r="CE16" i="11" s="1"/>
  <c r="CF16" i="11"/>
  <c r="CG16" i="11" s="1"/>
  <c r="CI16" i="11"/>
  <c r="CJ16" i="11" s="1"/>
  <c r="CN16" i="11"/>
  <c r="R17" i="11"/>
  <c r="S17" i="11"/>
  <c r="T17" i="11"/>
  <c r="U17" i="11"/>
  <c r="AJ17" i="11"/>
  <c r="AK17" i="11"/>
  <c r="AL17" i="11"/>
  <c r="AM17" i="11"/>
  <c r="BB17" i="11"/>
  <c r="BC17" i="11"/>
  <c r="BD17" i="11"/>
  <c r="BE17" i="11"/>
  <c r="BT17" i="11"/>
  <c r="BU17" i="11"/>
  <c r="BV17" i="11"/>
  <c r="BW17" i="11"/>
  <c r="BX17" i="11"/>
  <c r="BZ17" i="11"/>
  <c r="CB17" i="11"/>
  <c r="CC17" i="11"/>
  <c r="CD17" i="11"/>
  <c r="CF17" i="11"/>
  <c r="CG17" i="11" s="1"/>
  <c r="CI17" i="11"/>
  <c r="CN17" i="11" s="1"/>
  <c r="CJ17" i="11"/>
  <c r="CL17" i="11"/>
  <c r="R18" i="11"/>
  <c r="S18" i="11"/>
  <c r="T18" i="11"/>
  <c r="U18" i="11"/>
  <c r="AJ18" i="11"/>
  <c r="AK18" i="11"/>
  <c r="AL18" i="11"/>
  <c r="AM18" i="11"/>
  <c r="BB18" i="11"/>
  <c r="BC18" i="11"/>
  <c r="BD18" i="11"/>
  <c r="BE18" i="11"/>
  <c r="BT18" i="11"/>
  <c r="BU18" i="11"/>
  <c r="BV18" i="11"/>
  <c r="BW18" i="11"/>
  <c r="BX18" i="11"/>
  <c r="BY18" i="11" s="1"/>
  <c r="BZ18" i="11"/>
  <c r="CE18" i="11" s="1"/>
  <c r="CC18" i="11"/>
  <c r="CD18" i="11"/>
  <c r="CF18" i="11"/>
  <c r="CH18" i="11" s="1"/>
  <c r="CG18" i="11"/>
  <c r="CI18" i="11"/>
  <c r="CK18" i="11" s="1"/>
  <c r="CJ18" i="11"/>
  <c r="CN18" i="11"/>
  <c r="CO18" i="11"/>
  <c r="R19" i="11"/>
  <c r="S19" i="11"/>
  <c r="T19" i="11"/>
  <c r="U19" i="11"/>
  <c r="AJ19" i="11"/>
  <c r="AK19" i="11"/>
  <c r="AL19" i="11"/>
  <c r="AM19" i="11"/>
  <c r="BB19" i="11"/>
  <c r="BC19" i="11"/>
  <c r="BD19" i="11"/>
  <c r="BE19" i="11"/>
  <c r="BT19" i="11"/>
  <c r="BU19" i="11"/>
  <c r="BV19" i="11"/>
  <c r="BW19" i="11"/>
  <c r="BX19" i="11"/>
  <c r="BY19" i="11" s="1"/>
  <c r="BZ19" i="11"/>
  <c r="CC19" i="11"/>
  <c r="CO19" i="11" s="1"/>
  <c r="CD19" i="11"/>
  <c r="CE19" i="11"/>
  <c r="CF19" i="11"/>
  <c r="CG19" i="11" s="1"/>
  <c r="CI19" i="11"/>
  <c r="CJ19" i="11"/>
  <c r="CK19" i="11"/>
  <c r="CN19" i="11"/>
  <c r="R20" i="11"/>
  <c r="S20" i="11"/>
  <c r="T20" i="11"/>
  <c r="U20" i="11"/>
  <c r="AJ20" i="11"/>
  <c r="AK20" i="11"/>
  <c r="AL20" i="11"/>
  <c r="AM20" i="11"/>
  <c r="BB20" i="11"/>
  <c r="BC20" i="11"/>
  <c r="BD20" i="11"/>
  <c r="BE20" i="11"/>
  <c r="BT20" i="11"/>
  <c r="BU20" i="11"/>
  <c r="BV20" i="11"/>
  <c r="BW20" i="11"/>
  <c r="BX20" i="11"/>
  <c r="BZ20" i="11"/>
  <c r="CB20" i="11" s="1"/>
  <c r="CA20" i="11"/>
  <c r="CC20" i="11"/>
  <c r="CE20" i="11" s="1"/>
  <c r="CD20" i="11"/>
  <c r="CF20" i="11"/>
  <c r="CG20" i="11" s="1"/>
  <c r="CI20" i="11"/>
  <c r="CJ20" i="11" s="1"/>
  <c r="CK20" i="11"/>
  <c r="CN20" i="11"/>
  <c r="R21" i="11"/>
  <c r="S21" i="11"/>
  <c r="T21" i="11"/>
  <c r="U21" i="11"/>
  <c r="AJ21" i="11"/>
  <c r="AK21" i="11"/>
  <c r="AL21" i="11"/>
  <c r="AM21" i="11"/>
  <c r="BB21" i="11"/>
  <c r="BC21" i="11"/>
  <c r="BD21" i="11"/>
  <c r="BE21" i="11"/>
  <c r="BT21" i="11"/>
  <c r="BU21" i="11"/>
  <c r="BV21" i="11"/>
  <c r="BW21" i="11"/>
  <c r="BX21" i="11"/>
  <c r="BY21" i="11"/>
  <c r="BZ21" i="11"/>
  <c r="CA21" i="11" s="1"/>
  <c r="CC21" i="11"/>
  <c r="CE21" i="11" s="1"/>
  <c r="CD21" i="11"/>
  <c r="CF21" i="11"/>
  <c r="CG21" i="11"/>
  <c r="CH21" i="11"/>
  <c r="CI21" i="11"/>
  <c r="CJ21" i="11" s="1"/>
  <c r="CN21" i="11"/>
  <c r="R22" i="11"/>
  <c r="S22" i="11"/>
  <c r="T22" i="11"/>
  <c r="U22" i="11"/>
  <c r="AJ22" i="11"/>
  <c r="AK22" i="11"/>
  <c r="AL22" i="11"/>
  <c r="AM22" i="11"/>
  <c r="BB22" i="11"/>
  <c r="BC22" i="11"/>
  <c r="BD22" i="11"/>
  <c r="BE22" i="11"/>
  <c r="BT22" i="11"/>
  <c r="BU22" i="11"/>
  <c r="BV22" i="11"/>
  <c r="BW22" i="11"/>
  <c r="BX22" i="11"/>
  <c r="BY17" i="11" s="1"/>
  <c r="BY22" i="11"/>
  <c r="BZ22" i="11"/>
  <c r="CA22" i="11" s="1"/>
  <c r="CC22" i="11"/>
  <c r="CD22" i="11"/>
  <c r="CE22" i="11"/>
  <c r="CF22" i="11"/>
  <c r="CK22" i="11" s="1"/>
  <c r="CG22" i="11"/>
  <c r="CH22" i="11"/>
  <c r="CI22" i="11"/>
  <c r="CJ22" i="11"/>
  <c r="CN22" i="11"/>
  <c r="CO22" i="11"/>
  <c r="R23" i="11"/>
  <c r="S23" i="11"/>
  <c r="T23" i="11"/>
  <c r="U23" i="11"/>
  <c r="AJ23" i="11"/>
  <c r="AK23" i="11"/>
  <c r="AL23" i="11"/>
  <c r="AM23" i="11"/>
  <c r="BB23" i="11"/>
  <c r="BC23" i="11"/>
  <c r="BD23" i="11"/>
  <c r="BE23" i="11"/>
  <c r="BT23" i="11"/>
  <c r="BU23" i="11"/>
  <c r="BV23" i="11"/>
  <c r="BW23" i="11"/>
  <c r="BX23" i="11"/>
  <c r="BY23" i="11" s="1"/>
  <c r="BZ23" i="11"/>
  <c r="CA23" i="11" s="1"/>
  <c r="CB23" i="11"/>
  <c r="CC23" i="11"/>
  <c r="CD23" i="11" s="1"/>
  <c r="CF23" i="11"/>
  <c r="CG23" i="11" s="1"/>
  <c r="CI23" i="11"/>
  <c r="CJ23" i="11"/>
  <c r="CL23" i="11"/>
  <c r="R24" i="11"/>
  <c r="S24" i="11"/>
  <c r="T24" i="11"/>
  <c r="U24" i="11"/>
  <c r="AJ24" i="11"/>
  <c r="AK24" i="11"/>
  <c r="AL24" i="11"/>
  <c r="AM24" i="11"/>
  <c r="BB24" i="11"/>
  <c r="BC24" i="11"/>
  <c r="BD24" i="11"/>
  <c r="BE24" i="11"/>
  <c r="BT24" i="11"/>
  <c r="BU24" i="11"/>
  <c r="BV24" i="11"/>
  <c r="BW24" i="11"/>
  <c r="BX24" i="11"/>
  <c r="BY24" i="11" s="1"/>
  <c r="BZ24" i="11"/>
  <c r="CA24" i="11"/>
  <c r="CC24" i="11"/>
  <c r="CE24" i="11" s="1"/>
  <c r="CF24" i="11"/>
  <c r="CH24" i="11" s="1"/>
  <c r="CI24" i="11"/>
  <c r="R25" i="11"/>
  <c r="S25" i="11"/>
  <c r="T25" i="11"/>
  <c r="U25" i="11"/>
  <c r="AJ25" i="11"/>
  <c r="AK25" i="11"/>
  <c r="AL25" i="11"/>
  <c r="AM25" i="11"/>
  <c r="BB25" i="11"/>
  <c r="BC25" i="11"/>
  <c r="BD25" i="11"/>
  <c r="BE25" i="11"/>
  <c r="BT25" i="11"/>
  <c r="BU25" i="11"/>
  <c r="BV25" i="11"/>
  <c r="BW25" i="11"/>
  <c r="BX25" i="11"/>
  <c r="BY25" i="11" s="1"/>
  <c r="BZ25" i="11"/>
  <c r="CE25" i="11" s="1"/>
  <c r="CA25" i="11"/>
  <c r="CC25" i="11"/>
  <c r="CD25" i="11"/>
  <c r="CF25" i="11"/>
  <c r="CG25" i="11" s="1"/>
  <c r="CI25" i="11"/>
  <c r="CJ25" i="11"/>
  <c r="CN25" i="11"/>
  <c r="CO25" i="11"/>
  <c r="R26" i="11"/>
  <c r="S26" i="11"/>
  <c r="T26" i="11"/>
  <c r="U26" i="11"/>
  <c r="AJ26" i="11"/>
  <c r="AK26" i="11"/>
  <c r="AL26" i="11"/>
  <c r="AM26" i="11"/>
  <c r="BB26" i="11"/>
  <c r="BC26" i="11"/>
  <c r="BD26" i="11"/>
  <c r="BE26" i="11"/>
  <c r="BT26" i="11"/>
  <c r="BU26" i="11"/>
  <c r="BV26" i="11"/>
  <c r="BW26" i="11"/>
  <c r="BX26" i="11"/>
  <c r="CM26" i="11" s="1"/>
  <c r="BZ26" i="11"/>
  <c r="CA26" i="11" s="1"/>
  <c r="CC26" i="11"/>
  <c r="CD26" i="11"/>
  <c r="CE26" i="11"/>
  <c r="CF26" i="11"/>
  <c r="CK26" i="11" s="1"/>
  <c r="CG26" i="11"/>
  <c r="CH26" i="11"/>
  <c r="CI26" i="11"/>
  <c r="CJ26" i="11"/>
  <c r="CL26" i="11"/>
  <c r="CN26" i="11"/>
  <c r="CO26" i="11"/>
  <c r="R27" i="11"/>
  <c r="S27" i="11"/>
  <c r="T27" i="11"/>
  <c r="U27" i="11"/>
  <c r="AJ27" i="11"/>
  <c r="AK27" i="11"/>
  <c r="AL27" i="11"/>
  <c r="AM27" i="11"/>
  <c r="BB27" i="11"/>
  <c r="BC27" i="11"/>
  <c r="BD27" i="11"/>
  <c r="BE27" i="11"/>
  <c r="BT27" i="11"/>
  <c r="BU27" i="11"/>
  <c r="BV27" i="11"/>
  <c r="BW27" i="11"/>
  <c r="BX27" i="11"/>
  <c r="BY27" i="11" s="1"/>
  <c r="BZ27" i="11"/>
  <c r="CA27" i="11" s="1"/>
  <c r="CC27" i="11"/>
  <c r="CE27" i="11" s="1"/>
  <c r="CD27" i="11"/>
  <c r="CF27" i="11"/>
  <c r="CG27" i="11" s="1"/>
  <c r="CH27" i="11"/>
  <c r="CI27" i="11"/>
  <c r="CO27" i="11" s="1"/>
  <c r="CJ27" i="11"/>
  <c r="CM27" i="11"/>
  <c r="R28" i="11"/>
  <c r="S28" i="11"/>
  <c r="T28" i="11"/>
  <c r="U28" i="11"/>
  <c r="AJ28" i="11"/>
  <c r="AK28" i="11"/>
  <c r="AL28" i="11"/>
  <c r="AM28" i="11"/>
  <c r="BB28" i="11"/>
  <c r="BC28" i="11"/>
  <c r="BD28" i="11"/>
  <c r="BE28" i="11"/>
  <c r="BT28" i="11"/>
  <c r="BU28" i="11"/>
  <c r="BV28" i="11"/>
  <c r="BW28" i="11"/>
  <c r="BX28" i="11"/>
  <c r="BY28" i="11" s="1"/>
  <c r="BZ28" i="11"/>
  <c r="CA28" i="11"/>
  <c r="CB28" i="11"/>
  <c r="CC28" i="11"/>
  <c r="CD28" i="11" s="1"/>
  <c r="CF28" i="11"/>
  <c r="CG28" i="11" s="1"/>
  <c r="CI28" i="11"/>
  <c r="CN28" i="11" s="1"/>
  <c r="CJ28" i="11"/>
  <c r="CL28" i="11"/>
  <c r="R29" i="11"/>
  <c r="S29" i="11"/>
  <c r="T29" i="11"/>
  <c r="U29" i="11"/>
  <c r="AJ29" i="11"/>
  <c r="AK29" i="11"/>
  <c r="AL29" i="11"/>
  <c r="AM29" i="11"/>
  <c r="BB29" i="11"/>
  <c r="BC29" i="11"/>
  <c r="BD29" i="11"/>
  <c r="BE29" i="11"/>
  <c r="BT29" i="11"/>
  <c r="BU29" i="11"/>
  <c r="BV29" i="11"/>
  <c r="BW29" i="11"/>
  <c r="BX29" i="11"/>
  <c r="BY29" i="11"/>
  <c r="BZ29" i="11"/>
  <c r="CA29" i="11"/>
  <c r="CB29" i="11"/>
  <c r="CC29" i="11"/>
  <c r="CE29" i="11" s="1"/>
  <c r="CD29" i="11"/>
  <c r="CF29" i="11"/>
  <c r="CG29" i="11" s="1"/>
  <c r="CH29" i="11"/>
  <c r="CI29" i="11"/>
  <c r="CJ29" i="11"/>
  <c r="CL29" i="11"/>
  <c r="CN29" i="11"/>
  <c r="CO29" i="11"/>
  <c r="R30" i="11"/>
  <c r="S30" i="11"/>
  <c r="T30" i="11"/>
  <c r="U30" i="11"/>
  <c r="AJ30" i="11"/>
  <c r="AK30" i="11"/>
  <c r="AL30" i="11"/>
  <c r="AM30" i="11"/>
  <c r="BB30" i="11"/>
  <c r="BC30" i="11"/>
  <c r="BD30" i="11"/>
  <c r="BE30" i="11"/>
  <c r="BT30" i="11"/>
  <c r="BU30" i="11"/>
  <c r="BV30" i="11"/>
  <c r="BW30" i="11"/>
  <c r="BX30" i="11"/>
  <c r="BY30" i="11" s="1"/>
  <c r="BZ30" i="11"/>
  <c r="CA30" i="11" s="1"/>
  <c r="CC30" i="11"/>
  <c r="CF30" i="11"/>
  <c r="CG30" i="11" s="1"/>
  <c r="CI30" i="11"/>
  <c r="CK30" i="11" s="1"/>
  <c r="CL30" i="11"/>
  <c r="CM30" i="11"/>
  <c r="CN30" i="11"/>
  <c r="CO30" i="11"/>
  <c r="R31" i="11"/>
  <c r="S31" i="11"/>
  <c r="T31" i="11"/>
  <c r="U31" i="11"/>
  <c r="AJ31" i="11"/>
  <c r="AK31" i="11"/>
  <c r="AL31" i="11"/>
  <c r="AM31" i="11"/>
  <c r="BB31" i="11"/>
  <c r="BC31" i="11"/>
  <c r="BD31" i="11"/>
  <c r="BE31" i="11"/>
  <c r="BT31" i="11"/>
  <c r="BU31" i="11"/>
  <c r="BV31" i="11"/>
  <c r="BW31" i="11"/>
  <c r="BX31" i="11"/>
  <c r="BZ31" i="11"/>
  <c r="CB31" i="11"/>
  <c r="CC31" i="11"/>
  <c r="CE31" i="11"/>
  <c r="CF31" i="11"/>
  <c r="CH31" i="11"/>
  <c r="CI31" i="11"/>
  <c r="CO31" i="11" s="1"/>
  <c r="CK31" i="11"/>
  <c r="CM31" i="11"/>
  <c r="CN31" i="11"/>
  <c r="R32" i="11"/>
  <c r="S32" i="11"/>
  <c r="T32" i="11"/>
  <c r="U32" i="11"/>
  <c r="AJ32" i="11"/>
  <c r="AK32" i="11"/>
  <c r="AL32" i="11"/>
  <c r="AM32" i="11"/>
  <c r="BB32" i="11"/>
  <c r="BC32" i="11"/>
  <c r="BD32" i="11"/>
  <c r="BE32" i="11"/>
  <c r="BT32" i="11"/>
  <c r="BU32" i="11"/>
  <c r="BV32" i="11"/>
  <c r="BW32" i="11"/>
  <c r="BX32" i="11"/>
  <c r="BY32" i="11" s="1"/>
  <c r="BZ32" i="11"/>
  <c r="CA32" i="11" s="1"/>
  <c r="CC32" i="11"/>
  <c r="CE32" i="11" s="1"/>
  <c r="CF32" i="11"/>
  <c r="CI32" i="11"/>
  <c r="CJ32" i="11" s="1"/>
  <c r="CN32" i="11"/>
  <c r="R33" i="11"/>
  <c r="S33" i="11"/>
  <c r="T33" i="11"/>
  <c r="U33" i="11"/>
  <c r="AJ33" i="11"/>
  <c r="AK33" i="11"/>
  <c r="AL33" i="11"/>
  <c r="AM33" i="11"/>
  <c r="BB33" i="11"/>
  <c r="BC33" i="11"/>
  <c r="BD33" i="11"/>
  <c r="BE33" i="11"/>
  <c r="BT33" i="11"/>
  <c r="BU33" i="11"/>
  <c r="BV33" i="11"/>
  <c r="BW33" i="11"/>
  <c r="BX33" i="11"/>
  <c r="BY33" i="11"/>
  <c r="BZ33" i="11"/>
  <c r="CE33" i="11" s="1"/>
  <c r="CA33" i="11"/>
  <c r="CB33" i="11"/>
  <c r="CC33" i="11"/>
  <c r="CF33" i="11"/>
  <c r="CG33" i="11" s="1"/>
  <c r="CI33" i="11"/>
  <c r="CN33" i="11" s="1"/>
  <c r="CJ33" i="11"/>
  <c r="CL33" i="11"/>
  <c r="R34" i="11"/>
  <c r="S34" i="11"/>
  <c r="T34" i="11"/>
  <c r="U34" i="11"/>
  <c r="AJ34" i="11"/>
  <c r="AK34" i="11"/>
  <c r="AL34" i="11"/>
  <c r="AM34" i="11"/>
  <c r="BB34" i="11"/>
  <c r="BC34" i="11"/>
  <c r="BD34" i="11"/>
  <c r="BE34" i="11"/>
  <c r="BT34" i="11"/>
  <c r="BU34" i="11"/>
  <c r="BV34" i="11"/>
  <c r="BW34" i="11"/>
  <c r="BX34" i="11"/>
  <c r="BY34" i="11" s="1"/>
  <c r="BZ34" i="11"/>
  <c r="CA34" i="11" s="1"/>
  <c r="CC34" i="11"/>
  <c r="CF34" i="11"/>
  <c r="CH34" i="11" s="1"/>
  <c r="CG34" i="11"/>
  <c r="CI34" i="11"/>
  <c r="CK34" i="11" s="1"/>
  <c r="CJ34" i="11"/>
  <c r="CN34" i="11"/>
  <c r="CO34" i="11"/>
  <c r="R35" i="11"/>
  <c r="S35" i="11"/>
  <c r="T35" i="11"/>
  <c r="U35" i="11"/>
  <c r="AJ35" i="11"/>
  <c r="AK35" i="11"/>
  <c r="AL35" i="11"/>
  <c r="AM35" i="11"/>
  <c r="BB35" i="11"/>
  <c r="BC35" i="11"/>
  <c r="BD35" i="11"/>
  <c r="BE35" i="11"/>
  <c r="BT35" i="11"/>
  <c r="BU35" i="11"/>
  <c r="BV35" i="11"/>
  <c r="BW35" i="11"/>
  <c r="BX35" i="11"/>
  <c r="BY35" i="11" s="1"/>
  <c r="BZ35" i="11"/>
  <c r="CC35" i="11"/>
  <c r="CH35" i="11" s="1"/>
  <c r="CD35" i="11"/>
  <c r="CE35" i="11"/>
  <c r="CF35" i="11"/>
  <c r="CI35" i="11"/>
  <c r="CO35" i="11" s="1"/>
  <c r="CK35" i="11"/>
  <c r="CN35" i="11"/>
  <c r="R36" i="11"/>
  <c r="S36" i="11"/>
  <c r="T36" i="11"/>
  <c r="U36" i="11"/>
  <c r="AJ36" i="11"/>
  <c r="AK36" i="11"/>
  <c r="AL36" i="11"/>
  <c r="AM36" i="11"/>
  <c r="BB36" i="11"/>
  <c r="BC36" i="11"/>
  <c r="BD36" i="11"/>
  <c r="BE36" i="11"/>
  <c r="BT36" i="11"/>
  <c r="BU36" i="11"/>
  <c r="BV36" i="11"/>
  <c r="BW36" i="11"/>
  <c r="BX36" i="11"/>
  <c r="BY36" i="11" s="1"/>
  <c r="BZ36" i="11"/>
  <c r="CB36" i="11" s="1"/>
  <c r="CA36" i="11"/>
  <c r="CC36" i="11"/>
  <c r="CE36" i="11" s="1"/>
  <c r="CF36" i="11"/>
  <c r="CG36" i="11" s="1"/>
  <c r="CI36" i="11"/>
  <c r="CJ31" i="11" s="1"/>
  <c r="CK36" i="11"/>
  <c r="CN36" i="11"/>
  <c r="R37" i="11"/>
  <c r="S37" i="11"/>
  <c r="T37" i="11"/>
  <c r="U37" i="11"/>
  <c r="AJ37" i="11"/>
  <c r="AK37" i="11"/>
  <c r="AL37" i="11"/>
  <c r="AM37" i="11"/>
  <c r="BB37" i="11"/>
  <c r="BC37" i="11"/>
  <c r="BD37" i="11"/>
  <c r="BE37" i="11"/>
  <c r="BT37" i="11"/>
  <c r="BU37" i="11"/>
  <c r="BV37" i="11"/>
  <c r="BW37" i="11"/>
  <c r="BX37" i="11"/>
  <c r="BZ37" i="11"/>
  <c r="CB37" i="11" s="1"/>
  <c r="CC37" i="11"/>
  <c r="CH37" i="11" s="1"/>
  <c r="CF37" i="11"/>
  <c r="CI37" i="11"/>
  <c r="CK37" i="11"/>
  <c r="CL37" i="11"/>
  <c r="CM37" i="11"/>
  <c r="CN37" i="11"/>
  <c r="BA5" i="11"/>
  <c r="R6" i="11"/>
  <c r="S6" i="11"/>
  <c r="T6" i="11"/>
  <c r="U6" i="11"/>
  <c r="AJ6" i="11"/>
  <c r="AK6" i="11"/>
  <c r="AL6" i="11"/>
  <c r="AM6" i="11"/>
  <c r="BB6" i="11"/>
  <c r="BC6" i="11"/>
  <c r="BD6" i="11"/>
  <c r="BE6" i="11"/>
  <c r="BT6" i="11"/>
  <c r="BU6" i="11"/>
  <c r="BV6" i="11"/>
  <c r="BW6" i="11"/>
  <c r="BX6" i="11"/>
  <c r="BZ6" i="11"/>
  <c r="CA6" i="11"/>
  <c r="CB6" i="11"/>
  <c r="CC6" i="11"/>
  <c r="CE6" i="11" s="1"/>
  <c r="CF6" i="11"/>
  <c r="CH6" i="11"/>
  <c r="CI6" i="11"/>
  <c r="CJ6" i="11"/>
  <c r="CK6" i="11"/>
  <c r="CL6" i="11"/>
  <c r="CN6" i="11"/>
  <c r="R7" i="11"/>
  <c r="S7" i="11"/>
  <c r="T7" i="11"/>
  <c r="U7" i="11"/>
  <c r="AJ7" i="11"/>
  <c r="AK7" i="11"/>
  <c r="AL7" i="11"/>
  <c r="AM7" i="11"/>
  <c r="BB7" i="11"/>
  <c r="BC7" i="11"/>
  <c r="BD7" i="11"/>
  <c r="BE7" i="11"/>
  <c r="BT7" i="11"/>
  <c r="BU7" i="11"/>
  <c r="BV7" i="11"/>
  <c r="BW7" i="11"/>
  <c r="BX7" i="11"/>
  <c r="BZ7" i="11"/>
  <c r="CA7" i="11" s="1"/>
  <c r="CC7" i="11"/>
  <c r="CD7" i="11"/>
  <c r="CF7" i="11"/>
  <c r="CG7" i="11" s="1"/>
  <c r="CI7" i="11"/>
  <c r="R8" i="11"/>
  <c r="S8" i="11"/>
  <c r="T8" i="11"/>
  <c r="U8" i="11"/>
  <c r="AJ8" i="11"/>
  <c r="AK8" i="11"/>
  <c r="AL8" i="11"/>
  <c r="AM8" i="11"/>
  <c r="BB8" i="11"/>
  <c r="BC8" i="11"/>
  <c r="BD8" i="11"/>
  <c r="BE8" i="11"/>
  <c r="BT8" i="11"/>
  <c r="BU8" i="11"/>
  <c r="BV8" i="11"/>
  <c r="BW8" i="11"/>
  <c r="BX8" i="11"/>
  <c r="CL8" i="11" s="1"/>
  <c r="BZ8" i="11"/>
  <c r="CA8" i="11" s="1"/>
  <c r="CB8" i="11"/>
  <c r="CC8" i="11"/>
  <c r="CD8" i="11"/>
  <c r="CE8" i="11"/>
  <c r="CF8" i="11"/>
  <c r="CK8" i="11" s="1"/>
  <c r="CI8" i="11"/>
  <c r="CJ8" i="11"/>
  <c r="CN8" i="11"/>
  <c r="CO8" i="11"/>
  <c r="R9" i="11"/>
  <c r="S9" i="11"/>
  <c r="T9" i="11"/>
  <c r="U9" i="11"/>
  <c r="AJ9" i="11"/>
  <c r="AK9" i="11"/>
  <c r="AL9" i="11"/>
  <c r="AM9" i="11"/>
  <c r="BB9" i="11"/>
  <c r="BC9" i="11"/>
  <c r="BD9" i="11"/>
  <c r="BE9" i="11"/>
  <c r="BT9" i="11"/>
  <c r="BU9" i="11"/>
  <c r="BV9" i="11"/>
  <c r="BW9" i="11"/>
  <c r="BX9" i="11"/>
  <c r="BY9" i="11" s="1"/>
  <c r="BZ9" i="11"/>
  <c r="CA9" i="11" s="1"/>
  <c r="CC9" i="11"/>
  <c r="CD9" i="11" s="1"/>
  <c r="CF9" i="11"/>
  <c r="CG9" i="11" s="1"/>
  <c r="CI9" i="11"/>
  <c r="CJ9" i="11"/>
  <c r="CL9" i="11"/>
  <c r="R10" i="11"/>
  <c r="S10" i="11"/>
  <c r="T10" i="11"/>
  <c r="U10" i="11"/>
  <c r="AJ10" i="11"/>
  <c r="AK10" i="11"/>
  <c r="AL10" i="11"/>
  <c r="AM10" i="11"/>
  <c r="BB10" i="11"/>
  <c r="BC10" i="11"/>
  <c r="BD10" i="11"/>
  <c r="BE10" i="11"/>
  <c r="BT10" i="11"/>
  <c r="BU10" i="11"/>
  <c r="BV10" i="11"/>
  <c r="BW10" i="11"/>
  <c r="BX10" i="11"/>
  <c r="BY10" i="11" s="1"/>
  <c r="BZ10" i="11"/>
  <c r="CA10" i="11" s="1"/>
  <c r="CC10" i="11"/>
  <c r="CD10" i="11"/>
  <c r="CF10" i="11"/>
  <c r="CH10" i="11"/>
  <c r="CI10" i="11"/>
  <c r="CL10" i="11" s="1"/>
  <c r="CJ10" i="11"/>
  <c r="CK10" i="11"/>
  <c r="R11" i="11"/>
  <c r="S11" i="11"/>
  <c r="T11" i="11"/>
  <c r="U11" i="11"/>
  <c r="AJ11" i="11"/>
  <c r="AK11" i="11"/>
  <c r="AL11" i="11"/>
  <c r="AM11" i="11"/>
  <c r="BB11" i="11"/>
  <c r="BC11" i="11"/>
  <c r="BD11" i="11"/>
  <c r="BE11" i="11"/>
  <c r="BT11" i="11"/>
  <c r="BU11" i="11"/>
  <c r="BV11" i="11"/>
  <c r="BW11" i="11"/>
  <c r="BX11" i="11"/>
  <c r="BY11" i="11" s="1"/>
  <c r="BY13" i="11" s="1"/>
  <c r="BZ11" i="11"/>
  <c r="CA11" i="11"/>
  <c r="CA13" i="11" s="1"/>
  <c r="CC11" i="11"/>
  <c r="CE11" i="11" s="1"/>
  <c r="CD11" i="11"/>
  <c r="CF11" i="11"/>
  <c r="CH11" i="11" s="1"/>
  <c r="CG11" i="11"/>
  <c r="CG13" i="11" s="1"/>
  <c r="CI11" i="11"/>
  <c r="CO11" i="11" s="1"/>
  <c r="CJ11" i="11"/>
  <c r="CJ13" i="11" s="1"/>
  <c r="CN11" i="11"/>
  <c r="R12" i="11"/>
  <c r="S12" i="11"/>
  <c r="T12" i="11"/>
  <c r="U12" i="11"/>
  <c r="AJ12" i="11"/>
  <c r="AK12" i="11"/>
  <c r="AL12" i="11"/>
  <c r="AM12" i="11"/>
  <c r="BB12" i="11"/>
  <c r="BC12" i="11"/>
  <c r="BD12" i="11"/>
  <c r="BE12" i="11"/>
  <c r="BT12" i="11"/>
  <c r="BU12" i="11"/>
  <c r="BV12" i="11"/>
  <c r="BW12" i="11"/>
  <c r="BX12" i="11"/>
  <c r="BY7" i="11" s="1"/>
  <c r="BY12" i="11"/>
  <c r="BZ12" i="11"/>
  <c r="CA12" i="11" s="1"/>
  <c r="CB12" i="11"/>
  <c r="CC12" i="11"/>
  <c r="CD12" i="11"/>
  <c r="CE12" i="11"/>
  <c r="CF12" i="11"/>
  <c r="CG12" i="11" s="1"/>
  <c r="CH12" i="11"/>
  <c r="CI12" i="11"/>
  <c r="CJ12" i="11"/>
  <c r="CL12" i="11"/>
  <c r="CM12" i="11"/>
  <c r="CN12" i="11"/>
  <c r="CO12" i="11"/>
  <c r="CD13" i="11"/>
  <c r="D4" i="8"/>
  <c r="H4" i="8" s="1"/>
  <c r="G60" i="8"/>
  <c r="G53" i="8"/>
  <c r="G54" i="8"/>
  <c r="H54" i="8"/>
  <c r="G55" i="8"/>
  <c r="H55" i="8"/>
  <c r="G56" i="8"/>
  <c r="H56" i="8"/>
  <c r="G57" i="8"/>
  <c r="H57" i="8"/>
  <c r="G58" i="8"/>
  <c r="H58" i="8"/>
  <c r="G59" i="8"/>
  <c r="H59" i="8"/>
  <c r="G47" i="8"/>
  <c r="H47" i="8"/>
  <c r="G48" i="8"/>
  <c r="H48" i="8"/>
  <c r="G49" i="8"/>
  <c r="H49" i="8"/>
  <c r="G50" i="8"/>
  <c r="H50" i="8"/>
  <c r="G51" i="8"/>
  <c r="H51" i="8"/>
  <c r="G52" i="8"/>
  <c r="H52" i="8"/>
  <c r="G34" i="8"/>
  <c r="H34" i="8"/>
  <c r="G35" i="8"/>
  <c r="H35" i="8"/>
  <c r="G36" i="8"/>
  <c r="H36" i="8"/>
  <c r="G37" i="8"/>
  <c r="H37" i="8"/>
  <c r="G38" i="8"/>
  <c r="H38" i="8"/>
  <c r="G39" i="8"/>
  <c r="G40" i="8"/>
  <c r="H40" i="8"/>
  <c r="G41" i="8"/>
  <c r="H41" i="8"/>
  <c r="G42" i="8"/>
  <c r="H42" i="8"/>
  <c r="G43" i="8"/>
  <c r="H43" i="8"/>
  <c r="G44" i="8"/>
  <c r="H44" i="8"/>
  <c r="G45" i="8"/>
  <c r="H45" i="8"/>
  <c r="G46" i="8"/>
  <c r="H33" i="8"/>
  <c r="G33" i="8"/>
  <c r="K5" i="8"/>
  <c r="L5" i="8"/>
  <c r="K6" i="8"/>
  <c r="L6" i="8"/>
  <c r="K7" i="8"/>
  <c r="L7" i="8"/>
  <c r="K8" i="8"/>
  <c r="L8" i="8"/>
  <c r="K9" i="8"/>
  <c r="L9" i="8"/>
  <c r="K10" i="8"/>
  <c r="K11" i="8"/>
  <c r="L11" i="8"/>
  <c r="K12" i="8"/>
  <c r="L12" i="8"/>
  <c r="K13" i="8"/>
  <c r="L13" i="8"/>
  <c r="K14" i="8"/>
  <c r="L14" i="8"/>
  <c r="K15" i="8"/>
  <c r="L15" i="8"/>
  <c r="K16" i="8"/>
  <c r="L16" i="8"/>
  <c r="K17" i="8"/>
  <c r="K18" i="8"/>
  <c r="L18" i="8"/>
  <c r="K19" i="8"/>
  <c r="L19" i="8"/>
  <c r="K20" i="8"/>
  <c r="L20" i="8"/>
  <c r="K21" i="8"/>
  <c r="L21" i="8"/>
  <c r="K22" i="8"/>
  <c r="L22" i="8"/>
  <c r="K23" i="8"/>
  <c r="L23" i="8"/>
  <c r="K24" i="8"/>
  <c r="K25" i="8"/>
  <c r="L25" i="8"/>
  <c r="K26" i="8"/>
  <c r="L26" i="8"/>
  <c r="K27" i="8"/>
  <c r="L27" i="8"/>
  <c r="K28" i="8"/>
  <c r="L28" i="8"/>
  <c r="K29" i="8"/>
  <c r="L29" i="8"/>
  <c r="K30" i="8"/>
  <c r="L30" i="8"/>
  <c r="K31" i="8"/>
  <c r="G5" i="8"/>
  <c r="H5" i="8"/>
  <c r="G6" i="8"/>
  <c r="H6" i="8"/>
  <c r="G7" i="8"/>
  <c r="H7" i="8"/>
  <c r="G8" i="8"/>
  <c r="H8" i="8"/>
  <c r="G9" i="8"/>
  <c r="H9" i="8"/>
  <c r="G10" i="8"/>
  <c r="G11" i="8"/>
  <c r="H11" i="8"/>
  <c r="G12" i="8"/>
  <c r="H12" i="8"/>
  <c r="G13" i="8"/>
  <c r="H13" i="8"/>
  <c r="G14" i="8"/>
  <c r="H14" i="8"/>
  <c r="G15" i="8"/>
  <c r="H15" i="8"/>
  <c r="G16" i="8"/>
  <c r="H16" i="8"/>
  <c r="G17" i="8"/>
  <c r="G18" i="8"/>
  <c r="H18" i="8"/>
  <c r="G19" i="8"/>
  <c r="H19" i="8"/>
  <c r="G20" i="8"/>
  <c r="H20" i="8"/>
  <c r="G21" i="8"/>
  <c r="H21" i="8"/>
  <c r="G22" i="8"/>
  <c r="H22" i="8"/>
  <c r="G23" i="8"/>
  <c r="H23" i="8"/>
  <c r="G24" i="8"/>
  <c r="G25" i="8"/>
  <c r="H25" i="8"/>
  <c r="G26" i="8"/>
  <c r="H26" i="8"/>
  <c r="G27" i="8"/>
  <c r="H27" i="8"/>
  <c r="G28" i="8"/>
  <c r="H28" i="8"/>
  <c r="G29" i="8"/>
  <c r="H29" i="8"/>
  <c r="G30" i="8"/>
  <c r="H30" i="8"/>
  <c r="G31" i="8"/>
  <c r="L4" i="8"/>
  <c r="K4" i="8"/>
  <c r="G4" i="8"/>
  <c r="CM7" i="11" l="1"/>
  <c r="CK7" i="11"/>
  <c r="CO24" i="11"/>
  <c r="CM24" i="11"/>
  <c r="CA88" i="11"/>
  <c r="CB88" i="11"/>
  <c r="CA85" i="11"/>
  <c r="CL78" i="11"/>
  <c r="CM78" i="11"/>
  <c r="CN78" i="11"/>
  <c r="CD76" i="11"/>
  <c r="CO76" i="11"/>
  <c r="CK74" i="11"/>
  <c r="CL74" i="11"/>
  <c r="CM74" i="11"/>
  <c r="CN74" i="11"/>
  <c r="CD72" i="11"/>
  <c r="CO72" i="11"/>
  <c r="CJ69" i="11"/>
  <c r="CK69" i="11"/>
  <c r="CL69" i="11"/>
  <c r="CM69" i="11"/>
  <c r="CN69" i="11"/>
  <c r="CO69" i="11"/>
  <c r="CH151" i="11"/>
  <c r="CG151" i="11"/>
  <c r="CO149" i="11"/>
  <c r="CL149" i="11"/>
  <c r="CM149" i="11"/>
  <c r="CJ149" i="11"/>
  <c r="CK149" i="11"/>
  <c r="CN149" i="11"/>
  <c r="CK143" i="11"/>
  <c r="CH143" i="11"/>
  <c r="CG143" i="11"/>
  <c r="CN10" i="11"/>
  <c r="CE10" i="11"/>
  <c r="CK9" i="11"/>
  <c r="CB9" i="11"/>
  <c r="CH7" i="11"/>
  <c r="CG6" i="11"/>
  <c r="CO37" i="11"/>
  <c r="CE37" i="11"/>
  <c r="CJ36" i="11"/>
  <c r="CO33" i="11"/>
  <c r="CD33" i="11"/>
  <c r="CL32" i="11"/>
  <c r="CB32" i="11"/>
  <c r="CA31" i="11"/>
  <c r="CH30" i="11"/>
  <c r="CL27" i="11"/>
  <c r="CB26" i="11"/>
  <c r="CM25" i="11"/>
  <c r="CK25" i="11"/>
  <c r="CN23" i="11"/>
  <c r="CE23" i="11"/>
  <c r="CM22" i="11"/>
  <c r="CL21" i="11"/>
  <c r="CB21" i="11"/>
  <c r="CH19" i="11"/>
  <c r="CO17" i="11"/>
  <c r="CL16" i="11"/>
  <c r="CB16" i="11"/>
  <c r="CO96" i="11"/>
  <c r="CK95" i="11"/>
  <c r="CB95" i="11"/>
  <c r="CK94" i="11"/>
  <c r="CL93" i="11"/>
  <c r="CA93" i="11"/>
  <c r="CL92" i="11"/>
  <c r="CJ92" i="11"/>
  <c r="CH90" i="11"/>
  <c r="CK88" i="11"/>
  <c r="BY88" i="11"/>
  <c r="CO86" i="11"/>
  <c r="CL85" i="11"/>
  <c r="CB85" i="11"/>
  <c r="CM83" i="11"/>
  <c r="CB83" i="11"/>
  <c r="CL82" i="11"/>
  <c r="CM82" i="11"/>
  <c r="CN82" i="11"/>
  <c r="CL80" i="11"/>
  <c r="CO79" i="11"/>
  <c r="CA79" i="11"/>
  <c r="CL77" i="11"/>
  <c r="CL73" i="11"/>
  <c r="BY46" i="11"/>
  <c r="BY44" i="11"/>
  <c r="BY45" i="11"/>
  <c r="BY43" i="11"/>
  <c r="CM46" i="11"/>
  <c r="BY42" i="11"/>
  <c r="BY40" i="11"/>
  <c r="BY41" i="11"/>
  <c r="CO157" i="11"/>
  <c r="CL157" i="11"/>
  <c r="CM157" i="11"/>
  <c r="CJ157" i="11"/>
  <c r="CK157" i="11"/>
  <c r="CN157" i="11"/>
  <c r="CB10" i="11"/>
  <c r="CH8" i="11"/>
  <c r="BY8" i="11"/>
  <c r="CD6" i="11"/>
  <c r="CO36" i="11"/>
  <c r="CM36" i="11"/>
  <c r="CG35" i="11"/>
  <c r="CE34" i="11"/>
  <c r="CK32" i="11"/>
  <c r="BY31" i="11"/>
  <c r="CE28" i="11"/>
  <c r="CK27" i="11"/>
  <c r="CB27" i="11"/>
  <c r="CH25" i="11"/>
  <c r="CG24" i="11"/>
  <c r="CM23" i="11"/>
  <c r="CL22" i="11"/>
  <c r="CO20" i="11"/>
  <c r="CM20" i="11"/>
  <c r="BY20" i="11"/>
  <c r="CE17" i="11"/>
  <c r="CK16" i="11"/>
  <c r="CH96" i="11"/>
  <c r="CA95" i="11"/>
  <c r="CA94" i="11"/>
  <c r="CB93" i="11"/>
  <c r="CO90" i="11"/>
  <c r="BY85" i="11"/>
  <c r="CA83" i="11"/>
  <c r="CG82" i="11"/>
  <c r="CM81" i="11"/>
  <c r="CG80" i="11"/>
  <c r="CH78" i="11"/>
  <c r="CN76" i="11"/>
  <c r="CD75" i="11"/>
  <c r="CN72" i="11"/>
  <c r="CD68" i="11"/>
  <c r="CE68" i="11"/>
  <c r="CN68" i="11"/>
  <c r="CO68" i="11"/>
  <c r="CJ65" i="11"/>
  <c r="CK65" i="11"/>
  <c r="CL65" i="11"/>
  <c r="CM65" i="11"/>
  <c r="CN65" i="11"/>
  <c r="CO65" i="11"/>
  <c r="BY162" i="11"/>
  <c r="BY159" i="11"/>
  <c r="CL162" i="11"/>
  <c r="BY158" i="11"/>
  <c r="CH159" i="11"/>
  <c r="CG159" i="11"/>
  <c r="CO9" i="11"/>
  <c r="CG8" i="11"/>
  <c r="CH36" i="11"/>
  <c r="CM34" i="11"/>
  <c r="CD34" i="11"/>
  <c r="BY26" i="11"/>
  <c r="CD24" i="11"/>
  <c r="CB22" i="11"/>
  <c r="CM21" i="11"/>
  <c r="CK21" i="11"/>
  <c r="CH20" i="11"/>
  <c r="CM18" i="11"/>
  <c r="CN95" i="11"/>
  <c r="CL95" i="11"/>
  <c r="CN94" i="11"/>
  <c r="CJ93" i="11"/>
  <c r="CD90" i="11"/>
  <c r="CA89" i="11"/>
  <c r="CA86" i="11"/>
  <c r="CJ85" i="11"/>
  <c r="CO85" i="11"/>
  <c r="CE84" i="11"/>
  <c r="CN83" i="11"/>
  <c r="CK83" i="11"/>
  <c r="CL83" i="11"/>
  <c r="CH82" i="11"/>
  <c r="CN79" i="11"/>
  <c r="CJ79" i="11"/>
  <c r="CK79" i="11"/>
  <c r="CL79" i="11"/>
  <c r="CD78" i="11"/>
  <c r="CE78" i="11"/>
  <c r="CJ77" i="11"/>
  <c r="CM77" i="11"/>
  <c r="CN77" i="11"/>
  <c r="CO77" i="11"/>
  <c r="CA75" i="11"/>
  <c r="CB75" i="11"/>
  <c r="CJ73" i="11"/>
  <c r="CM73" i="11"/>
  <c r="CN73" i="11"/>
  <c r="CO73" i="11"/>
  <c r="CJ61" i="11"/>
  <c r="CK61" i="11"/>
  <c r="CL61" i="11"/>
  <c r="CM61" i="11"/>
  <c r="CN61" i="11"/>
  <c r="CO61" i="11"/>
  <c r="CD168" i="11"/>
  <c r="CE168" i="11"/>
  <c r="CN168" i="11"/>
  <c r="CM166" i="11"/>
  <c r="CK166" i="11"/>
  <c r="CJ166" i="11"/>
  <c r="CL166" i="11"/>
  <c r="CN166" i="11"/>
  <c r="CO166" i="11"/>
  <c r="CL11" i="11"/>
  <c r="CB11" i="11"/>
  <c r="CH9" i="11"/>
  <c r="CO7" i="11"/>
  <c r="CM35" i="11"/>
  <c r="CL34" i="11"/>
  <c r="CO32" i="11"/>
  <c r="CM32" i="11"/>
  <c r="CG31" i="11"/>
  <c r="CE30" i="11"/>
  <c r="CK28" i="11"/>
  <c r="CN24" i="11"/>
  <c r="CK23" i="11"/>
  <c r="CM19" i="11"/>
  <c r="CL18" i="11"/>
  <c r="CA17" i="11"/>
  <c r="CO16" i="11"/>
  <c r="CM16" i="11"/>
  <c r="BY16" i="11"/>
  <c r="CH95" i="11"/>
  <c r="CD91" i="11"/>
  <c r="CL89" i="11"/>
  <c r="CB89" i="11"/>
  <c r="CG88" i="11"/>
  <c r="CG85" i="11"/>
  <c r="CH85" i="11"/>
  <c r="CD82" i="11"/>
  <c r="CE82" i="11"/>
  <c r="CD64" i="11"/>
  <c r="CE64" i="11"/>
  <c r="CN64" i="11"/>
  <c r="CO64" i="11"/>
  <c r="CG135" i="11"/>
  <c r="CH135" i="11"/>
  <c r="CK135" i="11"/>
  <c r="CO10" i="11"/>
  <c r="CM10" i="11"/>
  <c r="CN7" i="11"/>
  <c r="CE7" i="11"/>
  <c r="CD36" i="11"/>
  <c r="CL35" i="11"/>
  <c r="CB34" i="11"/>
  <c r="CM33" i="11"/>
  <c r="CK33" i="11"/>
  <c r="CH32" i="11"/>
  <c r="CD30" i="11"/>
  <c r="CL24" i="11"/>
  <c r="CB24" i="11"/>
  <c r="CL19" i="11"/>
  <c r="CB18" i="11"/>
  <c r="CM17" i="11"/>
  <c r="CK17" i="11"/>
  <c r="CH16" i="11"/>
  <c r="CN96" i="11"/>
  <c r="CH94" i="11"/>
  <c r="CH93" i="11"/>
  <c r="CE92" i="11"/>
  <c r="CA87" i="11"/>
  <c r="CM86" i="11"/>
  <c r="CN86" i="11"/>
  <c r="CA84" i="11"/>
  <c r="CB84" i="11"/>
  <c r="CG83" i="11"/>
  <c r="CJ81" i="11"/>
  <c r="CN81" i="11"/>
  <c r="CO81" i="11"/>
  <c r="CO78" i="11"/>
  <c r="CD60" i="11"/>
  <c r="CE60" i="11"/>
  <c r="CN60" i="11"/>
  <c r="CO60" i="11"/>
  <c r="CJ57" i="11"/>
  <c r="CK57" i="11"/>
  <c r="CL57" i="11"/>
  <c r="CM57" i="11"/>
  <c r="CN57" i="11"/>
  <c r="CO57" i="11"/>
  <c r="CJ53" i="11"/>
  <c r="CK53" i="11"/>
  <c r="CL53" i="11"/>
  <c r="CM53" i="11"/>
  <c r="CN53" i="11"/>
  <c r="CO53" i="11"/>
  <c r="CD42" i="11"/>
  <c r="CE42" i="11"/>
  <c r="CM11" i="11"/>
  <c r="CK11" i="11"/>
  <c r="CN9" i="11"/>
  <c r="CE9" i="11"/>
  <c r="CM8" i="11"/>
  <c r="CL7" i="11"/>
  <c r="CB7" i="11"/>
  <c r="CB35" i="11"/>
  <c r="CH33" i="11"/>
  <c r="CG32" i="11"/>
  <c r="CD31" i="11"/>
  <c r="CO28" i="11"/>
  <c r="CM28" i="11"/>
  <c r="CK24" i="11"/>
  <c r="CO23" i="11"/>
  <c r="CB19" i="11"/>
  <c r="CA18" i="11"/>
  <c r="CH17" i="11"/>
  <c r="CO94" i="11"/>
  <c r="CE94" i="11"/>
  <c r="CO93" i="11"/>
  <c r="CE93" i="11"/>
  <c r="CD92" i="11"/>
  <c r="CJ91" i="11"/>
  <c r="CA91" i="11"/>
  <c r="CJ90" i="11"/>
  <c r="CJ89" i="11"/>
  <c r="CO89" i="11"/>
  <c r="CE88" i="11"/>
  <c r="CN87" i="11"/>
  <c r="CK87" i="11"/>
  <c r="CL87" i="11"/>
  <c r="CO82" i="11"/>
  <c r="CA82" i="11"/>
  <c r="CN80" i="11"/>
  <c r="CK78" i="11"/>
  <c r="CG76" i="11"/>
  <c r="CH76" i="11"/>
  <c r="CO74" i="11"/>
  <c r="CJ50" i="11"/>
  <c r="CK12" i="11"/>
  <c r="CG10" i="11"/>
  <c r="CM9" i="11"/>
  <c r="CJ7" i="11"/>
  <c r="CO6" i="11"/>
  <c r="CM6" i="11"/>
  <c r="BY6" i="11"/>
  <c r="CL36" i="11"/>
  <c r="CJ35" i="11"/>
  <c r="CA35" i="11"/>
  <c r="CD32" i="11"/>
  <c r="CL31" i="11"/>
  <c r="CJ30" i="11"/>
  <c r="CB30" i="11"/>
  <c r="CM29" i="11"/>
  <c r="CK29" i="11"/>
  <c r="CH28" i="11"/>
  <c r="CN27" i="11"/>
  <c r="CL25" i="11"/>
  <c r="CB25" i="11"/>
  <c r="CJ24" i="11"/>
  <c r="CH23" i="11"/>
  <c r="CO21" i="11"/>
  <c r="CL20" i="11"/>
  <c r="CA19" i="11"/>
  <c r="CD16" i="11"/>
  <c r="CL96" i="11"/>
  <c r="CO95" i="11"/>
  <c r="CE95" i="11"/>
  <c r="CM94" i="11"/>
  <c r="CN93" i="11"/>
  <c r="CM92" i="11"/>
  <c r="CA92" i="11"/>
  <c r="CN91" i="11"/>
  <c r="CL91" i="11"/>
  <c r="CN90" i="11"/>
  <c r="CG89" i="11"/>
  <c r="CH89" i="11"/>
  <c r="CH86" i="11"/>
  <c r="CN85" i="11"/>
  <c r="CK82" i="11"/>
  <c r="CM80" i="11"/>
  <c r="CE79" i="11"/>
  <c r="CJ78" i="11"/>
  <c r="CE76" i="11"/>
  <c r="CJ74" i="11"/>
  <c r="CE72" i="11"/>
  <c r="CJ70" i="11"/>
  <c r="CK70" i="11"/>
  <c r="CL70" i="11"/>
  <c r="CM70" i="11"/>
  <c r="CN70" i="11"/>
  <c r="CD59" i="11"/>
  <c r="CD58" i="11"/>
  <c r="CD57" i="11"/>
  <c r="CD56" i="11"/>
  <c r="CE56" i="11"/>
  <c r="CN56" i="11"/>
  <c r="CO56" i="11"/>
  <c r="CD54" i="11"/>
  <c r="CD52" i="11"/>
  <c r="CE52" i="11"/>
  <c r="CN52" i="11"/>
  <c r="CO52" i="11"/>
  <c r="CJ49" i="11"/>
  <c r="CK49" i="11"/>
  <c r="CL49" i="11"/>
  <c r="CM49" i="11"/>
  <c r="CN49" i="11"/>
  <c r="CO49" i="11"/>
  <c r="CL170" i="11"/>
  <c r="CB170" i="11"/>
  <c r="CM170" i="11"/>
  <c r="CA166" i="11"/>
  <c r="CB166" i="11"/>
  <c r="BY154" i="11"/>
  <c r="CL154" i="11"/>
  <c r="BY146" i="11"/>
  <c r="CL146" i="11"/>
  <c r="CG137" i="11"/>
  <c r="CH137" i="11"/>
  <c r="CJ88" i="11"/>
  <c r="CJ84" i="11"/>
  <c r="CH81" i="11"/>
  <c r="CJ80" i="11"/>
  <c r="CB80" i="11"/>
  <c r="CH77" i="11"/>
  <c r="CJ76" i="11"/>
  <c r="CB76" i="11"/>
  <c r="CL75" i="11"/>
  <c r="CH73" i="11"/>
  <c r="CJ72" i="11"/>
  <c r="CB72" i="11"/>
  <c r="CL71" i="11"/>
  <c r="CH69" i="11"/>
  <c r="CJ68" i="11"/>
  <c r="CB68" i="11"/>
  <c r="CL67" i="11"/>
  <c r="CN66" i="11"/>
  <c r="CH65" i="11"/>
  <c r="CJ64" i="11"/>
  <c r="CB64" i="11"/>
  <c r="CL63" i="11"/>
  <c r="CN62" i="11"/>
  <c r="CH61" i="11"/>
  <c r="CJ60" i="11"/>
  <c r="CB60" i="11"/>
  <c r="CL59" i="11"/>
  <c r="CN58" i="11"/>
  <c r="CH57" i="11"/>
  <c r="CJ56" i="11"/>
  <c r="CB56" i="11"/>
  <c r="CL55" i="11"/>
  <c r="CN54" i="11"/>
  <c r="CH53" i="11"/>
  <c r="CJ52" i="11"/>
  <c r="CB52" i="11"/>
  <c r="CL51" i="11"/>
  <c r="CN50" i="11"/>
  <c r="CH49" i="11"/>
  <c r="CN48" i="11"/>
  <c r="CJ47" i="11"/>
  <c r="BY47" i="11"/>
  <c r="CG46" i="11"/>
  <c r="CO45" i="11"/>
  <c r="CM44" i="11"/>
  <c r="CN43" i="11"/>
  <c r="CM42" i="11"/>
  <c r="CN41" i="11"/>
  <c r="CL41" i="11"/>
  <c r="CN40" i="11"/>
  <c r="CN169" i="11"/>
  <c r="CE169" i="11"/>
  <c r="CK168" i="11"/>
  <c r="CK167" i="11"/>
  <c r="CA167" i="11"/>
  <c r="CH166" i="11"/>
  <c r="CG165" i="11"/>
  <c r="CN164" i="11"/>
  <c r="CO164" i="11"/>
  <c r="CJ163" i="11"/>
  <c r="CA163" i="11"/>
  <c r="CN161" i="11"/>
  <c r="CH160" i="11"/>
  <c r="CN158" i="11"/>
  <c r="CN153" i="11"/>
  <c r="CH152" i="11"/>
  <c r="CN150" i="11"/>
  <c r="CN148" i="11"/>
  <c r="CO148" i="11"/>
  <c r="CA147" i="11"/>
  <c r="CN145" i="11"/>
  <c r="CH144" i="11"/>
  <c r="CN142" i="11"/>
  <c r="CK75" i="11"/>
  <c r="CE74" i="11"/>
  <c r="CK71" i="11"/>
  <c r="CE70" i="11"/>
  <c r="CK67" i="11"/>
  <c r="CM66" i="11"/>
  <c r="CE66" i="11"/>
  <c r="CK63" i="11"/>
  <c r="CM62" i="11"/>
  <c r="CE62" i="11"/>
  <c r="CK59" i="11"/>
  <c r="CM58" i="11"/>
  <c r="CE58" i="11"/>
  <c r="CK55" i="11"/>
  <c r="CM54" i="11"/>
  <c r="CE54" i="11"/>
  <c r="CG53" i="11"/>
  <c r="BY53" i="11"/>
  <c r="CK51" i="11"/>
  <c r="CM50" i="11"/>
  <c r="CE50" i="11"/>
  <c r="CM45" i="11"/>
  <c r="CD45" i="11"/>
  <c r="CL44" i="11"/>
  <c r="CM43" i="11"/>
  <c r="CB42" i="11"/>
  <c r="CH41" i="11"/>
  <c r="CG40" i="11"/>
  <c r="CH170" i="11"/>
  <c r="CL169" i="11"/>
  <c r="CJ168" i="11"/>
  <c r="CA168" i="11"/>
  <c r="BY167" i="11"/>
  <c r="BY163" i="11"/>
  <c r="CG160" i="11"/>
  <c r="CB158" i="11"/>
  <c r="CG157" i="11"/>
  <c r="BY155" i="11"/>
  <c r="CG152" i="11"/>
  <c r="CB150" i="11"/>
  <c r="CG149" i="11"/>
  <c r="CB148" i="11"/>
  <c r="CK147" i="11"/>
  <c r="BY147" i="11"/>
  <c r="CE142" i="11"/>
  <c r="CB142" i="11"/>
  <c r="BY115" i="11"/>
  <c r="CB115" i="11"/>
  <c r="CM115" i="11"/>
  <c r="CH111" i="11"/>
  <c r="CG111" i="11"/>
  <c r="T185" i="11"/>
  <c r="S185" i="11"/>
  <c r="P185" i="11"/>
  <c r="Q185" i="11"/>
  <c r="R185" i="11"/>
  <c r="U185" i="11"/>
  <c r="AJ180" i="11"/>
  <c r="AH180" i="11"/>
  <c r="AI180" i="11"/>
  <c r="AK180" i="11"/>
  <c r="AL180" i="11"/>
  <c r="AM180" i="11"/>
  <c r="CJ75" i="11"/>
  <c r="CH72" i="11"/>
  <c r="CJ71" i="11"/>
  <c r="CB71" i="11"/>
  <c r="CH68" i="11"/>
  <c r="CJ67" i="11"/>
  <c r="CB67" i="11"/>
  <c r="CL66" i="11"/>
  <c r="CD66" i="11"/>
  <c r="CH64" i="11"/>
  <c r="CJ63" i="11"/>
  <c r="CB63" i="11"/>
  <c r="CL62" i="11"/>
  <c r="CH60" i="11"/>
  <c r="CJ59" i="11"/>
  <c r="CB59" i="11"/>
  <c r="CL58" i="11"/>
  <c r="CH56" i="11"/>
  <c r="CJ55" i="11"/>
  <c r="CB55" i="11"/>
  <c r="CL54" i="11"/>
  <c r="CH52" i="11"/>
  <c r="CJ51" i="11"/>
  <c r="CB51" i="11"/>
  <c r="CL50" i="11"/>
  <c r="CH48" i="11"/>
  <c r="CH47" i="11"/>
  <c r="CE46" i="11"/>
  <c r="CK45" i="11"/>
  <c r="CB45" i="11"/>
  <c r="CK44" i="11"/>
  <c r="CL43" i="11"/>
  <c r="CA43" i="11"/>
  <c r="CL42" i="11"/>
  <c r="CJ42" i="11"/>
  <c r="CH40" i="11"/>
  <c r="CK169" i="11"/>
  <c r="CO168" i="11"/>
  <c r="BY168" i="11"/>
  <c r="CE165" i="11"/>
  <c r="CJ164" i="11"/>
  <c r="CA164" i="11"/>
  <c r="BY161" i="11"/>
  <c r="CE160" i="11"/>
  <c r="CM158" i="11"/>
  <c r="CJ158" i="11"/>
  <c r="CK158" i="11"/>
  <c r="CD157" i="11"/>
  <c r="CE157" i="11"/>
  <c r="CA156" i="11"/>
  <c r="BY153" i="11"/>
  <c r="CE152" i="11"/>
  <c r="CM150" i="11"/>
  <c r="CJ150" i="11"/>
  <c r="CK150" i="11"/>
  <c r="BY150" i="11"/>
  <c r="CD149" i="11"/>
  <c r="CE149" i="11"/>
  <c r="CE144" i="11"/>
  <c r="CM142" i="11"/>
  <c r="CJ142" i="11"/>
  <c r="CK142" i="11"/>
  <c r="CJ140" i="11"/>
  <c r="CB136" i="11"/>
  <c r="CE69" i="11"/>
  <c r="CA67" i="11"/>
  <c r="CK66" i="11"/>
  <c r="CE65" i="11"/>
  <c r="CK62" i="11"/>
  <c r="CE61" i="11"/>
  <c r="CG60" i="11"/>
  <c r="BY60" i="11"/>
  <c r="CK58" i="11"/>
  <c r="CE57" i="11"/>
  <c r="CK54" i="11"/>
  <c r="CE53" i="11"/>
  <c r="CK50" i="11"/>
  <c r="CO48" i="11"/>
  <c r="CO47" i="11"/>
  <c r="CJ44" i="11"/>
  <c r="CK43" i="11"/>
  <c r="CB43" i="11"/>
  <c r="CO40" i="11"/>
  <c r="CO170" i="11"/>
  <c r="CH168" i="11"/>
  <c r="BY164" i="11"/>
  <c r="CK163" i="11"/>
  <c r="CH163" i="11"/>
  <c r="CE162" i="11"/>
  <c r="CO161" i="11"/>
  <c r="CL161" i="11"/>
  <c r="CM161" i="11"/>
  <c r="CD160" i="11"/>
  <c r="BY156" i="11"/>
  <c r="CK155" i="11"/>
  <c r="CH155" i="11"/>
  <c r="CO153" i="11"/>
  <c r="CL153" i="11"/>
  <c r="CM153" i="11"/>
  <c r="CD152" i="11"/>
  <c r="CE146" i="11"/>
  <c r="CO145" i="11"/>
  <c r="CL145" i="11"/>
  <c r="CM145" i="11"/>
  <c r="CD144" i="11"/>
  <c r="CA137" i="11"/>
  <c r="CE137" i="11"/>
  <c r="CD131" i="11"/>
  <c r="CO131" i="11"/>
  <c r="CE131" i="11"/>
  <c r="CN131" i="11"/>
  <c r="CH131" i="11"/>
  <c r="CH128" i="11"/>
  <c r="CG128" i="11"/>
  <c r="CD53" i="11"/>
  <c r="CD49" i="11"/>
  <c r="CD48" i="11"/>
  <c r="CN45" i="11"/>
  <c r="CL45" i="11"/>
  <c r="CO169" i="11"/>
  <c r="CM169" i="11"/>
  <c r="CE166" i="11"/>
  <c r="CA159" i="11"/>
  <c r="BY137" i="11"/>
  <c r="CL137" i="11"/>
  <c r="CE124" i="11"/>
  <c r="CD124" i="11"/>
  <c r="CH124" i="11"/>
  <c r="CD104" i="11"/>
  <c r="CE104" i="11"/>
  <c r="CB46" i="11"/>
  <c r="CJ165" i="11"/>
  <c r="CB162" i="11"/>
  <c r="CK159" i="11"/>
  <c r="CE154" i="11"/>
  <c r="CB154" i="11"/>
  <c r="CK151" i="11"/>
  <c r="CB146" i="11"/>
  <c r="CK141" i="11"/>
  <c r="CO141" i="11"/>
  <c r="CJ141" i="11"/>
  <c r="CL141" i="11"/>
  <c r="CM141" i="11"/>
  <c r="CG140" i="11"/>
  <c r="CK140" i="11"/>
  <c r="CG138" i="11"/>
  <c r="CK138" i="11"/>
  <c r="CM137" i="11"/>
  <c r="CH133" i="11"/>
  <c r="CG133" i="11"/>
  <c r="CK133" i="11"/>
  <c r="CO130" i="11"/>
  <c r="CD130" i="11"/>
  <c r="CE130" i="11"/>
  <c r="CH130" i="11"/>
  <c r="CE122" i="11"/>
  <c r="CD122" i="11"/>
  <c r="CH122" i="11"/>
  <c r="CJ120" i="11"/>
  <c r="CM120" i="11"/>
  <c r="CK120" i="11"/>
  <c r="CL120" i="11"/>
  <c r="CJ115" i="11"/>
  <c r="CN120" i="11"/>
  <c r="CJ114" i="11"/>
  <c r="CJ119" i="11"/>
  <c r="CO120" i="11"/>
  <c r="CJ118" i="11"/>
  <c r="CB112" i="11"/>
  <c r="CA112" i="11"/>
  <c r="CE112" i="11"/>
  <c r="CB53" i="11"/>
  <c r="CL47" i="11"/>
  <c r="CL46" i="11"/>
  <c r="CJ46" i="11"/>
  <c r="CH44" i="11"/>
  <c r="CH43" i="11"/>
  <c r="CO42" i="11"/>
  <c r="CM168" i="11"/>
  <c r="CO165" i="11"/>
  <c r="CM165" i="11"/>
  <c r="BY165" i="11"/>
  <c r="CE164" i="11"/>
  <c r="CM162" i="11"/>
  <c r="CJ162" i="11"/>
  <c r="CK162" i="11"/>
  <c r="CD161" i="11"/>
  <c r="CE161" i="11"/>
  <c r="CJ160" i="11"/>
  <c r="CA160" i="11"/>
  <c r="BY157" i="11"/>
  <c r="CE156" i="11"/>
  <c r="CM154" i="11"/>
  <c r="CJ154" i="11"/>
  <c r="CK154" i="11"/>
  <c r="CD153" i="11"/>
  <c r="CE153" i="11"/>
  <c r="BY149" i="11"/>
  <c r="CE148" i="11"/>
  <c r="CM146" i="11"/>
  <c r="CJ146" i="11"/>
  <c r="CK146" i="11"/>
  <c r="CD145" i="11"/>
  <c r="CE145" i="11"/>
  <c r="CA144" i="11"/>
  <c r="CD142" i="11"/>
  <c r="CJ139" i="11"/>
  <c r="BY139" i="11"/>
  <c r="CB139" i="11"/>
  <c r="CM136" i="11"/>
  <c r="CJ136" i="11"/>
  <c r="CL136" i="11"/>
  <c r="CN136" i="11"/>
  <c r="CO136" i="11"/>
  <c r="CA103" i="11"/>
  <c r="CB103" i="11"/>
  <c r="CE103" i="11"/>
  <c r="CN140" i="11"/>
  <c r="CM139" i="11"/>
  <c r="CE138" i="11"/>
  <c r="CN137" i="11"/>
  <c r="CN135" i="11"/>
  <c r="CE135" i="11"/>
  <c r="CM134" i="11"/>
  <c r="CE134" i="11"/>
  <c r="CO133" i="11"/>
  <c r="CM132" i="11"/>
  <c r="CD132" i="11"/>
  <c r="CJ130" i="11"/>
  <c r="CB129" i="11"/>
  <c r="BY129" i="11"/>
  <c r="CM127" i="11"/>
  <c r="CB127" i="11"/>
  <c r="CA125" i="11"/>
  <c r="CG126" i="11"/>
  <c r="BY126" i="11"/>
  <c r="CH125" i="11"/>
  <c r="CM124" i="11"/>
  <c r="CB124" i="11"/>
  <c r="CA124" i="11"/>
  <c r="CL122" i="11"/>
  <c r="CA122" i="11"/>
  <c r="CO121" i="11"/>
  <c r="CL121" i="11"/>
  <c r="CH120" i="11"/>
  <c r="CO119" i="11"/>
  <c r="CK118" i="11"/>
  <c r="CE114" i="11"/>
  <c r="CN113" i="11"/>
  <c r="CJ112" i="11"/>
  <c r="CL112" i="11"/>
  <c r="BY112" i="11"/>
  <c r="CE111" i="11"/>
  <c r="CM107" i="11"/>
  <c r="CN105" i="11"/>
  <c r="CD105" i="11"/>
  <c r="CN104" i="11"/>
  <c r="CA104" i="11"/>
  <c r="CL103" i="11"/>
  <c r="CM103" i="11"/>
  <c r="CD101" i="11"/>
  <c r="CL100" i="11"/>
  <c r="CJ100" i="11"/>
  <c r="CM100" i="11"/>
  <c r="AI185" i="11"/>
  <c r="BC184" i="11"/>
  <c r="R183" i="11"/>
  <c r="P183" i="11"/>
  <c r="Q183" i="11"/>
  <c r="S183" i="11"/>
  <c r="T183" i="11"/>
  <c r="U183" i="11"/>
  <c r="N182" i="11"/>
  <c r="M182" i="11"/>
  <c r="CL140" i="11"/>
  <c r="CE140" i="11"/>
  <c r="CL139" i="11"/>
  <c r="CD138" i="11"/>
  <c r="CM135" i="11"/>
  <c r="CL134" i="11"/>
  <c r="CD134" i="11"/>
  <c r="CE133" i="11"/>
  <c r="CN133" i="11"/>
  <c r="CL132" i="11"/>
  <c r="CA131" i="11"/>
  <c r="CA130" i="11"/>
  <c r="CK129" i="11"/>
  <c r="CO128" i="11"/>
  <c r="CE125" i="11"/>
  <c r="CG121" i="11"/>
  <c r="BY121" i="11"/>
  <c r="CG118" i="11"/>
  <c r="CG120" i="11"/>
  <c r="CB119" i="11"/>
  <c r="CG117" i="11"/>
  <c r="CN115" i="11"/>
  <c r="CD114" i="11"/>
  <c r="CG112" i="11"/>
  <c r="CO111" i="11"/>
  <c r="CN110" i="11"/>
  <c r="CK110" i="11"/>
  <c r="CM109" i="11"/>
  <c r="CJ109" i="11"/>
  <c r="BY109" i="11"/>
  <c r="CL104" i="11"/>
  <c r="CH103" i="11"/>
  <c r="CO101" i="11"/>
  <c r="CA101" i="11"/>
  <c r="CH100" i="11"/>
  <c r="Q186" i="11"/>
  <c r="AU185" i="11"/>
  <c r="BB184" i="11"/>
  <c r="M180" i="11"/>
  <c r="CE136" i="11"/>
  <c r="CL135" i="11"/>
  <c r="CA132" i="11"/>
  <c r="CH129" i="11"/>
  <c r="CG129" i="11"/>
  <c r="CN128" i="11"/>
  <c r="CL127" i="11"/>
  <c r="CK127" i="11"/>
  <c r="CJ124" i="11"/>
  <c r="CN124" i="11"/>
  <c r="CK124" i="11"/>
  <c r="CD123" i="11"/>
  <c r="CE123" i="11"/>
  <c r="CN122" i="11"/>
  <c r="CM122" i="11"/>
  <c r="CJ122" i="11"/>
  <c r="CE120" i="11"/>
  <c r="CN118" i="11"/>
  <c r="CL118" i="11"/>
  <c r="CD115" i="11"/>
  <c r="CO115" i="11"/>
  <c r="CN111" i="11"/>
  <c r="CA111" i="11"/>
  <c r="CG109" i="11"/>
  <c r="CD108" i="11"/>
  <c r="CL107" i="11"/>
  <c r="CN107" i="11"/>
  <c r="CJ107" i="11"/>
  <c r="CD106" i="11"/>
  <c r="CO102" i="11"/>
  <c r="CM101" i="11"/>
  <c r="H186" i="11"/>
  <c r="E185" i="11"/>
  <c r="E180" i="11"/>
  <c r="E182" i="11"/>
  <c r="E181" i="11"/>
  <c r="E186" i="11"/>
  <c r="AL185" i="11"/>
  <c r="AJ185" i="11"/>
  <c r="AM185" i="11"/>
  <c r="N185" i="11"/>
  <c r="J185" i="11"/>
  <c r="AC184" i="11"/>
  <c r="E184" i="11"/>
  <c r="M183" i="11"/>
  <c r="CA128" i="11"/>
  <c r="CD117" i="11"/>
  <c r="CD116" i="11"/>
  <c r="CB113" i="11"/>
  <c r="BY113" i="11"/>
  <c r="BY110" i="11"/>
  <c r="CJ104" i="11"/>
  <c r="CM104" i="11"/>
  <c r="CD102" i="11"/>
  <c r="AZ184" i="11"/>
  <c r="BD184" i="11"/>
  <c r="CA138" i="11"/>
  <c r="CK137" i="11"/>
  <c r="CJ135" i="11"/>
  <c r="CN134" i="11"/>
  <c r="CA134" i="11"/>
  <c r="CJ133" i="11"/>
  <c r="CO129" i="11"/>
  <c r="CB128" i="11"/>
  <c r="CG122" i="11"/>
  <c r="CA120" i="11"/>
  <c r="CL119" i="11"/>
  <c r="CM119" i="11"/>
  <c r="CE117" i="11"/>
  <c r="CN117" i="11"/>
  <c r="CA115" i="11"/>
  <c r="CA114" i="11"/>
  <c r="CK113" i="11"/>
  <c r="BY111" i="11"/>
  <c r="CE109" i="11"/>
  <c r="CB108" i="11"/>
  <c r="CA108" i="11"/>
  <c r="CA106" i="11"/>
  <c r="CO105" i="11"/>
  <c r="CL105" i="11"/>
  <c r="CH104" i="11"/>
  <c r="N186" i="11"/>
  <c r="M185" i="11"/>
  <c r="M184" i="11"/>
  <c r="M181" i="11"/>
  <c r="AX184" i="11"/>
  <c r="AW184" i="11"/>
  <c r="Z184" i="11"/>
  <c r="Y184" i="11"/>
  <c r="CJ128" i="11"/>
  <c r="CL128" i="11"/>
  <c r="CA116" i="11"/>
  <c r="CH113" i="11"/>
  <c r="CG113" i="11"/>
  <c r="CL111" i="11"/>
  <c r="CK111" i="11"/>
  <c r="BY108" i="11"/>
  <c r="CA102" i="11"/>
  <c r="CJ101" i="11"/>
  <c r="CN101" i="11"/>
  <c r="CD100" i="11"/>
  <c r="AB185" i="11"/>
  <c r="AF185" i="11"/>
  <c r="AC185" i="11"/>
  <c r="AT181" i="11"/>
  <c r="AX181" i="11"/>
  <c r="CG139" i="11"/>
  <c r="CM129" i="11"/>
  <c r="CO127" i="11"/>
  <c r="CN126" i="11"/>
  <c r="CK126" i="11"/>
  <c r="CA126" i="11"/>
  <c r="CM125" i="11"/>
  <c r="CJ125" i="11"/>
  <c r="CL123" i="11"/>
  <c r="CN123" i="11"/>
  <c r="CJ123" i="11"/>
  <c r="CK121" i="11"/>
  <c r="CG119" i="11"/>
  <c r="CO118" i="11"/>
  <c r="CD118" i="11"/>
  <c r="CK117" i="11"/>
  <c r="CA117" i="11"/>
  <c r="CH115" i="11"/>
  <c r="CG114" i="11"/>
  <c r="CE113" i="11"/>
  <c r="CM112" i="11"/>
  <c r="CM110" i="11"/>
  <c r="CN109" i="11"/>
  <c r="CJ108" i="11"/>
  <c r="CN108" i="11"/>
  <c r="CK108" i="11"/>
  <c r="CD107" i="11"/>
  <c r="CE107" i="11"/>
  <c r="CN106" i="11"/>
  <c r="CM106" i="11"/>
  <c r="CJ106" i="11"/>
  <c r="CK103" i="11"/>
  <c r="CN102" i="11"/>
  <c r="CL102" i="11"/>
  <c r="CH101" i="11"/>
  <c r="CG101" i="11"/>
  <c r="CN100" i="11"/>
  <c r="CB100" i="11"/>
  <c r="CA100" i="11"/>
  <c r="BB185" i="11"/>
  <c r="AZ185" i="11"/>
  <c r="BA185" i="11"/>
  <c r="AJ184" i="11"/>
  <c r="AH184" i="11"/>
  <c r="AK184" i="11"/>
  <c r="BE181" i="11"/>
  <c r="CD119" i="11"/>
  <c r="CD103" i="11"/>
  <c r="BD186" i="11"/>
  <c r="BB186" i="11"/>
  <c r="T184" i="11"/>
  <c r="R184" i="11"/>
  <c r="AH183" i="11"/>
  <c r="W183" i="11"/>
  <c r="BE182" i="11"/>
  <c r="AU182" i="11"/>
  <c r="AK182" i="11"/>
  <c r="AB182" i="11"/>
  <c r="T182" i="11"/>
  <c r="AL181" i="11"/>
  <c r="AJ181" i="11"/>
  <c r="AZ180" i="11"/>
  <c r="AO180" i="11"/>
  <c r="U180" i="11"/>
  <c r="K180" i="11"/>
  <c r="AR181" i="11"/>
  <c r="AW180" i="11"/>
  <c r="S180" i="11"/>
  <c r="BA182" i="11"/>
  <c r="AR182" i="11"/>
  <c r="AI182" i="11"/>
  <c r="R182" i="11"/>
  <c r="BB181" i="11"/>
  <c r="AZ181" i="11"/>
  <c r="Q180" i="11"/>
  <c r="AH182" i="11"/>
  <c r="Q182" i="11"/>
  <c r="BD182" i="11"/>
  <c r="BB182" i="11"/>
  <c r="T180" i="11"/>
  <c r="R180" i="11"/>
  <c r="CJ132" i="11"/>
  <c r="CB132" i="11"/>
  <c r="CL131" i="11"/>
  <c r="CN130" i="11"/>
  <c r="CH121" i="11"/>
  <c r="CJ116" i="11"/>
  <c r="CB116" i="11"/>
  <c r="CL115" i="11"/>
  <c r="CN114" i="11"/>
  <c r="CH105" i="11"/>
  <c r="BC186" i="11"/>
  <c r="AJ186" i="11"/>
  <c r="S186" i="11"/>
  <c r="AR185" i="11"/>
  <c r="S184" i="11"/>
  <c r="J184" i="11"/>
  <c r="BB183" i="11"/>
  <c r="AK183" i="11"/>
  <c r="H183" i="11"/>
  <c r="AX182" i="11"/>
  <c r="AK181" i="11"/>
  <c r="AB181" i="11"/>
  <c r="R181" i="11"/>
  <c r="BC180" i="11"/>
  <c r="Z180" i="11"/>
  <c r="N180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Mikyung Ryu</author>
  </authors>
  <commentList>
    <comment ref="A1" authorId="0" shapeId="0" xr:uid="{70D3C663-BEF9-4777-8891-837F42C9FAE5}">
      <text>
        <r>
          <rPr>
            <sz val="9"/>
            <color indexed="81"/>
            <rFont val="Tahoma"/>
            <family val="2"/>
          </rPr>
          <t xml:space="preserve">Note: To determine pre-pandemic baselines for all newly added metrics, an expanded five-year fixed panel of institutions was employed, which differs from the rest of the analysis that used a 3-year fixed panel. </t>
        </r>
      </text>
    </comment>
    <comment ref="D17" authorId="0" shapeId="0" xr:uid="{04E9F743-048C-4FBA-BB09-43AFED567690}">
      <text>
        <r>
          <rPr>
            <b/>
            <sz val="9"/>
            <color indexed="81"/>
            <rFont val="Tahoma"/>
            <family val="2"/>
          </rPr>
          <t>Mikyung Ryu:</t>
        </r>
        <r>
          <rPr>
            <sz val="9"/>
            <color indexed="81"/>
            <rFont val="Tahoma"/>
            <family val="2"/>
          </rPr>
          <t xml:space="preserve">
fluctuating missing rate affecting the results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tc={70713668-34FA-4166-9F6F-9DBFCFA3118E}</author>
  </authors>
  <commentList>
    <comment ref="B295" authorId="0" shapeId="0" xr:uid="{70713668-34FA-4166-9F6F-9DBFCFA3118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@Allyson Gardner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tc={14CB91A5-A46F-494B-AEAF-888FE99E5C4F}</author>
  </authors>
  <commentList>
    <comment ref="AF161" authorId="0" shapeId="0" xr:uid="{14CB91A5-A46F-494B-AEAF-888FE99E5C4F}">
      <text>
        <t>[Threaded comment]
Your version of Excel allows you to read this threaded comment; however, any edits to it will get removed if the file is opened in a newer version of Excel. Learn more: https://go.microsoft.com/fwlink/?linkid=870924
Comment:
    @Jennifer Causey should we put zero here and should less than ten be suppressed on this tab too?
Reply:
    Yes, I'd put a 0 here, and suppress less than 10.
Suppression should occur throughout all tabs.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tc={A6966241-548B-4E02-96C5-4D0DBBCB799F}</author>
    <author>tc={F5C461E8-8952-4DA8-BA46-B2A55A01454E}</author>
  </authors>
  <commentList>
    <comment ref="J1" authorId="0" shapeId="0" xr:uid="{A6966241-548B-4E02-96C5-4D0DBBCB799F}">
      <text>
        <t>[Threaded comment]
Your version of Excel allows you to read this threaded comment; however, any edits to it will get removed if the file is opened in a newer version of Excel. Learn more: https://go.microsoft.com/fwlink/?linkid=870924
Comment:
    @Hee Sun Kim After QC is done, can this table be added to the tab CC Cohort_6 Yrs? Just too many tabs in a file.</t>
      </text>
    </comment>
    <comment ref="H161" authorId="1" shapeId="0" xr:uid="{F5C461E8-8952-4DA8-BA46-B2A55A01454E}">
      <text>
        <t>[Threaded comment]
Your version of Excel allows you to read this threaded comment; however, any edits to it will get removed if the file is opened in a newer version of Excel. Learn more: https://go.microsoft.com/fwlink/?linkid=870924
Comment:
    @Jennifer Causey should we put zero here and should less than ten be suppressed on this tab too?
Reply:
    Yes, I'd put a 0 here, and suppress less than 10.
Suppression should occur throughout all tabs.</t>
      </text>
    </comment>
  </commentList>
</comments>
</file>

<file path=xl/sharedStrings.xml><?xml version="1.0" encoding="utf-8"?>
<sst xmlns="http://schemas.openxmlformats.org/spreadsheetml/2006/main" count="4466" uniqueCount="467">
  <si>
    <t>Fall 2020</t>
  </si>
  <si>
    <t>Fall 2021</t>
  </si>
  <si>
    <t>Fall 2022</t>
  </si>
  <si>
    <t>Fall 2020 - Fall 2022</t>
  </si>
  <si>
    <t>Enrollment</t>
  </si>
  <si>
    <t>As a Share</t>
  </si>
  <si>
    <t>Enrollment Change from Previous Year</t>
  </si>
  <si>
    <t>Percent Change from Previous Year</t>
  </si>
  <si>
    <t>Enrollment Change</t>
  </si>
  <si>
    <t xml:space="preserve">Percent Change </t>
  </si>
  <si>
    <t>Freshmen</t>
  </si>
  <si>
    <t>Continuing</t>
  </si>
  <si>
    <t>Returning</t>
  </si>
  <si>
    <t>Total</t>
  </si>
  <si>
    <t>Public Four-Year</t>
  </si>
  <si>
    <t xml:space="preserve">Private Nonprofit Four-Year </t>
  </si>
  <si>
    <t>Private For-Profit Four-Year</t>
  </si>
  <si>
    <t>PAB</t>
  </si>
  <si>
    <t xml:space="preserve">Tranfers </t>
  </si>
  <si>
    <t>Non-Transfers</t>
  </si>
  <si>
    <t xml:space="preserve">Total </t>
  </si>
  <si>
    <t>Transfers</t>
  </si>
  <si>
    <t>Transfer-In Rates</t>
  </si>
  <si>
    <t>Total Transfers</t>
  </si>
  <si>
    <t>Continuing, Transfer</t>
  </si>
  <si>
    <t>Returning, Transfer</t>
  </si>
  <si>
    <t>Private Nonprofit Four-Year</t>
  </si>
  <si>
    <t>Current Sector</t>
  </si>
  <si>
    <t>Transfer</t>
  </si>
  <si>
    <t>Private Nonprofit Two-Year</t>
  </si>
  <si>
    <t>Private For-Profit Two-Year</t>
  </si>
  <si>
    <t>Non-Transfer</t>
  </si>
  <si>
    <t>Overall (Transfer and Non-Transfer)</t>
  </si>
  <si>
    <t>Gender</t>
  </si>
  <si>
    <t>Male</t>
  </si>
  <si>
    <t>Female</t>
  </si>
  <si>
    <t>Unknown/Missing</t>
  </si>
  <si>
    <t>Current Age</t>
  </si>
  <si>
    <t>20 or younger</t>
  </si>
  <si>
    <t>21-24</t>
  </si>
  <si>
    <t>25-29</t>
  </si>
  <si>
    <t>30-39</t>
  </si>
  <si>
    <t>40 or older</t>
  </si>
  <si>
    <t>Missing</t>
  </si>
  <si>
    <t>Race/Ethnicity</t>
  </si>
  <si>
    <t>White</t>
  </si>
  <si>
    <t>Latinx</t>
  </si>
  <si>
    <t>Black</t>
  </si>
  <si>
    <t>Asian</t>
  </si>
  <si>
    <t>Native American</t>
  </si>
  <si>
    <t>Other*</t>
  </si>
  <si>
    <t>TRANSFER STUDENTS</t>
  </si>
  <si>
    <t>Upward Transfer</t>
  </si>
  <si>
    <t>Downward Transfer</t>
  </si>
  <si>
    <t>All Lateral Transfer</t>
  </si>
  <si>
    <t>2YR to 2YR</t>
  </si>
  <si>
    <t>4YR to 4YR</t>
  </si>
  <si>
    <t>Total Transfer</t>
  </si>
  <si>
    <t>All (Continuing &amp; Returning)</t>
  </si>
  <si>
    <t>In-State Transfer</t>
  </si>
  <si>
    <t>Out-of-State Transfer</t>
  </si>
  <si>
    <t>With AA Transfer</t>
  </si>
  <si>
    <t>Without AA Transfer</t>
  </si>
  <si>
    <t>Grand Total</t>
  </si>
  <si>
    <t>Transfer-In Students by Demographic Characteristics</t>
  </si>
  <si>
    <t>All (Continuing &amp; Returning Students)</t>
  </si>
  <si>
    <t>Continuing Students</t>
  </si>
  <si>
    <t>Returning Students</t>
  </si>
  <si>
    <t>Total Enrollment</t>
  </si>
  <si>
    <t>Transfer
 Enrollment Change
'21-'22</t>
  </si>
  <si>
    <t>Transfer Enrollment Change
'20-'22</t>
  </si>
  <si>
    <t>Transfer % Change from 2020</t>
  </si>
  <si>
    <t>% Change from Previous Year</t>
  </si>
  <si>
    <t>Current Institution Sector</t>
  </si>
  <si>
    <t>Men</t>
  </si>
  <si>
    <t>Women</t>
  </si>
  <si>
    <t>20 or Younger</t>
  </si>
  <si>
    <t>Over 40</t>
  </si>
  <si>
    <t>Transfer With or Without Associate Degree</t>
  </si>
  <si>
    <t>With Associate Degree</t>
  </si>
  <si>
    <t>Without Associate Degree</t>
  </si>
  <si>
    <t>Sector and Gender</t>
  </si>
  <si>
    <t>Sector and Race/Ethnicity</t>
  </si>
  <si>
    <t>*Age Missing is not shown, but is included in sector totals</t>
  </si>
  <si>
    <t>Transfer Enrollment by Transfer Pathway</t>
  </si>
  <si>
    <t>Enrollment Change 
'21-'22</t>
  </si>
  <si>
    <t>Enrollment Change
'20-'22</t>
  </si>
  <si>
    <t>% Change
'20-'22</t>
  </si>
  <si>
    <t>Transfer Pathway Overall</t>
  </si>
  <si>
    <t>Lateral Transfers</t>
  </si>
  <si>
    <t>4YR-4YR</t>
  </si>
  <si>
    <t>2YR-2YR</t>
  </si>
  <si>
    <t>Reverse Transfer</t>
  </si>
  <si>
    <t>By Current Institution Sector</t>
  </si>
  <si>
    <t>Upward Transfers</t>
  </si>
  <si>
    <t>4YR-4YR Lateral Transfer</t>
  </si>
  <si>
    <t>2YR-2YR Lateral Transfer</t>
  </si>
  <si>
    <t>Reverse Transfers</t>
  </si>
  <si>
    <t>By Prior and Current Sector</t>
  </si>
  <si>
    <t>Pathway</t>
  </si>
  <si>
    <t>Prior Sector</t>
  </si>
  <si>
    <t>Private Two-Year</t>
  </si>
  <si>
    <t>Transfers with/without Associate Degree</t>
  </si>
  <si>
    <t>In-State</t>
  </si>
  <si>
    <t>Out-of-State</t>
  </si>
  <si>
    <t xml:space="preserve">Grand Total </t>
  </si>
  <si>
    <t>Transfer Pathways by Race/Ethnicity</t>
  </si>
  <si>
    <t>Transfer Pathway by Institutional Selectivity</t>
  </si>
  <si>
    <t>Lateral Transfer - Four-Year</t>
  </si>
  <si>
    <t>Very Competitive</t>
  </si>
  <si>
    <t>Competitive</t>
  </si>
  <si>
    <t>High Transfer</t>
  </si>
  <si>
    <t>Mixed</t>
  </si>
  <si>
    <t>Rural &amp; Town</t>
  </si>
  <si>
    <t>Suburban</t>
  </si>
  <si>
    <t>Urban</t>
  </si>
  <si>
    <t>All Transfer Students</t>
  </si>
  <si>
    <t>Continuing Transfer Students</t>
  </si>
  <si>
    <t>Returning Transfer Students</t>
  </si>
  <si>
    <t>All Students (Transfer + Non Transfer)</t>
  </si>
  <si>
    <t>Fall 2018</t>
  </si>
  <si>
    <t>Fall 2019</t>
  </si>
  <si>
    <t>Enrollment Change '18-'22</t>
  </si>
  <si>
    <t>% Change '18-'22</t>
  </si>
  <si>
    <t>Enrollment Change '20-'22</t>
  </si>
  <si>
    <t>% Change '20-'22</t>
  </si>
  <si>
    <t>Count</t>
  </si>
  <si>
    <t>Share</t>
  </si>
  <si>
    <t>% Change</t>
  </si>
  <si>
    <t>By income quintile</t>
  </si>
  <si>
    <t>Bottom Quintile</t>
  </si>
  <si>
    <t>Lower Middle Quintile</t>
  </si>
  <si>
    <t>Middle Quintile</t>
  </si>
  <si>
    <t>Upper Middle Quintile</t>
  </si>
  <si>
    <t>Top Quintile (Top 20%)</t>
  </si>
  <si>
    <t>Income Missing</t>
  </si>
  <si>
    <t>.</t>
  </si>
  <si>
    <t>By gender and income quintile</t>
  </si>
  <si>
    <t>Gender Missing</t>
  </si>
  <si>
    <t>By age category 1 and income quintile</t>
  </si>
  <si>
    <t>&lt;18</t>
  </si>
  <si>
    <t>18-20</t>
  </si>
  <si>
    <t>30-34</t>
  </si>
  <si>
    <t>35-39</t>
  </si>
  <si>
    <t>&gt;39</t>
  </si>
  <si>
    <t>Age Missing</t>
  </si>
  <si>
    <t>By race/ethnicity and income quintile</t>
  </si>
  <si>
    <t>Native Hawaiian/ Pacific Islander</t>
  </si>
  <si>
    <t>Two or More Races</t>
  </si>
  <si>
    <t>International</t>
  </si>
  <si>
    <t>Unknown</t>
  </si>
  <si>
    <t>By transfer pathway and income quintile</t>
  </si>
  <si>
    <t>Lateral Transfer</t>
  </si>
  <si>
    <t>Major change by income quintile</t>
  </si>
  <si>
    <t>Major changed</t>
  </si>
  <si>
    <t>Major maintained</t>
  </si>
  <si>
    <t>Enrollment by Selectivity</t>
  </si>
  <si>
    <t>1.Most Competitive</t>
  </si>
  <si>
    <t>2. Highly Competitive</t>
  </si>
  <si>
    <t>3. Very Competitive</t>
  </si>
  <si>
    <t>4. Competitive</t>
  </si>
  <si>
    <t>5. Less Competitive</t>
  </si>
  <si>
    <t>6. Noncompetitive</t>
  </si>
  <si>
    <t>7. Special</t>
  </si>
  <si>
    <t>NULL</t>
  </si>
  <si>
    <t>Enrollment by Selectivity &amp; Transfer Pathway</t>
  </si>
  <si>
    <t>4YR Lateral Transfer</t>
  </si>
  <si>
    <t>2YR Lateral Transfer</t>
  </si>
  <si>
    <t>2014 Cohort</t>
  </si>
  <si>
    <t>2015 Cohort</t>
  </si>
  <si>
    <t>2016 Cohort</t>
  </si>
  <si>
    <t>2019 Cohort</t>
  </si>
  <si>
    <t>2020 Cohort</t>
  </si>
  <si>
    <t>2021 Cohort</t>
  </si>
  <si>
    <t>Percent Change</t>
  </si>
  <si>
    <t>Race/Ethnicity and Gender</t>
  </si>
  <si>
    <t>Other</t>
  </si>
  <si>
    <t>Sector</t>
  </si>
  <si>
    <t>Public Two Year</t>
  </si>
  <si>
    <t>Rate</t>
  </si>
  <si>
    <t>Count Change</t>
  </si>
  <si>
    <t>Rate Change</t>
  </si>
  <si>
    <t>Year One</t>
  </si>
  <si>
    <t>AY 2019-2020</t>
  </si>
  <si>
    <t>AY 2020-2021</t>
  </si>
  <si>
    <t>AY 2021-2022</t>
  </si>
  <si>
    <t>Lateral 2YR</t>
  </si>
  <si>
    <t>Upward: Total</t>
  </si>
  <si>
    <t>Upward: 20 and Younger</t>
  </si>
  <si>
    <t>Upward: 21 and Older</t>
  </si>
  <si>
    <t>Year Two</t>
  </si>
  <si>
    <t>AY 2014-2015</t>
  </si>
  <si>
    <t>AY 2015-2016</t>
  </si>
  <si>
    <t>AY 2016-2017</t>
  </si>
  <si>
    <t>Upward</t>
  </si>
  <si>
    <t>No transfer</t>
  </si>
  <si>
    <t>AY 2017-2018</t>
  </si>
  <si>
    <t>Lateral 4YR</t>
  </si>
  <si>
    <t>Reverse</t>
  </si>
  <si>
    <t>No enrollment</t>
  </si>
  <si>
    <t>Year Three</t>
  </si>
  <si>
    <t>AY 2018-2019</t>
  </si>
  <si>
    <t>Year Four</t>
  </si>
  <si>
    <t>Year Five</t>
  </si>
  <si>
    <t>Year Six</t>
  </si>
  <si>
    <t>Share of Total Cohort</t>
  </si>
  <si>
    <t>Share of Transfer Group</t>
  </si>
  <si>
    <t>Completed</t>
  </si>
  <si>
    <t>Enrolled</t>
  </si>
  <si>
    <t>Not Enrolled</t>
  </si>
  <si>
    <t>Transfer Group</t>
  </si>
  <si>
    <t>Outcome</t>
  </si>
  <si>
    <t>Community Colleges</t>
  </si>
  <si>
    <t>Primarily Online</t>
  </si>
  <si>
    <t>Bachelor's without Prior Associate</t>
  </si>
  <si>
    <t>Bachelor's with Prior Associate</t>
  </si>
  <si>
    <t>Associate</t>
  </si>
  <si>
    <t>Certificate</t>
  </si>
  <si>
    <t>Award</t>
  </si>
  <si>
    <t>Share of Completions</t>
  </si>
  <si>
    <t>Enrollment and Completions by Transfer Group</t>
  </si>
  <si>
    <t> </t>
  </si>
  <si>
    <t>Community College</t>
  </si>
  <si>
    <t>Private For-profit Four-Year</t>
  </si>
  <si>
    <t>All Student Groups (Transfer + Non-Transfer + Freshman)</t>
  </si>
  <si>
    <t>Freshman</t>
  </si>
  <si>
    <t>Unranked</t>
  </si>
  <si>
    <t>Lateral 2YR Transfer</t>
  </si>
  <si>
    <t>Liberal Arts Majors</t>
  </si>
  <si>
    <t>Changed Major</t>
  </si>
  <si>
    <t>Maintained Major</t>
  </si>
  <si>
    <t>Non Liberal Arts Majors</t>
  </si>
  <si>
    <t>Major Change by Prior Major Group and Transfer Status</t>
  </si>
  <si>
    <t>Lateral 4YR Transfer</t>
  </si>
  <si>
    <t>Major Change by Transfer Pathway, Prior Major Group and Transfer Status</t>
  </si>
  <si>
    <t>42: Psychology</t>
  </si>
  <si>
    <t>11: Computer and Information Sciences and Support Services</t>
  </si>
  <si>
    <t>13: Education</t>
  </si>
  <si>
    <t>Education</t>
  </si>
  <si>
    <t>26: Biological and Biomedical Sciences</t>
  </si>
  <si>
    <t>Biological and Biomedical Sciences</t>
  </si>
  <si>
    <t>14: Engineering</t>
  </si>
  <si>
    <t>Engineering</t>
  </si>
  <si>
    <t>50: Visual and Performing Arts</t>
  </si>
  <si>
    <t>Visual and Performing Arts</t>
  </si>
  <si>
    <t>45: Social Sciences</t>
  </si>
  <si>
    <t>Social Sciences</t>
  </si>
  <si>
    <t>09: Communication, Journalism, and Related Programs</t>
  </si>
  <si>
    <t>Communication, Journalism, and Related Programs</t>
  </si>
  <si>
    <t>24: Liberal Arts and Sciences, General Studies, and Humanities</t>
  </si>
  <si>
    <t>Liberal Arts and Sciences, General Studies, and Humanities</t>
  </si>
  <si>
    <t>Business, Management, Marketing, and Related Support Services</t>
  </si>
  <si>
    <t>Computer and Information Sciences and Support Services</t>
  </si>
  <si>
    <t>Psychology</t>
  </si>
  <si>
    <t>Multi-/Interdisciplinary Studies</t>
  </si>
  <si>
    <t>Homeland Security, Law Enforcement,  Firefighting, and Related Protective Services</t>
  </si>
  <si>
    <t>Top Ten New Majors for Students Changing Major at Transfer by Prior Major Group</t>
  </si>
  <si>
    <t>Total Undergrad Enrollment*</t>
  </si>
  <si>
    <t>Transfer Share</t>
  </si>
  <si>
    <t>Overall**</t>
  </si>
  <si>
    <t>Alabama</t>
  </si>
  <si>
    <t>Alaska</t>
  </si>
  <si>
    <t>Arizona</t>
  </si>
  <si>
    <t>Arkansas</t>
  </si>
  <si>
    <t>California</t>
  </si>
  <si>
    <t>Colorado</t>
  </si>
  <si>
    <t>Connecticut</t>
  </si>
  <si>
    <t>D.C.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</si>
  <si>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</si>
  <si>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</si>
  <si>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</si>
  <si>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</si>
  <si>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</si>
  <si>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</si>
  <si>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</si>
  <si>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</si>
  <si>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</si>
  <si>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</si>
  <si>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</si>
  <si>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</si>
  <si>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</si>
  <si>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</si>
  <si>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</si>
  <si>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</si>
  <si>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</si>
  <si>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</si>
  <si>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</si>
  <si>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</si>
  <si>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</si>
  <si>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</si>
  <si>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</si>
  <si>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</si>
  <si>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</si>
  <si>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</si>
  <si>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</si>
  <si>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</si>
  <si>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</si>
  <si>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</si>
  <si>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</si>
  <si>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</si>
  <si>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</si>
  <si>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</si>
  <si>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</si>
  <si>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</si>
  <si>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</si>
  <si>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</si>
  <si>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</si>
  <si>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</si>
  <si>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</si>
  <si>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</si>
  <si>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</si>
  <si>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** Overall total excludes multi-state and POI institiutions.</t>
  </si>
  <si>
    <t>In-state</t>
  </si>
  <si>
    <t>Total Difference</t>
  </si>
  <si>
    <t>In-State Share Difference</t>
  </si>
  <si>
    <t>Overall*</t>
  </si>
  <si>
    <t>* Overall total excludes multi-state and POI institiutions.</t>
  </si>
  <si>
    <t>Transfer and Non-Transfer Students by Income Quintile</t>
  </si>
  <si>
    <t>Change of major by income quintile</t>
  </si>
  <si>
    <t>8. Unranked</t>
  </si>
  <si>
    <t>By current sector</t>
  </si>
  <si>
    <t>Grand Total*</t>
  </si>
  <si>
    <t>*Private Two-Year enrollment is not analyzed by income quintile but is included in the Grand Total.</t>
  </si>
  <si>
    <t>% Change 2019-2022</t>
  </si>
  <si>
    <t>Fall 2019 - Fall 2022</t>
  </si>
  <si>
    <t>Location of Prior Institution: 
In-state</t>
  </si>
  <si>
    <t>Location of Prior Institution:
Out-of-State</t>
  </si>
  <si>
    <t>Fall Enrollment Overview</t>
  </si>
  <si>
    <t>TOTAL UNDERGRADUATES (Students without a prior bachelor's degree)</t>
  </si>
  <si>
    <t>ALL UNDERGRADUATES (MINUS FRESHMEN)</t>
  </si>
  <si>
    <t>Transfer Enrollment by Community College Characteristics and State &amp; Change of Major Upon Transferring</t>
  </si>
  <si>
    <t>Transfer Students as a Share of Undergraduates by State</t>
  </si>
  <si>
    <t>Transfer Students In-State and Out-Of-State by State</t>
  </si>
  <si>
    <t>Transfer Student Total</t>
  </si>
  <si>
    <t>* Undergrad enrollment does not include freshmen.</t>
  </si>
  <si>
    <t>High Vocational/Technical</t>
  </si>
  <si>
    <t>Type of Credentials Transfer Students Received by Transfer Group</t>
  </si>
  <si>
    <t>Income (All Ages)</t>
  </si>
  <si>
    <t>25-29*</t>
  </si>
  <si>
    <t>30-39*</t>
  </si>
  <si>
    <t>40 or older*</t>
  </si>
  <si>
    <t>Race/Ethnicity Transfer Out Rates</t>
  </si>
  <si>
    <t>Outcomes by Transfer Pathway and Race/Ethnicity</t>
  </si>
  <si>
    <t>Outcomes by Race/Ethnicity</t>
  </si>
  <si>
    <t>Credential Type by Transfer Pathway and Race/Ethnicicty</t>
  </si>
  <si>
    <t>Outcomes by Gender</t>
  </si>
  <si>
    <t>Gender Transfer Out Rates</t>
  </si>
  <si>
    <t>Outcomes by Transfer Pathway and Gender</t>
  </si>
  <si>
    <t>Outcomes Six Years Later</t>
  </si>
  <si>
    <t>Transfer Crossing State Lines*</t>
  </si>
  <si>
    <t>*Students transferring into Multi-State or POI institutions are not included in State Line analyses</t>
  </si>
  <si>
    <t>Transfer Pathway by Gender</t>
  </si>
  <si>
    <t>Transfer Pathway by Age</t>
  </si>
  <si>
    <t>*</t>
  </si>
  <si>
    <t>* Other includes Pacific Islander, multi-race, international, and unknown/missing.</t>
  </si>
  <si>
    <t>Transfer Pathway by Prior Community College Type</t>
  </si>
  <si>
    <t>Transfer Pathway by Prior Community College Locale</t>
  </si>
  <si>
    <t>Transfer Enrollment</t>
  </si>
  <si>
    <t xml:space="preserve">Transfer Difference </t>
  </si>
  <si>
    <t>Transfer Share Change (percentage point)</t>
  </si>
  <si>
    <r>
      <t>*</t>
    </r>
    <r>
      <rPr>
        <i/>
        <sz val="11"/>
        <rFont val="Calibri"/>
        <family val="2"/>
        <scheme val="minor"/>
      </rPr>
      <t>Grand totals include a small number of students under 18 and age details to not sum to grand totals.</t>
    </r>
  </si>
  <si>
    <t>*Other includes Pacific Islander, Multi-Race, International, and Unknown/Missing students</t>
  </si>
  <si>
    <r>
      <t>*</t>
    </r>
    <r>
      <rPr>
        <i/>
        <sz val="11"/>
        <rFont val="Calibri"/>
        <family val="2"/>
        <scheme val="minor"/>
      </rPr>
      <t>Other race/ethnicity includes Native American, Pacific Islander, Multi-Race, International, and Unknown/Missing students.</t>
    </r>
  </si>
  <si>
    <t>*Other Includes Pacific Islander, Multi-Race, International, and Unknown/Missing students</t>
  </si>
  <si>
    <t xml:space="preserve">Community Colleges* </t>
  </si>
  <si>
    <t>*Community Colleges includes PAB and Public Two-Year Combined</t>
  </si>
  <si>
    <t>Most Competitive</t>
  </si>
  <si>
    <t>Highly Competitive</t>
  </si>
  <si>
    <t>Less Competitive</t>
  </si>
  <si>
    <t>Noncompetitive</t>
  </si>
  <si>
    <t>Special</t>
  </si>
  <si>
    <t xml:space="preserve"> Highly Competitive</t>
  </si>
  <si>
    <t>Highly Selective*</t>
  </si>
  <si>
    <t>Less Selective*</t>
  </si>
  <si>
    <t>*Highly Selective is the combination of "Most Competitive" and "Highly Competitive". Less Selective is the combination of "Less Competitive", "Noncompetitive", "Special", and "Unranked"</t>
  </si>
  <si>
    <t>Continuing, Non-Transfer</t>
  </si>
  <si>
    <t>Returning, Non-Transfer</t>
  </si>
  <si>
    <t>Community Colleges*</t>
  </si>
  <si>
    <t>Sector shares do not total to 100% because Grand Total includes private two-year institutions not shown.</t>
  </si>
  <si>
    <t>Outcomes by Age</t>
  </si>
  <si>
    <t>Age Group Transfer Out Rates</t>
  </si>
  <si>
    <t>Outcomes by Transfer Pathway and Age</t>
  </si>
  <si>
    <t>Credential Type by Transfer Pathway and Gender</t>
  </si>
  <si>
    <t>Credential Type by Transfer Pathway and Age</t>
  </si>
  <si>
    <t>52: Business, Management, Marketing, and Related Support</t>
  </si>
  <si>
    <t>51: Health Professions and Related Clinical Sciences</t>
  </si>
  <si>
    <t>30: Multi/Interdisciplinary Studies</t>
  </si>
  <si>
    <t>43: Security and Protective Services</t>
  </si>
  <si>
    <t>Note: Counts less than ten are suppressed and noted with an *</t>
  </si>
  <si>
    <t>Age</t>
  </si>
  <si>
    <t>Enrollment Change '19-'22</t>
  </si>
  <si>
    <t>% Change '19-'22</t>
  </si>
  <si>
    <t>Transfer and Progress: Fall 2022</t>
  </si>
  <si>
    <t>Data Appendix</t>
  </si>
  <si>
    <t>1. Fall Enrollment Overview</t>
  </si>
  <si>
    <t>Total Undergraduates (Students without a prior bachelor's degree)</t>
  </si>
  <si>
    <t>by Student Group and Current Sector</t>
  </si>
  <si>
    <t>by Student Group</t>
  </si>
  <si>
    <t>by Transfer Status</t>
  </si>
  <si>
    <t>by Student Group and Transfer Status</t>
  </si>
  <si>
    <t>by Current Sector, Student Group, and Transfer Status</t>
  </si>
  <si>
    <t>by Transfer Status and Current Sector</t>
  </si>
  <si>
    <t>by Student Group and Gender</t>
  </si>
  <si>
    <t>by Student Group and Current Age</t>
  </si>
  <si>
    <t>by Student Group and Race/Ethnicity</t>
  </si>
  <si>
    <t>Transfer Students</t>
  </si>
  <si>
    <t>by Student Group and Transfer Pathway</t>
  </si>
  <si>
    <t>by Student Group and Transfer with/without Associate Degree</t>
  </si>
  <si>
    <t>by Current Institution Sector</t>
  </si>
  <si>
    <t>by Prior and Current Sector</t>
  </si>
  <si>
    <t>Upward Transfer with/without Associate Degree</t>
  </si>
  <si>
    <t>by Transfer Crossing State Lines</t>
  </si>
  <si>
    <t>by Student Group and Transfer Crossing State Lines</t>
  </si>
  <si>
    <t>by Gender</t>
  </si>
  <si>
    <t>by Age</t>
  </si>
  <si>
    <t>by Race/Ethnicity</t>
  </si>
  <si>
    <t>by Institutional Selectivity</t>
  </si>
  <si>
    <t>2. Transfer Enrollment by Transfer Pathways</t>
  </si>
  <si>
    <t>Overall</t>
  </si>
  <si>
    <t>All Undergraduates (Minus freshmen)</t>
  </si>
  <si>
    <t>3. Transfer Enrollment by Community College Characteristics, State, and Change of Major Upon Transferring</t>
  </si>
  <si>
    <t>Transfer Students In-State and Out-of-State by State</t>
  </si>
  <si>
    <t>4. Transfer-In Students by Demographic Characteristics</t>
  </si>
  <si>
    <t>by Current Age</t>
  </si>
  <si>
    <t>by Transfer with/without Associate Degree</t>
  </si>
  <si>
    <t>by Sector and Gender</t>
  </si>
  <si>
    <t>by Sector and Race/Ethnicity</t>
  </si>
  <si>
    <t>by Sector and Current Age</t>
  </si>
  <si>
    <t>by Income Quintile</t>
  </si>
  <si>
    <t>by Current Sector</t>
  </si>
  <si>
    <t>by Gender and Income Quintile</t>
  </si>
  <si>
    <t>by Age and Income Quintile</t>
  </si>
  <si>
    <t>By age and income quintile</t>
  </si>
  <si>
    <t>by Race/Ethnicity and Income Quintile</t>
  </si>
  <si>
    <t>by Transfer Pathway and Income Quintile</t>
  </si>
  <si>
    <t>Major Change by Income Quintile</t>
  </si>
  <si>
    <t>By Selectivity and Income Quintile</t>
  </si>
  <si>
    <t>by Selectivity and Income Quintile</t>
  </si>
  <si>
    <t>Upward and Lateral 4-year Transfer by Institutional Selectivity</t>
  </si>
  <si>
    <t>6. Community College Entering Cohorts: Demographics</t>
  </si>
  <si>
    <t>Overall Enrollment</t>
  </si>
  <si>
    <t>Gender and Age</t>
  </si>
  <si>
    <t>by Gender and Age</t>
  </si>
  <si>
    <t>by Race/Ethnicity and Gender</t>
  </si>
  <si>
    <t>Gender and Income Quintile</t>
  </si>
  <si>
    <t>Age and Income Quintile</t>
  </si>
  <si>
    <t>Income Quintile*</t>
  </si>
  <si>
    <t>7. Community College Entering Cohorts: Transfer-Out Rates in First Three Years</t>
  </si>
  <si>
    <t>Undergraduate Enrollment by Income Quintile (students age 24 and younger without a prior bachelor's degree)</t>
  </si>
  <si>
    <t>5. Undergraduate Enrollment by Income Quintile (students age 24 and younger without a prior bachelor's degree)</t>
  </si>
  <si>
    <t>Type of Credential Received by Transfer Group</t>
  </si>
  <si>
    <t>Six Year Outcomes by Race/Ethnicity, Gender and Age</t>
  </si>
  <si>
    <t>Six Year Outcomes by Race/Ethnicity, Gender, and Age</t>
  </si>
  <si>
    <t>Credential Type by Transfer Pathway and Race/Ethnicity</t>
  </si>
  <si>
    <t>Gender Transfer-Out Rates</t>
  </si>
  <si>
    <t>Race/Ethnicity Transfer-Out Rates</t>
  </si>
  <si>
    <t>by Student Group and Transfer Crossing Statelines</t>
  </si>
  <si>
    <t>by Student Group and Transfer With/Without Associate Degree</t>
  </si>
  <si>
    <t>by Sector</t>
  </si>
  <si>
    <t>Community College Entering Cohorts: Demographics</t>
  </si>
  <si>
    <t>Community College Entering Cohorts: Transfer-Out Rates in First Three Years</t>
  </si>
  <si>
    <t>Sector and Current Age*</t>
  </si>
  <si>
    <t>National Student Clearinghouse Research Center</t>
  </si>
  <si>
    <t>March 9, 2023</t>
  </si>
  <si>
    <t>8. Community College Entering Cohorts: Six-Year Completion and Award Type</t>
  </si>
  <si>
    <t>Click here to access the full report</t>
  </si>
  <si>
    <t>Major Change by Transfer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</si>
</sst>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_);_(* \(#,##0.000\);_(* &quot;-&quot;??_);_(@_)"/>
    <numFmt numFmtId="167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FFFFFF"/>
      <name val="Calibri"/>
      <family val="2"/>
    </font>
    <font>
      <b/>
      <sz val="11"/>
      <color rgb="FFFFFFFF"/>
      <name val="Calibri"/>
      <family val="2"/>
    </font>
    <font>
      <b/>
      <i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</font>
    <font>
      <b/>
      <sz val="11"/>
      <color rgb="FF000000"/>
      <name val="Calibri"/>
    </font>
    <font>
      <u/>
      <sz val="11"/>
      <color theme="1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8EA9DB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305496"/>
        <bgColor rgb="FF000000"/>
      </patternFill>
    </fill>
    <fill>
      <patternFill patternType="solid">
        <fgColor rgb="FFF662D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584">
    <xf numFmtId="0" fontId="0" fillId="0" borderId="0" xfId="0"/>
    <xf numFmtId="0" fontId="2" fillId="0" borderId="1" xfId="0" applyFont="1" applyBorder="1" applyAlignment="1">
      <alignment horizontal="left" vertical="top" wrapText="1"/>
    </xf>
    <xf numFmtId="0" fontId="2" fillId="0" borderId="0" xfId="0" applyFont="1"/>
    <xf numFmtId="165" fontId="2" fillId="0" borderId="0" xfId="0" applyNumberFormat="1" applyFont="1" applyAlignment="1">
      <alignment horizontal="center"/>
    </xf>
    <xf numFmtId="3" fontId="2" fillId="0" borderId="0" xfId="0" applyNumberFormat="1" applyFont="1"/>
    <xf numFmtId="0" fontId="3" fillId="0" borderId="0" xfId="0" applyFont="1" applyAlignment="1">
      <alignment horizontal="center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quotePrefix="1" applyFont="1" applyAlignment="1">
      <alignment horizontal="center"/>
    </xf>
    <xf numFmtId="164" fontId="2" fillId="0" borderId="0" xfId="1" applyNumberFormat="1" applyFont="1" applyFill="1" applyBorder="1" applyAlignment="1">
      <alignment vertical="top"/>
    </xf>
    <xf numFmtId="165" fontId="2" fillId="0" borderId="0" xfId="0" applyNumberFormat="1" applyFont="1" applyAlignment="1">
      <alignment vertical="top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165" fontId="2" fillId="0" borderId="0" xfId="0" applyNumberFormat="1" applyFont="1"/>
    <xf numFmtId="164" fontId="2" fillId="0" borderId="0" xfId="1" applyNumberFormat="1" applyFont="1" applyFill="1" applyBorder="1" applyAlignment="1"/>
    <xf numFmtId="164" fontId="2" fillId="0" borderId="0" xfId="1" applyNumberFormat="1" applyFont="1" applyFill="1" applyBorder="1" applyAlignment="1">
      <alignment horizontal="center"/>
    </xf>
    <xf numFmtId="165" fontId="2" fillId="0" borderId="0" xfId="2" applyNumberFormat="1" applyFont="1" applyFill="1" applyBorder="1" applyAlignment="1"/>
    <xf numFmtId="0" fontId="3" fillId="0" borderId="0" xfId="0" applyFont="1"/>
    <xf numFmtId="164" fontId="2" fillId="0" borderId="0" xfId="1" applyNumberFormat="1" applyFont="1" applyBorder="1" applyAlignment="1"/>
    <xf numFmtId="166" fontId="2" fillId="0" borderId="0" xfId="1" applyNumberFormat="1" applyFont="1" applyBorder="1" applyAlignment="1"/>
    <xf numFmtId="0" fontId="3" fillId="0" borderId="0" xfId="0" applyFont="1" applyAlignment="1">
      <alignment horizontal="left" vertical="top" wrapText="1"/>
    </xf>
    <xf numFmtId="165" fontId="2" fillId="0" borderId="2" xfId="0" applyNumberFormat="1" applyFont="1" applyBorder="1" applyAlignment="1">
      <alignment vertical="top"/>
    </xf>
    <xf numFmtId="165" fontId="2" fillId="0" borderId="2" xfId="0" applyNumberFormat="1" applyFont="1" applyBorder="1"/>
    <xf numFmtId="0" fontId="2" fillId="0" borderId="1" xfId="0" applyFont="1" applyBorder="1" applyAlignment="1">
      <alignment horizontal="left" vertical="top"/>
    </xf>
    <xf numFmtId="3" fontId="2" fillId="0" borderId="3" xfId="0" applyNumberFormat="1" applyFont="1" applyBorder="1"/>
    <xf numFmtId="165" fontId="2" fillId="0" borderId="3" xfId="0" applyNumberFormat="1" applyFont="1" applyBorder="1"/>
    <xf numFmtId="165" fontId="2" fillId="0" borderId="8" xfId="0" applyNumberFormat="1" applyFont="1" applyBorder="1"/>
    <xf numFmtId="0" fontId="2" fillId="0" borderId="2" xfId="0" applyFont="1" applyBorder="1"/>
    <xf numFmtId="164" fontId="2" fillId="0" borderId="1" xfId="1" applyNumberFormat="1" applyFont="1" applyFill="1" applyBorder="1" applyAlignment="1"/>
    <xf numFmtId="3" fontId="2" fillId="0" borderId="5" xfId="0" applyNumberFormat="1" applyFont="1" applyBorder="1"/>
    <xf numFmtId="165" fontId="2" fillId="0" borderId="5" xfId="0" applyNumberFormat="1" applyFont="1" applyBorder="1"/>
    <xf numFmtId="165" fontId="2" fillId="0" borderId="6" xfId="0" applyNumberFormat="1" applyFont="1" applyBorder="1"/>
    <xf numFmtId="0" fontId="2" fillId="0" borderId="1" xfId="0" applyFont="1" applyBorder="1"/>
    <xf numFmtId="0" fontId="2" fillId="0" borderId="3" xfId="0" applyFont="1" applyBorder="1"/>
    <xf numFmtId="3" fontId="2" fillId="0" borderId="4" xfId="0" applyNumberFormat="1" applyFont="1" applyBorder="1"/>
    <xf numFmtId="3" fontId="2" fillId="0" borderId="1" xfId="0" applyNumberFormat="1" applyFont="1" applyBorder="1"/>
    <xf numFmtId="3" fontId="2" fillId="0" borderId="1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3" fontId="2" fillId="0" borderId="7" xfId="0" applyNumberFormat="1" applyFont="1" applyBorder="1"/>
    <xf numFmtId="164" fontId="2" fillId="0" borderId="4" xfId="1" applyNumberFormat="1" applyFont="1" applyFill="1" applyBorder="1" applyAlignment="1"/>
    <xf numFmtId="164" fontId="2" fillId="0" borderId="1" xfId="1" applyNumberFormat="1" applyFont="1" applyFill="1" applyBorder="1" applyAlignment="1">
      <alignment horizontal="center"/>
    </xf>
    <xf numFmtId="165" fontId="2" fillId="0" borderId="2" xfId="2" applyNumberFormat="1" applyFont="1" applyFill="1" applyBorder="1" applyAlignment="1"/>
    <xf numFmtId="165" fontId="2" fillId="0" borderId="3" xfId="2" applyNumberFormat="1" applyFont="1" applyFill="1" applyBorder="1" applyAlignment="1"/>
    <xf numFmtId="165" fontId="2" fillId="0" borderId="0" xfId="2" applyNumberFormat="1" applyFont="1" applyBorder="1" applyAlignment="1"/>
    <xf numFmtId="0" fontId="2" fillId="0" borderId="0" xfId="0" applyFont="1" applyAlignment="1">
      <alignment horizontal="left" indent="2"/>
    </xf>
    <xf numFmtId="165" fontId="2" fillId="0" borderId="1" xfId="2" applyNumberFormat="1" applyFont="1" applyFill="1" applyBorder="1" applyAlignment="1">
      <alignment vertical="top"/>
    </xf>
    <xf numFmtId="3" fontId="2" fillId="0" borderId="1" xfId="0" applyNumberFormat="1" applyFont="1" applyBorder="1" applyAlignment="1">
      <alignment vertical="top"/>
    </xf>
    <xf numFmtId="164" fontId="2" fillId="0" borderId="1" xfId="1" applyNumberFormat="1" applyFont="1" applyFill="1" applyBorder="1" applyAlignment="1">
      <alignment vertical="top"/>
    </xf>
    <xf numFmtId="3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4" fontId="3" fillId="2" borderId="1" xfId="1" applyNumberFormat="1" applyFont="1" applyFill="1" applyBorder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3" fillId="2" borderId="2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/>
    </xf>
    <xf numFmtId="0" fontId="0" fillId="0" borderId="1" xfId="0" applyBorder="1"/>
    <xf numFmtId="0" fontId="0" fillId="0" borderId="2" xfId="0" applyBorder="1"/>
    <xf numFmtId="0" fontId="0" fillId="2" borderId="2" xfId="0" applyFill="1" applyBorder="1"/>
    <xf numFmtId="164" fontId="0" fillId="0" borderId="0" xfId="1" applyNumberFormat="1" applyFont="1"/>
    <xf numFmtId="165" fontId="0" fillId="0" borderId="2" xfId="2" applyNumberFormat="1" applyFont="1" applyBorder="1"/>
    <xf numFmtId="164" fontId="0" fillId="0" borderId="0" xfId="1" applyNumberFormat="1" applyFont="1" applyBorder="1"/>
    <xf numFmtId="165" fontId="0" fillId="0" borderId="0" xfId="2" applyNumberFormat="1" applyFont="1"/>
    <xf numFmtId="0" fontId="7" fillId="0" borderId="0" xfId="0" applyFont="1"/>
    <xf numFmtId="0" fontId="5" fillId="3" borderId="2" xfId="0" applyFont="1" applyFill="1" applyBorder="1"/>
    <xf numFmtId="164" fontId="7" fillId="0" borderId="0" xfId="1" applyNumberFormat="1" applyFont="1" applyFill="1" applyBorder="1" applyAlignment="1">
      <alignment horizontal="left" vertical="top" wrapText="1"/>
    </xf>
    <xf numFmtId="165" fontId="3" fillId="0" borderId="0" xfId="2" applyNumberFormat="1" applyFont="1" applyFill="1" applyBorder="1"/>
    <xf numFmtId="1" fontId="3" fillId="0" borderId="0" xfId="2" applyNumberFormat="1" applyFont="1" applyFill="1" applyBorder="1"/>
    <xf numFmtId="164" fontId="0" fillId="0" borderId="0" xfId="1" applyNumberFormat="1" applyFont="1" applyFill="1" applyBorder="1" applyAlignment="1">
      <alignment horizontal="left" vertical="top" wrapText="1"/>
    </xf>
    <xf numFmtId="165" fontId="2" fillId="0" borderId="2" xfId="2" applyNumberFormat="1" applyFont="1" applyFill="1" applyBorder="1"/>
    <xf numFmtId="165" fontId="2" fillId="0" borderId="0" xfId="2" applyNumberFormat="1" applyFont="1" applyFill="1" applyBorder="1"/>
    <xf numFmtId="3" fontId="2" fillId="0" borderId="0" xfId="1" applyNumberFormat="1" applyFont="1" applyFill="1" applyBorder="1"/>
    <xf numFmtId="164" fontId="2" fillId="0" borderId="0" xfId="1" applyNumberFormat="1" applyFont="1" applyFill="1" applyBorder="1"/>
    <xf numFmtId="10" fontId="2" fillId="0" borderId="0" xfId="2" applyNumberFormat="1" applyFont="1" applyFill="1" applyBorder="1"/>
    <xf numFmtId="1" fontId="2" fillId="0" borderId="0" xfId="2" applyNumberFormat="1" applyFont="1" applyFill="1" applyBorder="1"/>
    <xf numFmtId="165" fontId="2" fillId="0" borderId="2" xfId="2" applyNumberFormat="1" applyFont="1" applyFill="1" applyBorder="1" applyAlignment="1">
      <alignment horizontal="right"/>
    </xf>
    <xf numFmtId="165" fontId="2" fillId="0" borderId="0" xfId="2" applyNumberFormat="1" applyFont="1" applyFill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7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65" fontId="3" fillId="0" borderId="0" xfId="2" applyNumberFormat="1" applyFont="1" applyFill="1" applyBorder="1" applyAlignment="1">
      <alignment vertical="top"/>
    </xf>
    <xf numFmtId="3" fontId="2" fillId="0" borderId="0" xfId="2" applyNumberFormat="1" applyFont="1" applyFill="1" applyBorder="1" applyAlignment="1">
      <alignment horizontal="center" vertical="top"/>
    </xf>
    <xf numFmtId="164" fontId="3" fillId="4" borderId="0" xfId="1" applyNumberFormat="1" applyFont="1" applyFill="1" applyBorder="1" applyAlignment="1">
      <alignment horizontal="center" vertical="center" wrapText="1"/>
    </xf>
    <xf numFmtId="165" fontId="3" fillId="4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vertical="top"/>
    </xf>
    <xf numFmtId="165" fontId="2" fillId="0" borderId="0" xfId="0" applyNumberFormat="1" applyFont="1" applyAlignment="1">
      <alignment horizontal="center" vertical="top"/>
    </xf>
    <xf numFmtId="165" fontId="2" fillId="0" borderId="0" xfId="2" applyNumberFormat="1" applyFont="1" applyFill="1" applyBorder="1" applyAlignment="1">
      <alignment horizontal="center" vertical="top"/>
    </xf>
    <xf numFmtId="3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vertical="top" wrapText="1"/>
    </xf>
    <xf numFmtId="0" fontId="9" fillId="0" borderId="0" xfId="0" applyFont="1" applyAlignment="1">
      <alignment horizontal="left" vertical="top"/>
    </xf>
    <xf numFmtId="0" fontId="3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3" fontId="0" fillId="0" borderId="0" xfId="0" applyNumberFormat="1"/>
    <xf numFmtId="165" fontId="0" fillId="0" borderId="0" xfId="0" applyNumberFormat="1"/>
    <xf numFmtId="10" fontId="0" fillId="0" borderId="0" xfId="0" applyNumberFormat="1"/>
    <xf numFmtId="0" fontId="2" fillId="0" borderId="0" xfId="0" quotePrefix="1" applyFont="1" applyAlignment="1">
      <alignment horizontal="left" vertical="top"/>
    </xf>
    <xf numFmtId="10" fontId="2" fillId="0" borderId="0" xfId="0" applyNumberFormat="1" applyFont="1"/>
    <xf numFmtId="165" fontId="2" fillId="0" borderId="0" xfId="2" applyNumberFormat="1" applyFont="1" applyFill="1" applyBorder="1" applyAlignment="1">
      <alignment vertical="top"/>
    </xf>
    <xf numFmtId="3" fontId="2" fillId="0" borderId="0" xfId="2" applyNumberFormat="1" applyFont="1" applyFill="1" applyBorder="1" applyAlignment="1">
      <alignment vertical="top"/>
    </xf>
    <xf numFmtId="165" fontId="2" fillId="0" borderId="0" xfId="1" applyNumberFormat="1" applyFont="1" applyFill="1" applyBorder="1" applyAlignment="1">
      <alignment vertical="top"/>
    </xf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horizontal="center" vertical="top"/>
    </xf>
    <xf numFmtId="3" fontId="2" fillId="0" borderId="0" xfId="0" quotePrefix="1" applyNumberFormat="1" applyFont="1" applyAlignment="1">
      <alignment horizontal="center" vertical="top"/>
    </xf>
    <xf numFmtId="0" fontId="3" fillId="0" borderId="0" xfId="0" quotePrefix="1" applyFont="1" applyAlignment="1">
      <alignment horizontal="left" vertical="top"/>
    </xf>
    <xf numFmtId="0" fontId="2" fillId="0" borderId="0" xfId="0" quotePrefix="1" applyFont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3" fillId="0" borderId="0" xfId="0" quotePrefix="1" applyFont="1" applyAlignment="1">
      <alignment horizontal="left" vertical="top" wrapText="1"/>
    </xf>
    <xf numFmtId="0" fontId="2" fillId="0" borderId="8" xfId="0" applyFont="1" applyBorder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quotePrefix="1" applyFont="1" applyBorder="1" applyAlignment="1">
      <alignment horizontal="center" vertical="top"/>
    </xf>
    <xf numFmtId="3" fontId="2" fillId="0" borderId="1" xfId="0" quotePrefix="1" applyNumberFormat="1" applyFont="1" applyBorder="1" applyAlignment="1">
      <alignment vertical="top"/>
    </xf>
    <xf numFmtId="0" fontId="2" fillId="0" borderId="0" xfId="0" quotePrefix="1" applyFont="1" applyAlignment="1">
      <alignment vertical="top"/>
    </xf>
    <xf numFmtId="164" fontId="3" fillId="4" borderId="7" xfId="1" applyNumberFormat="1" applyFont="1" applyFill="1" applyBorder="1" applyAlignment="1">
      <alignment horizontal="center" vertical="center" wrapText="1"/>
    </xf>
    <xf numFmtId="165" fontId="3" fillId="4" borderId="3" xfId="0" applyNumberFormat="1" applyFont="1" applyFill="1" applyBorder="1" applyAlignment="1">
      <alignment horizontal="center" vertical="center" wrapText="1"/>
    </xf>
    <xf numFmtId="164" fontId="3" fillId="4" borderId="3" xfId="1" applyNumberFormat="1" applyFont="1" applyFill="1" applyBorder="1" applyAlignment="1">
      <alignment horizontal="center" vertical="center" wrapText="1"/>
    </xf>
    <xf numFmtId="3" fontId="3" fillId="4" borderId="3" xfId="2" applyNumberFormat="1" applyFont="1" applyFill="1" applyBorder="1" applyAlignment="1">
      <alignment horizontal="center" vertical="center" wrapText="1"/>
    </xf>
    <xf numFmtId="165" fontId="3" fillId="4" borderId="3" xfId="2" applyNumberFormat="1" applyFont="1" applyFill="1" applyBorder="1" applyAlignment="1">
      <alignment horizontal="center" vertical="center" wrapText="1"/>
    </xf>
    <xf numFmtId="165" fontId="3" fillId="4" borderId="8" xfId="0" applyNumberFormat="1" applyFont="1" applyFill="1" applyBorder="1" applyAlignment="1">
      <alignment horizontal="center" vertical="center" wrapText="1"/>
    </xf>
    <xf numFmtId="164" fontId="2" fillId="11" borderId="0" xfId="1" applyNumberFormat="1" applyFont="1" applyFill="1" applyBorder="1" applyAlignment="1">
      <alignment vertical="top"/>
    </xf>
    <xf numFmtId="165" fontId="2" fillId="11" borderId="0" xfId="0" applyNumberFormat="1" applyFont="1" applyFill="1" applyAlignment="1">
      <alignment vertical="top"/>
    </xf>
    <xf numFmtId="164" fontId="2" fillId="11" borderId="0" xfId="1" applyNumberFormat="1" applyFont="1" applyFill="1" applyAlignment="1">
      <alignment vertical="top"/>
    </xf>
    <xf numFmtId="3" fontId="2" fillId="0" borderId="0" xfId="2" applyNumberFormat="1" applyFont="1" applyAlignment="1">
      <alignment vertical="top"/>
    </xf>
    <xf numFmtId="165" fontId="2" fillId="0" borderId="0" xfId="2" applyNumberFormat="1" applyFont="1" applyAlignment="1">
      <alignment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3" fontId="10" fillId="0" borderId="0" xfId="0" applyNumberFormat="1" applyFont="1" applyAlignment="1">
      <alignment vertical="center"/>
    </xf>
    <xf numFmtId="165" fontId="10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center" vertical="top"/>
    </xf>
    <xf numFmtId="165" fontId="2" fillId="0" borderId="2" xfId="0" quotePrefix="1" applyNumberFormat="1" applyFont="1" applyBorder="1" applyAlignment="1">
      <alignment vertical="top"/>
    </xf>
    <xf numFmtId="3" fontId="2" fillId="0" borderId="0" xfId="0" quotePrefix="1" applyNumberFormat="1" applyFont="1" applyAlignment="1">
      <alignment vertical="top"/>
    </xf>
    <xf numFmtId="165" fontId="2" fillId="0" borderId="2" xfId="2" applyNumberFormat="1" applyFont="1" applyBorder="1" applyAlignment="1">
      <alignment vertical="top"/>
    </xf>
    <xf numFmtId="165" fontId="2" fillId="0" borderId="0" xfId="0" quotePrefix="1" applyNumberFormat="1" applyFont="1" applyAlignment="1">
      <alignment vertical="top"/>
    </xf>
    <xf numFmtId="165" fontId="2" fillId="0" borderId="0" xfId="2" applyNumberFormat="1" applyFont="1" applyAlignment="1">
      <alignment vertical="top" wrapText="1"/>
    </xf>
    <xf numFmtId="3" fontId="10" fillId="0" borderId="1" xfId="0" applyNumberFormat="1" applyFont="1" applyBorder="1" applyAlignment="1">
      <alignment vertical="center"/>
    </xf>
    <xf numFmtId="3" fontId="10" fillId="0" borderId="0" xfId="0" quotePrefix="1" applyNumberFormat="1" applyFont="1" applyAlignment="1">
      <alignment vertical="center"/>
    </xf>
    <xf numFmtId="0" fontId="0" fillId="3" borderId="0" xfId="0" applyFill="1"/>
    <xf numFmtId="0" fontId="10" fillId="0" borderId="2" xfId="0" applyFont="1" applyBorder="1" applyAlignment="1">
      <alignment vertical="top"/>
    </xf>
    <xf numFmtId="164" fontId="0" fillId="2" borderId="0" xfId="1" applyNumberFormat="1" applyFont="1" applyFill="1"/>
    <xf numFmtId="165" fontId="0" fillId="2" borderId="2" xfId="2" applyNumberFormat="1" applyFont="1" applyFill="1" applyBorder="1"/>
    <xf numFmtId="164" fontId="0" fillId="2" borderId="0" xfId="1" applyNumberFormat="1" applyFont="1" applyFill="1" applyBorder="1"/>
    <xf numFmtId="165" fontId="0" fillId="2" borderId="0" xfId="2" applyNumberFormat="1" applyFont="1" applyFill="1"/>
    <xf numFmtId="0" fontId="2" fillId="2" borderId="0" xfId="0" applyFont="1" applyFill="1"/>
    <xf numFmtId="0" fontId="8" fillId="0" borderId="0" xfId="0" applyFont="1"/>
    <xf numFmtId="164" fontId="2" fillId="0" borderId="3" xfId="1" applyNumberFormat="1" applyFont="1" applyFill="1" applyBorder="1"/>
    <xf numFmtId="165" fontId="2" fillId="0" borderId="8" xfId="2" applyNumberFormat="1" applyFont="1" applyFill="1" applyBorder="1"/>
    <xf numFmtId="165" fontId="2" fillId="0" borderId="3" xfId="2" applyNumberFormat="1" applyFont="1" applyFill="1" applyBorder="1"/>
    <xf numFmtId="3" fontId="2" fillId="0" borderId="3" xfId="1" applyNumberFormat="1" applyFont="1" applyFill="1" applyBorder="1"/>
    <xf numFmtId="10" fontId="2" fillId="0" borderId="8" xfId="2" applyNumberFormat="1" applyFont="1" applyFill="1" applyBorder="1"/>
    <xf numFmtId="0" fontId="2" fillId="12" borderId="0" xfId="0" applyFont="1" applyFill="1" applyAlignment="1">
      <alignment vertical="top"/>
    </xf>
    <xf numFmtId="3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6" borderId="0" xfId="0" applyNumberFormat="1" applyFont="1" applyFill="1" applyAlignment="1">
      <alignment vertical="center"/>
    </xf>
    <xf numFmtId="165" fontId="2" fillId="6" borderId="0" xfId="2" applyNumberFormat="1" applyFont="1" applyFill="1" applyAlignment="1">
      <alignment vertical="top"/>
    </xf>
    <xf numFmtId="0" fontId="2" fillId="12" borderId="0" xfId="0" applyFont="1" applyFill="1"/>
    <xf numFmtId="3" fontId="2" fillId="12" borderId="0" xfId="0" applyNumberFormat="1" applyFont="1" applyFill="1" applyAlignment="1">
      <alignment vertical="top"/>
    </xf>
    <xf numFmtId="165" fontId="2" fillId="12" borderId="0" xfId="2" applyNumberFormat="1" applyFont="1" applyFill="1" applyAlignment="1">
      <alignment vertical="top"/>
    </xf>
    <xf numFmtId="0" fontId="2" fillId="13" borderId="0" xfId="0" applyFont="1" applyFill="1" applyAlignment="1">
      <alignment vertical="top"/>
    </xf>
    <xf numFmtId="165" fontId="2" fillId="13" borderId="0" xfId="2" applyNumberFormat="1" applyFont="1" applyFill="1" applyAlignment="1">
      <alignment vertical="top"/>
    </xf>
    <xf numFmtId="165" fontId="2" fillId="0" borderId="0" xfId="2" applyNumberFormat="1" applyFont="1"/>
    <xf numFmtId="165" fontId="2" fillId="5" borderId="0" xfId="0" applyNumberFormat="1" applyFont="1" applyFill="1" applyAlignment="1">
      <alignment vertical="center"/>
    </xf>
    <xf numFmtId="165" fontId="2" fillId="0" borderId="0" xfId="0" quotePrefix="1" applyNumberFormat="1" applyFont="1" applyAlignment="1">
      <alignment horizontal="center" vertical="top"/>
    </xf>
    <xf numFmtId="165" fontId="0" fillId="0" borderId="0" xfId="0" quotePrefix="1" applyNumberFormat="1"/>
    <xf numFmtId="165" fontId="10" fillId="0" borderId="0" xfId="0" quotePrefix="1" applyNumberFormat="1" applyFont="1" applyAlignment="1">
      <alignment vertical="center"/>
    </xf>
    <xf numFmtId="0" fontId="11" fillId="0" borderId="2" xfId="0" applyFont="1" applyBorder="1" applyAlignment="1">
      <alignment vertical="top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2" xfId="0" applyFont="1" applyBorder="1" applyAlignment="1">
      <alignment horizontal="left" vertical="top"/>
    </xf>
    <xf numFmtId="165" fontId="2" fillId="0" borderId="0" xfId="2" applyNumberFormat="1" applyFont="1" applyAlignment="1">
      <alignment horizontal="right"/>
    </xf>
    <xf numFmtId="164" fontId="0" fillId="0" borderId="0" xfId="0" applyNumberFormat="1"/>
    <xf numFmtId="1" fontId="0" fillId="0" borderId="0" xfId="0" applyNumberFormat="1"/>
    <xf numFmtId="165" fontId="0" fillId="0" borderId="2" xfId="0" applyNumberFormat="1" applyBorder="1"/>
    <xf numFmtId="0" fontId="0" fillId="3" borderId="2" xfId="0" applyFill="1" applyBorder="1"/>
    <xf numFmtId="43" fontId="0" fillId="0" borderId="0" xfId="0" applyNumberFormat="1"/>
    <xf numFmtId="3" fontId="0" fillId="0" borderId="1" xfId="0" applyNumberFormat="1" applyBorder="1"/>
    <xf numFmtId="164" fontId="0" fillId="0" borderId="0" xfId="1" applyNumberFormat="1" applyFont="1" applyAlignment="1">
      <alignment horizontal="center"/>
    </xf>
    <xf numFmtId="0" fontId="3" fillId="17" borderId="0" xfId="0" applyFont="1" applyFill="1" applyAlignment="1">
      <alignment horizontal="center" vertical="top" wrapText="1"/>
    </xf>
    <xf numFmtId="0" fontId="3" fillId="17" borderId="12" xfId="0" applyFont="1" applyFill="1" applyBorder="1" applyAlignment="1">
      <alignment horizontal="center" vertical="top" wrapText="1"/>
    </xf>
    <xf numFmtId="0" fontId="3" fillId="17" borderId="15" xfId="0" applyFont="1" applyFill="1" applyBorder="1" applyAlignment="1">
      <alignment horizontal="center" vertical="top" wrapText="1"/>
    </xf>
    <xf numFmtId="43" fontId="2" fillId="0" borderId="0" xfId="1" applyFont="1" applyFill="1" applyBorder="1"/>
    <xf numFmtId="0" fontId="0" fillId="0" borderId="0" xfId="0" applyAlignment="1">
      <alignment wrapText="1"/>
    </xf>
    <xf numFmtId="164" fontId="2" fillId="0" borderId="0" xfId="1" applyNumberFormat="1" applyFont="1"/>
    <xf numFmtId="164" fontId="2" fillId="0" borderId="1" xfId="1" applyNumberFormat="1" applyFont="1" applyBorder="1"/>
    <xf numFmtId="10" fontId="2" fillId="0" borderId="2" xfId="0" applyNumberFormat="1" applyFont="1" applyBorder="1"/>
    <xf numFmtId="3" fontId="13" fillId="0" borderId="0" xfId="0" applyNumberFormat="1" applyFont="1" applyAlignment="1">
      <alignment vertical="center"/>
    </xf>
    <xf numFmtId="165" fontId="13" fillId="0" borderId="0" xfId="0" applyNumberFormat="1" applyFont="1" applyAlignment="1">
      <alignment vertical="center"/>
    </xf>
    <xf numFmtId="3" fontId="13" fillId="0" borderId="1" xfId="0" applyNumberFormat="1" applyFont="1" applyBorder="1" applyAlignment="1">
      <alignment vertical="center"/>
    </xf>
    <xf numFmtId="165" fontId="13" fillId="0" borderId="2" xfId="0" applyNumberFormat="1" applyFont="1" applyBorder="1" applyAlignment="1">
      <alignment vertical="center"/>
    </xf>
    <xf numFmtId="165" fontId="2" fillId="0" borderId="0" xfId="2" applyNumberFormat="1" applyFont="1" applyFill="1" applyAlignment="1">
      <alignment vertical="top"/>
    </xf>
    <xf numFmtId="165" fontId="2" fillId="0" borderId="0" xfId="2" applyNumberFormat="1" applyFont="1" applyFill="1"/>
    <xf numFmtId="165" fontId="0" fillId="0" borderId="0" xfId="2" applyNumberFormat="1" applyFont="1" applyFill="1" applyBorder="1" applyAlignment="1"/>
    <xf numFmtId="0" fontId="0" fillId="0" borderId="0" xfId="0" applyAlignment="1">
      <alignment vertical="center"/>
    </xf>
    <xf numFmtId="0" fontId="15" fillId="0" borderId="2" xfId="0" applyFont="1" applyBorder="1"/>
    <xf numFmtId="0" fontId="15" fillId="0" borderId="0" xfId="0" applyFont="1"/>
    <xf numFmtId="0" fontId="15" fillId="20" borderId="2" xfId="0" applyFont="1" applyFill="1" applyBorder="1" applyAlignment="1">
      <alignment horizontal="center"/>
    </xf>
    <xf numFmtId="0" fontId="17" fillId="20" borderId="2" xfId="0" applyFont="1" applyFill="1" applyBorder="1" applyAlignment="1">
      <alignment horizontal="center" wrapText="1"/>
    </xf>
    <xf numFmtId="0" fontId="15" fillId="0" borderId="2" xfId="0" applyFont="1" applyBorder="1" applyAlignment="1">
      <alignment vertical="center"/>
    </xf>
    <xf numFmtId="0" fontId="17" fillId="0" borderId="2" xfId="0" applyFont="1" applyBorder="1" applyAlignment="1">
      <alignment vertical="center"/>
    </xf>
    <xf numFmtId="0" fontId="17" fillId="20" borderId="12" xfId="0" applyFont="1" applyFill="1" applyBorder="1" applyAlignment="1">
      <alignment horizontal="center" wrapText="1"/>
    </xf>
    <xf numFmtId="0" fontId="15" fillId="0" borderId="12" xfId="0" applyFont="1" applyBorder="1"/>
    <xf numFmtId="0" fontId="17" fillId="0" borderId="12" xfId="0" applyFont="1" applyBorder="1"/>
    <xf numFmtId="0" fontId="15" fillId="20" borderId="12" xfId="0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24" borderId="0" xfId="0" applyFont="1" applyFill="1"/>
    <xf numFmtId="165" fontId="2" fillId="24" borderId="0" xfId="0" applyNumberFormat="1" applyFont="1" applyFill="1"/>
    <xf numFmtId="10" fontId="2" fillId="0" borderId="0" xfId="0" applyNumberFormat="1" applyFont="1" applyAlignment="1">
      <alignment vertical="top"/>
    </xf>
    <xf numFmtId="0" fontId="20" fillId="0" borderId="0" xfId="0" applyFont="1" applyAlignment="1">
      <alignment vertical="top"/>
    </xf>
    <xf numFmtId="0" fontId="10" fillId="0" borderId="0" xfId="0" applyFont="1" applyAlignment="1">
      <alignment horizontal="center" vertical="center" wrapText="1"/>
    </xf>
    <xf numFmtId="165" fontId="3" fillId="17" borderId="12" xfId="0" applyNumberFormat="1" applyFont="1" applyFill="1" applyBorder="1" applyAlignment="1">
      <alignment horizontal="center" vertical="top" wrapText="1"/>
    </xf>
    <xf numFmtId="165" fontId="3" fillId="17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left" vertical="top"/>
    </xf>
    <xf numFmtId="3" fontId="2" fillId="0" borderId="0" xfId="1" applyNumberFormat="1" applyFont="1" applyAlignment="1">
      <alignment vertical="center"/>
    </xf>
    <xf numFmtId="0" fontId="0" fillId="0" borderId="0" xfId="0" applyAlignment="1">
      <alignment horizontal="left"/>
    </xf>
    <xf numFmtId="0" fontId="20" fillId="0" borderId="0" xfId="0" quotePrefix="1" applyFont="1" applyAlignment="1">
      <alignment horizontal="left" vertical="top"/>
    </xf>
    <xf numFmtId="0" fontId="11" fillId="17" borderId="0" xfId="0" quotePrefix="1" applyFont="1" applyFill="1" applyAlignment="1">
      <alignment horizontal="center" wrapText="1"/>
    </xf>
    <xf numFmtId="165" fontId="2" fillId="0" borderId="0" xfId="2" applyNumberFormat="1" applyFont="1" applyBorder="1" applyAlignment="1">
      <alignment vertical="top"/>
    </xf>
    <xf numFmtId="165" fontId="2" fillId="0" borderId="12" xfId="0" applyNumberFormat="1" applyFont="1" applyBorder="1" applyAlignment="1">
      <alignment vertical="center"/>
    </xf>
    <xf numFmtId="0" fontId="3" fillId="17" borderId="12" xfId="0" applyFont="1" applyFill="1" applyBorder="1"/>
    <xf numFmtId="0" fontId="2" fillId="0" borderId="12" xfId="0" quotePrefix="1" applyFont="1" applyBorder="1" applyAlignment="1">
      <alignment horizontal="left" vertical="top"/>
    </xf>
    <xf numFmtId="0" fontId="0" fillId="25" borderId="0" xfId="0" applyFill="1"/>
    <xf numFmtId="165" fontId="2" fillId="0" borderId="12" xfId="0" applyNumberFormat="1" applyFont="1" applyBorder="1" applyAlignment="1">
      <alignment vertical="top"/>
    </xf>
    <xf numFmtId="0" fontId="0" fillId="0" borderId="12" xfId="0" applyBorder="1" applyAlignment="1">
      <alignment horizontal="left"/>
    </xf>
    <xf numFmtId="0" fontId="0" fillId="0" borderId="12" xfId="0" applyBorder="1"/>
    <xf numFmtId="0" fontId="10" fillId="0" borderId="12" xfId="0" quotePrefix="1" applyFont="1" applyBorder="1" applyAlignment="1">
      <alignment horizontal="left" vertical="top"/>
    </xf>
    <xf numFmtId="0" fontId="2" fillId="0" borderId="12" xfId="0" applyFont="1" applyBorder="1" applyAlignment="1">
      <alignment vertical="top"/>
    </xf>
    <xf numFmtId="0" fontId="7" fillId="17" borderId="12" xfId="0" applyFont="1" applyFill="1" applyBorder="1"/>
    <xf numFmtId="0" fontId="11" fillId="17" borderId="12" xfId="0" quotePrefix="1" applyFont="1" applyFill="1" applyBorder="1" applyAlignment="1">
      <alignment horizontal="center" wrapText="1"/>
    </xf>
    <xf numFmtId="165" fontId="10" fillId="0" borderId="12" xfId="0" applyNumberFormat="1" applyFont="1" applyBorder="1" applyAlignment="1">
      <alignment vertical="center"/>
    </xf>
    <xf numFmtId="3" fontId="2" fillId="0" borderId="12" xfId="0" applyNumberFormat="1" applyFont="1" applyBorder="1" applyAlignment="1">
      <alignment vertical="top"/>
    </xf>
    <xf numFmtId="165" fontId="2" fillId="0" borderId="12" xfId="2" applyNumberFormat="1" applyFont="1" applyBorder="1" applyAlignment="1">
      <alignment vertical="top"/>
    </xf>
    <xf numFmtId="0" fontId="2" fillId="25" borderId="0" xfId="0" applyFont="1" applyFill="1"/>
    <xf numFmtId="0" fontId="2" fillId="25" borderId="0" xfId="0" applyFont="1" applyFill="1" applyAlignment="1">
      <alignment vertical="top"/>
    </xf>
    <xf numFmtId="0" fontId="2" fillId="0" borderId="0" xfId="0" applyFont="1" applyAlignment="1">
      <alignment wrapText="1"/>
    </xf>
    <xf numFmtId="9" fontId="0" fillId="0" borderId="0" xfId="2" applyFont="1"/>
    <xf numFmtId="0" fontId="3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17" borderId="12" xfId="0" applyFont="1" applyFill="1" applyBorder="1" applyAlignment="1">
      <alignment horizontal="left" vertical="center" wrapText="1"/>
    </xf>
    <xf numFmtId="0" fontId="3" fillId="17" borderId="0" xfId="0" quotePrefix="1" applyFont="1" applyFill="1" applyAlignment="1">
      <alignment horizontal="center" vertical="center" wrapText="1"/>
    </xf>
    <xf numFmtId="0" fontId="3" fillId="17" borderId="12" xfId="0" quotePrefix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17" borderId="1" xfId="0" quotePrefix="1" applyFont="1" applyFill="1" applyBorder="1" applyAlignment="1">
      <alignment horizontal="center" vertical="center" wrapText="1"/>
    </xf>
    <xf numFmtId="164" fontId="6" fillId="2" borderId="0" xfId="1" applyNumberFormat="1" applyFont="1" applyFill="1" applyBorder="1" applyAlignment="1">
      <alignment horizontal="left" vertical="top" wrapText="1"/>
    </xf>
    <xf numFmtId="165" fontId="6" fillId="2" borderId="0" xfId="2" applyNumberFormat="1" applyFont="1" applyFill="1" applyBorder="1"/>
    <xf numFmtId="165" fontId="6" fillId="2" borderId="2" xfId="2" applyNumberFormat="1" applyFont="1" applyFill="1" applyBorder="1"/>
    <xf numFmtId="164" fontId="0" fillId="2" borderId="0" xfId="1" applyNumberFormat="1" applyFont="1" applyFill="1" applyBorder="1" applyAlignment="1">
      <alignment horizontal="left" vertical="top" wrapText="1"/>
    </xf>
    <xf numFmtId="165" fontId="2" fillId="2" borderId="0" xfId="2" applyNumberFormat="1" applyFont="1" applyFill="1" applyBorder="1"/>
    <xf numFmtId="165" fontId="2" fillId="2" borderId="2" xfId="2" applyNumberFormat="1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 applyBorder="1" applyAlignment="1"/>
    <xf numFmtId="165" fontId="2" fillId="2" borderId="0" xfId="2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2" borderId="0" xfId="0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2" fillId="2" borderId="2" xfId="0" applyFont="1" applyFill="1" applyBorder="1"/>
    <xf numFmtId="0" fontId="6" fillId="2" borderId="0" xfId="0" applyFont="1" applyFill="1"/>
    <xf numFmtId="0" fontId="6" fillId="2" borderId="2" xfId="0" applyFont="1" applyFill="1" applyBorder="1"/>
    <xf numFmtId="0" fontId="2" fillId="2" borderId="3" xfId="0" applyFont="1" applyFill="1" applyBorder="1"/>
    <xf numFmtId="0" fontId="2" fillId="2" borderId="8" xfId="0" applyFont="1" applyFill="1" applyBorder="1"/>
    <xf numFmtId="164" fontId="2" fillId="2" borderId="0" xfId="1" applyNumberFormat="1" applyFont="1" applyFill="1" applyBorder="1" applyAlignment="1">
      <alignment horizontal="center"/>
    </xf>
    <xf numFmtId="165" fontId="2" fillId="2" borderId="0" xfId="2" applyNumberFormat="1" applyFont="1" applyFill="1" applyBorder="1" applyAlignment="1"/>
    <xf numFmtId="0" fontId="7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24" fillId="0" borderId="0" xfId="0" applyNumberFormat="1" applyFont="1" applyAlignment="1">
      <alignment vertical="center"/>
    </xf>
    <xf numFmtId="165" fontId="24" fillId="0" borderId="0" xfId="0" applyNumberFormat="1" applyFont="1" applyAlignment="1">
      <alignment vertical="center"/>
    </xf>
    <xf numFmtId="165" fontId="15" fillId="0" borderId="12" xfId="0" applyNumberFormat="1" applyFont="1" applyBorder="1"/>
    <xf numFmtId="165" fontId="17" fillId="0" borderId="2" xfId="2" applyNumberFormat="1" applyFont="1" applyBorder="1"/>
    <xf numFmtId="165" fontId="25" fillId="0" borderId="2" xfId="2" applyNumberFormat="1" applyFont="1" applyBorder="1"/>
    <xf numFmtId="165" fontId="15" fillId="0" borderId="2" xfId="0" applyNumberFormat="1" applyFont="1" applyBorder="1"/>
    <xf numFmtId="165" fontId="17" fillId="0" borderId="12" xfId="0" applyNumberFormat="1" applyFont="1" applyBorder="1"/>
    <xf numFmtId="0" fontId="7" fillId="0" borderId="0" xfId="0" applyFont="1" applyAlignment="1">
      <alignment vertical="top"/>
    </xf>
    <xf numFmtId="0" fontId="10" fillId="0" borderId="2" xfId="0" applyFont="1" applyBorder="1"/>
    <xf numFmtId="3" fontId="28" fillId="0" borderId="0" xfId="0" applyNumberFormat="1" applyFont="1" applyAlignment="1">
      <alignment vertical="center"/>
    </xf>
    <xf numFmtId="165" fontId="28" fillId="0" borderId="2" xfId="0" applyNumberFormat="1" applyFont="1" applyBorder="1" applyAlignment="1">
      <alignment vertical="center"/>
    </xf>
    <xf numFmtId="165" fontId="25" fillId="0" borderId="0" xfId="0" applyNumberFormat="1" applyFont="1"/>
    <xf numFmtId="165" fontId="26" fillId="0" borderId="2" xfId="0" applyNumberFormat="1" applyFont="1" applyBorder="1"/>
    <xf numFmtId="0" fontId="2" fillId="0" borderId="0" xfId="0" quotePrefix="1" applyFont="1" applyAlignment="1">
      <alignment horizontal="center" vertical="top" wrapText="1"/>
    </xf>
    <xf numFmtId="165" fontId="2" fillId="24" borderId="0" xfId="2" applyNumberFormat="1" applyFont="1" applyFill="1"/>
    <xf numFmtId="0" fontId="2" fillId="24" borderId="0" xfId="0" applyFont="1" applyFill="1" applyAlignment="1">
      <alignment vertical="top"/>
    </xf>
    <xf numFmtId="165" fontId="2" fillId="24" borderId="0" xfId="0" applyNumberFormat="1" applyFont="1" applyFill="1" applyAlignment="1">
      <alignment vertical="top"/>
    </xf>
    <xf numFmtId="3" fontId="2" fillId="24" borderId="0" xfId="0" applyNumberFormat="1" applyFont="1" applyFill="1"/>
    <xf numFmtId="0" fontId="3" fillId="17" borderId="0" xfId="0" quotePrefix="1" applyFont="1" applyFill="1" applyAlignment="1">
      <alignment horizontal="center" vertical="top" wrapText="1"/>
    </xf>
    <xf numFmtId="165" fontId="10" fillId="0" borderId="0" xfId="2" applyNumberFormat="1" applyFont="1" applyAlignment="1">
      <alignment vertical="center"/>
    </xf>
    <xf numFmtId="10" fontId="28" fillId="0" borderId="0" xfId="0" applyNumberFormat="1" applyFont="1" applyAlignment="1">
      <alignment vertical="center"/>
    </xf>
    <xf numFmtId="0" fontId="29" fillId="0" borderId="0" xfId="0" quotePrefix="1" applyFont="1" applyAlignment="1">
      <alignment horizontal="left" vertical="top"/>
    </xf>
    <xf numFmtId="0" fontId="29" fillId="0" borderId="0" xfId="0" applyFont="1" applyAlignment="1">
      <alignment horizontal="left" vertical="top"/>
    </xf>
    <xf numFmtId="165" fontId="28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top"/>
    </xf>
    <xf numFmtId="3" fontId="30" fillId="0" borderId="0" xfId="0" applyNumberFormat="1" applyFont="1" applyAlignment="1">
      <alignment vertical="center"/>
    </xf>
    <xf numFmtId="10" fontId="30" fillId="0" borderId="0" xfId="0" applyNumberFormat="1" applyFont="1" applyAlignment="1">
      <alignment vertical="center"/>
    </xf>
    <xf numFmtId="165" fontId="30" fillId="0" borderId="0" xfId="0" applyNumberFormat="1" applyFont="1" applyAlignment="1">
      <alignment vertical="center"/>
    </xf>
    <xf numFmtId="3" fontId="10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top"/>
    </xf>
    <xf numFmtId="165" fontId="10" fillId="0" borderId="0" xfId="0" applyNumberFormat="1" applyFont="1" applyAlignment="1">
      <alignment horizontal="right" vertical="center"/>
    </xf>
    <xf numFmtId="167" fontId="2" fillId="0" borderId="12" xfId="0" applyNumberFormat="1" applyFont="1" applyBorder="1" applyAlignment="1">
      <alignment vertical="center"/>
    </xf>
    <xf numFmtId="167" fontId="2" fillId="0" borderId="12" xfId="0" applyNumberFormat="1" applyFont="1" applyBorder="1" applyAlignment="1">
      <alignment vertical="top"/>
    </xf>
    <xf numFmtId="0" fontId="2" fillId="0" borderId="0" xfId="0" applyFont="1" applyAlignment="1">
      <alignment horizontal="center" wrapText="1"/>
    </xf>
    <xf numFmtId="165" fontId="0" fillId="0" borderId="0" xfId="2" applyNumberFormat="1" applyFont="1" applyBorder="1"/>
    <xf numFmtId="0" fontId="31" fillId="0" borderId="0" xfId="0" applyFont="1" applyAlignment="1">
      <alignment horizontal="left" vertical="center"/>
    </xf>
    <xf numFmtId="0" fontId="29" fillId="0" borderId="1" xfId="0" applyFont="1" applyBorder="1" applyAlignment="1">
      <alignment horizontal="left" vertical="top"/>
    </xf>
    <xf numFmtId="0" fontId="29" fillId="0" borderId="0" xfId="0" applyFont="1" applyAlignment="1">
      <alignment vertical="top"/>
    </xf>
    <xf numFmtId="0" fontId="32" fillId="0" borderId="0" xfId="0" applyFont="1"/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2" xfId="0" applyBorder="1" applyAlignment="1">
      <alignment horizontal="left" vertical="top"/>
    </xf>
    <xf numFmtId="0" fontId="6" fillId="3" borderId="0" xfId="0" applyFont="1" applyFill="1"/>
    <xf numFmtId="0" fontId="6" fillId="3" borderId="2" xfId="0" applyFont="1" applyFill="1" applyBorder="1"/>
    <xf numFmtId="0" fontId="0" fillId="0" borderId="0" xfId="0" applyAlignment="1">
      <alignment vertical="top" wrapText="1"/>
    </xf>
    <xf numFmtId="0" fontId="0" fillId="0" borderId="2" xfId="0" applyBorder="1" applyAlignment="1">
      <alignment vertical="top" wrapText="1"/>
    </xf>
    <xf numFmtId="0" fontId="8" fillId="2" borderId="1" xfId="0" applyFont="1" applyFill="1" applyBorder="1"/>
    <xf numFmtId="0" fontId="8" fillId="2" borderId="2" xfId="0" applyFont="1" applyFill="1" applyBorder="1"/>
    <xf numFmtId="0" fontId="8" fillId="2" borderId="0" xfId="0" applyFont="1" applyFill="1"/>
    <xf numFmtId="0" fontId="2" fillId="0" borderId="0" xfId="0" applyFont="1" applyAlignment="1">
      <alignment vertical="center"/>
    </xf>
    <xf numFmtId="165" fontId="2" fillId="0" borderId="0" xfId="2" applyNumberFormat="1" applyFont="1" applyFill="1" applyAlignment="1">
      <alignment vertical="center"/>
    </xf>
    <xf numFmtId="0" fontId="2" fillId="24" borderId="0" xfId="0" applyFont="1" applyFill="1" applyAlignment="1">
      <alignment vertical="center"/>
    </xf>
    <xf numFmtId="165" fontId="2" fillId="24" borderId="0" xfId="0" applyNumberFormat="1" applyFont="1" applyFill="1" applyAlignment="1">
      <alignment vertical="center"/>
    </xf>
    <xf numFmtId="165" fontId="2" fillId="24" borderId="0" xfId="2" applyNumberFormat="1" applyFont="1" applyFill="1" applyAlignment="1">
      <alignment vertical="center"/>
    </xf>
    <xf numFmtId="165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top"/>
    </xf>
    <xf numFmtId="0" fontId="25" fillId="20" borderId="2" xfId="0" applyFont="1" applyFill="1" applyBorder="1" applyAlignment="1">
      <alignment horizontal="center" wrapText="1"/>
    </xf>
    <xf numFmtId="0" fontId="33" fillId="0" borderId="0" xfId="0" applyFont="1"/>
    <xf numFmtId="0" fontId="0" fillId="0" borderId="0" xfId="0" quotePrefix="1" applyAlignment="1">
      <alignment horizontal="left"/>
    </xf>
    <xf numFmtId="0" fontId="3" fillId="0" borderId="0" xfId="0" quotePrefix="1" applyFont="1" applyAlignment="1">
      <alignment horizontal="left"/>
    </xf>
    <xf numFmtId="165" fontId="34" fillId="0" borderId="2" xfId="0" applyNumberFormat="1" applyFont="1" applyBorder="1"/>
    <xf numFmtId="0" fontId="7" fillId="0" borderId="0" xfId="0" quotePrefix="1" applyFont="1" applyAlignment="1">
      <alignment horizontal="left" vertical="center"/>
    </xf>
    <xf numFmtId="0" fontId="11" fillId="0" borderId="0" xfId="0" quotePrefix="1" applyFont="1" applyAlignment="1">
      <alignment horizontal="left" vertical="center"/>
    </xf>
    <xf numFmtId="0" fontId="15" fillId="0" borderId="0" xfId="0" applyFont="1" applyAlignment="1">
      <alignment vertical="center"/>
    </xf>
    <xf numFmtId="0" fontId="17" fillId="20" borderId="1" xfId="0" applyFont="1" applyFill="1" applyBorder="1" applyAlignment="1">
      <alignment horizontal="center" wrapText="1"/>
    </xf>
    <xf numFmtId="0" fontId="17" fillId="20" borderId="0" xfId="0" applyFont="1" applyFill="1" applyAlignment="1">
      <alignment horizontal="center" wrapText="1"/>
    </xf>
    <xf numFmtId="165" fontId="15" fillId="0" borderId="0" xfId="0" applyNumberFormat="1" applyFont="1"/>
    <xf numFmtId="3" fontId="15" fillId="0" borderId="0" xfId="0" applyNumberFormat="1" applyFont="1"/>
    <xf numFmtId="0" fontId="26" fillId="0" borderId="0" xfId="0" applyFont="1"/>
    <xf numFmtId="165" fontId="34" fillId="0" borderId="0" xfId="0" applyNumberFormat="1" applyFont="1"/>
    <xf numFmtId="0" fontId="17" fillId="0" borderId="0" xfId="0" applyFont="1"/>
    <xf numFmtId="165" fontId="35" fillId="0" borderId="0" xfId="0" applyNumberFormat="1" applyFont="1"/>
    <xf numFmtId="3" fontId="17" fillId="0" borderId="0" xfId="0" applyNumberFormat="1" applyFont="1"/>
    <xf numFmtId="3" fontId="26" fillId="0" borderId="0" xfId="0" applyNumberFormat="1" applyFont="1"/>
    <xf numFmtId="165" fontId="17" fillId="0" borderId="0" xfId="0" applyNumberFormat="1" applyFont="1"/>
    <xf numFmtId="0" fontId="15" fillId="0" borderId="8" xfId="0" applyFont="1" applyBorder="1" applyAlignment="1">
      <alignment vertical="center"/>
    </xf>
    <xf numFmtId="3" fontId="17" fillId="0" borderId="3" xfId="0" applyNumberFormat="1" applyFont="1" applyBorder="1"/>
    <xf numFmtId="165" fontId="25" fillId="0" borderId="3" xfId="0" applyNumberFormat="1" applyFont="1" applyBorder="1"/>
    <xf numFmtId="165" fontId="17" fillId="0" borderId="8" xfId="2" applyNumberFormat="1" applyFont="1" applyBorder="1"/>
    <xf numFmtId="165" fontId="17" fillId="0" borderId="3" xfId="0" applyNumberFormat="1" applyFont="1" applyBorder="1"/>
    <xf numFmtId="165" fontId="25" fillId="0" borderId="8" xfId="2" applyNumberFormat="1" applyFont="1" applyBorder="1"/>
    <xf numFmtId="10" fontId="25" fillId="0" borderId="2" xfId="2" applyNumberFormat="1" applyFont="1" applyBorder="1"/>
    <xf numFmtId="0" fontId="0" fillId="2" borderId="1" xfId="0" applyFill="1" applyBorder="1" applyAlignment="1">
      <alignment vertical="top"/>
    </xf>
    <xf numFmtId="0" fontId="7" fillId="0" borderId="1" xfId="0" applyFont="1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0" fontId="26" fillId="0" borderId="0" xfId="0" applyFont="1" applyAlignment="1">
      <alignment horizontal="left" vertical="center"/>
    </xf>
    <xf numFmtId="165" fontId="34" fillId="0" borderId="0" xfId="2" applyNumberFormat="1" applyFont="1" applyBorder="1"/>
    <xf numFmtId="165" fontId="15" fillId="0" borderId="0" xfId="2" applyNumberFormat="1" applyFont="1" applyBorder="1"/>
    <xf numFmtId="0" fontId="15" fillId="20" borderId="1" xfId="0" applyFont="1" applyFill="1" applyBorder="1" applyAlignment="1">
      <alignment horizontal="center" vertical="center"/>
    </xf>
    <xf numFmtId="0" fontId="35" fillId="20" borderId="0" xfId="0" applyFont="1" applyFill="1" applyAlignment="1">
      <alignment horizontal="center" wrapText="1"/>
    </xf>
    <xf numFmtId="0" fontId="15" fillId="0" borderId="1" xfId="0" applyFont="1" applyBorder="1" applyAlignment="1">
      <alignment vertical="center" wrapText="1"/>
    </xf>
    <xf numFmtId="0" fontId="34" fillId="0" borderId="0" xfId="0" applyFont="1"/>
    <xf numFmtId="3" fontId="34" fillId="0" borderId="0" xfId="0" applyNumberFormat="1" applyFont="1"/>
    <xf numFmtId="0" fontId="17" fillId="0" borderId="1" xfId="0" applyFont="1" applyBorder="1" applyAlignment="1">
      <alignment vertical="center" wrapText="1"/>
    </xf>
    <xf numFmtId="3" fontId="35" fillId="0" borderId="0" xfId="0" applyNumberFormat="1" applyFont="1"/>
    <xf numFmtId="0" fontId="35" fillId="0" borderId="0" xfId="0" applyFont="1"/>
    <xf numFmtId="0" fontId="15" fillId="0" borderId="7" xfId="0" applyFont="1" applyBorder="1" applyAlignment="1">
      <alignment vertical="center"/>
    </xf>
    <xf numFmtId="0" fontId="15" fillId="0" borderId="21" xfId="0" applyFont="1" applyBorder="1"/>
    <xf numFmtId="0" fontId="34" fillId="0" borderId="3" xfId="0" applyFont="1" applyBorder="1"/>
    <xf numFmtId="165" fontId="15" fillId="0" borderId="3" xfId="0" applyNumberFormat="1" applyFont="1" applyBorder="1"/>
    <xf numFmtId="165" fontId="15" fillId="0" borderId="21" xfId="0" applyNumberFormat="1" applyFont="1" applyBorder="1"/>
    <xf numFmtId="0" fontId="15" fillId="0" borderId="3" xfId="0" applyFont="1" applyBorder="1"/>
    <xf numFmtId="0" fontId="15" fillId="20" borderId="0" xfId="0" applyFont="1" applyFill="1" applyAlignment="1">
      <alignment horizontal="center"/>
    </xf>
    <xf numFmtId="0" fontId="15" fillId="0" borderId="20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7" fillId="0" borderId="20" xfId="0" applyFont="1" applyBorder="1" applyAlignment="1">
      <alignment horizontal="center" wrapText="1"/>
    </xf>
    <xf numFmtId="0" fontId="19" fillId="0" borderId="20" xfId="0" applyFont="1" applyBorder="1"/>
    <xf numFmtId="0" fontId="15" fillId="0" borderId="20" xfId="0" applyFont="1" applyBorder="1"/>
    <xf numFmtId="0" fontId="17" fillId="0" borderId="20" xfId="0" applyFont="1" applyBorder="1"/>
    <xf numFmtId="0" fontId="19" fillId="21" borderId="20" xfId="0" applyFont="1" applyFill="1" applyBorder="1"/>
    <xf numFmtId="0" fontId="3" fillId="0" borderId="1" xfId="0" quotePrefix="1" applyFont="1" applyBorder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3" fillId="0" borderId="1" xfId="0" quotePrefix="1" applyFont="1" applyBorder="1" applyAlignment="1">
      <alignment horizontal="left" vertical="top" wrapText="1"/>
    </xf>
    <xf numFmtId="164" fontId="2" fillId="0" borderId="0" xfId="1" applyNumberFormat="1" applyFont="1" applyBorder="1"/>
    <xf numFmtId="0" fontId="36" fillId="0" borderId="0" xfId="3"/>
    <xf numFmtId="0" fontId="36" fillId="0" borderId="0" xfId="3" quotePrefix="1" applyAlignment="1">
      <alignment horizontal="left"/>
    </xf>
    <xf numFmtId="0" fontId="36" fillId="0" borderId="0" xfId="3" applyAlignment="1">
      <alignment horizontal="left"/>
    </xf>
    <xf numFmtId="0" fontId="33" fillId="0" borderId="0" xfId="0" quotePrefix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5" fillId="3" borderId="0" xfId="0" applyFont="1" applyFill="1" applyAlignment="1">
      <alignment horizontal="center" vertical="top" wrapText="1"/>
    </xf>
    <xf numFmtId="0" fontId="2" fillId="0" borderId="3" xfId="0" applyFont="1" applyBorder="1" applyAlignment="1">
      <alignment horizontal="left" vertical="top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2" fillId="0" borderId="0" xfId="0" quotePrefix="1" applyFont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2" fillId="0" borderId="0" xfId="0" quotePrefix="1" applyFont="1" applyAlignment="1">
      <alignment horizontal="left" vertical="top"/>
    </xf>
    <xf numFmtId="0" fontId="2" fillId="0" borderId="0" xfId="0" applyFont="1" applyAlignment="1">
      <alignment vertical="top"/>
    </xf>
    <xf numFmtId="0" fontId="2" fillId="0" borderId="0" xfId="0" quotePrefix="1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" fillId="0" borderId="0" xfId="0" quotePrefix="1" applyFont="1" applyAlignment="1">
      <alignment horizontal="center" vertical="top"/>
    </xf>
    <xf numFmtId="0" fontId="3" fillId="0" borderId="2" xfId="0" quotePrefix="1" applyFont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9" borderId="4" xfId="0" applyFont="1" applyFill="1" applyBorder="1" applyAlignment="1">
      <alignment horizontal="center" vertical="center"/>
    </xf>
    <xf numFmtId="0" fontId="3" fillId="9" borderId="5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center" vertical="center"/>
    </xf>
    <xf numFmtId="0" fontId="3" fillId="4" borderId="9" xfId="0" quotePrefix="1" applyFont="1" applyFill="1" applyBorder="1" applyAlignment="1">
      <alignment horizontal="center" vertical="top"/>
    </xf>
    <xf numFmtId="0" fontId="3" fillId="4" borderId="10" xfId="0" quotePrefix="1" applyFont="1" applyFill="1" applyBorder="1" applyAlignment="1">
      <alignment vertical="top"/>
    </xf>
    <xf numFmtId="0" fontId="3" fillId="4" borderId="11" xfId="0" quotePrefix="1" applyFont="1" applyFill="1" applyBorder="1" applyAlignment="1">
      <alignment vertical="top"/>
    </xf>
    <xf numFmtId="0" fontId="3" fillId="4" borderId="10" xfId="0" quotePrefix="1" applyFont="1" applyFill="1" applyBorder="1" applyAlignment="1">
      <alignment horizontal="center" vertical="top"/>
    </xf>
    <xf numFmtId="0" fontId="3" fillId="4" borderId="11" xfId="0" quotePrefix="1" applyFont="1" applyFill="1" applyBorder="1" applyAlignment="1">
      <alignment horizontal="center" vertical="top"/>
    </xf>
    <xf numFmtId="0" fontId="3" fillId="10" borderId="5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2" fillId="0" borderId="0" xfId="0" quotePrefix="1" applyFont="1" applyAlignment="1">
      <alignment vertical="top" wrapText="1"/>
    </xf>
    <xf numFmtId="0" fontId="3" fillId="0" borderId="0" xfId="0" quotePrefix="1" applyFont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top" wrapText="1"/>
    </xf>
    <xf numFmtId="0" fontId="3" fillId="17" borderId="0" xfId="0" quotePrefix="1" applyFont="1" applyFill="1" applyAlignment="1">
      <alignment horizontal="center"/>
    </xf>
    <xf numFmtId="0" fontId="3" fillId="17" borderId="0" xfId="0" applyFont="1" applyFill="1" applyAlignment="1">
      <alignment horizontal="center"/>
    </xf>
    <xf numFmtId="0" fontId="3" fillId="17" borderId="12" xfId="0" applyFont="1" applyFill="1" applyBorder="1" applyAlignment="1">
      <alignment horizontal="center"/>
    </xf>
    <xf numFmtId="0" fontId="3" fillId="17" borderId="15" xfId="0" quotePrefix="1" applyFont="1" applyFill="1" applyBorder="1" applyAlignment="1">
      <alignment horizontal="center"/>
    </xf>
    <xf numFmtId="0" fontId="3" fillId="17" borderId="19" xfId="0" quotePrefix="1" applyFont="1" applyFill="1" applyBorder="1" applyAlignment="1">
      <alignment horizontal="center" vertical="center" wrapText="1"/>
    </xf>
    <xf numFmtId="0" fontId="3" fillId="17" borderId="19" xfId="0" applyFont="1" applyFill="1" applyBorder="1" applyAlignment="1">
      <alignment horizontal="center" vertical="center" wrapText="1"/>
    </xf>
    <xf numFmtId="0" fontId="12" fillId="25" borderId="0" xfId="0" quotePrefix="1" applyFont="1" applyFill="1" applyAlignment="1">
      <alignment horizontal="left" vertical="center"/>
    </xf>
    <xf numFmtId="0" fontId="12" fillId="25" borderId="0" xfId="0" applyFont="1" applyFill="1" applyAlignment="1">
      <alignment horizontal="left" vertical="center"/>
    </xf>
    <xf numFmtId="0" fontId="7" fillId="0" borderId="0" xfId="0" applyFont="1" applyAlignment="1">
      <alignment horizontal="left" vertical="top" wrapText="1"/>
    </xf>
    <xf numFmtId="0" fontId="3" fillId="17" borderId="0" xfId="0" applyFont="1" applyFill="1"/>
    <xf numFmtId="0" fontId="0" fillId="0" borderId="0" xfId="0" applyAlignment="1">
      <alignment horizontal="left"/>
    </xf>
    <xf numFmtId="0" fontId="0" fillId="0" borderId="12" xfId="0" applyBorder="1" applyAlignment="1">
      <alignment horizontal="left"/>
    </xf>
    <xf numFmtId="0" fontId="12" fillId="25" borderId="0" xfId="0" applyFont="1" applyFill="1" applyAlignment="1">
      <alignment horizontal="center"/>
    </xf>
    <xf numFmtId="0" fontId="12" fillId="25" borderId="12" xfId="0" applyFont="1" applyFill="1" applyBorder="1" applyAlignment="1">
      <alignment horizontal="center"/>
    </xf>
    <xf numFmtId="0" fontId="3" fillId="17" borderId="1" xfId="0" quotePrefix="1" applyFont="1" applyFill="1" applyBorder="1" applyAlignment="1">
      <alignment horizontal="center"/>
    </xf>
    <xf numFmtId="0" fontId="3" fillId="17" borderId="2" xfId="0" applyFont="1" applyFill="1" applyBorder="1" applyAlignment="1">
      <alignment horizontal="center"/>
    </xf>
    <xf numFmtId="0" fontId="3" fillId="17" borderId="0" xfId="0" applyFont="1" applyFill="1" applyAlignment="1">
      <alignment horizontal="center" vertical="top"/>
    </xf>
    <xf numFmtId="0" fontId="3" fillId="17" borderId="12" xfId="0" applyFont="1" applyFill="1" applyBorder="1" applyAlignment="1">
      <alignment horizontal="center" vertical="top"/>
    </xf>
    <xf numFmtId="0" fontId="3" fillId="17" borderId="12" xfId="0" applyFont="1" applyFill="1" applyBorder="1"/>
    <xf numFmtId="0" fontId="10" fillId="0" borderId="0" xfId="0" quotePrefix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quotePrefix="1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10" fillId="0" borderId="0" xfId="0" quotePrefix="1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0" fillId="0" borderId="12" xfId="0" applyFont="1" applyBorder="1" applyAlignment="1">
      <alignment horizontal="left" vertical="top"/>
    </xf>
    <xf numFmtId="0" fontId="12" fillId="25" borderId="0" xfId="0" applyFont="1" applyFill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12" xfId="0" applyBorder="1"/>
    <xf numFmtId="0" fontId="11" fillId="17" borderId="0" xfId="0" quotePrefix="1" applyFont="1" applyFill="1" applyAlignment="1">
      <alignment horizontal="center"/>
    </xf>
    <xf numFmtId="0" fontId="7" fillId="17" borderId="0" xfId="0" applyFont="1" applyFill="1"/>
    <xf numFmtId="0" fontId="7" fillId="17" borderId="12" xfId="0" applyFont="1" applyFill="1" applyBorder="1"/>
    <xf numFmtId="0" fontId="21" fillId="26" borderId="0" xfId="0" applyFont="1" applyFill="1" applyAlignment="1">
      <alignment horizontal="center" vertical="center" wrapText="1"/>
    </xf>
    <xf numFmtId="0" fontId="7" fillId="26" borderId="0" xfId="0" applyFont="1" applyFill="1" applyAlignment="1">
      <alignment horizontal="center" vertical="center" wrapText="1"/>
    </xf>
    <xf numFmtId="3" fontId="3" fillId="4" borderId="0" xfId="2" applyNumberFormat="1" applyFont="1" applyFill="1" applyAlignment="1">
      <alignment horizontal="center" vertical="center" wrapText="1"/>
    </xf>
    <xf numFmtId="165" fontId="3" fillId="4" borderId="0" xfId="2" applyNumberFormat="1" applyFont="1" applyFill="1" applyBorder="1" applyAlignment="1">
      <alignment horizontal="center" vertical="center" wrapText="1"/>
    </xf>
    <xf numFmtId="165" fontId="3" fillId="4" borderId="0" xfId="2" applyNumberFormat="1" applyFont="1" applyFill="1" applyAlignment="1">
      <alignment horizontal="center" vertical="center" wrapText="1"/>
    </xf>
    <xf numFmtId="164" fontId="3" fillId="4" borderId="0" xfId="1" applyNumberFormat="1" applyFont="1" applyFill="1" applyBorder="1" applyAlignment="1">
      <alignment horizontal="center" vertical="center" wrapText="1"/>
    </xf>
    <xf numFmtId="164" fontId="3" fillId="4" borderId="0" xfId="1" applyNumberFormat="1" applyFont="1" applyFill="1" applyBorder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top"/>
    </xf>
    <xf numFmtId="3" fontId="3" fillId="4" borderId="0" xfId="2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3" fillId="0" borderId="0" xfId="0" quotePrefix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164" fontId="3" fillId="8" borderId="0" xfId="1" applyNumberFormat="1" applyFont="1" applyFill="1" applyBorder="1" applyAlignment="1">
      <alignment horizontal="center" vertical="center"/>
    </xf>
    <xf numFmtId="164" fontId="3" fillId="9" borderId="0" xfId="1" applyNumberFormat="1" applyFont="1" applyFill="1" applyBorder="1" applyAlignment="1">
      <alignment horizontal="center" vertical="top"/>
    </xf>
    <xf numFmtId="0" fontId="4" fillId="4" borderId="0" xfId="0" applyFont="1" applyFill="1" applyAlignment="1">
      <alignment horizontal="center" vertical="center" wrapText="1"/>
    </xf>
    <xf numFmtId="0" fontId="2" fillId="0" borderId="0" xfId="0" quotePrefix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0" xfId="0" applyFont="1"/>
    <xf numFmtId="0" fontId="3" fillId="17" borderId="13" xfId="0" applyFont="1" applyFill="1" applyBorder="1" applyAlignment="1">
      <alignment horizontal="center" vertical="top"/>
    </xf>
    <xf numFmtId="0" fontId="3" fillId="17" borderId="14" xfId="0" applyFont="1" applyFill="1" applyBorder="1" applyAlignment="1">
      <alignment horizontal="center" vertical="top"/>
    </xf>
    <xf numFmtId="0" fontId="3" fillId="17" borderId="0" xfId="0" applyFont="1" applyFill="1" applyAlignment="1">
      <alignment horizontal="center" vertical="top" wrapText="1"/>
    </xf>
    <xf numFmtId="165" fontId="3" fillId="17" borderId="15" xfId="2" applyNumberFormat="1" applyFont="1" applyFill="1" applyBorder="1" applyAlignment="1">
      <alignment horizontal="center" vertical="top" wrapText="1"/>
    </xf>
    <xf numFmtId="0" fontId="3" fillId="17" borderId="16" xfId="0" applyFont="1" applyFill="1" applyBorder="1" applyAlignment="1">
      <alignment horizontal="center" vertical="top"/>
    </xf>
    <xf numFmtId="0" fontId="4" fillId="17" borderId="0" xfId="0" applyFont="1" applyFill="1" applyAlignment="1">
      <alignment horizontal="center" vertical="center" wrapText="1"/>
    </xf>
    <xf numFmtId="0" fontId="12" fillId="14" borderId="13" xfId="0" applyFont="1" applyFill="1" applyBorder="1" applyAlignment="1">
      <alignment horizontal="center" vertical="top"/>
    </xf>
    <xf numFmtId="0" fontId="3" fillId="10" borderId="18" xfId="0" applyFont="1" applyFill="1" applyBorder="1" applyAlignment="1">
      <alignment horizontal="center" vertical="center" wrapText="1"/>
    </xf>
    <xf numFmtId="0" fontId="3" fillId="17" borderId="15" xfId="0" applyFont="1" applyFill="1" applyBorder="1" applyAlignment="1">
      <alignment horizontal="center" vertical="top" wrapText="1"/>
    </xf>
    <xf numFmtId="0" fontId="3" fillId="9" borderId="17" xfId="0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3" fillId="15" borderId="13" xfId="0" applyFont="1" applyFill="1" applyBorder="1" applyAlignment="1">
      <alignment horizontal="center" vertical="top"/>
    </xf>
    <xf numFmtId="0" fontId="3" fillId="16" borderId="13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0" fillId="0" borderId="0" xfId="0" applyAlignment="1">
      <alignment horizontal="left" vertical="center"/>
    </xf>
    <xf numFmtId="0" fontId="5" fillId="3" borderId="0" xfId="0" applyFont="1" applyFill="1" applyAlignment="1">
      <alignment horizontal="center"/>
    </xf>
    <xf numFmtId="0" fontId="5" fillId="3" borderId="2" xfId="0" applyFont="1" applyFill="1" applyBorder="1" applyAlignment="1">
      <alignment horizontal="center"/>
    </xf>
    <xf numFmtId="1" fontId="6" fillId="3" borderId="1" xfId="2" applyNumberFormat="1" applyFont="1" applyFill="1" applyBorder="1" applyAlignment="1">
      <alignment horizontal="center"/>
    </xf>
    <xf numFmtId="1" fontId="6" fillId="3" borderId="0" xfId="2" applyNumberFormat="1" applyFont="1" applyFill="1" applyAlignment="1">
      <alignment horizontal="center"/>
    </xf>
    <xf numFmtId="1" fontId="6" fillId="3" borderId="2" xfId="2" applyNumberFormat="1" applyFont="1" applyFill="1" applyBorder="1" applyAlignment="1">
      <alignment horizontal="center"/>
    </xf>
    <xf numFmtId="164" fontId="6" fillId="3" borderId="1" xfId="1" applyNumberFormat="1" applyFont="1" applyFill="1" applyBorder="1" applyAlignment="1">
      <alignment horizontal="center" vertical="top" wrapText="1"/>
    </xf>
    <xf numFmtId="164" fontId="6" fillId="3" borderId="0" xfId="1" applyNumberFormat="1" applyFont="1" applyFill="1" applyAlignment="1">
      <alignment horizontal="center" vertical="top" wrapText="1"/>
    </xf>
    <xf numFmtId="164" fontId="6" fillId="3" borderId="2" xfId="1" applyNumberFormat="1" applyFont="1" applyFill="1" applyBorder="1" applyAlignment="1">
      <alignment horizontal="center" vertical="top" wrapText="1"/>
    </xf>
    <xf numFmtId="0" fontId="7" fillId="0" borderId="0" xfId="0" applyFont="1" applyAlignment="1">
      <alignment horizontal="left" vertical="center"/>
    </xf>
    <xf numFmtId="165" fontId="3" fillId="17" borderId="15" xfId="2" quotePrefix="1" applyNumberFormat="1" applyFont="1" applyFill="1" applyBorder="1" applyAlignment="1">
      <alignment horizontal="center" vertical="top" wrapText="1"/>
    </xf>
    <xf numFmtId="165" fontId="3" fillId="17" borderId="16" xfId="0" applyNumberFormat="1" applyFont="1" applyFill="1" applyBorder="1" applyAlignment="1">
      <alignment horizontal="center" vertical="top"/>
    </xf>
    <xf numFmtId="165" fontId="3" fillId="17" borderId="13" xfId="0" applyNumberFormat="1" applyFont="1" applyFill="1" applyBorder="1" applyAlignment="1">
      <alignment horizontal="center" vertical="top"/>
    </xf>
    <xf numFmtId="0" fontId="3" fillId="17" borderId="0" xfId="0" quotePrefix="1" applyFont="1" applyFill="1" applyAlignment="1">
      <alignment horizontal="center" vertical="top" wrapText="1"/>
    </xf>
    <xf numFmtId="0" fontId="3" fillId="22" borderId="13" xfId="0" quotePrefix="1" applyFont="1" applyFill="1" applyBorder="1" applyAlignment="1">
      <alignment horizontal="center" vertical="top"/>
    </xf>
    <xf numFmtId="165" fontId="3" fillId="22" borderId="13" xfId="0" quotePrefix="1" applyNumberFormat="1" applyFont="1" applyFill="1" applyBorder="1" applyAlignment="1">
      <alignment horizontal="center" vertical="top"/>
    </xf>
    <xf numFmtId="0" fontId="6" fillId="23" borderId="13" xfId="0" applyFont="1" applyFill="1" applyBorder="1" applyAlignment="1">
      <alignment horizontal="center" vertical="top"/>
    </xf>
    <xf numFmtId="165" fontId="6" fillId="23" borderId="13" xfId="0" applyNumberFormat="1" applyFont="1" applyFill="1" applyBorder="1" applyAlignment="1">
      <alignment horizontal="center" vertical="top"/>
    </xf>
    <xf numFmtId="0" fontId="3" fillId="17" borderId="15" xfId="0" applyFont="1" applyFill="1" applyBorder="1" applyAlignment="1">
      <alignment horizontal="center" vertical="center" wrapText="1"/>
    </xf>
    <xf numFmtId="165" fontId="3" fillId="17" borderId="15" xfId="2" applyNumberFormat="1" applyFont="1" applyFill="1" applyBorder="1" applyAlignment="1">
      <alignment horizontal="center" vertical="center" wrapText="1"/>
    </xf>
    <xf numFmtId="0" fontId="4" fillId="17" borderId="0" xfId="0" quotePrefix="1" applyFont="1" applyFill="1" applyAlignment="1">
      <alignment horizontal="center" vertical="center" wrapText="1"/>
    </xf>
    <xf numFmtId="165" fontId="12" fillId="14" borderId="13" xfId="0" applyNumberFormat="1" applyFont="1" applyFill="1" applyBorder="1" applyAlignment="1">
      <alignment horizontal="center" vertical="top"/>
    </xf>
    <xf numFmtId="165" fontId="3" fillId="10" borderId="18" xfId="0" applyNumberFormat="1" applyFont="1" applyFill="1" applyBorder="1" applyAlignment="1">
      <alignment horizontal="center" vertical="center" wrapText="1"/>
    </xf>
    <xf numFmtId="165" fontId="3" fillId="9" borderId="17" xfId="0" applyNumberFormat="1" applyFont="1" applyFill="1" applyBorder="1" applyAlignment="1">
      <alignment horizontal="center" vertical="center"/>
    </xf>
    <xf numFmtId="165" fontId="3" fillId="15" borderId="13" xfId="0" applyNumberFormat="1" applyFont="1" applyFill="1" applyBorder="1" applyAlignment="1">
      <alignment horizontal="center" vertical="top"/>
    </xf>
    <xf numFmtId="165" fontId="3" fillId="16" borderId="13" xfId="0" applyNumberFormat="1" applyFont="1" applyFill="1" applyBorder="1" applyAlignment="1">
      <alignment horizontal="center" vertical="top"/>
    </xf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0" fontId="21" fillId="2" borderId="0" xfId="0" applyFont="1" applyFill="1" applyAlignment="1">
      <alignment horizontal="center" vertical="center" wrapText="1"/>
    </xf>
    <xf numFmtId="164" fontId="6" fillId="3" borderId="0" xfId="1" applyNumberFormat="1" applyFont="1" applyFill="1" applyBorder="1" applyAlignment="1">
      <alignment horizontal="center" vertical="top" wrapText="1"/>
    </xf>
    <xf numFmtId="1" fontId="6" fillId="3" borderId="1" xfId="1" applyNumberFormat="1" applyFont="1" applyFill="1" applyBorder="1" applyAlignment="1">
      <alignment horizontal="center"/>
    </xf>
    <xf numFmtId="1" fontId="6" fillId="3" borderId="0" xfId="1" applyNumberFormat="1" applyFont="1" applyFill="1" applyBorder="1" applyAlignment="1">
      <alignment horizontal="center"/>
    </xf>
    <xf numFmtId="1" fontId="6" fillId="3" borderId="2" xfId="1" applyNumberFormat="1" applyFont="1" applyFill="1" applyBorder="1" applyAlignment="1">
      <alignment horizontal="center"/>
    </xf>
    <xf numFmtId="165" fontId="6" fillId="3" borderId="1" xfId="2" applyNumberFormat="1" applyFont="1" applyFill="1" applyBorder="1" applyAlignment="1">
      <alignment horizontal="center"/>
    </xf>
    <xf numFmtId="165" fontId="6" fillId="3" borderId="0" xfId="2" applyNumberFormat="1" applyFont="1" applyFill="1" applyBorder="1" applyAlignment="1">
      <alignment horizontal="center"/>
    </xf>
    <xf numFmtId="165" fontId="6" fillId="3" borderId="2" xfId="2" applyNumberFormat="1" applyFont="1" applyFill="1" applyBorder="1" applyAlignment="1">
      <alignment horizontal="center"/>
    </xf>
    <xf numFmtId="0" fontId="4" fillId="2" borderId="2" xfId="0" quotePrefix="1" applyFont="1" applyFill="1" applyBorder="1" applyAlignment="1">
      <alignment horizontal="center" vertical="center" wrapText="1"/>
    </xf>
    <xf numFmtId="1" fontId="6" fillId="3" borderId="0" xfId="2" applyNumberFormat="1" applyFont="1" applyFill="1" applyBorder="1" applyAlignment="1">
      <alignment horizontal="center"/>
    </xf>
    <xf numFmtId="0" fontId="15" fillId="0" borderId="1" xfId="0" applyFont="1" applyBorder="1" applyAlignment="1">
      <alignment vertical="center" wrapText="1"/>
    </xf>
    <xf numFmtId="0" fontId="15" fillId="0" borderId="0" xfId="0" applyFont="1" applyAlignment="1">
      <alignment vertical="center"/>
    </xf>
    <xf numFmtId="0" fontId="17" fillId="0" borderId="1" xfId="0" applyFont="1" applyBorder="1" applyAlignment="1">
      <alignment vertical="center" wrapText="1"/>
    </xf>
    <xf numFmtId="0" fontId="15" fillId="0" borderId="3" xfId="0" applyFont="1" applyBorder="1" applyAlignment="1">
      <alignment vertical="center"/>
    </xf>
    <xf numFmtId="0" fontId="18" fillId="21" borderId="1" xfId="0" applyFont="1" applyFill="1" applyBorder="1"/>
    <xf numFmtId="0" fontId="18" fillId="21" borderId="0" xfId="0" applyFont="1" applyFill="1"/>
    <xf numFmtId="0" fontId="19" fillId="21" borderId="0" xfId="0" applyFont="1" applyFill="1" applyAlignment="1">
      <alignment horizontal="center"/>
    </xf>
    <xf numFmtId="0" fontId="18" fillId="21" borderId="0" xfId="0" applyFont="1" applyFill="1" applyAlignment="1">
      <alignment vertical="center"/>
    </xf>
    <xf numFmtId="0" fontId="14" fillId="18" borderId="1" xfId="0" applyFont="1" applyFill="1" applyBorder="1" applyAlignment="1">
      <alignment horizontal="center"/>
    </xf>
    <xf numFmtId="0" fontId="14" fillId="18" borderId="0" xfId="0" applyFont="1" applyFill="1" applyAlignment="1">
      <alignment horizontal="center"/>
    </xf>
    <xf numFmtId="0" fontId="16" fillId="20" borderId="0" xfId="0" applyFont="1" applyFill="1" applyAlignment="1">
      <alignment horizontal="center"/>
    </xf>
    <xf numFmtId="0" fontId="16" fillId="20" borderId="12" xfId="0" applyFont="1" applyFill="1" applyBorder="1" applyAlignment="1">
      <alignment horizontal="center"/>
    </xf>
    <xf numFmtId="0" fontId="19" fillId="21" borderId="2" xfId="0" applyFont="1" applyFill="1" applyBorder="1" applyAlignment="1">
      <alignment horizontal="center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1" fillId="27" borderId="1" xfId="0" quotePrefix="1" applyFont="1" applyFill="1" applyBorder="1" applyAlignment="1">
      <alignment horizontal="center" vertical="center"/>
    </xf>
    <xf numFmtId="0" fontId="21" fillId="27" borderId="0" xfId="0" applyFont="1" applyFill="1" applyAlignment="1">
      <alignment horizontal="center" vertical="center"/>
    </xf>
    <xf numFmtId="0" fontId="21" fillId="27" borderId="2" xfId="0" applyFont="1" applyFill="1" applyBorder="1" applyAlignment="1">
      <alignment horizontal="center" vertical="center"/>
    </xf>
    <xf numFmtId="0" fontId="16" fillId="20" borderId="2" xfId="0" applyFont="1" applyFill="1" applyBorder="1" applyAlignment="1">
      <alignment horizontal="center"/>
    </xf>
    <xf numFmtId="0" fontId="14" fillId="19" borderId="0" xfId="0" applyFont="1" applyFill="1" applyAlignment="1">
      <alignment horizontal="center"/>
    </xf>
    <xf numFmtId="0" fontId="14" fillId="19" borderId="2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top"/>
    </xf>
    <xf numFmtId="0" fontId="27" fillId="2" borderId="2" xfId="0" applyFont="1" applyFill="1" applyBorder="1" applyAlignment="1">
      <alignment horizontal="center" vertical="top"/>
    </xf>
    <xf numFmtId="0" fontId="0" fillId="0" borderId="7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3" fontId="28" fillId="0" borderId="3" xfId="0" applyNumberFormat="1" applyFont="1" applyBorder="1" applyAlignment="1">
      <alignment vertical="center"/>
    </xf>
    <xf numFmtId="165" fontId="28" fillId="0" borderId="8" xfId="0" applyNumberFormat="1" applyFont="1" applyBorder="1" applyAlignment="1">
      <alignment vertical="center"/>
    </xf>
    <xf numFmtId="0" fontId="36" fillId="0" borderId="0" xfId="3" applyFill="1"/>
    <xf numFmtId="0" fontId="10" fillId="0" borderId="0" xfId="0" quotePrefix="1" applyFont="1" applyBorder="1" applyAlignment="1">
      <alignment horizontal="left" vertical="top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228</xdr:row>
      <xdr:rowOff>190499</xdr:rowOff>
    </xdr:from>
    <xdr:to>
      <xdr:col>10</xdr:col>
      <xdr:colOff>123825</xdr:colOff>
      <xdr:row>285</xdr:row>
      <xdr:rowOff>180974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4C2EF4-4ADA-B4CE-99CF-8C4356978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86324"/>
          <a:ext cx="11068050" cy="1084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159</xdr:row>
      <xdr:rowOff>4762</xdr:rowOff>
    </xdr:from>
    <xdr:to>
      <xdr:col>18</xdr:col>
      <xdr:colOff>523875</xdr:colOff>
      <xdr:row>162</xdr:row>
      <xdr:rowOff>0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9D62DE9E-1F14-7B35-DD37-806821B36A43}"/>
            </a:ext>
          </a:extLst>
        </xdr:cNvPr>
        <xdr:cNvSpPr txBox="1"/>
      </xdr:nvSpPr>
      <xdr:spPr>
        <a:xfrm>
          <a:off x="9523" y="28989337"/>
          <a:ext cx="13830302" cy="5381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*Note for</a:t>
          </a:r>
          <a:r>
            <a:rPr lang="en-US" sz="1000" baseline="0"/>
            <a:t> income data: Our proxy measure of student income background is more accurate for traditional college-age undergraduate population than for students older than 25. Reported results for 25+ age groups should be interpreted with caution. Community college beginning cohorts are predominantly traditional age students (87%~93% of each cohort year). See the Methodological Notes section of the report for more information about the income measure.  </a:t>
          </a:r>
          <a:endParaRPr lang="en-US" sz="10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ee Sun Kim" id="{0B53398B-412C-47F6-B256-A99D800D9D38}" userId="hskim@studentclearinghouse.org" providerId="PeoplePicker"/>
  <person displayName="Allyson Gardner" id="{90C66167-38C3-4410-AA2F-001E94D6BA98}" userId="algard@studentclearinghouse.org" providerId="PeoplePicker"/>
  <person displayName="Jennifer Causey" id="{0D786E31-7EF3-4CA0-9934-6E903568A56A}" userId="jcausey@studentclearinghouse.org" providerId="PeoplePicker"/>
  <person displayName="Shannon Lee" id="{B34A8CE5-82C8-434A-A2AC-C4328AC54307}" userId="S::SLee@studentclearinghouse.org::d07bace2-623e-4882-a169-3452ad45b652" providerId="AD"/>
  <person displayName="Mikyung Ryu" id="{DEA7B1B9-F8F6-45E4-AF0D-E7D9308B1A3F}" userId="S::mryu@studentclearinghouse.org::d21a2c5a-e7a1-44d4-9f77-1312b59601df" providerId="AD"/>
  <person displayName="Allyson Gardner" id="{496F8665-C89B-4B5D-A4C9-2D91C4417F42}" userId="S::algard@studentclearinghouse.org::c18e4599-b1ce-4385-bbc0-d5869027013b" providerId="AD"/>
  <person displayName="Jennifer Causey" id="{B2E3115D-E7EC-4ECC-ACDA-9CA787A56C82}" userId="S::jcausey@studentclearinghouse.org::b0fefd71-51d5-41a8-beec-a85ba6f752d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95" dT="2023-02-14T19:45:00.51" personId="{B34A8CE5-82C8-434A-A2AC-C4328AC54307}" id="{70713668-34FA-4166-9F6F-9DBFCFA3118E}">
    <text xml:space="preserve">@Allyson Gardner </text>
    <mentions>
      <mention mentionpersonId="{90C66167-38C3-4410-AA2F-001E94D6BA98}" mentionId="{99840120-67F4-45DB-9BED-BB9096F6BCCE}" startIndex="0" length="16"/>
    </mentions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F161" dT="2023-03-02T19:44:14.60" personId="{496F8665-C89B-4B5D-A4C9-2D91C4417F42}" id="{14CB91A5-A46F-494B-AEAF-888FE99E5C4F}" done="1">
    <text>@Jennifer Causey should we put zero here and should less than ten be suppressed on this tab too?</text>
    <mentions>
      <mention mentionpersonId="{0D786E31-7EF3-4CA0-9934-6E903568A56A}" mentionId="{DE198842-47CD-425D-A0A2-A6FDF80FC78E}" startIndex="0" length="16"/>
    </mentions>
  </threadedComment>
  <threadedComment ref="AF161" dT="2023-03-02T19:55:44.21" personId="{B2E3115D-E7EC-4ECC-ACDA-9CA787A56C82}" id="{5C24E670-F5E4-4540-B6D8-E3A13B123C5C}" parentId="{14CB91A5-A46F-494B-AEAF-888FE99E5C4F}">
    <text>Yes, I'd put a 0 here, and suppress less than 10.
Suppression should occur throughout all tabs.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J1" dT="2023-03-02T12:21:18.91" personId="{DEA7B1B9-F8F6-45E4-AF0D-E7D9308B1A3F}" id="{A6966241-548B-4E02-96C5-4D0DBBCB799F}">
    <text>@Hee Sun Kim After QC is done, can this table be added to the tab CC Cohort_6 Yrs? Just too many tabs in a file.</text>
    <mentions>
      <mention mentionpersonId="{0B53398B-412C-47F6-B256-A99D800D9D38}" mentionId="{5529024C-E4E3-4266-98E1-F28EA6D7E59E}" startIndex="0" length="12"/>
    </mentions>
  </threadedComment>
  <threadedComment ref="H161" dT="2023-03-02T19:44:14.60" personId="{496F8665-C89B-4B5D-A4C9-2D91C4417F42}" id="{F5C461E8-8952-4DA8-BA46-B2A55A01454E}" done="1">
    <text>@Jennifer Causey should we put zero here and should less than ten be suppressed on this tab too?</text>
    <mentions>
      <mention mentionpersonId="{0D786E31-7EF3-4CA0-9934-6E903568A56A}" mentionId="{FEA86923-19C1-4888-ABC8-ECA70ED33020}" startIndex="0" length="16"/>
    </mentions>
  </threadedComment>
  <threadedComment ref="H161" dT="2023-03-02T19:55:44.21" personId="{B2E3115D-E7EC-4ECC-ACDA-9CA787A56C82}" id="{8E8F3B6C-1E54-43F0-AE8B-9F82F2681BEB}" parentId="{F5C461E8-8952-4DA8-BA46-B2A55A01454E}">
    <text>Yes, I'd put a 0 here, and suppress less than 10.
Suppression should occur throughout all tabs.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nscresearchcenter.org/transfer-and-progress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2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36B6F-57C6-4000-AE50-2D50E3B7C530}">
  <dimension ref="A1:M86"/>
  <sheetViews>
    <sheetView showGridLines="0" tabSelected="1" zoomScaleNormal="100" workbookViewId="0">
      <selection activeCell="I2" sqref="I2"/>
    </sheetView>
  </sheetViews>
  <sheetFormatPr defaultRowHeight="14.4" x14ac:dyDescent="0.3"/>
  <sheetData>
    <row r="1" spans="1:13" x14ac:dyDescent="0.3">
      <c r="A1" s="62" t="s">
        <v>392</v>
      </c>
    </row>
    <row r="2" spans="1:13" x14ac:dyDescent="0.3">
      <c r="A2" s="582" t="s">
        <v>465</v>
      </c>
    </row>
    <row r="3" spans="1:13" x14ac:dyDescent="0.3">
      <c r="A3" s="332"/>
    </row>
    <row r="4" spans="1:13" x14ac:dyDescent="0.3">
      <c r="A4" s="62" t="s">
        <v>393</v>
      </c>
    </row>
    <row r="5" spans="1:13" x14ac:dyDescent="0.3">
      <c r="A5" s="391" t="s">
        <v>394</v>
      </c>
    </row>
    <row r="6" spans="1:13" x14ac:dyDescent="0.3">
      <c r="B6" s="392" t="s">
        <v>395</v>
      </c>
      <c r="M6" s="333"/>
    </row>
    <row r="7" spans="1:13" x14ac:dyDescent="0.3">
      <c r="B7" s="333"/>
      <c r="C7" s="391" t="s">
        <v>397</v>
      </c>
      <c r="M7" s="333"/>
    </row>
    <row r="8" spans="1:13" x14ac:dyDescent="0.3">
      <c r="C8" s="391" t="s">
        <v>396</v>
      </c>
    </row>
    <row r="9" spans="1:13" x14ac:dyDescent="0.3">
      <c r="B9" s="392" t="s">
        <v>419</v>
      </c>
    </row>
    <row r="10" spans="1:13" x14ac:dyDescent="0.3">
      <c r="C10" s="391" t="s">
        <v>398</v>
      </c>
    </row>
    <row r="11" spans="1:13" x14ac:dyDescent="0.3">
      <c r="C11" s="391" t="s">
        <v>399</v>
      </c>
    </row>
    <row r="12" spans="1:13" x14ac:dyDescent="0.3">
      <c r="C12" s="391" t="s">
        <v>400</v>
      </c>
    </row>
    <row r="13" spans="1:13" x14ac:dyDescent="0.3">
      <c r="C13" s="392" t="s">
        <v>401</v>
      </c>
    </row>
    <row r="14" spans="1:13" x14ac:dyDescent="0.3">
      <c r="C14" s="391" t="s">
        <v>402</v>
      </c>
    </row>
    <row r="15" spans="1:13" x14ac:dyDescent="0.3">
      <c r="C15" s="391" t="s">
        <v>403</v>
      </c>
    </row>
    <row r="16" spans="1:13" x14ac:dyDescent="0.3">
      <c r="C16" s="391" t="s">
        <v>404</v>
      </c>
    </row>
    <row r="17" spans="1:13" x14ac:dyDescent="0.3">
      <c r="B17" s="391" t="s">
        <v>405</v>
      </c>
    </row>
    <row r="18" spans="1:13" x14ac:dyDescent="0.3">
      <c r="C18" s="391" t="s">
        <v>406</v>
      </c>
    </row>
    <row r="19" spans="1:13" x14ac:dyDescent="0.3">
      <c r="C19" s="392" t="s">
        <v>412</v>
      </c>
    </row>
    <row r="20" spans="1:13" x14ac:dyDescent="0.3">
      <c r="C20" s="391" t="s">
        <v>407</v>
      </c>
    </row>
    <row r="21" spans="1:13" x14ac:dyDescent="0.3">
      <c r="A21" s="392" t="s">
        <v>417</v>
      </c>
    </row>
    <row r="22" spans="1:13" x14ac:dyDescent="0.3">
      <c r="B22" s="392" t="s">
        <v>418</v>
      </c>
    </row>
    <row r="23" spans="1:13" x14ac:dyDescent="0.3">
      <c r="B23" s="391" t="s">
        <v>408</v>
      </c>
      <c r="M23" s="333"/>
    </row>
    <row r="24" spans="1:13" x14ac:dyDescent="0.3">
      <c r="B24" s="391" t="s">
        <v>409</v>
      </c>
    </row>
    <row r="25" spans="1:13" x14ac:dyDescent="0.3">
      <c r="B25" s="392" t="s">
        <v>410</v>
      </c>
    </row>
    <row r="26" spans="1:13" x14ac:dyDescent="0.3">
      <c r="B26" s="392" t="s">
        <v>411</v>
      </c>
    </row>
    <row r="27" spans="1:13" x14ac:dyDescent="0.3">
      <c r="B27" s="393" t="s">
        <v>413</v>
      </c>
    </row>
    <row r="28" spans="1:13" x14ac:dyDescent="0.3">
      <c r="B28" s="391" t="s">
        <v>414</v>
      </c>
    </row>
    <row r="29" spans="1:13" x14ac:dyDescent="0.3">
      <c r="B29" s="391" t="s">
        <v>415</v>
      </c>
    </row>
    <row r="30" spans="1:13" x14ac:dyDescent="0.3">
      <c r="B30" s="391" t="s">
        <v>416</v>
      </c>
    </row>
    <row r="31" spans="1:13" x14ac:dyDescent="0.3">
      <c r="A31" s="392" t="s">
        <v>420</v>
      </c>
    </row>
    <row r="32" spans="1:13" x14ac:dyDescent="0.3">
      <c r="B32" s="391" t="s">
        <v>355</v>
      </c>
    </row>
    <row r="33" spans="1:2" x14ac:dyDescent="0.3">
      <c r="B33" s="391" t="s">
        <v>356</v>
      </c>
    </row>
    <row r="34" spans="1:2" x14ac:dyDescent="0.3">
      <c r="B34" s="392" t="s">
        <v>232</v>
      </c>
    </row>
    <row r="35" spans="1:2" x14ac:dyDescent="0.3">
      <c r="B35" s="392" t="s">
        <v>234</v>
      </c>
    </row>
    <row r="36" spans="1:2" x14ac:dyDescent="0.3">
      <c r="B36" s="391" t="s">
        <v>256</v>
      </c>
    </row>
    <row r="37" spans="1:2" x14ac:dyDescent="0.3">
      <c r="B37" s="391" t="s">
        <v>331</v>
      </c>
    </row>
    <row r="38" spans="1:2" x14ac:dyDescent="0.3">
      <c r="B38" s="392" t="s">
        <v>421</v>
      </c>
    </row>
    <row r="39" spans="1:2" x14ac:dyDescent="0.3">
      <c r="A39" s="392" t="s">
        <v>422</v>
      </c>
    </row>
    <row r="40" spans="1:2" x14ac:dyDescent="0.3">
      <c r="B40" s="391" t="s">
        <v>408</v>
      </c>
    </row>
    <row r="41" spans="1:2" x14ac:dyDescent="0.3">
      <c r="B41" s="391" t="s">
        <v>413</v>
      </c>
    </row>
    <row r="42" spans="1:2" x14ac:dyDescent="0.3">
      <c r="B42" s="391" t="s">
        <v>415</v>
      </c>
    </row>
    <row r="43" spans="1:2" x14ac:dyDescent="0.3">
      <c r="B43" s="391" t="s">
        <v>423</v>
      </c>
    </row>
    <row r="44" spans="1:2" x14ac:dyDescent="0.3">
      <c r="B44" s="391" t="s">
        <v>424</v>
      </c>
    </row>
    <row r="45" spans="1:2" x14ac:dyDescent="0.3">
      <c r="B45" s="391" t="s">
        <v>425</v>
      </c>
    </row>
    <row r="46" spans="1:2" x14ac:dyDescent="0.3">
      <c r="B46" s="391" t="s">
        <v>426</v>
      </c>
    </row>
    <row r="47" spans="1:2" x14ac:dyDescent="0.3">
      <c r="B47" s="391" t="s">
        <v>427</v>
      </c>
    </row>
    <row r="48" spans="1:2" x14ac:dyDescent="0.3">
      <c r="A48" s="392" t="s">
        <v>449</v>
      </c>
    </row>
    <row r="49" spans="1:2" x14ac:dyDescent="0.3">
      <c r="B49" s="391" t="s">
        <v>428</v>
      </c>
    </row>
    <row r="50" spans="1:2" x14ac:dyDescent="0.3">
      <c r="B50" s="391" t="s">
        <v>429</v>
      </c>
    </row>
    <row r="51" spans="1:2" x14ac:dyDescent="0.3">
      <c r="B51" s="391" t="s">
        <v>430</v>
      </c>
    </row>
    <row r="52" spans="1:2" x14ac:dyDescent="0.3">
      <c r="B52" s="391" t="s">
        <v>431</v>
      </c>
    </row>
    <row r="53" spans="1:2" x14ac:dyDescent="0.3">
      <c r="B53" s="391" t="s">
        <v>433</v>
      </c>
    </row>
    <row r="54" spans="1:2" x14ac:dyDescent="0.3">
      <c r="B54" s="391" t="s">
        <v>434</v>
      </c>
    </row>
    <row r="55" spans="1:2" x14ac:dyDescent="0.3">
      <c r="B55" s="391" t="s">
        <v>435</v>
      </c>
    </row>
    <row r="56" spans="1:2" x14ac:dyDescent="0.3">
      <c r="B56" s="391" t="s">
        <v>437</v>
      </c>
    </row>
    <row r="57" spans="1:2" x14ac:dyDescent="0.3">
      <c r="B57" s="392" t="s">
        <v>438</v>
      </c>
    </row>
    <row r="58" spans="1:2" x14ac:dyDescent="0.3">
      <c r="A58" s="391" t="s">
        <v>439</v>
      </c>
    </row>
    <row r="59" spans="1:2" x14ac:dyDescent="0.3">
      <c r="B59" s="391" t="s">
        <v>440</v>
      </c>
    </row>
    <row r="60" spans="1:2" x14ac:dyDescent="0.3">
      <c r="B60" s="391" t="s">
        <v>413</v>
      </c>
    </row>
    <row r="61" spans="1:2" x14ac:dyDescent="0.3">
      <c r="B61" s="391" t="s">
        <v>415</v>
      </c>
    </row>
    <row r="62" spans="1:2" x14ac:dyDescent="0.3">
      <c r="B62" s="391" t="s">
        <v>414</v>
      </c>
    </row>
    <row r="63" spans="1:2" x14ac:dyDescent="0.3">
      <c r="B63" s="391" t="s">
        <v>442</v>
      </c>
    </row>
    <row r="64" spans="1:2" x14ac:dyDescent="0.3">
      <c r="B64" s="391" t="s">
        <v>443</v>
      </c>
    </row>
    <row r="65" spans="1:3" x14ac:dyDescent="0.3">
      <c r="B65" s="391" t="s">
        <v>458</v>
      </c>
    </row>
    <row r="66" spans="1:3" x14ac:dyDescent="0.3">
      <c r="B66" s="391" t="s">
        <v>428</v>
      </c>
    </row>
    <row r="67" spans="1:3" x14ac:dyDescent="0.3">
      <c r="B67" s="391" t="s">
        <v>430</v>
      </c>
    </row>
    <row r="68" spans="1:3" x14ac:dyDescent="0.3">
      <c r="B68" s="391" t="s">
        <v>431</v>
      </c>
    </row>
    <row r="69" spans="1:3" x14ac:dyDescent="0.3">
      <c r="A69" s="393" t="s">
        <v>447</v>
      </c>
    </row>
    <row r="70" spans="1:3" x14ac:dyDescent="0.3">
      <c r="A70" s="391" t="s">
        <v>464</v>
      </c>
    </row>
    <row r="71" spans="1:3" x14ac:dyDescent="0.3">
      <c r="B71" s="391" t="s">
        <v>220</v>
      </c>
    </row>
    <row r="72" spans="1:3" x14ac:dyDescent="0.3">
      <c r="B72" s="391" t="s">
        <v>450</v>
      </c>
    </row>
    <row r="73" spans="1:3" x14ac:dyDescent="0.3">
      <c r="B73" s="392" t="s">
        <v>451</v>
      </c>
    </row>
    <row r="74" spans="1:3" x14ac:dyDescent="0.3">
      <c r="C74" s="392" t="s">
        <v>455</v>
      </c>
    </row>
    <row r="75" spans="1:3" x14ac:dyDescent="0.3">
      <c r="C75" s="391" t="s">
        <v>342</v>
      </c>
    </row>
    <row r="76" spans="1:3" x14ac:dyDescent="0.3">
      <c r="C76" s="391" t="s">
        <v>453</v>
      </c>
    </row>
    <row r="77" spans="1:3" x14ac:dyDescent="0.3">
      <c r="C77" s="392" t="s">
        <v>454</v>
      </c>
    </row>
    <row r="78" spans="1:3" x14ac:dyDescent="0.3">
      <c r="C78" s="392" t="s">
        <v>347</v>
      </c>
    </row>
    <row r="79" spans="1:3" x14ac:dyDescent="0.3">
      <c r="C79" s="392" t="s">
        <v>382</v>
      </c>
    </row>
    <row r="80" spans="1:3" x14ac:dyDescent="0.3">
      <c r="C80" s="393" t="s">
        <v>380</v>
      </c>
    </row>
    <row r="81" spans="1:3" x14ac:dyDescent="0.3">
      <c r="C81" s="392" t="s">
        <v>381</v>
      </c>
    </row>
    <row r="82" spans="1:3" x14ac:dyDescent="0.3">
      <c r="C82" s="392" t="s">
        <v>383</v>
      </c>
    </row>
    <row r="85" spans="1:3" x14ac:dyDescent="0.3">
      <c r="A85" s="394" t="s">
        <v>462</v>
      </c>
    </row>
    <row r="86" spans="1:3" x14ac:dyDescent="0.3">
      <c r="A86" s="333" t="s">
        <v>463</v>
      </c>
    </row>
  </sheetData>
  <hyperlinks>
    <hyperlink ref="A5" location="'1 Fall Enroll Overview'!A1" display="1. Fall Enrollment Overview" xr:uid="{0F8104F8-A369-40AF-96E7-9C614DD8E307}"/>
    <hyperlink ref="B6" location="'1 Fall Enroll Overview'!A3" display="Total Undergraduates (Students without a prior bachelor's degree)" xr:uid="{3B82A876-ED77-4B7B-A134-BAB30918802D}"/>
    <hyperlink ref="C7" location="'1 Fall Enroll Overview'!A4" display="by Student Group" xr:uid="{469AFEAF-70BD-4CD5-984E-E14E3D27F7EC}"/>
    <hyperlink ref="C8" location="'1 Fall Enroll Overview'!A10" display="by Student Group and Current Sector" xr:uid="{D0CEE64F-E38C-445E-8D40-60F5793698CA}"/>
    <hyperlink ref="B9" location="'1 Fall Enroll Overview'!A33" display="All Undergraduates (Minus freshmen)" xr:uid="{BFE71B9F-C05E-44FF-AC0F-F00C241F86A0}"/>
    <hyperlink ref="C10" location="'1 Fall Enroll Overview'!A34" display="by Transfer Status" xr:uid="{EAD09D12-40B8-4261-936E-EBC064FE28E7}"/>
    <hyperlink ref="C11" location="'1 Fall Enroll Overview'!A39" display="by Student Group and Transfer Status" xr:uid="{007B1700-09B4-47BE-A0F5-E6E4F0A3A1EC}"/>
    <hyperlink ref="C12" location="'1 Fall Enroll Overview'!A50" display="by Current Sector, Student Group, and Transfer Status" xr:uid="{9FDC419C-C495-4F15-8BF6-AE421D93C790}"/>
    <hyperlink ref="C13" location="'1 Fall Enroll Overview'!A78" display="by Transfer Status and Current Sector" xr:uid="{F9B42ED7-75C7-4C60-A1BD-AA465401F5E0}"/>
    <hyperlink ref="C14" location="'1 Fall Enroll Overview'!A104" display="by Student Group and Gender" xr:uid="{E70C74F8-AFC9-472E-8A94-ED493F4D3C71}"/>
    <hyperlink ref="C15" location="'1 Fall Enroll Overview'!A114" display="by Student Group and Current Age" xr:uid="{06678575-588F-441D-91CA-DE5E5D4C0EE6}"/>
    <hyperlink ref="C16" location="'1 Fall Enroll Overview'!A130" display="by Student Group and Race/Ethnicity" xr:uid="{3DCA9DB4-2D19-4EA6-B168-69F4C3179B11}"/>
    <hyperlink ref="B17" location="'1 Fall Enroll Overview'!A146" display="Transfer Students" xr:uid="{EC8BF52A-3F58-47E9-B8A1-757D9EAFAEB3}"/>
    <hyperlink ref="C18" location="'1 Fall Enroll Overview'!A147" display="by Student Group and Transfer Pathway" xr:uid="{E7D9C7EF-2217-4E4C-9FF8-2334EF12A7F9}"/>
    <hyperlink ref="C19" location="'1 Fall Enroll Overview'!A167" display="by Student Group and Transfer Crossing State Lines" xr:uid="{8434F7C6-1809-4DAD-AFB1-9C4314BC8AFC}"/>
    <hyperlink ref="C20" location="'1 Fall Enroll Overview'!A178" display="by Student Group and Transfer with/without Associate Degree" xr:uid="{610264C4-B4D8-4722-AB8A-68AED6E48B57}"/>
    <hyperlink ref="A70" location="'8 CC Cohort_6 Yrs'!A1" display="8. Community College Entering Cohorts: Six-Year Completion and Award Type" xr:uid="{107F7ACF-2CEF-45C0-AC35-13C44E467B46}"/>
    <hyperlink ref="B71" location="'8 CC Cohort_6 Yrs'!A1" display="Enrollment and Completions by Transfer Group" xr:uid="{72BA69E3-2455-49E3-BDC0-8D4DC9432F8D}"/>
    <hyperlink ref="B72" location="'8 CC Cohort_6 Yrs'!M1" display="Type of Credential Received by Transfer Group" xr:uid="{4CEF8F51-1AD7-4868-9B8C-73B8C466AFC2}"/>
    <hyperlink ref="B73" location="'8 CC Cohort_6 Yrs'!Y1" display="Six Year Outcomes by Race/Ethnicity, Gender and Age" xr:uid="{14B05184-B7FB-4073-928A-FD8DF3DAC7E9}"/>
    <hyperlink ref="C74" location="'8 CC Cohort_6 Yrs'!Y5" display="Race/Ethnicity Transfer-Out Rates" xr:uid="{1F9D5DE6-3E08-4D03-9233-0D1E4CD74D07}"/>
    <hyperlink ref="C75" location="'8 CC Cohort_6 Yrs'!Y32" display="Outcomes by Transfer Pathway and Race/Ethnicity" xr:uid="{7532B1F3-A6FC-44F6-9CA5-4357FF98BE61}"/>
    <hyperlink ref="C76" location="'8 CC Cohort_6 Yrs'!Y109" display="Credential Type by Transfer Pathway and Race/Ethnicity" xr:uid="{825DD213-3D45-4FD3-8110-E2892A0B26E2}"/>
    <hyperlink ref="C77" location="'8 CC Cohort_6 Yrs'!Y205" display="Gender Transfer-Out Rates" xr:uid="{870714EB-2D4A-4DC7-953D-2543583A7A2E}"/>
    <hyperlink ref="C78" location="'8 CC Cohort_6 Yrs'!Y219" display="Outcomes by Transfer Pathway and Gender" xr:uid="{086666DB-16CF-4602-8DD4-7F20B7AA5F88}"/>
    <hyperlink ref="C79" location="'8 CC Cohort_6 Yrs'!Y260" display="Credential Type by Transfer Pathway and Gender" xr:uid="{3A34CD96-6C97-42F1-9EEA-01555D92E658}"/>
    <hyperlink ref="C80" location="'8 CC Cohort_6 Yrs'!Y311" display="Age Group Transfer Out Rates" xr:uid="{CEDB8592-186A-4B8A-ABBF-6BB9361C8BDC}"/>
    <hyperlink ref="C81" location="'8 CC Cohort_6 Yrs'!Y333" display="Outcomes by Transfer Pathway and Age" xr:uid="{AE622233-85DD-4F78-86CD-6384132D331B}"/>
    <hyperlink ref="C82" location="'8 CC Cohort_6 Yrs'!Y398" display="Credential Type by Transfer Pathway and Age" xr:uid="{A04C850C-6AD6-49F7-BB92-1D6687836C7D}"/>
    <hyperlink ref="A69" location="'7 CC Cohort_3 Yrs'!A1" display="7. Community College Entering Cohorts: Transfer-Out Rates in First Three Years" xr:uid="{0E2B07A4-EDBC-403E-A383-76CDD0C0BD77}"/>
    <hyperlink ref="A58" location="'6 CC Cohort Demographics'!A1" display="6. Community College Entering Cohorts: Demographics" xr:uid="{C3B80DD0-0EDD-4F26-A500-5A928A8E3680}"/>
    <hyperlink ref="A48" location="'5 Income'!A1" display="5. Undergraduate Enrollment by Income Quintile (students age 24 and younger without a prior bachelor's degree)" xr:uid="{22CAADE1-6648-4FD5-931F-D5F22B592510}"/>
    <hyperlink ref="A39" location="'4 Demographics'!A1" display="4. Transfer-In Students by Demographic Characteristics" xr:uid="{722350C8-E645-4561-9E6C-2567516611AA}"/>
    <hyperlink ref="A31" location="'3 CC Type, Major, State'!A1" display="3. Transfer Enrollment by Community College Characteristics, State, and Change of Major Upon Transferring" xr:uid="{2FD7C7A0-40F4-4B57-963D-218B80C6FD60}"/>
    <hyperlink ref="A21" location="'2 Transfer Pathways'!A1" display="2. Transfer Enrollment by Transfer Pathways" xr:uid="{7EAFD3CD-35D8-4246-B31F-2147E2E6038F}"/>
    <hyperlink ref="B22" location="'2 Transfer Pathways'!B4" display="Overall" xr:uid="{BC199D1D-4E23-44FA-A029-A83827499145}"/>
    <hyperlink ref="B23" location="'2 Transfer Pathways'!B11" display="by Current Institution Sector" xr:uid="{20F352E0-2409-4742-8AEE-1C55F7FEE3DF}"/>
    <hyperlink ref="B24" location="'2 Transfer Pathways'!B36" display="by Prior and Current Sector" xr:uid="{A2FD1E83-4C00-458F-B02A-E7F1C6A8E671}"/>
    <hyperlink ref="B25" location="'2 Transfer Pathways'!B91" display="Upward Transfer with/without Associate Degree" xr:uid="{9F226070-2E96-4A48-8030-D1992E4D1A6C}"/>
    <hyperlink ref="B26" location="'2 Transfer Pathways'!B96" display="by Transfer Crossing State Lines" xr:uid="{76C0F7AF-1DDE-431D-B91C-42A23FA880CF}"/>
    <hyperlink ref="B27" location="'2 Transfer Pathways'!B115" display="by Gender" xr:uid="{6CDBE03E-A440-4EEF-A1A0-624BB53208A2}"/>
    <hyperlink ref="B28" location="'2 Transfer Pathways'!B138" display="by Age" xr:uid="{ED579A0B-F04A-4784-9BA4-289D3AB9B0B8}"/>
    <hyperlink ref="B29" location="'2 Transfer Pathways'!B177" display="by Race/Ethnicity" xr:uid="{7FB2B592-8DA8-4564-9553-7766C15E2202}"/>
    <hyperlink ref="B30" location="'2 Transfer Pathways'!B216" display="by Institutional Selectivity" xr:uid="{1B19605B-0864-401C-9E3E-F9910F962E20}"/>
    <hyperlink ref="B59" location="'6 CC Cohort Demographics'!A3" display="Overall Enrollment" xr:uid="{DD986292-1B86-4F8D-B1AB-303A03A8970C}"/>
    <hyperlink ref="B60" location="'6 CC Cohort Demographics'!A5" display="by Gender" xr:uid="{E78FAE81-C7D2-411A-AD1D-93C57527B41A}"/>
    <hyperlink ref="B61" location="'6 CC Cohort Demographics'!A11" display="by Race/Ethnicity" xr:uid="{D549D9F7-C798-4238-A331-84AD1E1E9A9F}"/>
    <hyperlink ref="B62" location="'6 CC Cohort Demographics'!A21" display="by Age" xr:uid="{08B5BE7C-6EBC-4A3F-8DA5-4010A1201C6C}"/>
    <hyperlink ref="B63" location="'6 CC Cohort Demographics'!A30" display="by Gender and Age" xr:uid="{92C2C5F2-A414-47E1-B4B1-81CCE103710C}"/>
    <hyperlink ref="B64" location="'6 CC Cohort Demographics'!A53" display="by Race/Ethnicity and Gender" xr:uid="{2E631119-C42E-46BE-8D1B-C1660ACEAAFA}"/>
    <hyperlink ref="B65" location="'6 CC Cohort Demographics'!A79" display="by Sector" xr:uid="{F30A2388-3882-4BDE-9D45-056E5495DA99}"/>
    <hyperlink ref="B66" location="'6 CC Cohort Demographics'!A85" display="by Income Quintile" xr:uid="{D61497BB-D377-455B-854F-32454A971707}"/>
    <hyperlink ref="B67" location="'6 CC Cohort Demographics'!A94" display="by Gender and Income Quintile" xr:uid="{C79AB444-A760-46C5-9DC5-854CE336268A}"/>
    <hyperlink ref="B68" location="'6 CC Cohort Demographics'!A117" display="by Age and Income Quintile" xr:uid="{22943C3F-41F1-408E-B9DE-4A8642D91039}"/>
    <hyperlink ref="B32" location="'3 CC Type, Major, State'!A3" display="Transfer Pathway by Prior Community College Type" xr:uid="{5FFCB95C-DD97-4481-B031-26A4AF6AC5D4}"/>
    <hyperlink ref="B33" location="'3 CC Type, Major, State'!A13" display="Transfer Pathway by Prior Community College Locale" xr:uid="{D5429568-E92C-4A82-B988-A717C242A920}"/>
    <hyperlink ref="B34" location="'3 CC Type, Major, State'!A25" display="Major Change by Prior Major Group and Transfer Status" xr:uid="{54B23048-A6B1-4406-85AF-89E58512D7BB}"/>
    <hyperlink ref="B35" location="'3 CC Type, Major, State'!A44" display="Major Change by Transfer Pathway, Prior Major Group and Transfer Status" xr:uid="{DFD36E35-2EC8-43DB-817E-983DB4F585BD}"/>
    <hyperlink ref="B49" location="'5 Income'!A4" display="by Income Quintile" xr:uid="{4024D918-3627-4F35-AA2C-A0F0BE7B6B81}"/>
    <hyperlink ref="B36" location="'3 CC Type, Major, State'!A82" display="Top Ten New Majors for Students Changing Major at Transfer by Prior Major Group" xr:uid="{444917CF-9CF3-43B6-BF94-6C2749D56598}"/>
    <hyperlink ref="B50" location="'5 Income'!A13" display="by Current Sector" xr:uid="{B84794A5-91DB-41FA-B6D8-FCA04585BE1A}"/>
    <hyperlink ref="B37" location="'3 CC Type, Major, State'!A104" display="Transfer Students as a Share of Undergraduates by State" xr:uid="{B91B6A0E-FC48-4F71-87AB-A78814BF4EDB}"/>
    <hyperlink ref="B51" location="'5 Income'!A52" display="by Gender and Income Quintile" xr:uid="{A89EE8A8-B7E7-43E0-94F8-5184F58B3689}"/>
    <hyperlink ref="B38" location="'3 CC Type, Major, State'!A162" display="Transfer Students In-State and Out-of-State by State" xr:uid="{CE8650DE-A7B6-4F33-95F0-A200B9FD8994}"/>
    <hyperlink ref="B52" location="'5 Income'!A76" display="by Age and Income Quintile" xr:uid="{E87FAE49-F6F8-4A4A-8321-C4DBD7C9B5FE}"/>
    <hyperlink ref="B53" location="'5 Income'!A94" display="by Race/Ethnicity and Income Quintile" xr:uid="{01DF95B6-6E04-468C-BD62-0FC848A7467E}"/>
    <hyperlink ref="B54" location="'5 Income'!A133" display="by Transfer Pathway and Income Quintile" xr:uid="{7FD88087-D49E-451F-8788-982B34667E1C}"/>
    <hyperlink ref="B55" location="'5 Income'!A171" display="Major Change by Income Quintile" xr:uid="{F9036607-D4BF-44AF-B83B-E5BF64ADD37C}"/>
    <hyperlink ref="B56" location="'5 Income'!A195" display="by Selectivity and Income Quintile" xr:uid="{B3D0040F-CC53-4AA8-87C1-9E61D952FD0F}"/>
    <hyperlink ref="B57" location="'5 Income'!A254" display="Upward and Lateral 4-year Transfer by Institutional Selectivity" xr:uid="{8FDF7E35-578D-4249-B0EF-9994845B528B}"/>
    <hyperlink ref="B40" location="'4 Demographics'!A5" display="by Current Institution Sector" xr:uid="{8490C23D-2889-4376-93C8-D763A4CE16CD}"/>
    <hyperlink ref="B41" location="'4 Demographics'!A14" display="by Gender" xr:uid="{F0643326-34A5-456B-A50D-BB5D49F63EA4}"/>
    <hyperlink ref="B42" location="'4 Demographics'!A20" display="by Race/Ethnicity" xr:uid="{7E731467-A5AF-4D6E-8E7F-5093DAE7BE79}"/>
    <hyperlink ref="B43" location="'4 Demographics'!A30" display="by Current Age" xr:uid="{B5EC99BC-C4F4-4457-95DA-A1D6AA287749}"/>
    <hyperlink ref="B44" location="'4 Demographics'!A39" display="by Transfer with/without Associate Degree" xr:uid="{BB1390D1-8653-4617-817C-17B4F84BE861}"/>
    <hyperlink ref="B45" location="'4 Demographics'!A44" display="by Sector and Gender" xr:uid="{E021361A-7AB4-4B2E-A0E9-0E28534E64E5}"/>
    <hyperlink ref="B46" location="'4 Demographics'!A66" display="by Sector and Race/Ethnicity" xr:uid="{06E4E130-E58E-4AC9-840E-2D85DE12CC7C}"/>
    <hyperlink ref="B47" location="'4 Demographics'!A105" display="by Sector and Current Age" xr:uid="{DC111C40-603B-4F33-B9C8-E4C834355060}"/>
    <hyperlink ref="A2" r:id="rId1" xr:uid="{67228423-52F8-4643-A95E-FF9943A6498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C23FC-B9B9-4B78-875A-082313D2469E}">
  <dimension ref="A1:AE64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B1" sqref="B1"/>
      <selection pane="bottomRight" activeCell="X11" sqref="X11"/>
    </sheetView>
  </sheetViews>
  <sheetFormatPr defaultColWidth="13" defaultRowHeight="14.4" x14ac:dyDescent="0.3"/>
  <cols>
    <col min="1" max="1" width="45.44140625" style="2" customWidth="1"/>
    <col min="2" max="2" width="11" style="2" bestFit="1" customWidth="1"/>
    <col min="3" max="3" width="6.33203125" style="2" bestFit="1" customWidth="1"/>
    <col min="4" max="4" width="9.33203125" style="2" bestFit="1" customWidth="1"/>
    <col min="5" max="5" width="6.33203125" style="2" bestFit="1" customWidth="1"/>
    <col min="6" max="6" width="8.88671875" style="2" customWidth="1"/>
    <col min="7" max="7" width="8.44140625" style="2" customWidth="1"/>
    <col min="8" max="8" width="9.33203125" style="2" bestFit="1" customWidth="1"/>
    <col min="9" max="9" width="6.33203125" style="2" bestFit="1" customWidth="1"/>
    <col min="10" max="10" width="9.109375" style="2" customWidth="1"/>
    <col min="11" max="11" width="8.21875" style="2" customWidth="1"/>
    <col min="12" max="12" width="9.33203125" style="2" bestFit="1" customWidth="1"/>
    <col min="13" max="13" width="6.33203125" style="2" bestFit="1" customWidth="1"/>
    <col min="14" max="14" width="9" style="2" customWidth="1"/>
    <col min="15" max="15" width="7.88671875" style="2" customWidth="1"/>
    <col min="16" max="16" width="9.33203125" style="2" bestFit="1" customWidth="1"/>
    <col min="17" max="17" width="6.33203125" style="2" bestFit="1" customWidth="1"/>
    <col min="18" max="18" width="8.33203125" style="2" customWidth="1"/>
    <col min="19" max="19" width="8.6640625" style="2" customWidth="1"/>
    <col min="20" max="20" width="9.33203125" style="2" bestFit="1" customWidth="1"/>
    <col min="21" max="21" width="6.33203125" style="2" bestFit="1" customWidth="1"/>
    <col min="22" max="22" width="9" style="2" customWidth="1"/>
    <col min="23" max="23" width="8.21875" style="2" customWidth="1"/>
    <col min="24" max="24" width="11.33203125" style="2" bestFit="1" customWidth="1"/>
    <col min="25" max="25" width="12.6640625" style="2" bestFit="1" customWidth="1"/>
    <col min="26" max="26" width="13" style="2"/>
    <col min="27" max="27" width="11.6640625" style="2" bestFit="1" customWidth="1"/>
    <col min="28" max="28" width="8.6640625" style="2" bestFit="1" customWidth="1"/>
    <col min="29" max="29" width="7" style="2" bestFit="1" customWidth="1"/>
    <col min="30" max="30" width="13" style="2"/>
    <col min="31" max="31" width="11.6640625" style="2" bestFit="1" customWidth="1"/>
    <col min="32" max="16384" width="13" style="2"/>
  </cols>
  <sheetData>
    <row r="1" spans="1:31" ht="15.6" x14ac:dyDescent="0.3">
      <c r="A1" s="545" t="s">
        <v>460</v>
      </c>
      <c r="B1" s="505" t="s">
        <v>168</v>
      </c>
      <c r="C1" s="506"/>
      <c r="D1" s="505" t="s">
        <v>169</v>
      </c>
      <c r="E1" s="507"/>
      <c r="F1" s="507"/>
      <c r="G1" s="506"/>
      <c r="H1" s="505" t="s">
        <v>170</v>
      </c>
      <c r="I1" s="507"/>
      <c r="J1" s="507"/>
      <c r="K1" s="506"/>
      <c r="L1" s="505" t="s">
        <v>171</v>
      </c>
      <c r="M1" s="507"/>
      <c r="N1" s="507"/>
      <c r="O1" s="506"/>
      <c r="P1" s="505" t="s">
        <v>172</v>
      </c>
      <c r="Q1" s="507"/>
      <c r="R1" s="507"/>
      <c r="S1" s="506"/>
      <c r="T1" s="507" t="s">
        <v>173</v>
      </c>
      <c r="U1" s="507"/>
      <c r="V1" s="507"/>
      <c r="W1" s="506"/>
      <c r="X1" s="144"/>
      <c r="Y1" s="144"/>
      <c r="Z1" s="144"/>
      <c r="AA1" s="144"/>
      <c r="AB1" s="144"/>
      <c r="AC1" s="144"/>
      <c r="AD1" s="144"/>
      <c r="AE1" s="144"/>
    </row>
    <row r="2" spans="1:31" s="244" customFormat="1" ht="34.799999999999997" customHeight="1" x14ac:dyDescent="0.3">
      <c r="A2" s="404"/>
      <c r="B2" s="238" t="s">
        <v>126</v>
      </c>
      <c r="C2" s="240" t="s">
        <v>179</v>
      </c>
      <c r="D2" s="238" t="s">
        <v>126</v>
      </c>
      <c r="E2" s="238" t="s">
        <v>179</v>
      </c>
      <c r="F2" s="238" t="s">
        <v>180</v>
      </c>
      <c r="G2" s="240" t="s">
        <v>181</v>
      </c>
      <c r="H2" s="238" t="s">
        <v>126</v>
      </c>
      <c r="I2" s="238" t="s">
        <v>179</v>
      </c>
      <c r="J2" s="238" t="s">
        <v>180</v>
      </c>
      <c r="K2" s="240" t="s">
        <v>181</v>
      </c>
      <c r="L2" s="238" t="s">
        <v>126</v>
      </c>
      <c r="M2" s="238" t="s">
        <v>179</v>
      </c>
      <c r="N2" s="238" t="s">
        <v>180</v>
      </c>
      <c r="O2" s="240" t="s">
        <v>181</v>
      </c>
      <c r="P2" s="238" t="s">
        <v>126</v>
      </c>
      <c r="Q2" s="238" t="s">
        <v>179</v>
      </c>
      <c r="R2" s="238" t="s">
        <v>180</v>
      </c>
      <c r="S2" s="240" t="s">
        <v>181</v>
      </c>
      <c r="T2" s="238" t="s">
        <v>126</v>
      </c>
      <c r="U2" s="238" t="s">
        <v>179</v>
      </c>
      <c r="V2" s="238" t="s">
        <v>180</v>
      </c>
      <c r="W2" s="240" t="s">
        <v>181</v>
      </c>
      <c r="X2" s="108"/>
      <c r="Y2" s="108"/>
      <c r="Z2" s="108"/>
      <c r="AA2" s="108"/>
      <c r="AB2" s="108"/>
      <c r="AC2" s="108"/>
      <c r="AD2" s="108"/>
      <c r="AE2" s="108"/>
    </row>
    <row r="3" spans="1:31" s="17" customFormat="1" ht="15.6" x14ac:dyDescent="0.3">
      <c r="A3" s="63" t="s">
        <v>182</v>
      </c>
      <c r="B3" s="514" t="s">
        <v>191</v>
      </c>
      <c r="C3" s="516"/>
      <c r="D3" s="514" t="s">
        <v>192</v>
      </c>
      <c r="E3" s="538"/>
      <c r="F3" s="538"/>
      <c r="G3" s="516"/>
      <c r="H3" s="539" t="s">
        <v>193</v>
      </c>
      <c r="I3" s="540"/>
      <c r="J3" s="540"/>
      <c r="K3" s="541"/>
      <c r="L3" s="514" t="s">
        <v>183</v>
      </c>
      <c r="M3" s="538"/>
      <c r="N3" s="538"/>
      <c r="O3" s="516"/>
      <c r="P3" s="511" t="s">
        <v>184</v>
      </c>
      <c r="Q3" s="546"/>
      <c r="R3" s="546"/>
      <c r="S3" s="513"/>
      <c r="T3" s="514" t="s">
        <v>185</v>
      </c>
      <c r="U3" s="538"/>
      <c r="V3" s="538"/>
      <c r="W3" s="516"/>
      <c r="X3" s="64"/>
      <c r="Y3" s="65"/>
      <c r="Z3" s="66"/>
      <c r="AA3" s="65"/>
      <c r="AB3" s="64"/>
      <c r="AC3" s="65"/>
      <c r="AD3" s="66"/>
      <c r="AE3" s="65"/>
    </row>
    <row r="4" spans="1:31" x14ac:dyDescent="0.3">
      <c r="A4" s="27" t="s">
        <v>186</v>
      </c>
      <c r="B4" s="67">
        <v>17895</v>
      </c>
      <c r="C4" s="68">
        <v>1.7356547817071005E-2</v>
      </c>
      <c r="D4" s="67">
        <v>17050</v>
      </c>
      <c r="E4" s="69">
        <v>1.7096931075803078E-2</v>
      </c>
      <c r="F4" s="70">
        <v>-845</v>
      </c>
      <c r="G4" s="68">
        <v>-2.5961674126792622E-4</v>
      </c>
      <c r="H4" s="71">
        <v>17152</v>
      </c>
      <c r="I4" s="69">
        <v>1.7175134906719351E-2</v>
      </c>
      <c r="J4" s="70">
        <v>102</v>
      </c>
      <c r="K4" s="68">
        <v>7.8203830916272199E-5</v>
      </c>
      <c r="L4" s="67">
        <v>15129</v>
      </c>
      <c r="M4" s="69">
        <v>1.5494674313805818E-2</v>
      </c>
      <c r="N4" s="70">
        <v>-2023</v>
      </c>
      <c r="O4" s="68">
        <v>-1.6804605929135324E-3</v>
      </c>
      <c r="P4" s="71">
        <v>11094</v>
      </c>
      <c r="Q4" s="69">
        <v>1.3701303192277673E-2</v>
      </c>
      <c r="R4" s="70">
        <v>-4035</v>
      </c>
      <c r="S4" s="68">
        <v>-1.7933711215281454E-3</v>
      </c>
      <c r="T4" s="67">
        <v>11488</v>
      </c>
      <c r="U4" s="69">
        <v>1.3893810554119706E-2</v>
      </c>
      <c r="V4" s="70">
        <v>394</v>
      </c>
      <c r="W4" s="68">
        <v>1.9250736184203351E-4</v>
      </c>
      <c r="X4" s="67"/>
      <c r="Y4" s="69"/>
      <c r="Z4" s="73"/>
      <c r="AA4" s="69"/>
      <c r="AB4" s="67"/>
      <c r="AC4" s="69"/>
      <c r="AD4" s="73"/>
      <c r="AE4" s="69"/>
    </row>
    <row r="5" spans="1:31" x14ac:dyDescent="0.3">
      <c r="A5" s="27" t="s">
        <v>194</v>
      </c>
      <c r="B5" s="67">
        <v>15644</v>
      </c>
      <c r="C5" s="68">
        <v>1.5173279354582778E-2</v>
      </c>
      <c r="D5" s="67">
        <v>15219</v>
      </c>
      <c r="E5" s="69">
        <v>1.5260891146196309E-2</v>
      </c>
      <c r="F5" s="70">
        <v>-425</v>
      </c>
      <c r="G5" s="68">
        <v>8.7611791613531262E-5</v>
      </c>
      <c r="H5" s="71">
        <v>14807</v>
      </c>
      <c r="I5" s="69">
        <v>1.4826971931191315E-2</v>
      </c>
      <c r="J5" s="70">
        <v>-412</v>
      </c>
      <c r="K5" s="68">
        <v>-4.3391921500499434E-4</v>
      </c>
      <c r="L5" s="67">
        <v>14453</v>
      </c>
      <c r="M5" s="69">
        <v>1.4802335108562065E-2</v>
      </c>
      <c r="N5" s="70">
        <v>-354</v>
      </c>
      <c r="O5" s="68">
        <v>-2.4636822629249197E-5</v>
      </c>
      <c r="P5" s="71">
        <v>15562</v>
      </c>
      <c r="Q5" s="69">
        <v>1.9219369053382472E-2</v>
      </c>
      <c r="R5" s="70">
        <v>1109</v>
      </c>
      <c r="S5" s="68">
        <v>4.4170339448204067E-3</v>
      </c>
      <c r="T5" s="67">
        <v>14515</v>
      </c>
      <c r="U5" s="69">
        <v>1.7554723206219317E-2</v>
      </c>
      <c r="V5" s="70">
        <v>-1047</v>
      </c>
      <c r="W5" s="68">
        <v>-1.6646458471631549E-3</v>
      </c>
      <c r="X5" s="67"/>
      <c r="Y5" s="69"/>
      <c r="Z5" s="73"/>
      <c r="AA5" s="69"/>
      <c r="AB5" s="67"/>
      <c r="AC5" s="69"/>
      <c r="AD5" s="73"/>
      <c r="AE5" s="69"/>
    </row>
    <row r="6" spans="1:31" x14ac:dyDescent="0.3">
      <c r="A6" s="27" t="s">
        <v>195</v>
      </c>
      <c r="B6" s="71">
        <v>997484</v>
      </c>
      <c r="C6" s="68">
        <v>0.96747017282834624</v>
      </c>
      <c r="D6" s="71">
        <v>964986</v>
      </c>
      <c r="E6" s="69">
        <v>0.96764217777800066</v>
      </c>
      <c r="F6" s="70">
        <v>-32498</v>
      </c>
      <c r="G6" s="68">
        <v>1.7200494965441404E-4</v>
      </c>
      <c r="H6" s="71">
        <v>966694</v>
      </c>
      <c r="I6" s="69">
        <v>0.96799789316208928</v>
      </c>
      <c r="J6" s="70">
        <v>1708</v>
      </c>
      <c r="K6" s="68">
        <v>3.5571538408862846E-4</v>
      </c>
      <c r="L6" s="71">
        <v>946818</v>
      </c>
      <c r="M6" s="69">
        <v>0.9697029905776321</v>
      </c>
      <c r="N6" s="70">
        <v>-19876</v>
      </c>
      <c r="O6" s="68">
        <v>1.7050974155428111E-3</v>
      </c>
      <c r="P6" s="71">
        <v>783048</v>
      </c>
      <c r="Q6" s="69">
        <v>0.96707932775433991</v>
      </c>
      <c r="R6" s="70">
        <v>-163770</v>
      </c>
      <c r="S6" s="68">
        <v>-2.6236628232921833E-3</v>
      </c>
      <c r="T6" s="71">
        <v>800840</v>
      </c>
      <c r="U6" s="69">
        <v>0.96855146623966093</v>
      </c>
      <c r="V6" s="70">
        <v>17792</v>
      </c>
      <c r="W6" s="68">
        <v>1.4721384853210173E-3</v>
      </c>
      <c r="X6" s="71"/>
      <c r="Y6" s="69"/>
      <c r="Z6" s="73"/>
      <c r="AA6" s="69"/>
      <c r="AB6" s="71"/>
      <c r="AC6" s="69"/>
      <c r="AD6" s="73"/>
      <c r="AE6" s="69"/>
    </row>
    <row r="7" spans="1:31" x14ac:dyDescent="0.3">
      <c r="A7" s="27" t="s">
        <v>63</v>
      </c>
      <c r="B7" s="14">
        <v>1031023</v>
      </c>
      <c r="C7" s="74"/>
      <c r="D7" s="14">
        <v>997255</v>
      </c>
      <c r="E7" s="75"/>
      <c r="F7" s="70">
        <v>-33768</v>
      </c>
      <c r="G7" s="27"/>
      <c r="H7" s="15">
        <v>998653</v>
      </c>
      <c r="I7" s="75"/>
      <c r="J7" s="70">
        <v>1398</v>
      </c>
      <c r="K7" s="76"/>
      <c r="L7" s="14">
        <v>976400</v>
      </c>
      <c r="M7" s="172"/>
      <c r="N7" s="70">
        <v>-22253</v>
      </c>
      <c r="O7" s="27"/>
      <c r="P7" s="15">
        <v>809704</v>
      </c>
      <c r="Q7" s="75"/>
      <c r="R7" s="70">
        <v>-166696</v>
      </c>
      <c r="S7" s="76"/>
      <c r="T7" s="14">
        <v>826843</v>
      </c>
      <c r="U7" s="75"/>
      <c r="V7" s="70">
        <v>17139</v>
      </c>
      <c r="W7" s="76"/>
      <c r="Z7" s="7"/>
      <c r="AA7" s="7"/>
    </row>
    <row r="8" spans="1:31" s="17" customFormat="1" ht="15.6" x14ac:dyDescent="0.3">
      <c r="A8" s="63" t="s">
        <v>190</v>
      </c>
      <c r="B8" s="514" t="s">
        <v>192</v>
      </c>
      <c r="C8" s="516"/>
      <c r="D8" s="514" t="s">
        <v>193</v>
      </c>
      <c r="E8" s="538"/>
      <c r="F8" s="538"/>
      <c r="G8" s="516"/>
      <c r="H8" s="539" t="s">
        <v>196</v>
      </c>
      <c r="I8" s="540"/>
      <c r="J8" s="540"/>
      <c r="K8" s="541"/>
      <c r="L8" s="514" t="s">
        <v>184</v>
      </c>
      <c r="M8" s="538"/>
      <c r="N8" s="538"/>
      <c r="O8" s="516"/>
      <c r="P8" s="542" t="s">
        <v>185</v>
      </c>
      <c r="Q8" s="543"/>
      <c r="R8" s="543"/>
      <c r="S8" s="544"/>
      <c r="T8" s="250"/>
      <c r="U8" s="251"/>
      <c r="V8" s="251"/>
      <c r="W8" s="252"/>
      <c r="X8" s="64"/>
      <c r="Y8" s="65"/>
      <c r="Z8" s="65"/>
      <c r="AA8" s="65"/>
      <c r="AB8" s="77"/>
      <c r="AC8" s="65"/>
    </row>
    <row r="9" spans="1:31" x14ac:dyDescent="0.3">
      <c r="A9" s="27" t="s">
        <v>186</v>
      </c>
      <c r="B9" s="67">
        <v>49996</v>
      </c>
      <c r="C9" s="68">
        <v>4.8491643736366698E-2</v>
      </c>
      <c r="D9" s="67">
        <v>49051</v>
      </c>
      <c r="E9" s="69">
        <v>4.9186015612857292E-2</v>
      </c>
      <c r="F9" s="70">
        <v>-945</v>
      </c>
      <c r="G9" s="68">
        <v>6.9437187649059456E-4</v>
      </c>
      <c r="H9" s="71">
        <v>46978</v>
      </c>
      <c r="I9" s="69">
        <v>4.7041364718275518E-2</v>
      </c>
      <c r="J9" s="70">
        <v>-2073</v>
      </c>
      <c r="K9" s="68">
        <v>-2.1446508945817747E-3</v>
      </c>
      <c r="L9" s="67">
        <v>32119</v>
      </c>
      <c r="M9" s="69">
        <v>3.2895329782875869E-2</v>
      </c>
      <c r="N9" s="70">
        <v>-14859</v>
      </c>
      <c r="O9" s="68">
        <v>-1.4146034935399648E-2</v>
      </c>
      <c r="P9" s="71">
        <v>33525</v>
      </c>
      <c r="Q9" s="69">
        <v>4.1404019246539477E-2</v>
      </c>
      <c r="R9" s="70">
        <v>1406</v>
      </c>
      <c r="S9" s="68">
        <v>8.5086894636636073E-3</v>
      </c>
      <c r="T9" s="253"/>
      <c r="U9" s="254"/>
      <c r="V9" s="254"/>
      <c r="W9" s="255"/>
      <c r="X9" s="67"/>
      <c r="Y9" s="183"/>
      <c r="Z9" s="69"/>
      <c r="AA9" s="69"/>
      <c r="AB9" s="78"/>
      <c r="AC9" s="69"/>
    </row>
    <row r="10" spans="1:31" x14ac:dyDescent="0.3">
      <c r="A10" s="27" t="s">
        <v>197</v>
      </c>
      <c r="B10" s="67">
        <v>857</v>
      </c>
      <c r="C10" s="68">
        <v>8.3121327070298143E-4</v>
      </c>
      <c r="D10" s="67">
        <v>874</v>
      </c>
      <c r="E10" s="69">
        <v>8.7640573373911387E-4</v>
      </c>
      <c r="F10" s="70">
        <v>17</v>
      </c>
      <c r="G10" s="68">
        <v>4.5192463036132437E-5</v>
      </c>
      <c r="H10" s="71">
        <v>878</v>
      </c>
      <c r="I10" s="69">
        <v>8.7918426119983615E-4</v>
      </c>
      <c r="J10" s="70">
        <v>4</v>
      </c>
      <c r="K10" s="68">
        <v>2.7785274607222818E-6</v>
      </c>
      <c r="L10" s="67">
        <v>727</v>
      </c>
      <c r="M10" s="69">
        <v>7.4457189676362145E-4</v>
      </c>
      <c r="N10" s="70">
        <v>-151</v>
      </c>
      <c r="O10" s="68">
        <v>-1.346123644362147E-4</v>
      </c>
      <c r="P10" s="71">
        <v>951</v>
      </c>
      <c r="Q10" s="69">
        <v>1.1745032752709633E-3</v>
      </c>
      <c r="R10" s="70">
        <v>224</v>
      </c>
      <c r="S10" s="68">
        <v>4.2993137850734183E-4</v>
      </c>
      <c r="T10" s="253"/>
      <c r="U10" s="254"/>
      <c r="V10" s="254"/>
      <c r="W10" s="255"/>
      <c r="X10" s="67"/>
      <c r="Y10" s="69"/>
      <c r="Z10" s="69"/>
      <c r="AA10" s="69"/>
      <c r="AB10" s="78"/>
      <c r="AC10" s="69"/>
    </row>
    <row r="11" spans="1:31" x14ac:dyDescent="0.3">
      <c r="A11" s="27" t="s">
        <v>194</v>
      </c>
      <c r="B11" s="67">
        <v>47162</v>
      </c>
      <c r="C11" s="68">
        <v>4.5742917471288225E-2</v>
      </c>
      <c r="D11" s="67">
        <v>45804</v>
      </c>
      <c r="E11" s="69">
        <v>4.5930078064286464E-2</v>
      </c>
      <c r="F11" s="70">
        <v>-1358</v>
      </c>
      <c r="G11" s="68">
        <v>1.8716059299823951E-4</v>
      </c>
      <c r="H11" s="71">
        <v>47121</v>
      </c>
      <c r="I11" s="69">
        <v>4.718455759908597E-2</v>
      </c>
      <c r="J11" s="70">
        <v>1317</v>
      </c>
      <c r="K11" s="68">
        <v>1.2544795347995061E-3</v>
      </c>
      <c r="L11" s="67">
        <v>44226</v>
      </c>
      <c r="M11" s="69">
        <v>4.5294961081523963E-2</v>
      </c>
      <c r="N11" s="70">
        <v>-2895</v>
      </c>
      <c r="O11" s="68">
        <v>-1.8895965175620075E-3</v>
      </c>
      <c r="P11" s="71">
        <v>48365</v>
      </c>
      <c r="Q11" s="69">
        <v>5.9731704425320858E-2</v>
      </c>
      <c r="R11" s="70">
        <v>4139</v>
      </c>
      <c r="S11" s="68">
        <v>1.4436743343796896E-2</v>
      </c>
      <c r="T11" s="253"/>
      <c r="U11" s="254"/>
      <c r="V11" s="254"/>
      <c r="W11" s="255"/>
      <c r="X11" s="67"/>
      <c r="Y11" s="69"/>
      <c r="Z11" s="69"/>
      <c r="AA11" s="69"/>
      <c r="AB11" s="78"/>
      <c r="AC11" s="69"/>
    </row>
    <row r="12" spans="1:31" x14ac:dyDescent="0.3">
      <c r="A12" s="27" t="s">
        <v>198</v>
      </c>
      <c r="B12" s="67">
        <v>2380</v>
      </c>
      <c r="C12" s="68">
        <v>2.3083869128040792E-3</v>
      </c>
      <c r="D12" s="67">
        <v>2175</v>
      </c>
      <c r="E12" s="69">
        <v>2.1809868087901288E-3</v>
      </c>
      <c r="F12" s="70">
        <v>-205</v>
      </c>
      <c r="G12" s="68">
        <v>-1.274001040139504E-4</v>
      </c>
      <c r="H12" s="71">
        <v>2201</v>
      </c>
      <c r="I12" s="69">
        <v>2.2039687459007285E-3</v>
      </c>
      <c r="J12" s="70">
        <v>26</v>
      </c>
      <c r="K12" s="68">
        <v>2.2981937110599666E-5</v>
      </c>
      <c r="L12" s="67">
        <v>1968</v>
      </c>
      <c r="M12" s="69">
        <v>2.0155673904137649E-3</v>
      </c>
      <c r="N12" s="70">
        <v>-233</v>
      </c>
      <c r="O12" s="68">
        <v>-1.8840135548696358E-4</v>
      </c>
      <c r="P12" s="71">
        <v>2002</v>
      </c>
      <c r="Q12" s="69">
        <v>2.4725084722318279E-3</v>
      </c>
      <c r="R12" s="70">
        <v>34</v>
      </c>
      <c r="S12" s="68">
        <v>4.5694108181806295E-4</v>
      </c>
      <c r="T12" s="253"/>
      <c r="U12" s="254"/>
      <c r="V12" s="254"/>
      <c r="W12" s="255"/>
      <c r="X12" s="67"/>
      <c r="Y12" s="69"/>
      <c r="Z12" s="69"/>
      <c r="AA12" s="69"/>
      <c r="AB12" s="78"/>
      <c r="AC12" s="69"/>
    </row>
    <row r="13" spans="1:31" x14ac:dyDescent="0.3">
      <c r="A13" s="27" t="s">
        <v>195</v>
      </c>
      <c r="B13" s="71">
        <v>478288</v>
      </c>
      <c r="C13" s="68">
        <v>0.46389653771060391</v>
      </c>
      <c r="D13" s="71">
        <v>469126</v>
      </c>
      <c r="E13" s="69">
        <v>0.47041729547608185</v>
      </c>
      <c r="F13" s="70">
        <v>-9162</v>
      </c>
      <c r="G13" s="68">
        <v>6.5207577654779469E-3</v>
      </c>
      <c r="H13" s="71">
        <v>471571</v>
      </c>
      <c r="I13" s="69">
        <v>0.47220706291374481</v>
      </c>
      <c r="J13" s="70">
        <v>2445</v>
      </c>
      <c r="K13" s="68">
        <v>1.7897674376629591E-3</v>
      </c>
      <c r="L13" s="71">
        <v>428771</v>
      </c>
      <c r="M13" s="69">
        <v>0.4391345759934453</v>
      </c>
      <c r="N13" s="70">
        <v>-42800</v>
      </c>
      <c r="O13" s="68">
        <v>-3.3072486920299515E-2</v>
      </c>
      <c r="P13" s="71">
        <v>355555</v>
      </c>
      <c r="Q13" s="69">
        <v>0.43911725766452925</v>
      </c>
      <c r="R13" s="70">
        <v>-73216</v>
      </c>
      <c r="S13" s="68">
        <v>-1.7318328916049452E-5</v>
      </c>
      <c r="T13" s="256"/>
      <c r="U13" s="254"/>
      <c r="V13" s="254"/>
      <c r="W13" s="255"/>
      <c r="X13" s="71"/>
      <c r="Y13" s="69"/>
      <c r="Z13" s="69"/>
      <c r="AA13" s="69"/>
      <c r="AC13" s="69"/>
    </row>
    <row r="14" spans="1:31" x14ac:dyDescent="0.3">
      <c r="A14" s="27" t="s">
        <v>199</v>
      </c>
      <c r="B14" s="14">
        <v>452340</v>
      </c>
      <c r="C14" s="74">
        <v>0.43872930089823409</v>
      </c>
      <c r="D14" s="14">
        <v>430225</v>
      </c>
      <c r="E14" s="75">
        <v>0.43140921830424517</v>
      </c>
      <c r="F14" s="70">
        <v>-22115</v>
      </c>
      <c r="G14" s="68">
        <v>-7.3200825939889191E-3</v>
      </c>
      <c r="H14" s="15">
        <v>429904</v>
      </c>
      <c r="I14" s="75">
        <v>0.43048386176179315</v>
      </c>
      <c r="J14" s="70">
        <v>-321</v>
      </c>
      <c r="K14" s="68">
        <v>-9.2535654245201604E-4</v>
      </c>
      <c r="L14" s="14">
        <v>468589</v>
      </c>
      <c r="M14" s="75">
        <v>0.47991499385497749</v>
      </c>
      <c r="N14" s="70">
        <v>38685</v>
      </c>
      <c r="O14" s="68">
        <v>4.9431132093184338E-2</v>
      </c>
      <c r="P14" s="15">
        <v>369306</v>
      </c>
      <c r="Q14" s="75">
        <v>0.45610000691610764</v>
      </c>
      <c r="R14" s="70">
        <v>-99283</v>
      </c>
      <c r="S14" s="68">
        <v>-2.3814986938869853E-2</v>
      </c>
      <c r="T14" s="257"/>
      <c r="U14" s="258"/>
      <c r="V14" s="259"/>
      <c r="W14" s="260"/>
      <c r="Z14" s="7"/>
      <c r="AA14" s="7"/>
    </row>
    <row r="15" spans="1:31" x14ac:dyDescent="0.3">
      <c r="A15" s="27" t="s">
        <v>63</v>
      </c>
      <c r="B15" s="67">
        <v>1031023</v>
      </c>
      <c r="C15" s="68"/>
      <c r="D15" s="67">
        <v>997255</v>
      </c>
      <c r="E15" s="69"/>
      <c r="F15" s="70">
        <v>-33768</v>
      </c>
      <c r="G15" s="68"/>
      <c r="H15" s="71">
        <v>998653</v>
      </c>
      <c r="I15" s="69"/>
      <c r="J15" s="70">
        <v>1398</v>
      </c>
      <c r="K15" s="68"/>
      <c r="L15" s="67">
        <v>976400</v>
      </c>
      <c r="M15" s="69"/>
      <c r="N15" s="70">
        <v>-22253</v>
      </c>
      <c r="O15" s="68"/>
      <c r="P15" s="71">
        <v>809704</v>
      </c>
      <c r="Q15" s="69"/>
      <c r="R15" s="70">
        <v>-166696</v>
      </c>
      <c r="S15" s="68"/>
      <c r="T15" s="253"/>
      <c r="U15" s="254"/>
      <c r="V15" s="254"/>
      <c r="W15" s="255"/>
      <c r="X15" s="78"/>
      <c r="Y15" s="69"/>
      <c r="Z15" s="69"/>
      <c r="AA15" s="69"/>
    </row>
    <row r="16" spans="1:31" s="17" customFormat="1" ht="15.6" x14ac:dyDescent="0.3">
      <c r="A16" s="63" t="s">
        <v>200</v>
      </c>
      <c r="B16" s="514" t="s">
        <v>193</v>
      </c>
      <c r="C16" s="516"/>
      <c r="D16" s="514" t="s">
        <v>196</v>
      </c>
      <c r="E16" s="538"/>
      <c r="F16" s="538"/>
      <c r="G16" s="516"/>
      <c r="H16" s="539" t="s">
        <v>201</v>
      </c>
      <c r="I16" s="540"/>
      <c r="J16" s="540"/>
      <c r="K16" s="541"/>
      <c r="L16" s="514" t="s">
        <v>185</v>
      </c>
      <c r="M16" s="538"/>
      <c r="N16" s="538"/>
      <c r="O16" s="516"/>
      <c r="P16" s="251"/>
      <c r="Q16" s="251"/>
      <c r="R16" s="251"/>
      <c r="S16" s="252"/>
      <c r="T16" s="250"/>
      <c r="U16" s="251"/>
      <c r="V16" s="251"/>
      <c r="W16" s="252"/>
      <c r="X16" s="77"/>
      <c r="Y16" s="65"/>
      <c r="Z16" s="65"/>
      <c r="AA16" s="65"/>
    </row>
    <row r="17" spans="1:27" x14ac:dyDescent="0.3">
      <c r="A17" s="27" t="s">
        <v>186</v>
      </c>
      <c r="B17" s="67">
        <v>43107</v>
      </c>
      <c r="C17" s="68">
        <v>4.1809930525313212E-2</v>
      </c>
      <c r="D17" s="67">
        <v>39802</v>
      </c>
      <c r="E17" s="69">
        <v>3.9911557224581479E-2</v>
      </c>
      <c r="F17" s="70">
        <v>-3305</v>
      </c>
      <c r="G17" s="68">
        <v>-1.898373300731733E-3</v>
      </c>
      <c r="H17" s="71">
        <v>38043</v>
      </c>
      <c r="I17" s="69">
        <v>3.8094313039664429E-2</v>
      </c>
      <c r="J17" s="70">
        <v>-1759</v>
      </c>
      <c r="K17" s="68">
        <v>-1.8172441849170495E-3</v>
      </c>
      <c r="L17" s="67">
        <v>29399</v>
      </c>
      <c r="M17" s="69">
        <v>3.0109586235149529E-2</v>
      </c>
      <c r="N17" s="70">
        <v>-8644</v>
      </c>
      <c r="O17" s="68">
        <v>-7.9847268045149002E-3</v>
      </c>
      <c r="P17" s="256"/>
      <c r="Q17" s="258"/>
      <c r="R17" s="254"/>
      <c r="S17" s="255"/>
      <c r="T17" s="253"/>
      <c r="U17" s="254"/>
      <c r="V17" s="254"/>
      <c r="W17" s="255"/>
      <c r="X17" s="78"/>
      <c r="Y17" s="69"/>
      <c r="Z17" s="69"/>
      <c r="AA17" s="69"/>
    </row>
    <row r="18" spans="1:27" x14ac:dyDescent="0.3">
      <c r="A18" s="27" t="s">
        <v>197</v>
      </c>
      <c r="B18" s="67">
        <v>3058</v>
      </c>
      <c r="C18" s="68">
        <v>2.965986209812972E-3</v>
      </c>
      <c r="D18" s="67">
        <v>2958</v>
      </c>
      <c r="E18" s="69">
        <v>2.9661420599545753E-3</v>
      </c>
      <c r="F18" s="70">
        <v>-100</v>
      </c>
      <c r="G18" s="68">
        <v>1.558501416033288E-7</v>
      </c>
      <c r="H18" s="71">
        <v>2959</v>
      </c>
      <c r="I18" s="69">
        <v>2.9629911490778077E-3</v>
      </c>
      <c r="J18" s="70">
        <v>1</v>
      </c>
      <c r="K18" s="68">
        <v>-3.1509108767676167E-6</v>
      </c>
      <c r="L18" s="67">
        <v>2845</v>
      </c>
      <c r="M18" s="69">
        <v>2.9137648504711186E-3</v>
      </c>
      <c r="N18" s="70">
        <v>-114</v>
      </c>
      <c r="O18" s="68">
        <v>-4.9226298606689159E-5</v>
      </c>
      <c r="P18" s="256"/>
      <c r="Q18" s="258"/>
      <c r="R18" s="254"/>
      <c r="S18" s="255"/>
      <c r="T18" s="253"/>
      <c r="U18" s="254"/>
      <c r="V18" s="254"/>
      <c r="W18" s="255"/>
      <c r="X18" s="78"/>
      <c r="Y18" s="69"/>
      <c r="Z18" s="69"/>
      <c r="AA18" s="69"/>
    </row>
    <row r="19" spans="1:27" x14ac:dyDescent="0.3">
      <c r="A19" s="27" t="s">
        <v>194</v>
      </c>
      <c r="B19" s="67">
        <v>95275</v>
      </c>
      <c r="C19" s="68">
        <v>9.2408219797230517E-2</v>
      </c>
      <c r="D19" s="67">
        <v>98462</v>
      </c>
      <c r="E19" s="69">
        <v>9.8733022145790189E-2</v>
      </c>
      <c r="F19" s="70">
        <v>3187</v>
      </c>
      <c r="G19" s="68">
        <v>6.3248023485596716E-3</v>
      </c>
      <c r="H19" s="71">
        <v>99673</v>
      </c>
      <c r="I19" s="69">
        <v>9.9807440622518534E-2</v>
      </c>
      <c r="J19" s="70">
        <v>1211</v>
      </c>
      <c r="K19" s="68">
        <v>1.0744184767283449E-3</v>
      </c>
      <c r="L19" s="67">
        <v>101503</v>
      </c>
      <c r="M19" s="69">
        <v>0.10395637034002458</v>
      </c>
      <c r="N19" s="70">
        <v>1830</v>
      </c>
      <c r="O19" s="68">
        <v>4.1489297175060502E-3</v>
      </c>
      <c r="P19" s="256"/>
      <c r="Q19" s="258"/>
      <c r="R19" s="254"/>
      <c r="S19" s="255"/>
      <c r="T19" s="253"/>
      <c r="U19" s="254"/>
      <c r="V19" s="254"/>
      <c r="W19" s="255"/>
      <c r="X19" s="78"/>
      <c r="Y19" s="69"/>
      <c r="Z19" s="69"/>
      <c r="AA19" s="69"/>
    </row>
    <row r="20" spans="1:27" x14ac:dyDescent="0.3">
      <c r="A20" s="27" t="s">
        <v>198</v>
      </c>
      <c r="B20" s="71">
        <v>5626</v>
      </c>
      <c r="C20" s="68">
        <v>5.4567162905192219E-3</v>
      </c>
      <c r="D20" s="71">
        <v>5007</v>
      </c>
      <c r="E20" s="69">
        <v>5.0207820467182418E-3</v>
      </c>
      <c r="F20" s="70">
        <v>-619</v>
      </c>
      <c r="G20" s="68">
        <v>-4.3593424380098007E-4</v>
      </c>
      <c r="H20" s="71">
        <v>5234</v>
      </c>
      <c r="I20" s="69">
        <v>5.2410597074259027E-3</v>
      </c>
      <c r="J20" s="70">
        <v>227</v>
      </c>
      <c r="K20" s="68">
        <v>2.2027766070766095E-4</v>
      </c>
      <c r="L20" s="71">
        <v>3854</v>
      </c>
      <c r="M20" s="69">
        <v>3.9471528062269565E-3</v>
      </c>
      <c r="N20" s="70">
        <v>-1380</v>
      </c>
      <c r="O20" s="68">
        <v>-1.2939069011989462E-3</v>
      </c>
      <c r="P20" s="256"/>
      <c r="Q20" s="258"/>
      <c r="R20" s="254"/>
      <c r="S20" s="255"/>
      <c r="T20" s="256"/>
      <c r="U20" s="254"/>
      <c r="V20" s="254"/>
      <c r="W20" s="255"/>
      <c r="Y20" s="69"/>
      <c r="Z20" s="69"/>
      <c r="AA20" s="69"/>
    </row>
    <row r="21" spans="1:27" x14ac:dyDescent="0.3">
      <c r="A21" s="27" t="s">
        <v>195</v>
      </c>
      <c r="B21" s="14">
        <v>312088</v>
      </c>
      <c r="C21" s="41">
        <v>0.30269741800134431</v>
      </c>
      <c r="D21" s="14">
        <v>304549</v>
      </c>
      <c r="E21" s="16">
        <v>0.30538728810585059</v>
      </c>
      <c r="F21" s="70">
        <v>-7539</v>
      </c>
      <c r="G21" s="68">
        <v>2.6898701045062756E-3</v>
      </c>
      <c r="H21" s="15">
        <v>297440</v>
      </c>
      <c r="I21" s="75">
        <v>0.2978411920857395</v>
      </c>
      <c r="J21" s="70">
        <v>-7109</v>
      </c>
      <c r="K21" s="68">
        <v>-7.5460960201110816E-3</v>
      </c>
      <c r="L21" s="14">
        <v>252228</v>
      </c>
      <c r="M21" s="16">
        <v>0.25832445718967634</v>
      </c>
      <c r="N21" s="70">
        <v>-45212</v>
      </c>
      <c r="O21" s="68">
        <v>-3.9516734896063166E-2</v>
      </c>
      <c r="P21" s="268"/>
      <c r="Q21" s="258"/>
      <c r="R21" s="259"/>
      <c r="S21" s="260"/>
      <c r="T21" s="143"/>
      <c r="U21" s="143"/>
      <c r="V21" s="259"/>
      <c r="W21" s="260"/>
    </row>
    <row r="22" spans="1:27" x14ac:dyDescent="0.3">
      <c r="A22" s="27" t="s">
        <v>199</v>
      </c>
      <c r="B22" s="67">
        <v>571869</v>
      </c>
      <c r="C22" s="68">
        <v>0.55466172917577983</v>
      </c>
      <c r="D22" s="67">
        <v>546477</v>
      </c>
      <c r="E22" s="69">
        <v>0.54798120841710496</v>
      </c>
      <c r="F22" s="70">
        <v>-25392</v>
      </c>
      <c r="G22" s="68">
        <v>-6.6805207586748683E-3</v>
      </c>
      <c r="H22" s="71">
        <v>555304</v>
      </c>
      <c r="I22" s="69">
        <v>0.55605300339557384</v>
      </c>
      <c r="J22" s="70">
        <v>8827</v>
      </c>
      <c r="K22" s="68">
        <v>8.0717949784688825E-3</v>
      </c>
      <c r="L22" s="67">
        <v>586571</v>
      </c>
      <c r="M22" s="69">
        <v>0.60074866857845144</v>
      </c>
      <c r="N22" s="70">
        <v>31267</v>
      </c>
      <c r="O22" s="68">
        <v>4.4695665182877597E-2</v>
      </c>
      <c r="P22" s="256"/>
      <c r="Q22" s="258"/>
      <c r="R22" s="254"/>
      <c r="S22" s="255"/>
      <c r="T22" s="261"/>
      <c r="U22" s="254"/>
      <c r="V22" s="254"/>
      <c r="W22" s="255"/>
    </row>
    <row r="23" spans="1:27" x14ac:dyDescent="0.3">
      <c r="A23" s="27" t="s">
        <v>63</v>
      </c>
      <c r="B23" s="67">
        <v>1031023</v>
      </c>
      <c r="C23" s="68"/>
      <c r="D23" s="67">
        <v>997255</v>
      </c>
      <c r="E23" s="69"/>
      <c r="F23" s="70">
        <v>-33768</v>
      </c>
      <c r="G23" s="68"/>
      <c r="H23" s="71">
        <v>998653</v>
      </c>
      <c r="I23" s="69"/>
      <c r="J23" s="70">
        <v>1398</v>
      </c>
      <c r="K23" s="68"/>
      <c r="L23" s="67">
        <v>976400</v>
      </c>
      <c r="M23" s="69"/>
      <c r="N23" s="70">
        <v>-22253</v>
      </c>
      <c r="O23" s="68"/>
      <c r="P23" s="256"/>
      <c r="Q23" s="258"/>
      <c r="R23" s="254"/>
      <c r="S23" s="255"/>
      <c r="T23" s="261"/>
      <c r="U23" s="254"/>
      <c r="V23" s="254"/>
      <c r="W23" s="255"/>
    </row>
    <row r="24" spans="1:27" s="17" customFormat="1" ht="15.6" x14ac:dyDescent="0.3">
      <c r="A24" s="63" t="s">
        <v>202</v>
      </c>
      <c r="B24" s="514" t="s">
        <v>196</v>
      </c>
      <c r="C24" s="516"/>
      <c r="D24" s="514" t="s">
        <v>201</v>
      </c>
      <c r="E24" s="538"/>
      <c r="F24" s="538"/>
      <c r="G24" s="516"/>
      <c r="H24" s="539" t="s">
        <v>183</v>
      </c>
      <c r="I24" s="540"/>
      <c r="J24" s="540"/>
      <c r="K24" s="541"/>
      <c r="L24" s="250"/>
      <c r="M24" s="251"/>
      <c r="N24" s="251"/>
      <c r="O24" s="252"/>
      <c r="P24" s="251"/>
      <c r="Q24" s="251"/>
      <c r="R24" s="251"/>
      <c r="S24" s="252"/>
      <c r="T24" s="262"/>
      <c r="U24" s="251"/>
      <c r="V24" s="251"/>
      <c r="W24" s="252"/>
    </row>
    <row r="25" spans="1:27" x14ac:dyDescent="0.3">
      <c r="A25" s="27" t="s">
        <v>186</v>
      </c>
      <c r="B25" s="67">
        <v>31522</v>
      </c>
      <c r="C25" s="68">
        <v>3.0573517758575707E-2</v>
      </c>
      <c r="D25" s="67">
        <v>29395</v>
      </c>
      <c r="E25" s="69">
        <v>2.9475911376729121E-2</v>
      </c>
      <c r="F25" s="70">
        <v>-2127</v>
      </c>
      <c r="G25" s="68">
        <v>-1.0976063818465866E-3</v>
      </c>
      <c r="H25" s="71">
        <v>28360</v>
      </c>
      <c r="I25" s="75">
        <v>2.8398252446044821E-2</v>
      </c>
      <c r="J25" s="70">
        <v>-1035</v>
      </c>
      <c r="K25" s="68">
        <v>-1.0776589306842992E-3</v>
      </c>
      <c r="L25" s="253"/>
      <c r="M25" s="254"/>
      <c r="N25" s="254"/>
      <c r="O25" s="255"/>
      <c r="P25" s="254"/>
      <c r="Q25" s="254"/>
      <c r="R25" s="254"/>
      <c r="S25" s="255"/>
      <c r="T25" s="261"/>
      <c r="U25" s="254"/>
      <c r="V25" s="254"/>
      <c r="W25" s="255"/>
    </row>
    <row r="26" spans="1:27" x14ac:dyDescent="0.3">
      <c r="A26" s="27" t="s">
        <v>197</v>
      </c>
      <c r="B26" s="67">
        <v>6228</v>
      </c>
      <c r="C26" s="68">
        <v>6.0406023919931948E-3</v>
      </c>
      <c r="D26" s="67">
        <v>5953</v>
      </c>
      <c r="E26" s="69">
        <v>5.9693859644724774E-3</v>
      </c>
      <c r="F26" s="70">
        <v>-275</v>
      </c>
      <c r="G26" s="68">
        <v>-7.1216427520717426E-5</v>
      </c>
      <c r="H26" s="71">
        <v>6160</v>
      </c>
      <c r="I26" s="75">
        <v>6.1683087118348419E-3</v>
      </c>
      <c r="J26" s="70">
        <v>207</v>
      </c>
      <c r="K26" s="68">
        <v>1.9892274736236452E-4</v>
      </c>
      <c r="L26" s="253"/>
      <c r="M26" s="254"/>
      <c r="N26" s="254"/>
      <c r="O26" s="255"/>
      <c r="P26" s="254"/>
      <c r="Q26" s="254"/>
      <c r="R26" s="254"/>
      <c r="S26" s="255"/>
      <c r="T26" s="261"/>
      <c r="U26" s="254"/>
      <c r="V26" s="254"/>
      <c r="W26" s="255"/>
    </row>
    <row r="27" spans="1:27" x14ac:dyDescent="0.3">
      <c r="A27" s="27" t="s">
        <v>194</v>
      </c>
      <c r="B27" s="71">
        <v>68865</v>
      </c>
      <c r="C27" s="68">
        <v>6.6792884348845755E-2</v>
      </c>
      <c r="D27" s="71">
        <v>69088</v>
      </c>
      <c r="E27" s="69">
        <v>6.9278168572732154E-2</v>
      </c>
      <c r="F27" s="70">
        <v>223</v>
      </c>
      <c r="G27" s="68">
        <v>2.4852842238863998E-3</v>
      </c>
      <c r="H27" s="71">
        <v>68612</v>
      </c>
      <c r="I27" s="75">
        <v>6.8704545022144833E-2</v>
      </c>
      <c r="J27" s="70">
        <v>-476</v>
      </c>
      <c r="K27" s="68">
        <v>-5.7362355058732106E-4</v>
      </c>
      <c r="L27" s="256"/>
      <c r="M27" s="254"/>
      <c r="N27" s="254"/>
      <c r="O27" s="255"/>
      <c r="P27" s="254"/>
      <c r="Q27" s="254"/>
      <c r="R27" s="254"/>
      <c r="S27" s="255"/>
      <c r="T27" s="143"/>
      <c r="U27" s="254"/>
      <c r="V27" s="254"/>
      <c r="W27" s="255"/>
    </row>
    <row r="28" spans="1:27" x14ac:dyDescent="0.3">
      <c r="A28" s="27" t="s">
        <v>198</v>
      </c>
      <c r="B28" s="14">
        <v>8707</v>
      </c>
      <c r="C28" s="41">
        <v>8.4450104410861825E-3</v>
      </c>
      <c r="D28" s="14">
        <v>8587</v>
      </c>
      <c r="E28" s="16">
        <v>8.6106361963590051E-3</v>
      </c>
      <c r="F28" s="70">
        <v>-120</v>
      </c>
      <c r="G28" s="68">
        <v>1.6562575527282256E-4</v>
      </c>
      <c r="H28" s="15">
        <v>8163</v>
      </c>
      <c r="I28" s="75">
        <v>8.1740103919980215E-3</v>
      </c>
      <c r="J28" s="70">
        <v>-424</v>
      </c>
      <c r="K28" s="68">
        <v>-4.3662580436098358E-4</v>
      </c>
      <c r="L28" s="257"/>
      <c r="M28" s="269"/>
      <c r="N28" s="143"/>
      <c r="O28" s="263"/>
      <c r="P28" s="259"/>
      <c r="Q28" s="259"/>
      <c r="R28" s="259"/>
      <c r="S28" s="260"/>
      <c r="T28" s="143"/>
      <c r="U28" s="143"/>
      <c r="V28" s="143"/>
      <c r="W28" s="263"/>
    </row>
    <row r="29" spans="1:27" x14ac:dyDescent="0.3">
      <c r="A29" s="27" t="s">
        <v>195</v>
      </c>
      <c r="B29" s="67">
        <v>262871</v>
      </c>
      <c r="C29" s="68">
        <v>0.25496133451921055</v>
      </c>
      <c r="D29" s="67">
        <v>255062</v>
      </c>
      <c r="E29" s="69">
        <v>0.25576407237867949</v>
      </c>
      <c r="F29" s="70">
        <v>-7809</v>
      </c>
      <c r="G29" s="68">
        <v>8.0273785946893828E-4</v>
      </c>
      <c r="H29" s="71">
        <v>254125</v>
      </c>
      <c r="I29" s="75">
        <v>0.2544677680836086</v>
      </c>
      <c r="J29" s="70">
        <v>-937</v>
      </c>
      <c r="K29" s="68">
        <v>-1.2963042950708825E-3</v>
      </c>
      <c r="L29" s="253"/>
      <c r="M29" s="254"/>
      <c r="N29" s="254"/>
      <c r="O29" s="255"/>
      <c r="P29" s="254"/>
      <c r="Q29" s="254"/>
      <c r="R29" s="254"/>
      <c r="S29" s="255"/>
      <c r="T29" s="143"/>
      <c r="U29" s="143"/>
      <c r="V29" s="143"/>
      <c r="W29" s="263"/>
    </row>
    <row r="30" spans="1:27" x14ac:dyDescent="0.3">
      <c r="A30" s="27" t="s">
        <v>199</v>
      </c>
      <c r="B30" s="67">
        <v>652830</v>
      </c>
      <c r="C30" s="68">
        <v>0.63318665054028866</v>
      </c>
      <c r="D30" s="67">
        <v>629170</v>
      </c>
      <c r="E30" s="69">
        <v>0.6309018255110278</v>
      </c>
      <c r="F30" s="70">
        <v>-23660</v>
      </c>
      <c r="G30" s="68">
        <v>-2.2848250292608618E-3</v>
      </c>
      <c r="H30" s="71">
        <v>633233</v>
      </c>
      <c r="I30" s="75">
        <v>0.6340871153443689</v>
      </c>
      <c r="J30" s="70">
        <v>4063</v>
      </c>
      <c r="K30" s="68">
        <v>3.1852898333410984E-3</v>
      </c>
      <c r="L30" s="253"/>
      <c r="M30" s="254"/>
      <c r="N30" s="254"/>
      <c r="O30" s="255"/>
      <c r="P30" s="254"/>
      <c r="Q30" s="254"/>
      <c r="R30" s="254"/>
      <c r="S30" s="255"/>
      <c r="T30" s="143"/>
      <c r="U30" s="143"/>
      <c r="V30" s="143"/>
      <c r="W30" s="263"/>
    </row>
    <row r="31" spans="1:27" x14ac:dyDescent="0.3">
      <c r="A31" s="27" t="s">
        <v>63</v>
      </c>
      <c r="B31" s="67">
        <v>1031023</v>
      </c>
      <c r="C31" s="68"/>
      <c r="D31" s="67">
        <v>997255</v>
      </c>
      <c r="E31" s="69"/>
      <c r="F31" s="70">
        <v>-33768</v>
      </c>
      <c r="G31" s="68"/>
      <c r="H31" s="71">
        <v>998653</v>
      </c>
      <c r="I31" s="75"/>
      <c r="J31" s="70">
        <v>1398</v>
      </c>
      <c r="K31" s="68"/>
      <c r="L31" s="253"/>
      <c r="M31" s="254"/>
      <c r="N31" s="254"/>
      <c r="O31" s="255"/>
      <c r="P31" s="254"/>
      <c r="Q31" s="254"/>
      <c r="R31" s="254"/>
      <c r="S31" s="255"/>
      <c r="T31" s="143"/>
      <c r="U31" s="143"/>
      <c r="V31" s="143"/>
      <c r="W31" s="263"/>
    </row>
    <row r="32" spans="1:27" s="17" customFormat="1" ht="15.6" x14ac:dyDescent="0.3">
      <c r="A32" s="63" t="s">
        <v>203</v>
      </c>
      <c r="B32" s="514" t="s">
        <v>201</v>
      </c>
      <c r="C32" s="516"/>
      <c r="D32" s="514" t="s">
        <v>183</v>
      </c>
      <c r="E32" s="538"/>
      <c r="F32" s="538"/>
      <c r="G32" s="516"/>
      <c r="H32" s="539" t="s">
        <v>184</v>
      </c>
      <c r="I32" s="540"/>
      <c r="J32" s="540"/>
      <c r="K32" s="541"/>
      <c r="L32" s="250"/>
      <c r="M32" s="251"/>
      <c r="N32" s="251"/>
      <c r="O32" s="252"/>
      <c r="P32" s="251"/>
      <c r="Q32" s="251"/>
      <c r="R32" s="251"/>
      <c r="S32" s="252"/>
      <c r="T32" s="264"/>
      <c r="U32" s="264"/>
      <c r="V32" s="264"/>
      <c r="W32" s="265"/>
    </row>
    <row r="33" spans="1:23" x14ac:dyDescent="0.3">
      <c r="A33" s="27" t="s">
        <v>186</v>
      </c>
      <c r="B33" s="67">
        <v>24536</v>
      </c>
      <c r="C33" s="68">
        <v>2.3797723232168437E-2</v>
      </c>
      <c r="D33" s="67">
        <v>23185</v>
      </c>
      <c r="E33" s="69">
        <v>2.3248818005424891E-2</v>
      </c>
      <c r="F33" s="70">
        <v>-1351</v>
      </c>
      <c r="G33" s="68">
        <v>-5.4890522674354639E-4</v>
      </c>
      <c r="H33" s="71">
        <v>19401</v>
      </c>
      <c r="I33" s="69">
        <v>1.9427168395829184E-2</v>
      </c>
      <c r="J33" s="70">
        <v>-3784</v>
      </c>
      <c r="K33" s="68">
        <v>-3.8216496095957071E-3</v>
      </c>
      <c r="L33" s="253"/>
      <c r="M33" s="254"/>
      <c r="N33" s="254"/>
      <c r="O33" s="255"/>
      <c r="P33" s="254"/>
      <c r="Q33" s="254"/>
      <c r="R33" s="254"/>
      <c r="S33" s="255"/>
      <c r="T33" s="143"/>
      <c r="U33" s="143"/>
      <c r="V33" s="143"/>
      <c r="W33" s="263"/>
    </row>
    <row r="34" spans="1:23" x14ac:dyDescent="0.3">
      <c r="A34" s="27" t="s">
        <v>197</v>
      </c>
      <c r="B34" s="71">
        <v>9198</v>
      </c>
      <c r="C34" s="68">
        <v>8.9212364806604705E-3</v>
      </c>
      <c r="D34" s="71">
        <v>9399</v>
      </c>
      <c r="E34" s="69">
        <v>9.424871271640654E-3</v>
      </c>
      <c r="F34" s="70">
        <v>201</v>
      </c>
      <c r="G34" s="68">
        <v>5.0363479098018346E-4</v>
      </c>
      <c r="H34" s="71">
        <v>9382</v>
      </c>
      <c r="I34" s="69">
        <v>9.3946545997458577E-3</v>
      </c>
      <c r="J34" s="70">
        <v>-17</v>
      </c>
      <c r="K34" s="68">
        <v>-3.0216671894796321E-5</v>
      </c>
      <c r="L34" s="256"/>
      <c r="M34" s="254"/>
      <c r="N34" s="254"/>
      <c r="O34" s="255"/>
      <c r="P34" s="254"/>
      <c r="Q34" s="254"/>
      <c r="R34" s="254"/>
      <c r="S34" s="255"/>
      <c r="T34" s="143"/>
      <c r="U34" s="143"/>
      <c r="V34" s="143"/>
      <c r="W34" s="263"/>
    </row>
    <row r="35" spans="1:23" x14ac:dyDescent="0.3">
      <c r="A35" s="27" t="s">
        <v>194</v>
      </c>
      <c r="B35" s="2">
        <v>42177</v>
      </c>
      <c r="C35" s="41">
        <v>4.0907913790478E-2</v>
      </c>
      <c r="D35" s="14">
        <v>41671</v>
      </c>
      <c r="E35" s="16">
        <v>4.1785701751307337E-2</v>
      </c>
      <c r="F35" s="70">
        <v>-506</v>
      </c>
      <c r="G35" s="68">
        <v>8.7778796082933763E-4</v>
      </c>
      <c r="H35" s="15">
        <v>40782</v>
      </c>
      <c r="I35" s="75">
        <v>4.0837007449033846E-2</v>
      </c>
      <c r="J35" s="70">
        <v>-889</v>
      </c>
      <c r="K35" s="68">
        <v>-9.4869430227349089E-4</v>
      </c>
      <c r="L35" s="143"/>
      <c r="M35" s="143"/>
      <c r="N35" s="143"/>
      <c r="O35" s="263"/>
      <c r="P35" s="259"/>
      <c r="Q35" s="259"/>
      <c r="R35" s="259"/>
      <c r="S35" s="260"/>
      <c r="T35" s="143"/>
      <c r="U35" s="143"/>
      <c r="V35" s="143"/>
      <c r="W35" s="263"/>
    </row>
    <row r="36" spans="1:23" x14ac:dyDescent="0.3">
      <c r="A36" s="27" t="s">
        <v>198</v>
      </c>
      <c r="B36" s="67">
        <v>10292</v>
      </c>
      <c r="C36" s="68">
        <v>9.9823185321762948E-3</v>
      </c>
      <c r="D36" s="67">
        <v>9733</v>
      </c>
      <c r="E36" s="69">
        <v>9.7597906252663569E-3</v>
      </c>
      <c r="F36" s="70">
        <v>-559</v>
      </c>
      <c r="G36" s="68">
        <v>-2.2252790690993791E-4</v>
      </c>
      <c r="H36" s="71">
        <v>8079</v>
      </c>
      <c r="I36" s="69">
        <v>8.0898970913820915E-3</v>
      </c>
      <c r="J36" s="70">
        <v>-1654</v>
      </c>
      <c r="K36" s="68">
        <v>-1.6698935338842653E-3</v>
      </c>
      <c r="L36" s="253"/>
      <c r="M36" s="254"/>
      <c r="N36" s="254"/>
      <c r="O36" s="255"/>
      <c r="P36" s="254"/>
      <c r="Q36" s="254"/>
      <c r="R36" s="254"/>
      <c r="S36" s="255"/>
      <c r="T36" s="143"/>
      <c r="U36" s="143"/>
      <c r="V36" s="143"/>
      <c r="W36" s="263"/>
    </row>
    <row r="37" spans="1:23" x14ac:dyDescent="0.3">
      <c r="A37" s="27" t="s">
        <v>195</v>
      </c>
      <c r="B37" s="67">
        <v>199195</v>
      </c>
      <c r="C37" s="68">
        <v>0.1932013155865582</v>
      </c>
      <c r="D37" s="67">
        <v>194201</v>
      </c>
      <c r="E37" s="69">
        <v>0.19473554908223073</v>
      </c>
      <c r="F37" s="70">
        <v>-4994</v>
      </c>
      <c r="G37" s="68">
        <v>1.5342334956725268E-3</v>
      </c>
      <c r="H37" s="71">
        <v>185791</v>
      </c>
      <c r="I37" s="69">
        <v>0.18604159803254985</v>
      </c>
      <c r="J37" s="70">
        <v>-8410</v>
      </c>
      <c r="K37" s="68">
        <v>-8.6939510496808758E-3</v>
      </c>
      <c r="L37" s="253"/>
      <c r="M37" s="254"/>
      <c r="N37" s="254"/>
      <c r="O37" s="255"/>
      <c r="P37" s="254"/>
      <c r="Q37" s="254"/>
      <c r="R37" s="254"/>
      <c r="S37" s="255"/>
      <c r="T37" s="143"/>
      <c r="U37" s="143"/>
      <c r="V37" s="143"/>
      <c r="W37" s="263"/>
    </row>
    <row r="38" spans="1:23" x14ac:dyDescent="0.3">
      <c r="A38" s="27" t="s">
        <v>199</v>
      </c>
      <c r="B38" s="67">
        <v>745625</v>
      </c>
      <c r="C38" s="68">
        <v>0.7231894923779586</v>
      </c>
      <c r="D38" s="67">
        <v>719066</v>
      </c>
      <c r="E38" s="69">
        <v>0.72104526926413004</v>
      </c>
      <c r="F38" s="70">
        <v>-26559</v>
      </c>
      <c r="G38" s="68">
        <v>-2.1442231138285583E-3</v>
      </c>
      <c r="H38" s="71">
        <v>735218</v>
      </c>
      <c r="I38" s="69">
        <v>0.73620967443145913</v>
      </c>
      <c r="J38" s="70">
        <v>16152</v>
      </c>
      <c r="K38" s="68">
        <v>1.5164405167329087E-2</v>
      </c>
      <c r="L38" s="253"/>
      <c r="M38" s="254"/>
      <c r="N38" s="254"/>
      <c r="O38" s="255"/>
      <c r="P38" s="254"/>
      <c r="Q38" s="254"/>
      <c r="R38" s="254"/>
      <c r="S38" s="255"/>
      <c r="T38" s="143"/>
      <c r="U38" s="143"/>
      <c r="V38" s="143"/>
      <c r="W38" s="263"/>
    </row>
    <row r="39" spans="1:23" x14ac:dyDescent="0.3">
      <c r="A39" s="27" t="s">
        <v>63</v>
      </c>
      <c r="B39" s="67">
        <v>1031023</v>
      </c>
      <c r="C39" s="68"/>
      <c r="D39" s="67">
        <v>997255</v>
      </c>
      <c r="E39" s="69"/>
      <c r="F39" s="70">
        <v>-33768</v>
      </c>
      <c r="G39" s="68"/>
      <c r="H39" s="71">
        <v>998653</v>
      </c>
      <c r="I39" s="69"/>
      <c r="J39" s="70">
        <v>1398</v>
      </c>
      <c r="K39" s="68"/>
      <c r="L39" s="253"/>
      <c r="M39" s="254"/>
      <c r="N39" s="254"/>
      <c r="O39" s="255"/>
      <c r="P39" s="254"/>
      <c r="Q39" s="254"/>
      <c r="R39" s="254"/>
      <c r="S39" s="255"/>
      <c r="T39" s="143"/>
      <c r="U39" s="143"/>
      <c r="V39" s="143"/>
      <c r="W39" s="263"/>
    </row>
    <row r="40" spans="1:23" s="17" customFormat="1" ht="15.6" x14ac:dyDescent="0.3">
      <c r="A40" s="63" t="s">
        <v>204</v>
      </c>
      <c r="B40" s="514" t="s">
        <v>183</v>
      </c>
      <c r="C40" s="516"/>
      <c r="D40" s="514" t="s">
        <v>184</v>
      </c>
      <c r="E40" s="538"/>
      <c r="F40" s="538"/>
      <c r="G40" s="516"/>
      <c r="H40" s="539" t="s">
        <v>185</v>
      </c>
      <c r="I40" s="540"/>
      <c r="J40" s="540"/>
      <c r="K40" s="541"/>
      <c r="L40" s="250"/>
      <c r="M40" s="251"/>
      <c r="N40" s="251"/>
      <c r="O40" s="252"/>
      <c r="P40" s="251"/>
      <c r="Q40" s="251"/>
      <c r="R40" s="251"/>
      <c r="S40" s="252"/>
      <c r="T40" s="264"/>
      <c r="U40" s="264"/>
      <c r="V40" s="264"/>
      <c r="W40" s="265"/>
    </row>
    <row r="41" spans="1:23" x14ac:dyDescent="0.3">
      <c r="A41" s="27" t="s">
        <v>186</v>
      </c>
      <c r="B41" s="71">
        <v>19828</v>
      </c>
      <c r="C41" s="68">
        <v>1.9231384750873645E-2</v>
      </c>
      <c r="D41" s="71">
        <v>16927</v>
      </c>
      <c r="E41" s="69">
        <v>1.6973592511443914E-2</v>
      </c>
      <c r="F41" s="70">
        <v>-2901</v>
      </c>
      <c r="G41" s="68">
        <v>-2.257792239429731E-3</v>
      </c>
      <c r="H41" s="71">
        <v>15396</v>
      </c>
      <c r="I41" s="69">
        <v>1.5416766384319679E-2</v>
      </c>
      <c r="J41" s="70">
        <v>-1531</v>
      </c>
      <c r="K41" s="68">
        <v>-1.5568261271242355E-3</v>
      </c>
      <c r="L41" s="256"/>
      <c r="M41" s="254"/>
      <c r="N41" s="254"/>
      <c r="O41" s="255"/>
      <c r="P41" s="254"/>
      <c r="Q41" s="254"/>
      <c r="R41" s="254"/>
      <c r="S41" s="255"/>
      <c r="T41" s="143"/>
      <c r="U41" s="143"/>
      <c r="V41" s="143"/>
      <c r="W41" s="263"/>
    </row>
    <row r="42" spans="1:23" x14ac:dyDescent="0.3">
      <c r="A42" s="27" t="s">
        <v>197</v>
      </c>
      <c r="B42" s="71">
        <v>11140</v>
      </c>
      <c r="C42" s="68">
        <v>1.0804802608671194E-2</v>
      </c>
      <c r="D42" s="71">
        <v>11484</v>
      </c>
      <c r="E42" s="69">
        <v>1.1515610350411881E-2</v>
      </c>
      <c r="F42" s="70">
        <v>344</v>
      </c>
      <c r="G42" s="68">
        <v>7.1080774174068703E-4</v>
      </c>
      <c r="H42" s="71">
        <v>11430</v>
      </c>
      <c r="I42" s="69">
        <v>1.1445416976667571E-2</v>
      </c>
      <c r="J42" s="70">
        <v>-54</v>
      </c>
      <c r="K42" s="68">
        <v>-7.0193373744309451E-5</v>
      </c>
      <c r="L42" s="143"/>
      <c r="M42" s="143"/>
      <c r="N42" s="143"/>
      <c r="O42" s="263"/>
      <c r="P42" s="143"/>
      <c r="Q42" s="143"/>
      <c r="R42" s="143"/>
      <c r="S42" s="263"/>
      <c r="T42" s="143"/>
      <c r="U42" s="143"/>
      <c r="V42" s="143"/>
      <c r="W42" s="263"/>
    </row>
    <row r="43" spans="1:23" x14ac:dyDescent="0.3">
      <c r="A43" s="27" t="s">
        <v>194</v>
      </c>
      <c r="B43" s="71">
        <v>29989</v>
      </c>
      <c r="C43" s="68">
        <v>2.9086645011798962E-2</v>
      </c>
      <c r="D43" s="71">
        <v>29318</v>
      </c>
      <c r="E43" s="69">
        <v>2.9398699429935171E-2</v>
      </c>
      <c r="F43" s="70">
        <v>-671</v>
      </c>
      <c r="G43" s="68">
        <v>3.1205441813620879E-4</v>
      </c>
      <c r="H43" s="71">
        <v>25810</v>
      </c>
      <c r="I43" s="69">
        <v>2.5844812963061244E-2</v>
      </c>
      <c r="J43" s="70">
        <v>-3508</v>
      </c>
      <c r="K43" s="68">
        <v>-3.5538864668739276E-3</v>
      </c>
      <c r="L43" s="143"/>
      <c r="M43" s="143"/>
      <c r="N43" s="143"/>
      <c r="O43" s="263"/>
      <c r="P43" s="143"/>
      <c r="Q43" s="143"/>
      <c r="R43" s="143"/>
      <c r="S43" s="263"/>
      <c r="T43" s="143"/>
      <c r="U43" s="143"/>
      <c r="V43" s="143"/>
      <c r="W43" s="263"/>
    </row>
    <row r="44" spans="1:23" x14ac:dyDescent="0.3">
      <c r="A44" s="27" t="s">
        <v>198</v>
      </c>
      <c r="B44" s="71">
        <v>9536</v>
      </c>
      <c r="C44" s="68">
        <v>9.2490662186973521E-3</v>
      </c>
      <c r="D44" s="71">
        <v>8255</v>
      </c>
      <c r="E44" s="69">
        <v>8.277722347844834E-3</v>
      </c>
      <c r="F44" s="70">
        <v>-1281</v>
      </c>
      <c r="G44" s="68">
        <v>-9.7134387085251808E-4</v>
      </c>
      <c r="H44" s="71">
        <v>7617</v>
      </c>
      <c r="I44" s="69">
        <v>7.6272739379944785E-3</v>
      </c>
      <c r="J44" s="70">
        <v>-638</v>
      </c>
      <c r="K44" s="68">
        <v>-6.5044840985035556E-4</v>
      </c>
      <c r="L44" s="143"/>
      <c r="M44" s="143"/>
      <c r="N44" s="143"/>
      <c r="O44" s="263"/>
      <c r="P44" s="143"/>
      <c r="Q44" s="143"/>
      <c r="R44" s="143"/>
      <c r="S44" s="263"/>
      <c r="T44" s="143"/>
      <c r="U44" s="143"/>
      <c r="V44" s="143"/>
      <c r="W44" s="263"/>
    </row>
    <row r="45" spans="1:23" x14ac:dyDescent="0.3">
      <c r="A45" s="27" t="s">
        <v>195</v>
      </c>
      <c r="B45" s="71">
        <v>140333</v>
      </c>
      <c r="C45" s="68">
        <v>0.13611044564476255</v>
      </c>
      <c r="D45" s="71">
        <v>133286</v>
      </c>
      <c r="E45" s="69">
        <v>0.13365287714777063</v>
      </c>
      <c r="F45" s="70">
        <v>-7047</v>
      </c>
      <c r="G45" s="68">
        <v>-2.4575684969919132E-3</v>
      </c>
      <c r="H45" s="71">
        <v>126381</v>
      </c>
      <c r="I45" s="69">
        <v>0.12655146482311674</v>
      </c>
      <c r="J45" s="70">
        <v>-6905</v>
      </c>
      <c r="K45" s="68">
        <v>-7.1014123246538885E-3</v>
      </c>
      <c r="L45" s="143"/>
      <c r="M45" s="143"/>
      <c r="N45" s="143"/>
      <c r="O45" s="263"/>
      <c r="P45" s="143"/>
      <c r="Q45" s="143"/>
      <c r="R45" s="143"/>
      <c r="S45" s="263"/>
      <c r="T45" s="143"/>
      <c r="U45" s="143"/>
      <c r="V45" s="143"/>
      <c r="W45" s="263"/>
    </row>
    <row r="46" spans="1:23" x14ac:dyDescent="0.3">
      <c r="A46" s="27" t="s">
        <v>199</v>
      </c>
      <c r="B46" s="71">
        <v>820197</v>
      </c>
      <c r="C46" s="68">
        <v>0.79551765576519629</v>
      </c>
      <c r="D46" s="71">
        <v>797985</v>
      </c>
      <c r="E46" s="69">
        <v>0.80018149821259354</v>
      </c>
      <c r="F46" s="70">
        <v>-22212</v>
      </c>
      <c r="G46" s="68">
        <v>4.6638424473972595E-3</v>
      </c>
      <c r="H46" s="71">
        <v>812019</v>
      </c>
      <c r="I46" s="69">
        <v>0.81311426491484029</v>
      </c>
      <c r="J46" s="70">
        <v>14034</v>
      </c>
      <c r="K46" s="68">
        <v>1.2932766702246745E-2</v>
      </c>
      <c r="L46" s="143"/>
      <c r="M46" s="143"/>
      <c r="N46" s="143"/>
      <c r="O46" s="263"/>
      <c r="P46" s="143"/>
      <c r="Q46" s="143"/>
      <c r="R46" s="143"/>
      <c r="S46" s="263"/>
      <c r="T46" s="143"/>
      <c r="U46" s="143"/>
      <c r="V46" s="143"/>
      <c r="W46" s="263"/>
    </row>
    <row r="47" spans="1:23" x14ac:dyDescent="0.3">
      <c r="A47" s="107" t="s">
        <v>63</v>
      </c>
      <c r="B47" s="145">
        <v>1031023</v>
      </c>
      <c r="C47" s="146"/>
      <c r="D47" s="145">
        <v>997255</v>
      </c>
      <c r="E47" s="147"/>
      <c r="F47" s="148">
        <v>-33768</v>
      </c>
      <c r="G47" s="149"/>
      <c r="H47" s="145">
        <v>998653</v>
      </c>
      <c r="I47" s="147"/>
      <c r="J47" s="148">
        <v>1398</v>
      </c>
      <c r="K47" s="149"/>
      <c r="L47" s="266"/>
      <c r="M47" s="266"/>
      <c r="N47" s="266"/>
      <c r="O47" s="267"/>
      <c r="P47" s="266"/>
      <c r="Q47" s="266"/>
      <c r="R47" s="266"/>
      <c r="S47" s="267"/>
      <c r="T47" s="266"/>
      <c r="U47" s="266"/>
      <c r="V47" s="266"/>
      <c r="W47" s="267"/>
    </row>
    <row r="48" spans="1:23" x14ac:dyDescent="0.3">
      <c r="D48" s="71"/>
      <c r="E48" s="72"/>
      <c r="F48" s="72"/>
      <c r="G48" s="72"/>
      <c r="H48" s="72"/>
      <c r="I48" s="72"/>
      <c r="J48" s="72"/>
      <c r="K48" s="72"/>
    </row>
    <row r="49" spans="4:11" x14ac:dyDescent="0.3">
      <c r="D49" s="71"/>
      <c r="E49" s="72"/>
      <c r="F49" s="72"/>
      <c r="G49" s="72"/>
      <c r="H49" s="72"/>
      <c r="I49" s="72"/>
      <c r="J49" s="72"/>
      <c r="K49" s="72"/>
    </row>
    <row r="50" spans="4:11" x14ac:dyDescent="0.3">
      <c r="D50" s="71"/>
      <c r="E50" s="72"/>
      <c r="F50" s="72"/>
      <c r="G50" s="72"/>
      <c r="H50" s="72"/>
      <c r="I50" s="72"/>
      <c r="J50" s="72"/>
      <c r="K50" s="72"/>
    </row>
    <row r="51" spans="4:11" x14ac:dyDescent="0.3">
      <c r="D51" s="71"/>
      <c r="E51" s="72"/>
      <c r="F51" s="72"/>
      <c r="G51" s="72"/>
      <c r="H51" s="72"/>
      <c r="I51" s="72"/>
      <c r="J51" s="72"/>
      <c r="K51" s="72"/>
    </row>
    <row r="52" spans="4:11" x14ac:dyDescent="0.3">
      <c r="D52" s="71"/>
      <c r="E52" s="72"/>
      <c r="F52" s="72"/>
      <c r="G52" s="72"/>
      <c r="H52" s="72"/>
      <c r="I52" s="72"/>
      <c r="J52" s="72"/>
      <c r="K52" s="72"/>
    </row>
    <row r="53" spans="4:11" x14ac:dyDescent="0.3">
      <c r="D53" s="71"/>
      <c r="E53" s="72"/>
      <c r="F53" s="72"/>
      <c r="G53" s="72"/>
      <c r="H53" s="72"/>
      <c r="I53" s="72"/>
      <c r="J53" s="72"/>
      <c r="K53" s="72"/>
    </row>
    <row r="54" spans="4:11" x14ac:dyDescent="0.3">
      <c r="D54" s="71"/>
      <c r="E54" s="72"/>
      <c r="F54" s="72"/>
      <c r="G54" s="72"/>
      <c r="H54" s="72"/>
      <c r="I54" s="72"/>
      <c r="J54" s="72"/>
      <c r="K54" s="72"/>
    </row>
    <row r="55" spans="4:11" x14ac:dyDescent="0.3">
      <c r="D55" s="71"/>
      <c r="E55" s="72"/>
      <c r="F55" s="72"/>
      <c r="G55" s="72"/>
      <c r="H55" s="72"/>
      <c r="I55" s="72"/>
      <c r="J55" s="72"/>
      <c r="K55" s="72"/>
    </row>
    <row r="56" spans="4:11" x14ac:dyDescent="0.3">
      <c r="D56" s="71"/>
      <c r="E56" s="72"/>
      <c r="F56" s="72"/>
      <c r="G56" s="72"/>
      <c r="H56" s="72"/>
      <c r="I56" s="72"/>
      <c r="J56" s="72"/>
      <c r="K56" s="72"/>
    </row>
    <row r="57" spans="4:11" x14ac:dyDescent="0.3">
      <c r="D57" s="71"/>
      <c r="E57" s="72"/>
      <c r="F57" s="72"/>
      <c r="G57" s="72"/>
      <c r="H57" s="72"/>
      <c r="I57" s="72"/>
      <c r="J57" s="72"/>
      <c r="K57" s="72"/>
    </row>
    <row r="58" spans="4:11" x14ac:dyDescent="0.3">
      <c r="D58" s="71"/>
      <c r="E58" s="72"/>
      <c r="F58" s="72"/>
      <c r="G58" s="72"/>
      <c r="H58" s="72"/>
      <c r="I58" s="72"/>
      <c r="J58" s="72"/>
      <c r="K58" s="72"/>
    </row>
    <row r="59" spans="4:11" x14ac:dyDescent="0.3">
      <c r="D59" s="71"/>
      <c r="E59" s="72"/>
      <c r="F59" s="72"/>
      <c r="G59" s="72"/>
      <c r="H59" s="72"/>
      <c r="I59" s="72"/>
      <c r="J59" s="72"/>
      <c r="K59" s="72"/>
    </row>
    <row r="60" spans="4:11" x14ac:dyDescent="0.3">
      <c r="D60" s="71"/>
      <c r="E60" s="72"/>
      <c r="F60" s="72"/>
      <c r="G60" s="72"/>
      <c r="H60" s="72"/>
      <c r="I60" s="72"/>
      <c r="J60" s="72"/>
      <c r="K60" s="72"/>
    </row>
    <row r="61" spans="4:11" x14ac:dyDescent="0.3">
      <c r="D61" s="71"/>
    </row>
    <row r="62" spans="4:11" x14ac:dyDescent="0.3">
      <c r="D62" s="71"/>
    </row>
    <row r="63" spans="4:11" x14ac:dyDescent="0.3">
      <c r="D63" s="71"/>
    </row>
    <row r="64" spans="4:11" x14ac:dyDescent="0.3">
      <c r="D64" s="71"/>
    </row>
  </sheetData>
  <mergeCells count="31">
    <mergeCell ref="A1:A2"/>
    <mergeCell ref="P3:S3"/>
    <mergeCell ref="T3:W3"/>
    <mergeCell ref="B1:C1"/>
    <mergeCell ref="D1:G1"/>
    <mergeCell ref="H1:K1"/>
    <mergeCell ref="L1:O1"/>
    <mergeCell ref="P1:S1"/>
    <mergeCell ref="T1:W1"/>
    <mergeCell ref="B3:C3"/>
    <mergeCell ref="D3:G3"/>
    <mergeCell ref="H3:K3"/>
    <mergeCell ref="L3:O3"/>
    <mergeCell ref="B8:C8"/>
    <mergeCell ref="D8:G8"/>
    <mergeCell ref="H8:K8"/>
    <mergeCell ref="L8:O8"/>
    <mergeCell ref="P8:S8"/>
    <mergeCell ref="B16:C16"/>
    <mergeCell ref="D16:G16"/>
    <mergeCell ref="H16:K16"/>
    <mergeCell ref="L16:O16"/>
    <mergeCell ref="B40:C40"/>
    <mergeCell ref="D40:G40"/>
    <mergeCell ref="H40:K40"/>
    <mergeCell ref="B24:C24"/>
    <mergeCell ref="D24:G24"/>
    <mergeCell ref="H24:K24"/>
    <mergeCell ref="B32:C32"/>
    <mergeCell ref="D32:G32"/>
    <mergeCell ref="H32:K3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E41EA-5A02-4B1D-9AC8-999BD1DDB5D7}">
  <dimension ref="A1:AG476"/>
  <sheetViews>
    <sheetView zoomScale="80" zoomScaleNormal="80" workbookViewId="0">
      <selection activeCell="A14" sqref="A14"/>
    </sheetView>
  </sheetViews>
  <sheetFormatPr defaultRowHeight="14.4" x14ac:dyDescent="0.3"/>
  <cols>
    <col min="1" max="1" width="11.88671875" style="195" bestFit="1" customWidth="1"/>
    <col min="2" max="2" width="11.77734375" bestFit="1" customWidth="1"/>
    <col min="3" max="3" width="10.77734375" customWidth="1"/>
    <col min="4" max="4" width="14.77734375" customWidth="1"/>
    <col min="5" max="5" width="14.77734375" style="206" customWidth="1"/>
    <col min="6" max="6" width="10.77734375" customWidth="1"/>
    <col min="7" max="7" width="14.77734375" customWidth="1"/>
    <col min="8" max="8" width="14.77734375" style="206" customWidth="1"/>
    <col min="9" max="9" width="10.77734375" customWidth="1"/>
    <col min="10" max="10" width="14.77734375" customWidth="1"/>
    <col min="11" max="11" width="14.77734375" style="194" customWidth="1"/>
    <col min="12" max="12" width="2.33203125" customWidth="1"/>
    <col min="13" max="13" width="13.44140625" customWidth="1"/>
    <col min="14" max="14" width="31" bestFit="1" customWidth="1"/>
    <col min="15" max="15" width="9.77734375" customWidth="1"/>
    <col min="16" max="17" width="14.77734375" customWidth="1"/>
    <col min="18" max="18" width="10.33203125" customWidth="1"/>
    <col min="19" max="20" width="14.77734375" customWidth="1"/>
    <col min="21" max="21" width="10.6640625" customWidth="1"/>
    <col min="22" max="23" width="14.77734375" customWidth="1"/>
    <col min="24" max="24" width="3.21875" customWidth="1"/>
    <col min="25" max="25" width="18.109375" customWidth="1"/>
    <col min="26" max="26" width="16.33203125" customWidth="1"/>
    <col min="27" max="27" width="31.44140625" customWidth="1"/>
  </cols>
  <sheetData>
    <row r="1" spans="1:33" ht="18" x14ac:dyDescent="0.35">
      <c r="A1" s="555" t="s">
        <v>220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380" t="s">
        <v>221</v>
      </c>
      <c r="M1" s="566" t="s">
        <v>336</v>
      </c>
      <c r="N1" s="566"/>
      <c r="O1" s="566"/>
      <c r="P1" s="566"/>
      <c r="Q1" s="566"/>
      <c r="R1" s="566"/>
      <c r="S1" s="566"/>
      <c r="T1" s="566"/>
      <c r="U1" s="566"/>
      <c r="V1" s="566"/>
      <c r="W1" s="567"/>
      <c r="Y1" s="562" t="s">
        <v>452</v>
      </c>
      <c r="Z1" s="563"/>
      <c r="AA1" s="563"/>
      <c r="AB1" s="563"/>
      <c r="AC1" s="563"/>
      <c r="AD1" s="563"/>
      <c r="AE1" s="563"/>
      <c r="AF1" s="563"/>
      <c r="AG1" s="564"/>
    </row>
    <row r="2" spans="1:33" s="184" customFormat="1" ht="15.6" x14ac:dyDescent="0.3">
      <c r="A2" s="365" t="s">
        <v>221</v>
      </c>
      <c r="B2" s="205" t="s">
        <v>221</v>
      </c>
      <c r="C2" s="557" t="s">
        <v>168</v>
      </c>
      <c r="D2" s="557"/>
      <c r="E2" s="558"/>
      <c r="F2" s="557" t="s">
        <v>169</v>
      </c>
      <c r="G2" s="557"/>
      <c r="H2" s="558"/>
      <c r="I2" s="557" t="s">
        <v>170</v>
      </c>
      <c r="J2" s="557"/>
      <c r="K2" s="557"/>
      <c r="L2" s="381" t="s">
        <v>221</v>
      </c>
      <c r="M2" s="379" t="s">
        <v>221</v>
      </c>
      <c r="N2" s="198" t="s">
        <v>221</v>
      </c>
      <c r="O2" s="557" t="s">
        <v>168</v>
      </c>
      <c r="P2" s="557"/>
      <c r="Q2" s="558"/>
      <c r="R2" s="557" t="s">
        <v>169</v>
      </c>
      <c r="S2" s="557"/>
      <c r="T2" s="558"/>
      <c r="U2" s="557" t="s">
        <v>170</v>
      </c>
      <c r="V2" s="557"/>
      <c r="W2" s="565"/>
      <c r="Y2" s="357"/>
      <c r="Z2" s="313"/>
      <c r="AA2" s="57"/>
      <c r="AB2" s="571" t="s">
        <v>168</v>
      </c>
      <c r="AC2" s="572"/>
      <c r="AD2" s="571" t="s">
        <v>169</v>
      </c>
      <c r="AE2" s="572"/>
      <c r="AF2" s="573" t="s">
        <v>170</v>
      </c>
      <c r="AG2" s="574"/>
    </row>
    <row r="3" spans="1:33" s="184" customFormat="1" ht="31.2" customHeight="1" x14ac:dyDescent="0.3">
      <c r="A3" s="339" t="s">
        <v>210</v>
      </c>
      <c r="B3" s="202" t="s">
        <v>211</v>
      </c>
      <c r="C3" s="366" t="s">
        <v>126</v>
      </c>
      <c r="D3" s="340" t="s">
        <v>205</v>
      </c>
      <c r="E3" s="202" t="s">
        <v>206</v>
      </c>
      <c r="F3" s="340" t="s">
        <v>126</v>
      </c>
      <c r="G3" s="340" t="s">
        <v>205</v>
      </c>
      <c r="H3" s="202" t="s">
        <v>206</v>
      </c>
      <c r="I3" s="340" t="s">
        <v>126</v>
      </c>
      <c r="J3" s="340" t="s">
        <v>205</v>
      </c>
      <c r="K3" s="340" t="s">
        <v>206</v>
      </c>
      <c r="L3" s="382" t="s">
        <v>221</v>
      </c>
      <c r="M3" s="340" t="s">
        <v>210</v>
      </c>
      <c r="N3" s="199" t="s">
        <v>218</v>
      </c>
      <c r="O3" s="340" t="s">
        <v>126</v>
      </c>
      <c r="P3" s="340" t="s">
        <v>219</v>
      </c>
      <c r="Q3" s="331" t="s">
        <v>206</v>
      </c>
      <c r="R3" s="340" t="s">
        <v>126</v>
      </c>
      <c r="S3" s="340" t="s">
        <v>219</v>
      </c>
      <c r="T3" s="331" t="s">
        <v>206</v>
      </c>
      <c r="U3" s="340" t="s">
        <v>126</v>
      </c>
      <c r="V3" s="340" t="s">
        <v>219</v>
      </c>
      <c r="W3" s="331" t="s">
        <v>206</v>
      </c>
      <c r="Y3" s="357"/>
      <c r="Z3" s="313"/>
      <c r="AA3" s="57"/>
      <c r="AB3" s="238" t="s">
        <v>126</v>
      </c>
      <c r="AC3" s="240" t="s">
        <v>127</v>
      </c>
      <c r="AD3" s="238" t="s">
        <v>126</v>
      </c>
      <c r="AE3" s="240" t="s">
        <v>127</v>
      </c>
      <c r="AF3" s="238" t="s">
        <v>126</v>
      </c>
      <c r="AG3" s="240" t="s">
        <v>127</v>
      </c>
    </row>
    <row r="4" spans="1:33" ht="15.6" x14ac:dyDescent="0.3">
      <c r="A4" s="551" t="s">
        <v>190</v>
      </c>
      <c r="B4" s="552"/>
      <c r="C4" s="553" t="s">
        <v>191</v>
      </c>
      <c r="D4" s="553"/>
      <c r="E4" s="553"/>
      <c r="F4" s="553" t="s">
        <v>192</v>
      </c>
      <c r="G4" s="553"/>
      <c r="H4" s="553"/>
      <c r="I4" s="553" t="s">
        <v>193</v>
      </c>
      <c r="J4" s="553"/>
      <c r="K4" s="553"/>
      <c r="L4" s="383" t="s">
        <v>221</v>
      </c>
      <c r="M4" s="552" t="s">
        <v>190</v>
      </c>
      <c r="N4" s="552"/>
      <c r="O4" s="553" t="s">
        <v>191</v>
      </c>
      <c r="P4" s="553"/>
      <c r="Q4" s="553"/>
      <c r="R4" s="553" t="s">
        <v>192</v>
      </c>
      <c r="S4" s="553"/>
      <c r="T4" s="553"/>
      <c r="U4" s="553" t="s">
        <v>193</v>
      </c>
      <c r="V4" s="553"/>
      <c r="W4" s="559"/>
      <c r="Y4" s="568" t="s">
        <v>44</v>
      </c>
      <c r="Z4" s="569"/>
      <c r="AA4" s="569"/>
      <c r="AB4" s="569"/>
      <c r="AC4" s="569"/>
      <c r="AD4" s="569"/>
      <c r="AE4" s="569"/>
      <c r="AF4" s="569"/>
      <c r="AG4" s="570"/>
    </row>
    <row r="5" spans="1:33" x14ac:dyDescent="0.3">
      <c r="A5" s="547" t="s">
        <v>194</v>
      </c>
      <c r="B5" s="203" t="s">
        <v>207</v>
      </c>
      <c r="C5" s="368">
        <v>989</v>
      </c>
      <c r="D5" s="341">
        <v>1E-3</v>
      </c>
      <c r="E5" s="276">
        <v>1.5778054E-2</v>
      </c>
      <c r="F5" s="342">
        <v>1044</v>
      </c>
      <c r="G5" s="341">
        <v>1E-3</v>
      </c>
      <c r="H5" s="276">
        <v>1.7144546E-2</v>
      </c>
      <c r="I5" s="342">
        <v>1122</v>
      </c>
      <c r="J5" s="341">
        <v>1.1000000000000001E-3</v>
      </c>
      <c r="K5" s="341">
        <v>1.8150640999999999E-2</v>
      </c>
      <c r="L5" s="384"/>
      <c r="M5" s="548" t="s">
        <v>194</v>
      </c>
      <c r="N5" s="196" t="s">
        <v>215</v>
      </c>
      <c r="O5" s="197">
        <v>27</v>
      </c>
      <c r="P5" s="341">
        <v>7.6848636648260942E-4</v>
      </c>
      <c r="Q5" s="286">
        <v>2.7300303000000001E-2</v>
      </c>
      <c r="R5" s="197">
        <v>25</v>
      </c>
      <c r="S5" s="341">
        <v>6.7748841494810438E-4</v>
      </c>
      <c r="T5" s="286">
        <v>2.394636E-2</v>
      </c>
      <c r="U5" s="197">
        <v>31</v>
      </c>
      <c r="V5" s="341">
        <v>7.5007863727648868E-4</v>
      </c>
      <c r="W5" s="286">
        <v>2.7629233999999999E-2</v>
      </c>
      <c r="Y5" s="358" t="s">
        <v>341</v>
      </c>
      <c r="Z5" s="314"/>
      <c r="AA5" s="315"/>
      <c r="AC5" s="56"/>
      <c r="AE5" s="56"/>
      <c r="AG5" s="56"/>
    </row>
    <row r="6" spans="1:33" x14ac:dyDescent="0.3">
      <c r="A6" s="547"/>
      <c r="B6" s="203" t="s">
        <v>208</v>
      </c>
      <c r="C6" s="369">
        <v>59678</v>
      </c>
      <c r="D6" s="341">
        <v>5.79E-2</v>
      </c>
      <c r="E6" s="276">
        <v>0.95207555600000005</v>
      </c>
      <c r="F6" s="342">
        <v>57945</v>
      </c>
      <c r="G6" s="341">
        <v>5.8099999999999999E-2</v>
      </c>
      <c r="H6" s="276">
        <v>0.951571583</v>
      </c>
      <c r="I6" s="342">
        <v>58820</v>
      </c>
      <c r="J6" s="341">
        <v>5.8900000000000001E-2</v>
      </c>
      <c r="K6" s="341">
        <v>0.95153358399999999</v>
      </c>
      <c r="L6" s="384"/>
      <c r="M6" s="548"/>
      <c r="N6" s="196" t="s">
        <v>214</v>
      </c>
      <c r="O6" s="197">
        <v>144</v>
      </c>
      <c r="P6" s="341">
        <v>4.0985939545739166E-3</v>
      </c>
      <c r="Q6" s="286">
        <v>0.14560161799999999</v>
      </c>
      <c r="R6" s="197">
        <v>133</v>
      </c>
      <c r="S6" s="341">
        <v>3.6042383675239154E-3</v>
      </c>
      <c r="T6" s="286">
        <v>0.12739463600000001</v>
      </c>
      <c r="U6" s="197">
        <v>127</v>
      </c>
      <c r="V6" s="341">
        <v>3.0729028043262599E-3</v>
      </c>
      <c r="W6" s="286">
        <v>0.113190731</v>
      </c>
      <c r="Y6" s="359" t="s">
        <v>45</v>
      </c>
      <c r="Z6" s="314" t="s">
        <v>52</v>
      </c>
      <c r="AA6" s="315"/>
      <c r="AB6" s="283">
        <v>120293</v>
      </c>
      <c r="AC6" s="284">
        <v>0.28167638815063889</v>
      </c>
      <c r="AD6" s="283">
        <v>120896</v>
      </c>
      <c r="AE6" s="284">
        <v>0.28493450296256839</v>
      </c>
      <c r="AF6" s="283">
        <v>115364</v>
      </c>
      <c r="AG6" s="284">
        <v>0.28575604077133621</v>
      </c>
    </row>
    <row r="7" spans="1:33" x14ac:dyDescent="0.3">
      <c r="A7" s="547"/>
      <c r="B7" s="203" t="s">
        <v>209</v>
      </c>
      <c r="C7" s="369">
        <v>2015</v>
      </c>
      <c r="D7" s="341">
        <v>2E-3</v>
      </c>
      <c r="E7" s="276">
        <v>3.2146389999999997E-2</v>
      </c>
      <c r="F7" s="342">
        <v>1905</v>
      </c>
      <c r="G7" s="341">
        <v>1.9E-3</v>
      </c>
      <c r="H7" s="276">
        <v>3.1283869999999998E-2</v>
      </c>
      <c r="I7" s="342">
        <v>1874</v>
      </c>
      <c r="J7" s="341">
        <v>1.9E-3</v>
      </c>
      <c r="K7" s="341">
        <v>3.0315775999999999E-2</v>
      </c>
      <c r="L7" s="384"/>
      <c r="M7" s="548"/>
      <c r="N7" s="196" t="s">
        <v>216</v>
      </c>
      <c r="O7" s="197">
        <v>670</v>
      </c>
      <c r="P7" s="341">
        <v>1.9069846871975864E-2</v>
      </c>
      <c r="Q7" s="286">
        <v>0.67745197199999996</v>
      </c>
      <c r="R7" s="197">
        <v>745</v>
      </c>
      <c r="S7" s="341">
        <v>2.018915476545351E-2</v>
      </c>
      <c r="T7" s="286">
        <v>0.71360153299999995</v>
      </c>
      <c r="U7" s="197">
        <v>804</v>
      </c>
      <c r="V7" s="341">
        <v>1.9453652399041836E-2</v>
      </c>
      <c r="W7" s="286">
        <v>0.71657753999999996</v>
      </c>
      <c r="Y7" s="359"/>
      <c r="Z7" s="314" t="s">
        <v>227</v>
      </c>
      <c r="AA7" s="315"/>
      <c r="AB7" s="283">
        <v>36502</v>
      </c>
      <c r="AC7" s="284">
        <v>8.5472567150828571E-2</v>
      </c>
      <c r="AD7" s="283">
        <v>34386</v>
      </c>
      <c r="AE7" s="284">
        <v>8.1042861789231049E-2</v>
      </c>
      <c r="AF7" s="283">
        <v>31712</v>
      </c>
      <c r="AG7" s="284">
        <v>7.8550462578799399E-2</v>
      </c>
    </row>
    <row r="8" spans="1:33" x14ac:dyDescent="0.3">
      <c r="A8" s="547"/>
      <c r="B8" s="203" t="s">
        <v>13</v>
      </c>
      <c r="C8" s="369">
        <v>62682</v>
      </c>
      <c r="D8" s="341">
        <v>6.08E-2</v>
      </c>
      <c r="E8" s="276">
        <v>1</v>
      </c>
      <c r="F8" s="342">
        <v>60894</v>
      </c>
      <c r="G8" s="341">
        <v>6.1100000000000002E-2</v>
      </c>
      <c r="H8" s="276">
        <v>1</v>
      </c>
      <c r="I8" s="342">
        <v>61816</v>
      </c>
      <c r="J8" s="341">
        <v>6.1899999999999997E-2</v>
      </c>
      <c r="K8" s="341">
        <v>1</v>
      </c>
      <c r="L8" s="384"/>
      <c r="M8" s="548"/>
      <c r="N8" s="196" t="s">
        <v>217</v>
      </c>
      <c r="O8" s="197">
        <v>148</v>
      </c>
      <c r="P8" s="341">
        <v>4.2124437866454143E-3</v>
      </c>
      <c r="Q8" s="286">
        <v>0.149646107</v>
      </c>
      <c r="R8" s="197">
        <v>141</v>
      </c>
      <c r="S8" s="341">
        <v>3.8210346603073089E-3</v>
      </c>
      <c r="T8" s="286">
        <v>0.13505747100000001</v>
      </c>
      <c r="U8" s="197">
        <v>160</v>
      </c>
      <c r="V8" s="341">
        <v>3.8713736117496188E-3</v>
      </c>
      <c r="W8" s="286">
        <v>0.142602496</v>
      </c>
      <c r="Y8" s="359"/>
      <c r="Z8" s="314" t="s">
        <v>31</v>
      </c>
      <c r="AA8" s="315"/>
      <c r="AB8" s="283">
        <v>270266</v>
      </c>
      <c r="AC8" s="284">
        <v>0.63285104469853248</v>
      </c>
      <c r="AD8" s="283">
        <v>269012</v>
      </c>
      <c r="AE8" s="284">
        <v>0.63402263524820057</v>
      </c>
      <c r="AF8" s="283">
        <v>256639</v>
      </c>
      <c r="AG8" s="284">
        <v>0.63569349664986441</v>
      </c>
    </row>
    <row r="9" spans="1:33" x14ac:dyDescent="0.3">
      <c r="A9" s="367"/>
      <c r="B9" s="203" t="s">
        <v>221</v>
      </c>
      <c r="C9" s="368"/>
      <c r="D9" s="341"/>
      <c r="E9" s="276" t="s">
        <v>221</v>
      </c>
      <c r="F9" s="197"/>
      <c r="G9" s="341"/>
      <c r="H9" s="276" t="s">
        <v>221</v>
      </c>
      <c r="I9" s="197"/>
      <c r="J9" s="341"/>
      <c r="K9" s="341" t="s">
        <v>221</v>
      </c>
      <c r="L9" s="384"/>
      <c r="M9" s="548"/>
      <c r="N9" s="196" t="s">
        <v>13</v>
      </c>
      <c r="O9" s="197">
        <v>989</v>
      </c>
      <c r="P9" s="341">
        <v>2.8149370979677804E-2</v>
      </c>
      <c r="Q9" s="286">
        <v>1</v>
      </c>
      <c r="R9" s="342">
        <v>1044</v>
      </c>
      <c r="S9" s="341">
        <v>2.8291916208232838E-2</v>
      </c>
      <c r="T9" s="286">
        <v>1</v>
      </c>
      <c r="U9" s="342">
        <v>1122</v>
      </c>
      <c r="V9" s="341">
        <v>2.7148007452394204E-2</v>
      </c>
      <c r="W9" s="286">
        <v>1</v>
      </c>
      <c r="Y9" s="359"/>
      <c r="Z9" s="314" t="s">
        <v>13</v>
      </c>
      <c r="AA9" s="315"/>
      <c r="AB9" s="283">
        <v>427061</v>
      </c>
      <c r="AC9" s="284">
        <v>1</v>
      </c>
      <c r="AD9" s="283">
        <v>424294</v>
      </c>
      <c r="AE9" s="284">
        <v>1</v>
      </c>
      <c r="AF9" s="283">
        <v>403715</v>
      </c>
      <c r="AG9" s="284">
        <v>1</v>
      </c>
    </row>
    <row r="10" spans="1:33" x14ac:dyDescent="0.3">
      <c r="A10" s="547" t="s">
        <v>186</v>
      </c>
      <c r="B10" s="203" t="s">
        <v>207</v>
      </c>
      <c r="C10" s="369">
        <v>1184</v>
      </c>
      <c r="D10" s="341">
        <v>1.1000000000000001E-3</v>
      </c>
      <c r="E10" s="276">
        <v>2.4330600000000001E-2</v>
      </c>
      <c r="F10" s="342">
        <v>1185</v>
      </c>
      <c r="G10" s="341">
        <v>1.1999999999999999E-3</v>
      </c>
      <c r="H10" s="276">
        <v>2.5397573999999999E-2</v>
      </c>
      <c r="I10" s="342">
        <v>1273</v>
      </c>
      <c r="J10" s="341">
        <v>1.2999999999999999E-3</v>
      </c>
      <c r="K10" s="341">
        <v>2.805386E-2</v>
      </c>
      <c r="L10" s="384"/>
      <c r="M10" s="548" t="s">
        <v>186</v>
      </c>
      <c r="N10" s="200" t="s">
        <v>215</v>
      </c>
      <c r="O10" s="343" t="s">
        <v>353</v>
      </c>
      <c r="P10" s="344" t="s">
        <v>353</v>
      </c>
      <c r="Q10" s="335" t="s">
        <v>353</v>
      </c>
      <c r="R10" s="343" t="s">
        <v>353</v>
      </c>
      <c r="S10" s="344" t="s">
        <v>353</v>
      </c>
      <c r="T10" s="286">
        <v>0</v>
      </c>
      <c r="U10" s="343" t="s">
        <v>353</v>
      </c>
      <c r="V10" s="344" t="s">
        <v>353</v>
      </c>
      <c r="W10" s="335" t="s">
        <v>353</v>
      </c>
      <c r="Y10" s="359" t="s">
        <v>46</v>
      </c>
      <c r="Z10" s="314" t="s">
        <v>52</v>
      </c>
      <c r="AA10" s="315"/>
      <c r="AB10" s="283">
        <v>40272</v>
      </c>
      <c r="AC10" s="284">
        <v>0.19605762162320053</v>
      </c>
      <c r="AD10" s="283">
        <v>42275</v>
      </c>
      <c r="AE10" s="284">
        <v>0.19582275666561672</v>
      </c>
      <c r="AF10" s="283">
        <v>42872</v>
      </c>
      <c r="AG10" s="284">
        <v>0.19541990300113043</v>
      </c>
    </row>
    <row r="11" spans="1:33" x14ac:dyDescent="0.3">
      <c r="A11" s="547"/>
      <c r="B11" s="203" t="s">
        <v>208</v>
      </c>
      <c r="C11" s="369">
        <v>42405</v>
      </c>
      <c r="D11" s="341">
        <v>4.1099999999999998E-2</v>
      </c>
      <c r="E11" s="276">
        <v>0.87140127000000001</v>
      </c>
      <c r="F11" s="342">
        <v>40812</v>
      </c>
      <c r="G11" s="341">
        <v>4.0899999999999999E-2</v>
      </c>
      <c r="H11" s="276">
        <v>0.87470530199999996</v>
      </c>
      <c r="I11" s="342">
        <v>39302</v>
      </c>
      <c r="J11" s="341">
        <v>3.9399999999999998E-2</v>
      </c>
      <c r="K11" s="341">
        <v>0.86612160299999996</v>
      </c>
      <c r="L11" s="384"/>
      <c r="M11" s="548"/>
      <c r="N11" s="200" t="s">
        <v>214</v>
      </c>
      <c r="O11" s="343" t="s">
        <v>353</v>
      </c>
      <c r="P11" s="344" t="s">
        <v>353</v>
      </c>
      <c r="Q11" s="335" t="s">
        <v>353</v>
      </c>
      <c r="R11" s="343" t="s">
        <v>353</v>
      </c>
      <c r="S11" s="344" t="s">
        <v>353</v>
      </c>
      <c r="T11" s="286">
        <v>2.5316459999999998E-3</v>
      </c>
      <c r="U11" s="343" t="s">
        <v>353</v>
      </c>
      <c r="V11" s="344" t="s">
        <v>353</v>
      </c>
      <c r="W11" s="335" t="s">
        <v>353</v>
      </c>
      <c r="Y11" s="359"/>
      <c r="Z11" s="314" t="s">
        <v>227</v>
      </c>
      <c r="AA11" s="315"/>
      <c r="AB11" s="283">
        <v>23882</v>
      </c>
      <c r="AC11" s="284">
        <v>0.11626559693100108</v>
      </c>
      <c r="AD11" s="283">
        <v>23823</v>
      </c>
      <c r="AE11" s="284">
        <v>0.11035092920271998</v>
      </c>
      <c r="AF11" s="283">
        <v>23006</v>
      </c>
      <c r="AG11" s="284">
        <v>0.10486635306129891</v>
      </c>
    </row>
    <row r="12" spans="1:33" x14ac:dyDescent="0.3">
      <c r="A12" s="547"/>
      <c r="B12" s="203" t="s">
        <v>209</v>
      </c>
      <c r="C12" s="369">
        <v>5074</v>
      </c>
      <c r="D12" s="341">
        <v>4.8999999999999998E-3</v>
      </c>
      <c r="E12" s="276">
        <v>0.10426813</v>
      </c>
      <c r="F12" s="342">
        <v>4661</v>
      </c>
      <c r="G12" s="341">
        <v>4.7000000000000002E-3</v>
      </c>
      <c r="H12" s="276">
        <v>9.9897124000000004E-2</v>
      </c>
      <c r="I12" s="342">
        <v>4802</v>
      </c>
      <c r="J12" s="341">
        <v>4.7999999999999996E-3</v>
      </c>
      <c r="K12" s="341">
        <v>0.105824537</v>
      </c>
      <c r="L12" s="384"/>
      <c r="M12" s="548"/>
      <c r="N12" s="200" t="s">
        <v>216</v>
      </c>
      <c r="O12" s="197">
        <v>325</v>
      </c>
      <c r="P12" s="341">
        <v>9.250298855809188E-3</v>
      </c>
      <c r="Q12" s="286">
        <v>0.274493243</v>
      </c>
      <c r="R12" s="197">
        <v>350</v>
      </c>
      <c r="S12" s="341">
        <v>9.4848378092734619E-3</v>
      </c>
      <c r="T12" s="286">
        <v>0.29535865</v>
      </c>
      <c r="U12" s="197">
        <v>367</v>
      </c>
      <c r="V12" s="341">
        <v>8.8799632219506881E-3</v>
      </c>
      <c r="W12" s="286">
        <v>0.28829536500000003</v>
      </c>
      <c r="Y12" s="359"/>
      <c r="Z12" s="314" t="s">
        <v>31</v>
      </c>
      <c r="AA12" s="315"/>
      <c r="AB12" s="283">
        <v>141255</v>
      </c>
      <c r="AC12" s="284">
        <v>0.68767678144579836</v>
      </c>
      <c r="AD12" s="283">
        <v>149786</v>
      </c>
      <c r="AE12" s="284">
        <v>0.69382631413166329</v>
      </c>
      <c r="AF12" s="283">
        <v>153506</v>
      </c>
      <c r="AG12" s="284">
        <v>0.69971374393757069</v>
      </c>
    </row>
    <row r="13" spans="1:33" x14ac:dyDescent="0.3">
      <c r="A13" s="547"/>
      <c r="B13" s="203" t="s">
        <v>13</v>
      </c>
      <c r="C13" s="369">
        <v>48663</v>
      </c>
      <c r="D13" s="341">
        <v>4.7199999999999999E-2</v>
      </c>
      <c r="E13" s="276">
        <v>1</v>
      </c>
      <c r="F13" s="342">
        <v>46658</v>
      </c>
      <c r="G13" s="341">
        <v>4.6800000000000001E-2</v>
      </c>
      <c r="H13" s="276">
        <v>1</v>
      </c>
      <c r="I13" s="342">
        <v>45377</v>
      </c>
      <c r="J13" s="341">
        <v>4.5400000000000003E-2</v>
      </c>
      <c r="K13" s="341">
        <v>1</v>
      </c>
      <c r="L13" s="384"/>
      <c r="M13" s="548"/>
      <c r="N13" s="200" t="s">
        <v>217</v>
      </c>
      <c r="O13" s="197">
        <v>854</v>
      </c>
      <c r="P13" s="341">
        <v>2.4306939147264759E-2</v>
      </c>
      <c r="Q13" s="286">
        <v>0.72128378400000004</v>
      </c>
      <c r="R13" s="197">
        <v>832</v>
      </c>
      <c r="S13" s="341">
        <v>2.2546814449472916E-2</v>
      </c>
      <c r="T13" s="286">
        <v>0.70210970500000003</v>
      </c>
      <c r="U13" s="197">
        <v>900</v>
      </c>
      <c r="V13" s="341">
        <v>2.1776476566091607E-2</v>
      </c>
      <c r="W13" s="286">
        <v>0.70699135899999999</v>
      </c>
      <c r="Y13" s="359"/>
      <c r="Z13" s="314" t="s">
        <v>13</v>
      </c>
      <c r="AA13" s="315"/>
      <c r="AB13" s="283">
        <v>205409</v>
      </c>
      <c r="AC13" s="284">
        <v>1</v>
      </c>
      <c r="AD13" s="283">
        <v>215884</v>
      </c>
      <c r="AE13" s="284">
        <v>1</v>
      </c>
      <c r="AF13" s="283">
        <v>219384</v>
      </c>
      <c r="AG13" s="284">
        <v>1</v>
      </c>
    </row>
    <row r="14" spans="1:33" x14ac:dyDescent="0.3">
      <c r="A14" s="367"/>
      <c r="B14" s="203" t="s">
        <v>221</v>
      </c>
      <c r="C14" s="368"/>
      <c r="D14" s="341"/>
      <c r="E14" s="276" t="s">
        <v>221</v>
      </c>
      <c r="F14" s="197"/>
      <c r="G14" s="341"/>
      <c r="H14" s="276" t="s">
        <v>221</v>
      </c>
      <c r="I14" s="197"/>
      <c r="J14" s="341"/>
      <c r="K14" s="341" t="s">
        <v>221</v>
      </c>
      <c r="L14" s="384"/>
      <c r="M14" s="548"/>
      <c r="N14" s="200" t="s">
        <v>13</v>
      </c>
      <c r="O14" s="342">
        <v>1184</v>
      </c>
      <c r="P14" s="341">
        <v>3.3699550293163315E-2</v>
      </c>
      <c r="Q14" s="286">
        <v>1</v>
      </c>
      <c r="R14" s="342">
        <v>1185</v>
      </c>
      <c r="S14" s="341">
        <v>3.2112950868540151E-2</v>
      </c>
      <c r="T14" s="286">
        <v>1</v>
      </c>
      <c r="U14" s="342">
        <v>1273</v>
      </c>
      <c r="V14" s="341">
        <v>3.0801616298482905E-2</v>
      </c>
      <c r="W14" s="286">
        <v>1</v>
      </c>
      <c r="Y14" s="359" t="s">
        <v>47</v>
      </c>
      <c r="Z14" s="314" t="s">
        <v>52</v>
      </c>
      <c r="AA14" s="315"/>
      <c r="AB14" s="283">
        <v>25364</v>
      </c>
      <c r="AC14" s="284">
        <v>0.20276438752588116</v>
      </c>
      <c r="AD14" s="283">
        <v>24125</v>
      </c>
      <c r="AE14" s="284">
        <v>0.20407386416505241</v>
      </c>
      <c r="AF14" s="283">
        <v>23520</v>
      </c>
      <c r="AG14" s="284">
        <v>0.20374573364056897</v>
      </c>
    </row>
    <row r="15" spans="1:33" x14ac:dyDescent="0.3">
      <c r="A15" s="547" t="s">
        <v>31</v>
      </c>
      <c r="B15" s="203" t="s">
        <v>207</v>
      </c>
      <c r="C15" s="369">
        <v>32961</v>
      </c>
      <c r="D15" s="341">
        <v>3.2000000000000001E-2</v>
      </c>
      <c r="E15" s="276">
        <v>3.5839718E-2</v>
      </c>
      <c r="F15" s="342">
        <v>34672</v>
      </c>
      <c r="G15" s="341">
        <v>3.4799999999999998E-2</v>
      </c>
      <c r="H15" s="276">
        <v>3.8970308000000002E-2</v>
      </c>
      <c r="I15" s="342">
        <v>38934</v>
      </c>
      <c r="J15" s="341">
        <v>3.9E-2</v>
      </c>
      <c r="K15" s="341">
        <v>4.3674421999999997E-2</v>
      </c>
      <c r="L15" s="384"/>
      <c r="M15" s="560" t="s">
        <v>31</v>
      </c>
      <c r="N15" s="200" t="s">
        <v>215</v>
      </c>
      <c r="O15" s="343" t="s">
        <v>353</v>
      </c>
      <c r="P15" s="344" t="s">
        <v>353</v>
      </c>
      <c r="Q15" s="335" t="s">
        <v>353</v>
      </c>
      <c r="R15" s="343" t="s">
        <v>353</v>
      </c>
      <c r="S15" s="344" t="s">
        <v>353</v>
      </c>
      <c r="T15" s="335" t="s">
        <v>353</v>
      </c>
      <c r="U15" s="343" t="s">
        <v>353</v>
      </c>
      <c r="V15" s="344" t="s">
        <v>353</v>
      </c>
      <c r="W15" s="335" t="s">
        <v>353</v>
      </c>
      <c r="Y15" s="359"/>
      <c r="Z15" s="314" t="s">
        <v>227</v>
      </c>
      <c r="AA15" s="315"/>
      <c r="AB15" s="283">
        <v>14565</v>
      </c>
      <c r="AC15" s="284">
        <v>0.11643523514881167</v>
      </c>
      <c r="AD15" s="283">
        <v>12945</v>
      </c>
      <c r="AE15" s="284">
        <v>0.10950201747633589</v>
      </c>
      <c r="AF15" s="283">
        <v>12194</v>
      </c>
      <c r="AG15" s="284">
        <v>0.1056324607148426</v>
      </c>
    </row>
    <row r="16" spans="1:33" x14ac:dyDescent="0.3">
      <c r="A16" s="547"/>
      <c r="B16" s="203" t="s">
        <v>208</v>
      </c>
      <c r="C16" s="369">
        <v>448518</v>
      </c>
      <c r="D16" s="341">
        <v>0.435</v>
      </c>
      <c r="E16" s="276">
        <v>0.48769025700000002</v>
      </c>
      <c r="F16" s="342">
        <v>438668</v>
      </c>
      <c r="G16" s="341">
        <v>0.43990000000000001</v>
      </c>
      <c r="H16" s="276">
        <v>0.49304992800000003</v>
      </c>
      <c r="I16" s="342">
        <v>437322</v>
      </c>
      <c r="J16" s="341">
        <v>0.43790000000000001</v>
      </c>
      <c r="K16" s="341">
        <v>0.49056828099999999</v>
      </c>
      <c r="L16" s="384"/>
      <c r="M16" s="548"/>
      <c r="N16" s="200" t="s">
        <v>214</v>
      </c>
      <c r="O16" s="197">
        <v>192</v>
      </c>
      <c r="P16" s="341">
        <v>5.4647919394318891E-3</v>
      </c>
      <c r="Q16" s="286">
        <v>5.8250660000000003E-3</v>
      </c>
      <c r="R16" s="197">
        <v>220</v>
      </c>
      <c r="S16" s="341">
        <v>5.9618980515433184E-3</v>
      </c>
      <c r="T16" s="286">
        <v>6.3451779999999999E-3</v>
      </c>
      <c r="U16" s="197">
        <v>205</v>
      </c>
      <c r="V16" s="341">
        <v>4.9601974400541992E-3</v>
      </c>
      <c r="W16" s="286">
        <v>5.2653209999999999E-3</v>
      </c>
      <c r="Y16" s="359"/>
      <c r="Z16" s="314" t="s">
        <v>31</v>
      </c>
      <c r="AA16" s="315"/>
      <c r="AB16" s="283">
        <v>85162</v>
      </c>
      <c r="AC16" s="284">
        <v>0.68080037732530718</v>
      </c>
      <c r="AD16" s="283">
        <v>81147</v>
      </c>
      <c r="AE16" s="284">
        <v>0.68642411835861172</v>
      </c>
      <c r="AF16" s="283">
        <v>79724</v>
      </c>
      <c r="AG16" s="284">
        <v>0.69062180564458842</v>
      </c>
    </row>
    <row r="17" spans="1:33" x14ac:dyDescent="0.3">
      <c r="A17" s="547"/>
      <c r="B17" s="203" t="s">
        <v>209</v>
      </c>
      <c r="C17" s="369">
        <v>438199</v>
      </c>
      <c r="D17" s="341">
        <v>0.42499999999999999</v>
      </c>
      <c r="E17" s="276">
        <v>0.47647002500000002</v>
      </c>
      <c r="F17" s="342">
        <v>416363</v>
      </c>
      <c r="G17" s="341">
        <v>0.41749999999999998</v>
      </c>
      <c r="H17" s="276">
        <v>0.46797976400000002</v>
      </c>
      <c r="I17" s="342">
        <v>415204</v>
      </c>
      <c r="J17" s="341">
        <v>0.4158</v>
      </c>
      <c r="K17" s="341">
        <v>0.46575729700000001</v>
      </c>
      <c r="L17" s="384"/>
      <c r="M17" s="548"/>
      <c r="N17" s="200" t="s">
        <v>216</v>
      </c>
      <c r="O17" s="342">
        <v>18678</v>
      </c>
      <c r="P17" s="341">
        <v>0.53162179085785843</v>
      </c>
      <c r="Q17" s="286">
        <v>0.56666970100000003</v>
      </c>
      <c r="R17" s="342">
        <v>20075</v>
      </c>
      <c r="S17" s="341">
        <v>0.54402319720332781</v>
      </c>
      <c r="T17" s="286">
        <v>0.57899746200000002</v>
      </c>
      <c r="U17" s="342">
        <v>22504</v>
      </c>
      <c r="V17" s="341">
        <v>0.54450869849258388</v>
      </c>
      <c r="W17" s="286">
        <v>0.57800380100000004</v>
      </c>
      <c r="Y17" s="359"/>
      <c r="Z17" s="314" t="s">
        <v>13</v>
      </c>
      <c r="AA17" s="315"/>
      <c r="AB17" s="283">
        <v>125091</v>
      </c>
      <c r="AC17" s="284">
        <v>1</v>
      </c>
      <c r="AD17" s="283">
        <v>118217</v>
      </c>
      <c r="AE17" s="284">
        <v>1</v>
      </c>
      <c r="AF17" s="283">
        <v>115438</v>
      </c>
      <c r="AG17" s="284">
        <v>1</v>
      </c>
    </row>
    <row r="18" spans="1:33" x14ac:dyDescent="0.3">
      <c r="A18" s="547"/>
      <c r="B18" s="203" t="s">
        <v>13</v>
      </c>
      <c r="C18" s="369">
        <v>919678</v>
      </c>
      <c r="D18" s="341">
        <v>0.89200000000000002</v>
      </c>
      <c r="E18" s="276">
        <v>1</v>
      </c>
      <c r="F18" s="342">
        <v>889703</v>
      </c>
      <c r="G18" s="341">
        <v>0.89219999999999999</v>
      </c>
      <c r="H18" s="276">
        <v>1</v>
      </c>
      <c r="I18" s="342">
        <v>891460</v>
      </c>
      <c r="J18" s="341">
        <v>0.89270000000000005</v>
      </c>
      <c r="K18" s="341">
        <v>1</v>
      </c>
      <c r="L18" s="384"/>
      <c r="M18" s="548"/>
      <c r="N18" s="200" t="s">
        <v>217</v>
      </c>
      <c r="O18" s="342">
        <v>14082</v>
      </c>
      <c r="P18" s="341">
        <v>0.40080833380770764</v>
      </c>
      <c r="Q18" s="286">
        <v>0.42723218299999999</v>
      </c>
      <c r="R18" s="342">
        <v>14372</v>
      </c>
      <c r="S18" s="341">
        <v>0.38947453998536624</v>
      </c>
      <c r="T18" s="286">
        <v>0.414513152</v>
      </c>
      <c r="U18" s="342">
        <v>16221</v>
      </c>
      <c r="V18" s="341">
        <v>0.39248469597619107</v>
      </c>
      <c r="W18" s="286">
        <v>0.41662813999999998</v>
      </c>
      <c r="Y18" s="359" t="s">
        <v>48</v>
      </c>
      <c r="Z18" s="314" t="s">
        <v>52</v>
      </c>
      <c r="AA18" s="315"/>
      <c r="AB18" s="283">
        <v>13799</v>
      </c>
      <c r="AC18" s="284">
        <v>0.35305104259946268</v>
      </c>
      <c r="AD18" s="283">
        <v>14372</v>
      </c>
      <c r="AE18" s="284">
        <v>0.35845762458223174</v>
      </c>
      <c r="AF18" s="283">
        <v>14150</v>
      </c>
      <c r="AG18" s="284">
        <v>0.36031677319141353</v>
      </c>
    </row>
    <row r="19" spans="1:33" x14ac:dyDescent="0.3">
      <c r="A19" s="367"/>
      <c r="B19" s="203" t="s">
        <v>221</v>
      </c>
      <c r="C19" s="368"/>
      <c r="D19" s="341"/>
      <c r="E19" s="276" t="s">
        <v>221</v>
      </c>
      <c r="F19" s="197"/>
      <c r="G19" s="341"/>
      <c r="H19" s="276" t="s">
        <v>221</v>
      </c>
      <c r="I19" s="197"/>
      <c r="J19" s="341"/>
      <c r="K19" s="341" t="s">
        <v>221</v>
      </c>
      <c r="L19" s="384"/>
      <c r="M19" s="548"/>
      <c r="N19" s="200" t="s">
        <v>13</v>
      </c>
      <c r="O19" s="342">
        <v>32961</v>
      </c>
      <c r="P19" s="341">
        <v>0.93815107872715886</v>
      </c>
      <c r="Q19" s="286">
        <v>1</v>
      </c>
      <c r="R19" s="342">
        <v>34672</v>
      </c>
      <c r="S19" s="341">
        <v>0.93959513292322705</v>
      </c>
      <c r="T19" s="286">
        <v>1</v>
      </c>
      <c r="U19" s="342">
        <v>38934</v>
      </c>
      <c r="V19" s="341">
        <v>0.94205037624912291</v>
      </c>
      <c r="W19" s="286">
        <v>1</v>
      </c>
      <c r="Y19" s="359"/>
      <c r="Z19" s="314" t="s">
        <v>227</v>
      </c>
      <c r="AA19" s="315"/>
      <c r="AB19" s="283">
        <v>4028</v>
      </c>
      <c r="AC19" s="284">
        <v>0.10305743891518486</v>
      </c>
      <c r="AD19" s="283">
        <v>3923</v>
      </c>
      <c r="AE19" s="284">
        <v>9.7845064099366483E-2</v>
      </c>
      <c r="AF19" s="283">
        <v>3631</v>
      </c>
      <c r="AG19" s="284">
        <v>9.2460085050036916E-2</v>
      </c>
    </row>
    <row r="20" spans="1:33" x14ac:dyDescent="0.3">
      <c r="A20" s="549" t="s">
        <v>13</v>
      </c>
      <c r="B20" s="204" t="s">
        <v>207</v>
      </c>
      <c r="C20" s="371">
        <v>35134</v>
      </c>
      <c r="D20" s="349">
        <v>3.4000000000000002E-2</v>
      </c>
      <c r="E20" s="280" t="s">
        <v>221</v>
      </c>
      <c r="F20" s="347">
        <v>36901</v>
      </c>
      <c r="G20" s="349">
        <v>3.6999999999999998E-2</v>
      </c>
      <c r="H20" s="280"/>
      <c r="I20" s="347">
        <v>41329</v>
      </c>
      <c r="J20" s="349">
        <v>4.1000000000000002E-2</v>
      </c>
      <c r="K20" s="349" t="s">
        <v>221</v>
      </c>
      <c r="L20" s="385"/>
      <c r="M20" s="561" t="s">
        <v>13</v>
      </c>
      <c r="N20" s="201" t="s">
        <v>215</v>
      </c>
      <c r="O20" s="345">
        <v>36</v>
      </c>
      <c r="P20" s="346">
        <v>1.0246484886434792E-3</v>
      </c>
      <c r="Q20" s="277"/>
      <c r="R20" s="345">
        <v>30</v>
      </c>
      <c r="S20" s="346">
        <v>8.1298609793772523E-4</v>
      </c>
      <c r="T20" s="278"/>
      <c r="U20" s="345">
        <v>35</v>
      </c>
      <c r="V20" s="346">
        <v>8.4686297757022918E-4</v>
      </c>
      <c r="W20" s="278"/>
      <c r="Y20" s="359"/>
      <c r="Z20" s="314" t="s">
        <v>31</v>
      </c>
      <c r="AA20" s="315"/>
      <c r="AB20" s="283">
        <v>21258</v>
      </c>
      <c r="AC20" s="284">
        <v>0.54389151848535244</v>
      </c>
      <c r="AD20" s="283">
        <v>21799</v>
      </c>
      <c r="AE20" s="284">
        <v>0.54369731131840171</v>
      </c>
      <c r="AF20" s="283">
        <v>21490</v>
      </c>
      <c r="AG20" s="284">
        <v>0.54722314175854958</v>
      </c>
    </row>
    <row r="21" spans="1:33" x14ac:dyDescent="0.3">
      <c r="A21" s="549"/>
      <c r="B21" s="204" t="s">
        <v>208</v>
      </c>
      <c r="C21" s="371">
        <v>550601</v>
      </c>
      <c r="D21" s="349">
        <v>0.53400000000000003</v>
      </c>
      <c r="E21" s="280" t="s">
        <v>221</v>
      </c>
      <c r="F21" s="347">
        <v>537425</v>
      </c>
      <c r="G21" s="349">
        <v>0.53900000000000003</v>
      </c>
      <c r="H21" s="280"/>
      <c r="I21" s="347">
        <v>535444</v>
      </c>
      <c r="J21" s="349">
        <v>0.53600000000000003</v>
      </c>
      <c r="K21" s="349" t="s">
        <v>221</v>
      </c>
      <c r="L21" s="385"/>
      <c r="M21" s="561"/>
      <c r="N21" s="201" t="s">
        <v>214</v>
      </c>
      <c r="O21" s="345">
        <v>341</v>
      </c>
      <c r="P21" s="346">
        <v>9.7056981840951788E-3</v>
      </c>
      <c r="Q21" s="277"/>
      <c r="R21" s="345">
        <v>356</v>
      </c>
      <c r="S21" s="346">
        <v>9.6474350288610067E-3</v>
      </c>
      <c r="T21" s="278"/>
      <c r="U21" s="345">
        <v>338</v>
      </c>
      <c r="V21" s="346">
        <v>8.1782767548210702E-3</v>
      </c>
      <c r="W21" s="278"/>
      <c r="Y21" s="359"/>
      <c r="Z21" s="314" t="s">
        <v>13</v>
      </c>
      <c r="AA21" s="315"/>
      <c r="AB21" s="283">
        <v>39085</v>
      </c>
      <c r="AC21" s="284">
        <v>1</v>
      </c>
      <c r="AD21" s="283">
        <v>40094</v>
      </c>
      <c r="AE21" s="284">
        <v>1</v>
      </c>
      <c r="AF21" s="283">
        <v>39271</v>
      </c>
      <c r="AG21" s="284">
        <v>1</v>
      </c>
    </row>
    <row r="22" spans="1:33" x14ac:dyDescent="0.3">
      <c r="A22" s="549"/>
      <c r="B22" s="204" t="s">
        <v>209</v>
      </c>
      <c r="C22" s="371">
        <v>445288</v>
      </c>
      <c r="D22" s="349">
        <v>0.432</v>
      </c>
      <c r="E22" s="280" t="s">
        <v>221</v>
      </c>
      <c r="F22" s="347">
        <v>422929</v>
      </c>
      <c r="G22" s="349">
        <v>0.42399999999999999</v>
      </c>
      <c r="H22" s="280"/>
      <c r="I22" s="347">
        <v>421880</v>
      </c>
      <c r="J22" s="349">
        <v>0.42199999999999999</v>
      </c>
      <c r="K22" s="349" t="s">
        <v>221</v>
      </c>
      <c r="L22" s="385"/>
      <c r="M22" s="561"/>
      <c r="N22" s="201" t="s">
        <v>216</v>
      </c>
      <c r="O22" s="347">
        <v>19673</v>
      </c>
      <c r="P22" s="346">
        <v>0.55994193658564351</v>
      </c>
      <c r="Q22" s="277"/>
      <c r="R22" s="347">
        <v>21170</v>
      </c>
      <c r="S22" s="346">
        <v>0.57369718977805484</v>
      </c>
      <c r="T22" s="278"/>
      <c r="U22" s="347">
        <v>23675</v>
      </c>
      <c r="V22" s="346">
        <v>0.57284231411357645</v>
      </c>
      <c r="W22" s="356"/>
      <c r="Y22" s="360" t="s">
        <v>49</v>
      </c>
      <c r="Z22" s="314" t="s">
        <v>52</v>
      </c>
      <c r="AA22" s="315"/>
      <c r="AB22" s="283">
        <v>1936</v>
      </c>
      <c r="AC22" s="284">
        <v>0.23249669749009247</v>
      </c>
      <c r="AD22" s="283">
        <v>1889</v>
      </c>
      <c r="AE22" s="284">
        <v>0.22775500361707257</v>
      </c>
      <c r="AF22" s="283">
        <v>1777</v>
      </c>
      <c r="AG22" s="284">
        <v>0.23277443018077024</v>
      </c>
    </row>
    <row r="23" spans="1:33" x14ac:dyDescent="0.3">
      <c r="A23" s="549"/>
      <c r="B23" s="204" t="s">
        <v>13</v>
      </c>
      <c r="C23" s="371">
        <v>1031023</v>
      </c>
      <c r="D23" s="349">
        <v>1</v>
      </c>
      <c r="E23" s="280" t="s">
        <v>221</v>
      </c>
      <c r="F23" s="347">
        <v>997255</v>
      </c>
      <c r="G23" s="349">
        <v>1</v>
      </c>
      <c r="H23" s="280"/>
      <c r="I23" s="347">
        <v>998653</v>
      </c>
      <c r="J23" s="349">
        <v>1</v>
      </c>
      <c r="K23" s="349" t="s">
        <v>221</v>
      </c>
      <c r="L23" s="385"/>
      <c r="M23" s="561"/>
      <c r="N23" s="201" t="s">
        <v>217</v>
      </c>
      <c r="O23" s="347">
        <v>15084</v>
      </c>
      <c r="P23" s="346">
        <v>0.42932771674161779</v>
      </c>
      <c r="Q23" s="277"/>
      <c r="R23" s="347">
        <v>15345</v>
      </c>
      <c r="S23" s="346">
        <v>0.41584238909514648</v>
      </c>
      <c r="T23" s="278"/>
      <c r="U23" s="347">
        <v>17281</v>
      </c>
      <c r="V23" s="346">
        <v>0.41813254615403228</v>
      </c>
      <c r="W23" s="278"/>
      <c r="Y23" s="360"/>
      <c r="Z23" s="314" t="s">
        <v>227</v>
      </c>
      <c r="AA23" s="315"/>
      <c r="AB23" s="283">
        <v>743</v>
      </c>
      <c r="AC23" s="284">
        <v>8.9227813137984863E-2</v>
      </c>
      <c r="AD23" s="283">
        <v>707</v>
      </c>
      <c r="AE23" s="284">
        <v>8.5242343863033518E-2</v>
      </c>
      <c r="AF23" s="283">
        <v>698</v>
      </c>
      <c r="AG23" s="284">
        <v>9.143306261461881E-2</v>
      </c>
    </row>
    <row r="24" spans="1:33" x14ac:dyDescent="0.3">
      <c r="A24" s="370"/>
      <c r="B24" s="204" t="s">
        <v>221</v>
      </c>
      <c r="C24" s="372"/>
      <c r="D24" s="349"/>
      <c r="E24" s="280" t="s">
        <v>221</v>
      </c>
      <c r="F24" s="345"/>
      <c r="G24" s="349"/>
      <c r="H24" s="280" t="s">
        <v>221</v>
      </c>
      <c r="I24" s="345"/>
      <c r="J24" s="349"/>
      <c r="K24" s="349" t="s">
        <v>221</v>
      </c>
      <c r="L24" s="385"/>
      <c r="M24" s="561"/>
      <c r="N24" s="201" t="s">
        <v>13</v>
      </c>
      <c r="O24" s="347">
        <v>35134</v>
      </c>
      <c r="P24" s="346">
        <v>1</v>
      </c>
      <c r="Q24" s="277"/>
      <c r="R24" s="347">
        <v>36901</v>
      </c>
      <c r="S24" s="346">
        <v>1</v>
      </c>
      <c r="T24" s="278"/>
      <c r="U24" s="347">
        <v>41329</v>
      </c>
      <c r="V24" s="346">
        <v>1</v>
      </c>
      <c r="W24" s="278"/>
      <c r="Y24" s="360"/>
      <c r="Z24" s="314" t="s">
        <v>31</v>
      </c>
      <c r="AA24" s="315"/>
      <c r="AB24" s="283">
        <v>5648</v>
      </c>
      <c r="AC24" s="284">
        <v>0.67827548937192261</v>
      </c>
      <c r="AD24" s="283">
        <v>5698</v>
      </c>
      <c r="AE24" s="284">
        <v>0.6870026525198939</v>
      </c>
      <c r="AF24" s="283">
        <v>5159</v>
      </c>
      <c r="AG24" s="284">
        <v>0.67579250720461093</v>
      </c>
    </row>
    <row r="25" spans="1:33" ht="15.6" x14ac:dyDescent="0.3">
      <c r="A25" s="551" t="s">
        <v>200</v>
      </c>
      <c r="B25" s="552"/>
      <c r="C25" s="553" t="s">
        <v>192</v>
      </c>
      <c r="D25" s="553"/>
      <c r="E25" s="553"/>
      <c r="F25" s="553" t="s">
        <v>193</v>
      </c>
      <c r="G25" s="553"/>
      <c r="H25" s="553"/>
      <c r="I25" s="553" t="s">
        <v>196</v>
      </c>
      <c r="J25" s="553"/>
      <c r="K25" s="553"/>
      <c r="L25" s="386" t="s">
        <v>221</v>
      </c>
      <c r="M25" s="554" t="s">
        <v>200</v>
      </c>
      <c r="N25" s="554"/>
      <c r="O25" s="553" t="s">
        <v>192</v>
      </c>
      <c r="P25" s="553"/>
      <c r="Q25" s="553"/>
      <c r="R25" s="553" t="s">
        <v>193</v>
      </c>
      <c r="S25" s="553"/>
      <c r="T25" s="553"/>
      <c r="U25" s="553" t="s">
        <v>196</v>
      </c>
      <c r="V25" s="553"/>
      <c r="W25" s="559"/>
      <c r="Y25" s="360"/>
      <c r="Z25" s="314" t="s">
        <v>13</v>
      </c>
      <c r="AA25" s="315"/>
      <c r="AB25" s="283">
        <v>8327</v>
      </c>
      <c r="AC25" s="284">
        <v>1</v>
      </c>
      <c r="AD25" s="283">
        <v>8294</v>
      </c>
      <c r="AE25" s="284">
        <v>1</v>
      </c>
      <c r="AF25" s="283">
        <v>7634</v>
      </c>
      <c r="AG25" s="284">
        <v>1</v>
      </c>
    </row>
    <row r="26" spans="1:33" x14ac:dyDescent="0.3">
      <c r="A26" s="547" t="s">
        <v>194</v>
      </c>
      <c r="B26" s="203" t="s">
        <v>207</v>
      </c>
      <c r="C26" s="369">
        <v>9418</v>
      </c>
      <c r="D26" s="341">
        <v>9.1000000000000004E-3</v>
      </c>
      <c r="E26" s="276">
        <v>6.2652173000000005E-2</v>
      </c>
      <c r="F26" s="342">
        <v>9663</v>
      </c>
      <c r="G26" s="341">
        <v>9.7000000000000003E-3</v>
      </c>
      <c r="H26" s="276">
        <v>6.3857205E-2</v>
      </c>
      <c r="I26" s="342">
        <v>10402</v>
      </c>
      <c r="J26" s="341">
        <v>1.04E-2</v>
      </c>
      <c r="K26" s="341">
        <v>6.8078143999999993E-2</v>
      </c>
      <c r="L26" s="384"/>
      <c r="M26" s="548" t="s">
        <v>194</v>
      </c>
      <c r="N26" s="200" t="s">
        <v>215</v>
      </c>
      <c r="O26" s="342">
        <v>1155</v>
      </c>
      <c r="P26" s="341">
        <v>1.2306872669152903E-2</v>
      </c>
      <c r="Q26" s="286">
        <v>0.12263750299999999</v>
      </c>
      <c r="R26" s="342">
        <v>1219</v>
      </c>
      <c r="S26" s="341">
        <v>1.2394383381968663E-2</v>
      </c>
      <c r="T26" s="286">
        <v>0.12615129899999999</v>
      </c>
      <c r="U26" s="342">
        <v>1458</v>
      </c>
      <c r="V26" s="341">
        <v>1.3761597780022087E-2</v>
      </c>
      <c r="W26" s="286">
        <v>0.14016535299999999</v>
      </c>
      <c r="Y26" s="359" t="s">
        <v>50</v>
      </c>
      <c r="Z26" s="314" t="s">
        <v>52</v>
      </c>
      <c r="AA26" s="315"/>
      <c r="AB26" s="283">
        <v>39638</v>
      </c>
      <c r="AC26" s="284">
        <v>0.17535058615350585</v>
      </c>
      <c r="AD26" s="283">
        <v>37684</v>
      </c>
      <c r="AE26" s="284">
        <v>0.19784535259775715</v>
      </c>
      <c r="AF26" s="283">
        <v>41779</v>
      </c>
      <c r="AG26" s="284">
        <v>0.19595142839722154</v>
      </c>
    </row>
    <row r="27" spans="1:33" x14ac:dyDescent="0.3">
      <c r="A27" s="547"/>
      <c r="B27" s="203" t="s">
        <v>208</v>
      </c>
      <c r="C27" s="369">
        <v>139419</v>
      </c>
      <c r="D27" s="341">
        <v>0.13519999999999999</v>
      </c>
      <c r="E27" s="276">
        <v>0.92746903300000005</v>
      </c>
      <c r="F27" s="342">
        <v>140290</v>
      </c>
      <c r="G27" s="341">
        <v>0.14069999999999999</v>
      </c>
      <c r="H27" s="276">
        <v>0.92709586200000005</v>
      </c>
      <c r="I27" s="342">
        <v>141016</v>
      </c>
      <c r="J27" s="341">
        <v>0.14119999999999999</v>
      </c>
      <c r="K27" s="341">
        <v>0.92290978099999998</v>
      </c>
      <c r="L27" s="384"/>
      <c r="M27" s="548"/>
      <c r="N27" s="200" t="s">
        <v>214</v>
      </c>
      <c r="O27" s="342">
        <v>1436</v>
      </c>
      <c r="P27" s="341">
        <v>1.5301012253596164E-2</v>
      </c>
      <c r="Q27" s="286">
        <v>0.15247398600000001</v>
      </c>
      <c r="R27" s="342">
        <v>1437</v>
      </c>
      <c r="S27" s="341">
        <v>1.4610934306717777E-2</v>
      </c>
      <c r="T27" s="286">
        <v>0.14871158000000001</v>
      </c>
      <c r="U27" s="342">
        <v>1527</v>
      </c>
      <c r="V27" s="341">
        <v>1.4412866810763873E-2</v>
      </c>
      <c r="W27" s="286">
        <v>0.14679869300000001</v>
      </c>
      <c r="Y27" s="359"/>
      <c r="Z27" s="314" t="s">
        <v>227</v>
      </c>
      <c r="AA27" s="315"/>
      <c r="AB27" s="283">
        <v>15641</v>
      </c>
      <c r="AC27" s="284">
        <v>6.919265649192656E-2</v>
      </c>
      <c r="AD27" s="283">
        <v>13323</v>
      </c>
      <c r="AE27" s="284">
        <v>6.9947288840354491E-2</v>
      </c>
      <c r="AF27" s="283">
        <v>13599</v>
      </c>
      <c r="AG27" s="284">
        <v>6.3781887426070882E-2</v>
      </c>
    </row>
    <row r="28" spans="1:33" x14ac:dyDescent="0.3">
      <c r="A28" s="547"/>
      <c r="B28" s="203" t="s">
        <v>209</v>
      </c>
      <c r="C28" s="369">
        <v>1485</v>
      </c>
      <c r="D28" s="341">
        <v>1.4E-3</v>
      </c>
      <c r="E28" s="276">
        <v>9.8787939999999998E-3</v>
      </c>
      <c r="F28" s="342">
        <v>1369</v>
      </c>
      <c r="G28" s="341">
        <v>1.4E-3</v>
      </c>
      <c r="H28" s="276">
        <v>9.0469330000000001E-3</v>
      </c>
      <c r="I28" s="342">
        <v>1377</v>
      </c>
      <c r="J28" s="341">
        <v>1.4E-3</v>
      </c>
      <c r="K28" s="341">
        <v>9.0120749999999996E-3</v>
      </c>
      <c r="L28" s="384"/>
      <c r="M28" s="548"/>
      <c r="N28" s="200" t="s">
        <v>216</v>
      </c>
      <c r="O28" s="342">
        <v>6229</v>
      </c>
      <c r="P28" s="341">
        <v>6.6371870005327654E-2</v>
      </c>
      <c r="Q28" s="286">
        <v>0.66139307700000005</v>
      </c>
      <c r="R28" s="342">
        <v>6400</v>
      </c>
      <c r="S28" s="341">
        <v>6.5073054671533584E-2</v>
      </c>
      <c r="T28" s="286">
        <v>0.66232018999999998</v>
      </c>
      <c r="U28" s="342">
        <v>6697</v>
      </c>
      <c r="V28" s="341">
        <v>6.3210850708373054E-2</v>
      </c>
      <c r="W28" s="286">
        <v>0.64381849599999996</v>
      </c>
      <c r="Y28" s="359"/>
      <c r="Z28" s="314" t="s">
        <v>31</v>
      </c>
      <c r="AA28" s="315"/>
      <c r="AB28" s="283">
        <v>170771</v>
      </c>
      <c r="AC28" s="284">
        <v>0.75545675735456752</v>
      </c>
      <c r="AD28" s="283">
        <v>139465</v>
      </c>
      <c r="AE28" s="284">
        <v>0.73220735856188834</v>
      </c>
      <c r="AF28" s="283">
        <v>157833</v>
      </c>
      <c r="AG28" s="284">
        <v>0.7402666841767076</v>
      </c>
    </row>
    <row r="29" spans="1:33" x14ac:dyDescent="0.3">
      <c r="A29" s="547"/>
      <c r="B29" s="203" t="s">
        <v>13</v>
      </c>
      <c r="C29" s="369">
        <v>150322</v>
      </c>
      <c r="D29" s="341">
        <v>0.14580000000000001</v>
      </c>
      <c r="E29" s="276">
        <v>1</v>
      </c>
      <c r="F29" s="342">
        <v>151322</v>
      </c>
      <c r="G29" s="341">
        <v>0.1517</v>
      </c>
      <c r="H29" s="276">
        <v>1</v>
      </c>
      <c r="I29" s="342">
        <v>152795</v>
      </c>
      <c r="J29" s="341">
        <v>0.153</v>
      </c>
      <c r="K29" s="341">
        <v>1</v>
      </c>
      <c r="L29" s="384"/>
      <c r="M29" s="548"/>
      <c r="N29" s="200" t="s">
        <v>217</v>
      </c>
      <c r="O29" s="197">
        <v>598</v>
      </c>
      <c r="P29" s="341">
        <v>6.3718700053276506E-3</v>
      </c>
      <c r="Q29" s="286">
        <v>6.3495434000000003E-2</v>
      </c>
      <c r="R29" s="197">
        <v>607</v>
      </c>
      <c r="S29" s="341">
        <v>6.1717725290032638E-3</v>
      </c>
      <c r="T29" s="286">
        <v>6.2816931000000006E-2</v>
      </c>
      <c r="U29" s="197">
        <v>720</v>
      </c>
      <c r="V29" s="341">
        <v>6.7958507555664627E-3</v>
      </c>
      <c r="W29" s="286">
        <v>6.9217457999999996E-2</v>
      </c>
      <c r="Y29" s="359"/>
      <c r="Z29" s="314" t="s">
        <v>13</v>
      </c>
      <c r="AA29" s="315"/>
      <c r="AB29" s="283">
        <v>226050</v>
      </c>
      <c r="AC29" s="284">
        <v>1</v>
      </c>
      <c r="AD29" s="283">
        <v>190472</v>
      </c>
      <c r="AE29" s="284">
        <v>1</v>
      </c>
      <c r="AF29" s="283">
        <v>213211</v>
      </c>
      <c r="AG29" s="284">
        <v>1</v>
      </c>
    </row>
    <row r="30" spans="1:33" x14ac:dyDescent="0.3">
      <c r="A30" s="367"/>
      <c r="B30" s="203" t="s">
        <v>221</v>
      </c>
      <c r="C30" s="368"/>
      <c r="D30" s="341"/>
      <c r="E30" s="276" t="s">
        <v>221</v>
      </c>
      <c r="F30" s="197"/>
      <c r="G30" s="341"/>
      <c r="H30" s="276" t="s">
        <v>221</v>
      </c>
      <c r="I30" s="197"/>
      <c r="J30" s="341"/>
      <c r="K30" s="341" t="s">
        <v>221</v>
      </c>
      <c r="L30" s="384"/>
      <c r="M30" s="548"/>
      <c r="N30" s="200" t="s">
        <v>13</v>
      </c>
      <c r="O30" s="342">
        <v>9418</v>
      </c>
      <c r="P30" s="341">
        <v>0.10035162493340437</v>
      </c>
      <c r="Q30" s="286">
        <v>1</v>
      </c>
      <c r="R30" s="342">
        <v>9663</v>
      </c>
      <c r="S30" s="341">
        <v>9.825014488922329E-2</v>
      </c>
      <c r="T30" s="286">
        <v>1</v>
      </c>
      <c r="U30" s="342">
        <v>10402</v>
      </c>
      <c r="V30" s="341">
        <v>9.8181166054725474E-2</v>
      </c>
      <c r="W30" s="286">
        <v>1</v>
      </c>
      <c r="Y30" s="361" t="s">
        <v>363</v>
      </c>
      <c r="Z30" s="214"/>
      <c r="AA30" s="316"/>
      <c r="AB30" s="283"/>
      <c r="AC30" s="284"/>
      <c r="AD30" s="283"/>
      <c r="AE30" s="284"/>
      <c r="AF30" s="283"/>
      <c r="AG30" s="284"/>
    </row>
    <row r="31" spans="1:33" x14ac:dyDescent="0.3">
      <c r="A31" s="547" t="s">
        <v>186</v>
      </c>
      <c r="B31" s="203" t="s">
        <v>207</v>
      </c>
      <c r="C31" s="369">
        <v>4659</v>
      </c>
      <c r="D31" s="341">
        <v>4.4999999999999997E-3</v>
      </c>
      <c r="E31" s="276">
        <v>6.5986827999999997E-2</v>
      </c>
      <c r="F31" s="342">
        <v>4876</v>
      </c>
      <c r="G31" s="341">
        <v>4.8999999999999998E-3</v>
      </c>
      <c r="H31" s="276">
        <v>7.2891440000000002E-2</v>
      </c>
      <c r="I31" s="342">
        <v>4944</v>
      </c>
      <c r="J31" s="341">
        <v>5.0000000000000001E-3</v>
      </c>
      <c r="K31" s="341">
        <v>7.5691233999999996E-2</v>
      </c>
      <c r="L31" s="384"/>
      <c r="M31" s="548" t="s">
        <v>186</v>
      </c>
      <c r="N31" s="200" t="s">
        <v>215</v>
      </c>
      <c r="O31" s="343" t="s">
        <v>353</v>
      </c>
      <c r="P31" s="344" t="s">
        <v>353</v>
      </c>
      <c r="Q31" s="335" t="s">
        <v>353</v>
      </c>
      <c r="R31" s="343" t="s">
        <v>353</v>
      </c>
      <c r="S31" s="344" t="s">
        <v>353</v>
      </c>
      <c r="T31" s="335" t="s">
        <v>353</v>
      </c>
      <c r="U31" s="343" t="s">
        <v>353</v>
      </c>
      <c r="V31" s="344" t="s">
        <v>353</v>
      </c>
      <c r="W31" s="335" t="s">
        <v>353</v>
      </c>
      <c r="Y31" s="359"/>
      <c r="Z31" s="314"/>
      <c r="AA31" s="56"/>
      <c r="AC31" s="56"/>
      <c r="AE31" s="56"/>
      <c r="AG31" s="56"/>
    </row>
    <row r="32" spans="1:33" x14ac:dyDescent="0.3">
      <c r="A32" s="547"/>
      <c r="B32" s="203" t="s">
        <v>208</v>
      </c>
      <c r="C32" s="369">
        <v>62012</v>
      </c>
      <c r="D32" s="341">
        <v>6.0100000000000001E-2</v>
      </c>
      <c r="E32" s="276">
        <v>0.87829473800000002</v>
      </c>
      <c r="F32" s="342">
        <v>58428</v>
      </c>
      <c r="G32" s="341">
        <v>5.8599999999999999E-2</v>
      </c>
      <c r="H32" s="276">
        <v>0.87344156399999995</v>
      </c>
      <c r="I32" s="342">
        <v>56623</v>
      </c>
      <c r="J32" s="341">
        <v>5.67E-2</v>
      </c>
      <c r="K32" s="341">
        <v>0.86688202299999995</v>
      </c>
      <c r="L32" s="384"/>
      <c r="M32" s="548"/>
      <c r="N32" s="200" t="s">
        <v>214</v>
      </c>
      <c r="O32" s="197">
        <v>21</v>
      </c>
      <c r="P32" s="341">
        <v>2.2376132125732551E-4</v>
      </c>
      <c r="Q32" s="286">
        <v>4.5074049999999999E-3</v>
      </c>
      <c r="R32" s="197">
        <v>30</v>
      </c>
      <c r="S32" s="341">
        <v>3.0502994377281371E-4</v>
      </c>
      <c r="T32" s="286">
        <v>6.152584E-3</v>
      </c>
      <c r="U32" s="197">
        <v>24</v>
      </c>
      <c r="V32" s="341">
        <v>2.2652835851888207E-4</v>
      </c>
      <c r="W32" s="286">
        <v>4.8543689999999999E-3</v>
      </c>
      <c r="Y32" s="358" t="s">
        <v>342</v>
      </c>
      <c r="Z32" s="314"/>
      <c r="AA32" s="56"/>
      <c r="AC32" s="56"/>
      <c r="AE32" s="56"/>
      <c r="AG32" s="56"/>
    </row>
    <row r="33" spans="1:33" x14ac:dyDescent="0.3">
      <c r="A33" s="547"/>
      <c r="B33" s="203" t="s">
        <v>209</v>
      </c>
      <c r="C33" s="369">
        <v>3934</v>
      </c>
      <c r="D33" s="341">
        <v>3.8E-3</v>
      </c>
      <c r="E33" s="276">
        <v>5.5718433999999997E-2</v>
      </c>
      <c r="F33" s="342">
        <v>3590</v>
      </c>
      <c r="G33" s="341">
        <v>3.5999999999999999E-3</v>
      </c>
      <c r="H33" s="276">
        <v>5.3666996000000002E-2</v>
      </c>
      <c r="I33" s="342">
        <v>3751</v>
      </c>
      <c r="J33" s="341">
        <v>3.8E-3</v>
      </c>
      <c r="K33" s="341">
        <v>5.7426743000000002E-2</v>
      </c>
      <c r="L33" s="384"/>
      <c r="M33" s="548"/>
      <c r="N33" s="200" t="s">
        <v>216</v>
      </c>
      <c r="O33" s="342">
        <v>2430</v>
      </c>
      <c r="P33" s="341">
        <v>2.5892381459776237E-2</v>
      </c>
      <c r="Q33" s="286">
        <v>0.52157115300000001</v>
      </c>
      <c r="R33" s="342">
        <v>2534</v>
      </c>
      <c r="S33" s="341">
        <v>2.5764862584010329E-2</v>
      </c>
      <c r="T33" s="286">
        <v>0.51968826899999998</v>
      </c>
      <c r="U33" s="342">
        <v>2566</v>
      </c>
      <c r="V33" s="341">
        <v>2.4219656998310475E-2</v>
      </c>
      <c r="W33" s="286">
        <v>0.51901294499999995</v>
      </c>
      <c r="Y33" s="360" t="s">
        <v>52</v>
      </c>
      <c r="Z33" s="314" t="s">
        <v>45</v>
      </c>
      <c r="AA33" s="56" t="s">
        <v>207</v>
      </c>
      <c r="AB33" s="283">
        <v>85986</v>
      </c>
      <c r="AC33" s="284">
        <v>0.71480468522690432</v>
      </c>
      <c r="AD33" s="283">
        <v>88421</v>
      </c>
      <c r="AE33" s="284">
        <v>0.7313806908417152</v>
      </c>
      <c r="AF33" s="283">
        <v>84523</v>
      </c>
      <c r="AG33" s="284">
        <v>0.73266356922436804</v>
      </c>
    </row>
    <row r="34" spans="1:33" x14ac:dyDescent="0.3">
      <c r="A34" s="547"/>
      <c r="B34" s="203" t="s">
        <v>13</v>
      </c>
      <c r="C34" s="369">
        <v>70605</v>
      </c>
      <c r="D34" s="341">
        <v>6.8500000000000005E-2</v>
      </c>
      <c r="E34" s="276">
        <v>1</v>
      </c>
      <c r="F34" s="342">
        <v>66894</v>
      </c>
      <c r="G34" s="341">
        <v>6.7100000000000007E-2</v>
      </c>
      <c r="H34" s="276">
        <v>1</v>
      </c>
      <c r="I34" s="342">
        <v>65318</v>
      </c>
      <c r="J34" s="341">
        <v>6.54E-2</v>
      </c>
      <c r="K34" s="341">
        <v>1</v>
      </c>
      <c r="L34" s="384"/>
      <c r="M34" s="548"/>
      <c r="N34" s="200" t="s">
        <v>217</v>
      </c>
      <c r="O34" s="342">
        <v>2203</v>
      </c>
      <c r="P34" s="341">
        <v>2.3473628129994671E-2</v>
      </c>
      <c r="Q34" s="286">
        <v>0.472848251</v>
      </c>
      <c r="R34" s="342">
        <v>2304</v>
      </c>
      <c r="S34" s="341">
        <v>2.3426299681752093E-2</v>
      </c>
      <c r="T34" s="286">
        <v>0.47251845799999997</v>
      </c>
      <c r="U34" s="342">
        <v>2346</v>
      </c>
      <c r="V34" s="341">
        <v>2.2143147045220725E-2</v>
      </c>
      <c r="W34" s="286">
        <v>0.474514563</v>
      </c>
      <c r="Y34" s="360"/>
      <c r="Z34" s="314"/>
      <c r="AA34" s="56" t="s">
        <v>208</v>
      </c>
      <c r="AB34" s="283">
        <v>33889</v>
      </c>
      <c r="AC34" s="284">
        <v>0.28172046586251903</v>
      </c>
      <c r="AD34" s="283">
        <v>32053</v>
      </c>
      <c r="AE34" s="284">
        <v>0.26512870566437269</v>
      </c>
      <c r="AF34" s="283">
        <v>30441</v>
      </c>
      <c r="AG34" s="284">
        <v>0.26386914462050554</v>
      </c>
    </row>
    <row r="35" spans="1:33" x14ac:dyDescent="0.3">
      <c r="A35" s="367"/>
      <c r="B35" s="203" t="s">
        <v>221</v>
      </c>
      <c r="C35" s="368"/>
      <c r="D35" s="341"/>
      <c r="E35" s="276" t="s">
        <v>221</v>
      </c>
      <c r="F35" s="197"/>
      <c r="G35" s="341"/>
      <c r="H35" s="276" t="s">
        <v>221</v>
      </c>
      <c r="I35" s="197"/>
      <c r="J35" s="341"/>
      <c r="K35" s="341" t="s">
        <v>221</v>
      </c>
      <c r="L35" s="384"/>
      <c r="M35" s="548"/>
      <c r="N35" s="200" t="s">
        <v>13</v>
      </c>
      <c r="O35" s="342">
        <v>4659</v>
      </c>
      <c r="P35" s="341">
        <v>4.9643047416089506E-2</v>
      </c>
      <c r="Q35" s="286">
        <v>1</v>
      </c>
      <c r="R35" s="342">
        <v>4876</v>
      </c>
      <c r="S35" s="341">
        <v>4.9577533527874654E-2</v>
      </c>
      <c r="T35" s="286">
        <v>1</v>
      </c>
      <c r="U35" s="342">
        <v>4944</v>
      </c>
      <c r="V35" s="341">
        <v>4.6664841854889706E-2</v>
      </c>
      <c r="W35" s="286">
        <v>1</v>
      </c>
      <c r="Y35" s="360"/>
      <c r="Z35" s="314"/>
      <c r="AA35" s="56" t="s">
        <v>209</v>
      </c>
      <c r="AB35" s="283">
        <v>418</v>
      </c>
      <c r="AC35" s="284">
        <v>3.4748489105766753E-3</v>
      </c>
      <c r="AD35" s="283">
        <v>422</v>
      </c>
      <c r="AE35" s="284">
        <v>3.4906034939121227E-3</v>
      </c>
      <c r="AF35" s="283">
        <v>400</v>
      </c>
      <c r="AG35" s="284">
        <v>3.4672861551263826E-3</v>
      </c>
    </row>
    <row r="36" spans="1:33" x14ac:dyDescent="0.3">
      <c r="A36" s="547" t="s">
        <v>31</v>
      </c>
      <c r="B36" s="203" t="s">
        <v>207</v>
      </c>
      <c r="C36" s="369">
        <v>79773</v>
      </c>
      <c r="D36" s="341">
        <v>7.7399999999999997E-2</v>
      </c>
      <c r="E36" s="276">
        <v>9.8473513999999998E-2</v>
      </c>
      <c r="F36" s="342">
        <v>83812</v>
      </c>
      <c r="G36" s="341">
        <v>8.4000000000000005E-2</v>
      </c>
      <c r="H36" s="276">
        <v>0.107583831</v>
      </c>
      <c r="I36" s="342">
        <v>90601</v>
      </c>
      <c r="J36" s="341">
        <v>9.0700000000000003E-2</v>
      </c>
      <c r="K36" s="341">
        <v>0.11607476899999999</v>
      </c>
      <c r="L36" s="384"/>
      <c r="M36" s="548" t="s">
        <v>31</v>
      </c>
      <c r="N36" s="200" t="s">
        <v>215</v>
      </c>
      <c r="O36" s="197">
        <v>87</v>
      </c>
      <c r="P36" s="341">
        <v>9.2701118806606288E-4</v>
      </c>
      <c r="Q36" s="286">
        <v>1.090595E-3</v>
      </c>
      <c r="R36" s="197">
        <v>68</v>
      </c>
      <c r="S36" s="341">
        <v>6.9140120588504438E-4</v>
      </c>
      <c r="T36" s="286">
        <v>8.1134000000000002E-4</v>
      </c>
      <c r="U36" s="197">
        <v>88</v>
      </c>
      <c r="V36" s="341">
        <v>8.3060398123590098E-4</v>
      </c>
      <c r="W36" s="286">
        <v>9.7129200000000001E-4</v>
      </c>
      <c r="Y36" s="360"/>
      <c r="Z36" s="314"/>
      <c r="AA36" s="56" t="s">
        <v>13</v>
      </c>
      <c r="AB36" s="283">
        <v>120293</v>
      </c>
      <c r="AC36" s="284">
        <v>1</v>
      </c>
      <c r="AD36" s="283">
        <v>120896</v>
      </c>
      <c r="AE36" s="284">
        <v>1</v>
      </c>
      <c r="AF36" s="283">
        <v>115364</v>
      </c>
      <c r="AG36" s="284">
        <v>1</v>
      </c>
    </row>
    <row r="37" spans="1:33" x14ac:dyDescent="0.3">
      <c r="A37" s="547"/>
      <c r="B37" s="203" t="s">
        <v>208</v>
      </c>
      <c r="C37" s="369">
        <v>244893</v>
      </c>
      <c r="D37" s="341">
        <v>0.23749999999999999</v>
      </c>
      <c r="E37" s="276">
        <v>0.30230120900000002</v>
      </c>
      <c r="F37" s="342">
        <v>235234</v>
      </c>
      <c r="G37" s="341">
        <v>0.2359</v>
      </c>
      <c r="H37" s="276">
        <v>0.30195407400000002</v>
      </c>
      <c r="I37" s="342">
        <v>226726</v>
      </c>
      <c r="J37" s="341">
        <v>0.22700000000000001</v>
      </c>
      <c r="K37" s="341">
        <v>0.29047326200000001</v>
      </c>
      <c r="L37" s="384"/>
      <c r="M37" s="548"/>
      <c r="N37" s="200" t="s">
        <v>214</v>
      </c>
      <c r="O37" s="197">
        <v>340</v>
      </c>
      <c r="P37" s="341">
        <v>3.6228023441662225E-3</v>
      </c>
      <c r="Q37" s="286">
        <v>4.2620940000000001E-3</v>
      </c>
      <c r="R37" s="197">
        <v>360</v>
      </c>
      <c r="S37" s="341">
        <v>3.6603593252737643E-3</v>
      </c>
      <c r="T37" s="286">
        <v>4.2953280000000002E-3</v>
      </c>
      <c r="U37" s="197">
        <v>386</v>
      </c>
      <c r="V37" s="341">
        <v>3.6433310995120202E-3</v>
      </c>
      <c r="W37" s="286">
        <v>4.2604390000000004E-3</v>
      </c>
      <c r="Y37" s="360"/>
      <c r="Z37" s="314" t="s">
        <v>46</v>
      </c>
      <c r="AA37" s="56" t="s">
        <v>207</v>
      </c>
      <c r="AB37" s="283">
        <v>27462</v>
      </c>
      <c r="AC37" s="284">
        <v>0.68191299165673425</v>
      </c>
      <c r="AD37" s="283">
        <v>29594</v>
      </c>
      <c r="AE37" s="284">
        <v>0.70003548196333532</v>
      </c>
      <c r="AF37" s="283">
        <v>30064</v>
      </c>
      <c r="AG37" s="284">
        <v>0.70125023325247249</v>
      </c>
    </row>
    <row r="38" spans="1:33" x14ac:dyDescent="0.3">
      <c r="A38" s="547"/>
      <c r="B38" s="203" t="s">
        <v>209</v>
      </c>
      <c r="C38" s="369">
        <v>485430</v>
      </c>
      <c r="D38" s="341">
        <v>0.4708</v>
      </c>
      <c r="E38" s="276">
        <v>0.59922527699999995</v>
      </c>
      <c r="F38" s="342">
        <v>459993</v>
      </c>
      <c r="G38" s="341">
        <v>0.46129999999999999</v>
      </c>
      <c r="H38" s="276">
        <v>0.59046209500000002</v>
      </c>
      <c r="I38" s="342">
        <v>463213</v>
      </c>
      <c r="J38" s="341">
        <v>0.46379999999999999</v>
      </c>
      <c r="K38" s="341">
        <v>0.59345196899999997</v>
      </c>
      <c r="L38" s="384"/>
      <c r="M38" s="548"/>
      <c r="N38" s="200" t="s">
        <v>216</v>
      </c>
      <c r="O38" s="342">
        <v>55939</v>
      </c>
      <c r="P38" s="341">
        <v>0.59604688332445388</v>
      </c>
      <c r="Q38" s="286">
        <v>0.70122723200000003</v>
      </c>
      <c r="R38" s="342">
        <v>58932</v>
      </c>
      <c r="S38" s="341">
        <v>0.59920082154731524</v>
      </c>
      <c r="T38" s="286">
        <v>0.703145134</v>
      </c>
      <c r="U38" s="342">
        <v>63222</v>
      </c>
      <c r="V38" s="341">
        <v>0.5967323284283651</v>
      </c>
      <c r="W38" s="286">
        <v>0.69780686700000005</v>
      </c>
      <c r="Y38" s="360"/>
      <c r="Z38" s="314"/>
      <c r="AA38" s="56" t="s">
        <v>208</v>
      </c>
      <c r="AB38" s="283">
        <v>12686</v>
      </c>
      <c r="AC38" s="284">
        <v>0.31500794596742154</v>
      </c>
      <c r="AD38" s="283">
        <v>12540</v>
      </c>
      <c r="AE38" s="284">
        <v>0.29662921348314608</v>
      </c>
      <c r="AF38" s="283">
        <v>12663</v>
      </c>
      <c r="AG38" s="284">
        <v>0.29536760589662253</v>
      </c>
    </row>
    <row r="39" spans="1:33" x14ac:dyDescent="0.3">
      <c r="A39" s="547"/>
      <c r="B39" s="203" t="s">
        <v>13</v>
      </c>
      <c r="C39" s="369">
        <v>810096</v>
      </c>
      <c r="D39" s="341">
        <v>0.78569999999999995</v>
      </c>
      <c r="E39" s="276">
        <v>1</v>
      </c>
      <c r="F39" s="342">
        <v>779039</v>
      </c>
      <c r="G39" s="341">
        <v>0.78120000000000001</v>
      </c>
      <c r="H39" s="276">
        <v>1</v>
      </c>
      <c r="I39" s="342">
        <v>780540</v>
      </c>
      <c r="J39" s="341">
        <v>0.78159999999999996</v>
      </c>
      <c r="K39" s="341">
        <v>1</v>
      </c>
      <c r="L39" s="384"/>
      <c r="M39" s="548"/>
      <c r="N39" s="200" t="s">
        <v>217</v>
      </c>
      <c r="O39" s="342">
        <v>23407</v>
      </c>
      <c r="P39" s="341">
        <v>0.24940863079381992</v>
      </c>
      <c r="Q39" s="286">
        <v>0.293420079</v>
      </c>
      <c r="R39" s="342">
        <v>24452</v>
      </c>
      <c r="S39" s="341">
        <v>0.24861973950442801</v>
      </c>
      <c r="T39" s="286">
        <v>0.29174819800000001</v>
      </c>
      <c r="U39" s="342">
        <v>26905</v>
      </c>
      <c r="V39" s="341">
        <v>0.25394772858127179</v>
      </c>
      <c r="W39" s="286">
        <v>0.29696140199999999</v>
      </c>
      <c r="Y39" s="360"/>
      <c r="Z39" s="314"/>
      <c r="AA39" s="56" t="s">
        <v>209</v>
      </c>
      <c r="AB39" s="283">
        <v>124</v>
      </c>
      <c r="AC39" s="284">
        <v>3.079062375844259E-3</v>
      </c>
      <c r="AD39" s="283">
        <v>141</v>
      </c>
      <c r="AE39" s="284">
        <v>3.3353045535186279E-3</v>
      </c>
      <c r="AF39" s="283">
        <v>145</v>
      </c>
      <c r="AG39" s="284">
        <v>3.3821608509050196E-3</v>
      </c>
    </row>
    <row r="40" spans="1:33" x14ac:dyDescent="0.3">
      <c r="A40" s="367"/>
      <c r="B40" s="203" t="s">
        <v>221</v>
      </c>
      <c r="C40" s="368"/>
      <c r="D40" s="341"/>
      <c r="E40" s="276" t="s">
        <v>221</v>
      </c>
      <c r="F40" s="197"/>
      <c r="G40" s="341"/>
      <c r="H40" s="276" t="s">
        <v>221</v>
      </c>
      <c r="I40" s="197"/>
      <c r="J40" s="341"/>
      <c r="K40" s="341" t="s">
        <v>221</v>
      </c>
      <c r="L40" s="384"/>
      <c r="M40" s="548"/>
      <c r="N40" s="200" t="s">
        <v>13</v>
      </c>
      <c r="O40" s="342">
        <v>79773</v>
      </c>
      <c r="P40" s="341">
        <v>0.85000532765050618</v>
      </c>
      <c r="Q40" s="286">
        <v>1</v>
      </c>
      <c r="R40" s="342">
        <v>83812</v>
      </c>
      <c r="S40" s="341">
        <v>0.85217232158290201</v>
      </c>
      <c r="T40" s="286">
        <v>1</v>
      </c>
      <c r="U40" s="342">
        <v>90601</v>
      </c>
      <c r="V40" s="341">
        <v>0.85515399209038478</v>
      </c>
      <c r="W40" s="286">
        <v>1</v>
      </c>
      <c r="Y40" s="360"/>
      <c r="Z40" s="314"/>
      <c r="AA40" s="56" t="s">
        <v>13</v>
      </c>
      <c r="AB40" s="283">
        <v>40272</v>
      </c>
      <c r="AC40" s="284">
        <v>1</v>
      </c>
      <c r="AD40" s="283">
        <v>42275</v>
      </c>
      <c r="AE40" s="284">
        <v>1</v>
      </c>
      <c r="AF40" s="283">
        <v>42872</v>
      </c>
      <c r="AG40" s="284">
        <v>1</v>
      </c>
    </row>
    <row r="41" spans="1:33" x14ac:dyDescent="0.3">
      <c r="A41" s="549" t="s">
        <v>13</v>
      </c>
      <c r="B41" s="204" t="s">
        <v>207</v>
      </c>
      <c r="C41" s="371">
        <v>93850</v>
      </c>
      <c r="D41" s="349">
        <v>9.0999999999999998E-2</v>
      </c>
      <c r="E41" s="280" t="s">
        <v>221</v>
      </c>
      <c r="F41" s="347">
        <v>98351</v>
      </c>
      <c r="G41" s="349">
        <v>9.9000000000000005E-2</v>
      </c>
      <c r="H41" s="280" t="s">
        <v>221</v>
      </c>
      <c r="I41" s="347">
        <v>105947</v>
      </c>
      <c r="J41" s="349">
        <v>0.106</v>
      </c>
      <c r="K41" s="349" t="s">
        <v>221</v>
      </c>
      <c r="L41" s="385"/>
      <c r="M41" s="548" t="s">
        <v>13</v>
      </c>
      <c r="N41" s="200" t="s">
        <v>215</v>
      </c>
      <c r="O41" s="347">
        <v>1247</v>
      </c>
      <c r="P41" s="346">
        <v>1.3287160362280235E-2</v>
      </c>
      <c r="Q41" s="277"/>
      <c r="R41" s="347">
        <v>1295</v>
      </c>
      <c r="S41" s="346">
        <v>1.3167125906193124E-2</v>
      </c>
      <c r="T41" s="278"/>
      <c r="U41" s="347">
        <v>1554</v>
      </c>
      <c r="V41" s="346">
        <v>1.4667711214097615E-2</v>
      </c>
      <c r="W41" s="278"/>
      <c r="Y41" s="360"/>
      <c r="Z41" s="314" t="s">
        <v>47</v>
      </c>
      <c r="AA41" s="56" t="s">
        <v>207</v>
      </c>
      <c r="AB41" s="283">
        <v>11944</v>
      </c>
      <c r="AC41" s="284">
        <v>0.47090364295852388</v>
      </c>
      <c r="AD41" s="283">
        <v>12161</v>
      </c>
      <c r="AE41" s="284">
        <v>0.50408290155440416</v>
      </c>
      <c r="AF41" s="283">
        <v>12046</v>
      </c>
      <c r="AG41" s="284">
        <v>0.51215986394557822</v>
      </c>
    </row>
    <row r="42" spans="1:33" x14ac:dyDescent="0.3">
      <c r="A42" s="549"/>
      <c r="B42" s="204" t="s">
        <v>208</v>
      </c>
      <c r="C42" s="371">
        <v>446324</v>
      </c>
      <c r="D42" s="349">
        <v>0.433</v>
      </c>
      <c r="E42" s="280" t="s">
        <v>221</v>
      </c>
      <c r="F42" s="347">
        <v>433952</v>
      </c>
      <c r="G42" s="349">
        <v>0.435</v>
      </c>
      <c r="H42" s="280" t="s">
        <v>221</v>
      </c>
      <c r="I42" s="347">
        <v>424365</v>
      </c>
      <c r="J42" s="349">
        <v>0.42499999999999999</v>
      </c>
      <c r="K42" s="349" t="s">
        <v>221</v>
      </c>
      <c r="L42" s="385"/>
      <c r="M42" s="548"/>
      <c r="N42" s="200" t="s">
        <v>214</v>
      </c>
      <c r="O42" s="347">
        <v>1797</v>
      </c>
      <c r="P42" s="346">
        <v>1.9147575919019711E-2</v>
      </c>
      <c r="Q42" s="277"/>
      <c r="R42" s="347">
        <v>1827</v>
      </c>
      <c r="S42" s="346">
        <v>1.8576323575764355E-2</v>
      </c>
      <c r="T42" s="278"/>
      <c r="U42" s="347">
        <v>1937</v>
      </c>
      <c r="V42" s="346">
        <v>1.8282726268794774E-2</v>
      </c>
      <c r="W42" s="278"/>
      <c r="Y42" s="360"/>
      <c r="Z42" s="314"/>
      <c r="AA42" s="56" t="s">
        <v>208</v>
      </c>
      <c r="AB42" s="283">
        <v>13207</v>
      </c>
      <c r="AC42" s="284">
        <v>0.52069862797665978</v>
      </c>
      <c r="AD42" s="283">
        <v>11761</v>
      </c>
      <c r="AE42" s="284">
        <v>0.48750259067357515</v>
      </c>
      <c r="AF42" s="283">
        <v>11287</v>
      </c>
      <c r="AG42" s="284">
        <v>0.4798894557823129</v>
      </c>
    </row>
    <row r="43" spans="1:33" x14ac:dyDescent="0.3">
      <c r="A43" s="549"/>
      <c r="B43" s="204" t="s">
        <v>209</v>
      </c>
      <c r="C43" s="371">
        <v>490849</v>
      </c>
      <c r="D43" s="349">
        <v>0.47599999999999998</v>
      </c>
      <c r="E43" s="280" t="s">
        <v>221</v>
      </c>
      <c r="F43" s="347">
        <v>464952</v>
      </c>
      <c r="G43" s="349">
        <v>0.46600000000000003</v>
      </c>
      <c r="H43" s="280" t="s">
        <v>221</v>
      </c>
      <c r="I43" s="347">
        <v>468341</v>
      </c>
      <c r="J43" s="349">
        <v>0.46899999999999997</v>
      </c>
      <c r="K43" s="349" t="s">
        <v>221</v>
      </c>
      <c r="L43" s="385"/>
      <c r="M43" s="548"/>
      <c r="N43" s="200" t="s">
        <v>216</v>
      </c>
      <c r="O43" s="347">
        <v>64598</v>
      </c>
      <c r="P43" s="346">
        <v>0.68831113478955785</v>
      </c>
      <c r="Q43" s="277"/>
      <c r="R43" s="347">
        <v>67866</v>
      </c>
      <c r="S43" s="346">
        <v>0.69003873880285915</v>
      </c>
      <c r="T43" s="278"/>
      <c r="U43" s="347">
        <v>72485</v>
      </c>
      <c r="V43" s="346">
        <v>0.68416283613504869</v>
      </c>
      <c r="W43" s="278"/>
      <c r="Y43" s="360"/>
      <c r="Z43" s="314"/>
      <c r="AA43" s="56" t="s">
        <v>209</v>
      </c>
      <c r="AB43" s="283">
        <v>213</v>
      </c>
      <c r="AC43" s="284">
        <v>8.3977290648162752E-3</v>
      </c>
      <c r="AD43" s="283">
        <v>203</v>
      </c>
      <c r="AE43" s="284">
        <v>8.414507772020725E-3</v>
      </c>
      <c r="AF43" s="283">
        <v>187</v>
      </c>
      <c r="AG43" s="284">
        <v>7.950680272108844E-3</v>
      </c>
    </row>
    <row r="44" spans="1:33" x14ac:dyDescent="0.3">
      <c r="A44" s="549"/>
      <c r="B44" s="204" t="s">
        <v>13</v>
      </c>
      <c r="C44" s="371">
        <v>1031023</v>
      </c>
      <c r="D44" s="349">
        <v>1</v>
      </c>
      <c r="E44" s="280" t="s">
        <v>221</v>
      </c>
      <c r="F44" s="347">
        <v>997255</v>
      </c>
      <c r="G44" s="349">
        <v>1</v>
      </c>
      <c r="H44" s="280" t="s">
        <v>221</v>
      </c>
      <c r="I44" s="347">
        <v>998653</v>
      </c>
      <c r="J44" s="349">
        <v>1</v>
      </c>
      <c r="K44" s="349" t="s">
        <v>221</v>
      </c>
      <c r="L44" s="385"/>
      <c r="M44" s="548"/>
      <c r="N44" s="200" t="s">
        <v>217</v>
      </c>
      <c r="O44" s="347">
        <v>26208</v>
      </c>
      <c r="P44" s="346">
        <v>0.27925412892914225</v>
      </c>
      <c r="Q44" s="277"/>
      <c r="R44" s="347">
        <v>27363</v>
      </c>
      <c r="S44" s="346">
        <v>0.27821781171518339</v>
      </c>
      <c r="T44" s="278"/>
      <c r="U44" s="347">
        <v>29971</v>
      </c>
      <c r="V44" s="346">
        <v>0.28288672638205897</v>
      </c>
      <c r="W44" s="278"/>
      <c r="Y44" s="360"/>
      <c r="Z44" s="314"/>
      <c r="AA44" s="56" t="s">
        <v>13</v>
      </c>
      <c r="AB44" s="283">
        <v>25364</v>
      </c>
      <c r="AC44" s="284">
        <v>1</v>
      </c>
      <c r="AD44" s="283">
        <v>24125</v>
      </c>
      <c r="AE44" s="284">
        <v>1</v>
      </c>
      <c r="AF44" s="283">
        <v>23520</v>
      </c>
      <c r="AG44" s="284">
        <v>1</v>
      </c>
    </row>
    <row r="45" spans="1:33" x14ac:dyDescent="0.3">
      <c r="A45" s="370"/>
      <c r="B45" s="204"/>
      <c r="C45" s="372"/>
      <c r="D45" s="349"/>
      <c r="E45" s="280"/>
      <c r="F45" s="345"/>
      <c r="G45" s="349"/>
      <c r="H45" s="280"/>
      <c r="I45" s="345"/>
      <c r="J45" s="349"/>
      <c r="K45" s="349" t="s">
        <v>221</v>
      </c>
      <c r="L45" s="385"/>
      <c r="M45" s="548"/>
      <c r="N45" s="200" t="s">
        <v>13</v>
      </c>
      <c r="O45" s="347">
        <v>93850</v>
      </c>
      <c r="P45" s="346">
        <v>1</v>
      </c>
      <c r="Q45" s="277"/>
      <c r="R45" s="347">
        <v>98351</v>
      </c>
      <c r="S45" s="346">
        <v>1</v>
      </c>
      <c r="T45" s="278"/>
      <c r="U45" s="347">
        <v>105947</v>
      </c>
      <c r="V45" s="346">
        <v>1</v>
      </c>
      <c r="W45" s="278"/>
      <c r="Y45" s="360"/>
      <c r="Z45" s="314" t="s">
        <v>48</v>
      </c>
      <c r="AA45" s="56" t="s">
        <v>207</v>
      </c>
      <c r="AB45" s="283">
        <v>10080</v>
      </c>
      <c r="AC45" s="284">
        <v>0.73048771650119571</v>
      </c>
      <c r="AD45" s="283">
        <v>10700</v>
      </c>
      <c r="AE45" s="284">
        <v>0.74450320066796549</v>
      </c>
      <c r="AF45" s="283">
        <v>10622</v>
      </c>
      <c r="AG45" s="284">
        <v>0.75067137809187279</v>
      </c>
    </row>
    <row r="46" spans="1:33" ht="15.6" x14ac:dyDescent="0.3">
      <c r="A46" s="551" t="s">
        <v>202</v>
      </c>
      <c r="B46" s="552"/>
      <c r="C46" s="553" t="s">
        <v>193</v>
      </c>
      <c r="D46" s="553"/>
      <c r="E46" s="553"/>
      <c r="F46" s="553" t="s">
        <v>196</v>
      </c>
      <c r="G46" s="553"/>
      <c r="H46" s="553"/>
      <c r="I46" s="553" t="s">
        <v>201</v>
      </c>
      <c r="J46" s="553"/>
      <c r="K46" s="553"/>
      <c r="L46" s="386" t="s">
        <v>221</v>
      </c>
      <c r="M46" s="554" t="s">
        <v>202</v>
      </c>
      <c r="N46" s="554"/>
      <c r="O46" s="553" t="s">
        <v>193</v>
      </c>
      <c r="P46" s="553"/>
      <c r="Q46" s="553"/>
      <c r="R46" s="553" t="s">
        <v>196</v>
      </c>
      <c r="S46" s="553"/>
      <c r="T46" s="553"/>
      <c r="U46" s="553" t="s">
        <v>201</v>
      </c>
      <c r="V46" s="553"/>
      <c r="W46" s="559"/>
      <c r="Y46" s="360"/>
      <c r="Z46" s="314"/>
      <c r="AA46" s="56" t="s">
        <v>208</v>
      </c>
      <c r="AB46" s="283">
        <v>3700</v>
      </c>
      <c r="AC46" s="284">
        <v>0.26813537212841509</v>
      </c>
      <c r="AD46" s="283">
        <v>3654</v>
      </c>
      <c r="AE46" s="284">
        <v>0.25424436404119122</v>
      </c>
      <c r="AF46" s="283">
        <v>3501</v>
      </c>
      <c r="AG46" s="284">
        <v>0.24742049469964664</v>
      </c>
    </row>
    <row r="47" spans="1:33" x14ac:dyDescent="0.3">
      <c r="A47" s="547" t="s">
        <v>194</v>
      </c>
      <c r="B47" s="203" t="s">
        <v>207</v>
      </c>
      <c r="C47" s="369">
        <v>46212</v>
      </c>
      <c r="D47" s="341">
        <v>4.4821502527101723E-2</v>
      </c>
      <c r="E47" s="276">
        <v>0.22648278299999999</v>
      </c>
      <c r="F47" s="342">
        <v>48823</v>
      </c>
      <c r="G47" s="341">
        <v>4.895738803014274E-2</v>
      </c>
      <c r="H47" s="276">
        <v>0.23829930499999999</v>
      </c>
      <c r="I47" s="342">
        <v>51568</v>
      </c>
      <c r="J47" s="341">
        <v>5.1637555787645957E-2</v>
      </c>
      <c r="K47" s="341">
        <v>0.251065011</v>
      </c>
      <c r="L47" s="384"/>
      <c r="M47" s="548" t="s">
        <v>194</v>
      </c>
      <c r="N47" s="200" t="s">
        <v>215</v>
      </c>
      <c r="O47" s="342">
        <v>15186</v>
      </c>
      <c r="P47" s="341">
        <v>8.7498127427142511E-2</v>
      </c>
      <c r="Q47" s="286">
        <v>0.32861594399999999</v>
      </c>
      <c r="R47" s="342">
        <v>16884</v>
      </c>
      <c r="S47" s="341">
        <v>9.3643407413159102E-2</v>
      </c>
      <c r="T47" s="286">
        <v>0.345820617</v>
      </c>
      <c r="U47" s="348">
        <v>18579</v>
      </c>
      <c r="V47" s="341">
        <v>9.8347378673668162E-2</v>
      </c>
      <c r="W47" s="286">
        <v>0.36028157</v>
      </c>
      <c r="Y47" s="360"/>
      <c r="Z47" s="314"/>
      <c r="AA47" s="56" t="s">
        <v>209</v>
      </c>
      <c r="AB47" s="283">
        <v>19</v>
      </c>
      <c r="AC47" s="284">
        <v>1.3769113703891586E-3</v>
      </c>
      <c r="AD47" s="283">
        <v>18</v>
      </c>
      <c r="AE47" s="284">
        <v>1.2524352908433063E-3</v>
      </c>
      <c r="AF47" s="283">
        <v>27</v>
      </c>
      <c r="AG47" s="284">
        <v>1.9081272084805654E-3</v>
      </c>
    </row>
    <row r="48" spans="1:33" x14ac:dyDescent="0.3">
      <c r="A48" s="547"/>
      <c r="B48" s="203" t="s">
        <v>208</v>
      </c>
      <c r="C48" s="369">
        <v>156553</v>
      </c>
      <c r="D48" s="341">
        <v>0.1518423934286626</v>
      </c>
      <c r="E48" s="276">
        <v>0.76725870200000001</v>
      </c>
      <c r="F48" s="342">
        <v>154878</v>
      </c>
      <c r="G48" s="341">
        <v>0.15530431033186096</v>
      </c>
      <c r="H48" s="276">
        <v>0.75594125400000001</v>
      </c>
      <c r="I48" s="342">
        <v>152644</v>
      </c>
      <c r="J48" s="341">
        <v>0.15284988880021388</v>
      </c>
      <c r="K48" s="341">
        <v>0.743165674</v>
      </c>
      <c r="L48" s="384"/>
      <c r="M48" s="548"/>
      <c r="N48" s="200" t="s">
        <v>214</v>
      </c>
      <c r="O48" s="342">
        <v>16465</v>
      </c>
      <c r="P48" s="341">
        <v>9.4867421841689809E-2</v>
      </c>
      <c r="Q48" s="286">
        <v>0.356292738</v>
      </c>
      <c r="R48" s="342">
        <v>17336</v>
      </c>
      <c r="S48" s="341">
        <v>9.6150326398633398E-2</v>
      </c>
      <c r="T48" s="286">
        <v>0.35507854900000002</v>
      </c>
      <c r="U48" s="342">
        <v>18224</v>
      </c>
      <c r="V48" s="341">
        <v>9.6468196832387568E-2</v>
      </c>
      <c r="W48" s="286">
        <v>0.353397456</v>
      </c>
      <c r="Y48" s="360"/>
      <c r="Z48" s="314"/>
      <c r="AA48" s="56" t="s">
        <v>13</v>
      </c>
      <c r="AB48" s="283">
        <v>13799</v>
      </c>
      <c r="AC48" s="284">
        <v>1</v>
      </c>
      <c r="AD48" s="283">
        <v>14372</v>
      </c>
      <c r="AE48" s="284">
        <v>1</v>
      </c>
      <c r="AF48" s="283">
        <v>14150</v>
      </c>
      <c r="AG48" s="284">
        <v>1</v>
      </c>
    </row>
    <row r="49" spans="1:33" x14ac:dyDescent="0.3">
      <c r="A49" s="547"/>
      <c r="B49" s="203" t="s">
        <v>209</v>
      </c>
      <c r="C49" s="369">
        <v>1277</v>
      </c>
      <c r="D49" s="341">
        <v>1.2385756670801719E-3</v>
      </c>
      <c r="E49" s="276">
        <v>6.2585150000000001E-3</v>
      </c>
      <c r="F49" s="342">
        <v>1180</v>
      </c>
      <c r="G49" s="341">
        <v>1.1832480158033803E-3</v>
      </c>
      <c r="H49" s="276">
        <v>5.7594409999999997E-3</v>
      </c>
      <c r="I49" s="342">
        <v>1185</v>
      </c>
      <c r="J49" s="341">
        <v>1.186598347974722E-3</v>
      </c>
      <c r="K49" s="341">
        <v>5.7693149999999997E-3</v>
      </c>
      <c r="L49" s="384"/>
      <c r="M49" s="548"/>
      <c r="N49" s="200" t="s">
        <v>216</v>
      </c>
      <c r="O49" s="342">
        <v>13242</v>
      </c>
      <c r="P49" s="341">
        <v>7.6297260858041699E-2</v>
      </c>
      <c r="Q49" s="286">
        <v>0.28654894800000003</v>
      </c>
      <c r="R49" s="342">
        <v>13193</v>
      </c>
      <c r="S49" s="341">
        <v>7.3172084458766176E-2</v>
      </c>
      <c r="T49" s="286">
        <v>0.27022100199999999</v>
      </c>
      <c r="U49" s="342">
        <v>13284</v>
      </c>
      <c r="V49" s="341">
        <v>7.031845515372237E-2</v>
      </c>
      <c r="W49" s="286">
        <v>0.25760161300000001</v>
      </c>
      <c r="Y49" s="360"/>
      <c r="Z49" s="319" t="s">
        <v>49</v>
      </c>
      <c r="AA49" s="56" t="s">
        <v>207</v>
      </c>
      <c r="AB49" s="283">
        <v>1183</v>
      </c>
      <c r="AC49" s="284">
        <v>0.61105371900826444</v>
      </c>
      <c r="AD49" s="283">
        <v>1179</v>
      </c>
      <c r="AE49" s="284">
        <v>0.6241397564849126</v>
      </c>
      <c r="AF49" s="283">
        <v>1108</v>
      </c>
      <c r="AG49" s="284">
        <v>0.62352279122115928</v>
      </c>
    </row>
    <row r="50" spans="1:33" x14ac:dyDescent="0.3">
      <c r="A50" s="547"/>
      <c r="B50" s="203" t="s">
        <v>13</v>
      </c>
      <c r="C50" s="369">
        <v>204042</v>
      </c>
      <c r="D50" s="341">
        <v>0.19790247162284449</v>
      </c>
      <c r="E50" s="276">
        <v>1</v>
      </c>
      <c r="F50" s="342">
        <v>204881</v>
      </c>
      <c r="G50" s="341">
        <v>0.20544494637780708</v>
      </c>
      <c r="H50" s="276">
        <v>1</v>
      </c>
      <c r="I50" s="342">
        <v>205397</v>
      </c>
      <c r="J50" s="341">
        <v>0.20567404293583458</v>
      </c>
      <c r="K50" s="341">
        <v>1</v>
      </c>
      <c r="L50" s="384"/>
      <c r="M50" s="548"/>
      <c r="N50" s="200" t="s">
        <v>217</v>
      </c>
      <c r="O50" s="342">
        <v>1319</v>
      </c>
      <c r="P50" s="341">
        <v>7.5997649200843526E-3</v>
      </c>
      <c r="Q50" s="286">
        <v>2.8542370000000001E-2</v>
      </c>
      <c r="R50" s="342">
        <v>1410</v>
      </c>
      <c r="S50" s="341">
        <v>7.82025612725387E-3</v>
      </c>
      <c r="T50" s="286">
        <v>2.8879831000000002E-2</v>
      </c>
      <c r="U50" s="342">
        <v>1481</v>
      </c>
      <c r="V50" s="341">
        <v>7.8396290336241216E-3</v>
      </c>
      <c r="W50" s="286">
        <v>2.8719360999999999E-2</v>
      </c>
      <c r="Y50" s="360"/>
      <c r="Z50" s="319"/>
      <c r="AA50" s="56" t="s">
        <v>208</v>
      </c>
      <c r="AB50" s="283">
        <v>743</v>
      </c>
      <c r="AC50" s="284">
        <v>0.3837809917355372</v>
      </c>
      <c r="AD50" s="283">
        <v>698</v>
      </c>
      <c r="AE50" s="284">
        <v>0.36950767601905771</v>
      </c>
      <c r="AF50" s="283">
        <v>655</v>
      </c>
      <c r="AG50" s="284">
        <v>0.36859876195835678</v>
      </c>
    </row>
    <row r="51" spans="1:33" x14ac:dyDescent="0.3">
      <c r="A51" s="367"/>
      <c r="B51" s="203" t="s">
        <v>221</v>
      </c>
      <c r="C51" s="368"/>
      <c r="D51" s="341"/>
      <c r="E51" s="276" t="s">
        <v>221</v>
      </c>
      <c r="F51" s="197"/>
      <c r="G51" s="341"/>
      <c r="H51" s="276" t="s">
        <v>221</v>
      </c>
      <c r="I51" s="197"/>
      <c r="J51" s="341"/>
      <c r="K51" s="341" t="s">
        <v>221</v>
      </c>
      <c r="L51" s="384"/>
      <c r="M51" s="548"/>
      <c r="N51" s="200" t="s">
        <v>13</v>
      </c>
      <c r="O51" s="342">
        <v>46212</v>
      </c>
      <c r="P51" s="341">
        <v>0.26626257504695838</v>
      </c>
      <c r="Q51" s="286">
        <v>1</v>
      </c>
      <c r="R51" s="342">
        <v>48823</v>
      </c>
      <c r="S51" s="341">
        <v>0.27078607439781255</v>
      </c>
      <c r="T51" s="286">
        <v>1</v>
      </c>
      <c r="U51" s="342">
        <v>51568</v>
      </c>
      <c r="V51" s="341">
        <v>0.2729736596934022</v>
      </c>
      <c r="W51" s="286">
        <v>1</v>
      </c>
      <c r="Y51" s="360"/>
      <c r="Z51" s="319"/>
      <c r="AA51" s="56" t="s">
        <v>209</v>
      </c>
      <c r="AB51" s="283">
        <v>10</v>
      </c>
      <c r="AC51" s="284">
        <v>5.1652892561983473E-3</v>
      </c>
      <c r="AD51" s="283">
        <v>12</v>
      </c>
      <c r="AE51" s="284">
        <v>6.3525674960296452E-3</v>
      </c>
      <c r="AF51" s="283">
        <v>14</v>
      </c>
      <c r="AG51" s="284">
        <v>7.878446820483961E-3</v>
      </c>
    </row>
    <row r="52" spans="1:33" x14ac:dyDescent="0.3">
      <c r="A52" s="547" t="s">
        <v>186</v>
      </c>
      <c r="B52" s="203" t="s">
        <v>207</v>
      </c>
      <c r="C52" s="369">
        <v>11075</v>
      </c>
      <c r="D52" s="341">
        <v>1.0741758428279485E-2</v>
      </c>
      <c r="E52" s="276">
        <v>0.15291258799999999</v>
      </c>
      <c r="F52" s="342">
        <v>11088</v>
      </c>
      <c r="G52" s="341">
        <v>1.1118520338328712E-2</v>
      </c>
      <c r="H52" s="276">
        <v>0.16169629399999999</v>
      </c>
      <c r="I52" s="342">
        <v>10893</v>
      </c>
      <c r="J52" s="341">
        <v>1.0907692662015736E-2</v>
      </c>
      <c r="K52" s="341">
        <v>0.16276672</v>
      </c>
      <c r="L52" s="384"/>
      <c r="M52" s="548" t="s">
        <v>186</v>
      </c>
      <c r="N52" s="200" t="s">
        <v>215</v>
      </c>
      <c r="O52" s="197">
        <v>111</v>
      </c>
      <c r="P52" s="341">
        <v>6.3955565286532461E-4</v>
      </c>
      <c r="Q52" s="286">
        <v>1.0022573E-2</v>
      </c>
      <c r="R52" s="197">
        <v>101</v>
      </c>
      <c r="S52" s="341">
        <v>5.6017437507279496E-4</v>
      </c>
      <c r="T52" s="286">
        <v>9.1089469999999992E-3</v>
      </c>
      <c r="U52" s="197">
        <v>120</v>
      </c>
      <c r="V52" s="341">
        <v>6.3521639705259596E-4</v>
      </c>
      <c r="W52" s="286">
        <v>1.1016249000000001E-2</v>
      </c>
      <c r="Y52" s="360"/>
      <c r="Z52" s="319"/>
      <c r="AA52" s="56" t="s">
        <v>13</v>
      </c>
      <c r="AB52" s="283">
        <v>1936</v>
      </c>
      <c r="AC52" s="284">
        <v>1</v>
      </c>
      <c r="AD52" s="283">
        <v>1889</v>
      </c>
      <c r="AE52" s="284">
        <v>1</v>
      </c>
      <c r="AF52" s="283">
        <v>1777</v>
      </c>
      <c r="AG52" s="284">
        <v>1</v>
      </c>
    </row>
    <row r="53" spans="1:33" x14ac:dyDescent="0.3">
      <c r="A53" s="547"/>
      <c r="B53" s="203" t="s">
        <v>208</v>
      </c>
      <c r="C53" s="369">
        <v>57540</v>
      </c>
      <c r="D53" s="341">
        <v>5.5808648303675087E-2</v>
      </c>
      <c r="E53" s="276">
        <v>0.79445510699999999</v>
      </c>
      <c r="F53" s="342">
        <v>53993</v>
      </c>
      <c r="G53" s="341">
        <v>5.4141618743450776E-2</v>
      </c>
      <c r="H53" s="276">
        <v>0.78737987300000001</v>
      </c>
      <c r="I53" s="342">
        <v>52406</v>
      </c>
      <c r="J53" s="341">
        <v>5.2476686096171545E-2</v>
      </c>
      <c r="K53" s="341">
        <v>0.78306735999999999</v>
      </c>
      <c r="L53" s="384"/>
      <c r="M53" s="548"/>
      <c r="N53" s="200" t="s">
        <v>214</v>
      </c>
      <c r="O53" s="197">
        <v>185</v>
      </c>
      <c r="P53" s="341">
        <v>1.0659260881088742E-3</v>
      </c>
      <c r="Q53" s="286">
        <v>1.6704289000000001E-2</v>
      </c>
      <c r="R53" s="197">
        <v>197</v>
      </c>
      <c r="S53" s="341">
        <v>1.0926173454390159E-3</v>
      </c>
      <c r="T53" s="286">
        <v>1.7766955000000001E-2</v>
      </c>
      <c r="U53" s="197">
        <v>154</v>
      </c>
      <c r="V53" s="341">
        <v>8.1519437621749812E-4</v>
      </c>
      <c r="W53" s="286">
        <v>1.4137520000000001E-2</v>
      </c>
      <c r="Y53" s="360"/>
      <c r="Z53" s="314" t="s">
        <v>50</v>
      </c>
      <c r="AA53" s="56" t="s">
        <v>207</v>
      </c>
      <c r="AB53" s="283">
        <v>25367</v>
      </c>
      <c r="AC53" s="284">
        <v>0.63996669862253397</v>
      </c>
      <c r="AD53" s="283">
        <v>24361</v>
      </c>
      <c r="AE53" s="284">
        <v>0.64645472879736754</v>
      </c>
      <c r="AF53" s="283">
        <v>27406</v>
      </c>
      <c r="AG53" s="284">
        <v>0.65597549007874767</v>
      </c>
    </row>
    <row r="54" spans="1:33" x14ac:dyDescent="0.3">
      <c r="A54" s="547"/>
      <c r="B54" s="203" t="s">
        <v>209</v>
      </c>
      <c r="C54" s="369">
        <v>3812</v>
      </c>
      <c r="D54" s="341">
        <v>3.6972987023567855E-3</v>
      </c>
      <c r="E54" s="276">
        <v>5.2632305999999997E-2</v>
      </c>
      <c r="F54" s="342">
        <v>3492</v>
      </c>
      <c r="G54" s="341">
        <v>3.5016119247333931E-3</v>
      </c>
      <c r="H54" s="276">
        <v>5.0923833000000002E-2</v>
      </c>
      <c r="I54" s="342">
        <v>3625</v>
      </c>
      <c r="J54" s="341">
        <v>3.6298894611041074E-3</v>
      </c>
      <c r="K54" s="341">
        <v>5.4165919999999999E-2</v>
      </c>
      <c r="L54" s="384"/>
      <c r="M54" s="548"/>
      <c r="N54" s="200" t="s">
        <v>216</v>
      </c>
      <c r="O54" s="342">
        <v>6697</v>
      </c>
      <c r="P54" s="341">
        <v>3.858652438954125E-2</v>
      </c>
      <c r="Q54" s="286">
        <v>0.60469525999999996</v>
      </c>
      <c r="R54" s="342">
        <v>6714</v>
      </c>
      <c r="S54" s="341">
        <v>3.7237730239987575E-2</v>
      </c>
      <c r="T54" s="286">
        <v>0.60551948099999997</v>
      </c>
      <c r="U54" s="342">
        <v>6614</v>
      </c>
      <c r="V54" s="341">
        <v>3.5011010417548914E-2</v>
      </c>
      <c r="W54" s="286">
        <v>0.60717892200000001</v>
      </c>
      <c r="Y54" s="360"/>
      <c r="Z54" s="314"/>
      <c r="AA54" s="56" t="s">
        <v>208</v>
      </c>
      <c r="AB54" s="283">
        <v>13969</v>
      </c>
      <c r="AC54" s="284">
        <v>0.35241434986628994</v>
      </c>
      <c r="AD54" s="283">
        <v>13078</v>
      </c>
      <c r="AE54" s="284">
        <v>0.34704383823373314</v>
      </c>
      <c r="AF54" s="283">
        <v>14142</v>
      </c>
      <c r="AG54" s="284">
        <v>0.33849541635750019</v>
      </c>
    </row>
    <row r="55" spans="1:33" x14ac:dyDescent="0.3">
      <c r="A55" s="547"/>
      <c r="B55" s="203" t="s">
        <v>13</v>
      </c>
      <c r="C55" s="369">
        <v>72427</v>
      </c>
      <c r="D55" s="341">
        <v>7.0247705434311358E-2</v>
      </c>
      <c r="E55" s="276">
        <v>1</v>
      </c>
      <c r="F55" s="342">
        <v>68573</v>
      </c>
      <c r="G55" s="341">
        <v>6.8761751006512883E-2</v>
      </c>
      <c r="H55" s="276">
        <v>1</v>
      </c>
      <c r="I55" s="342">
        <v>66924</v>
      </c>
      <c r="J55" s="341">
        <v>6.7014268219291379E-2</v>
      </c>
      <c r="K55" s="341">
        <v>1</v>
      </c>
      <c r="L55" s="384"/>
      <c r="M55" s="548"/>
      <c r="N55" s="200" t="s">
        <v>217</v>
      </c>
      <c r="O55" s="342">
        <v>4082</v>
      </c>
      <c r="P55" s="341">
        <v>2.3519515090056349E-2</v>
      </c>
      <c r="Q55" s="286">
        <v>0.36857787800000003</v>
      </c>
      <c r="R55" s="342">
        <v>4076</v>
      </c>
      <c r="S55" s="341">
        <v>2.260664111679913E-2</v>
      </c>
      <c r="T55" s="286">
        <v>0.36760461799999999</v>
      </c>
      <c r="U55" s="342">
        <v>4005</v>
      </c>
      <c r="V55" s="341">
        <v>2.1200347251630388E-2</v>
      </c>
      <c r="W55" s="286">
        <v>0.367667309</v>
      </c>
      <c r="Y55" s="360"/>
      <c r="Z55" s="314"/>
      <c r="AA55" s="56" t="s">
        <v>209</v>
      </c>
      <c r="AB55" s="283">
        <v>302</v>
      </c>
      <c r="AC55" s="284">
        <v>7.6189515111761445E-3</v>
      </c>
      <c r="AD55" s="283">
        <v>245</v>
      </c>
      <c r="AE55" s="284">
        <v>6.5014329688992678E-3</v>
      </c>
      <c r="AF55" s="283">
        <v>231</v>
      </c>
      <c r="AG55" s="284">
        <v>5.5290935637521245E-3</v>
      </c>
    </row>
    <row r="56" spans="1:33" x14ac:dyDescent="0.3">
      <c r="A56" s="367"/>
      <c r="B56" s="203" t="s">
        <v>221</v>
      </c>
      <c r="C56" s="368"/>
      <c r="D56" s="341"/>
      <c r="E56" s="276" t="s">
        <v>221</v>
      </c>
      <c r="F56" s="197"/>
      <c r="G56" s="341"/>
      <c r="H56" s="276" t="s">
        <v>221</v>
      </c>
      <c r="I56" s="197"/>
      <c r="J56" s="341"/>
      <c r="K56" s="341" t="s">
        <v>221</v>
      </c>
      <c r="L56" s="384"/>
      <c r="M56" s="548"/>
      <c r="N56" s="200" t="s">
        <v>13</v>
      </c>
      <c r="O56" s="342">
        <v>11075</v>
      </c>
      <c r="P56" s="341">
        <v>6.3811521220571793E-2</v>
      </c>
      <c r="Q56" s="286">
        <v>1</v>
      </c>
      <c r="R56" s="342">
        <v>11088</v>
      </c>
      <c r="S56" s="341">
        <v>6.1497163077298515E-2</v>
      </c>
      <c r="T56" s="286">
        <v>1</v>
      </c>
      <c r="U56" s="342">
        <v>10893</v>
      </c>
      <c r="V56" s="341">
        <v>5.7661768442449392E-2</v>
      </c>
      <c r="W56" s="286">
        <v>1</v>
      </c>
      <c r="Y56" s="360"/>
      <c r="Z56" s="314"/>
      <c r="AA56" s="56" t="s">
        <v>13</v>
      </c>
      <c r="AB56" s="283">
        <v>39638</v>
      </c>
      <c r="AC56" s="284">
        <v>1</v>
      </c>
      <c r="AD56" s="283">
        <v>37684</v>
      </c>
      <c r="AE56" s="284">
        <v>1</v>
      </c>
      <c r="AF56" s="283">
        <v>41779</v>
      </c>
      <c r="AG56" s="284">
        <v>1</v>
      </c>
    </row>
    <row r="57" spans="1:33" ht="13.8" customHeight="1" x14ac:dyDescent="0.3">
      <c r="A57" s="547" t="s">
        <v>31</v>
      </c>
      <c r="B57" s="203" t="s">
        <v>207</v>
      </c>
      <c r="C57" s="369">
        <v>116271</v>
      </c>
      <c r="D57" s="341">
        <v>0.11277245997421978</v>
      </c>
      <c r="E57" s="276">
        <v>0.15409235099999999</v>
      </c>
      <c r="F57" s="342">
        <v>120390</v>
      </c>
      <c r="G57" s="341">
        <v>0.12072138018861775</v>
      </c>
      <c r="H57" s="276">
        <v>0.16633024800000001</v>
      </c>
      <c r="I57" s="342">
        <v>126451</v>
      </c>
      <c r="J57" s="341">
        <v>0.12662155924029667</v>
      </c>
      <c r="K57" s="341">
        <v>0.174095317</v>
      </c>
      <c r="L57" s="384"/>
      <c r="M57" s="548" t="s">
        <v>31</v>
      </c>
      <c r="N57" s="200" t="s">
        <v>215</v>
      </c>
      <c r="O57" s="197">
        <v>500</v>
      </c>
      <c r="P57" s="341">
        <v>2.8808813192131738E-3</v>
      </c>
      <c r="Q57" s="286">
        <v>4.3002980000000001E-3</v>
      </c>
      <c r="R57" s="197">
        <v>569</v>
      </c>
      <c r="S57" s="341">
        <v>3.1558338556081219E-3</v>
      </c>
      <c r="T57" s="286">
        <v>4.7263060000000004E-3</v>
      </c>
      <c r="U57" s="197">
        <v>614</v>
      </c>
      <c r="V57" s="341">
        <v>3.2501905649191159E-3</v>
      </c>
      <c r="W57" s="286">
        <v>4.855636E-3</v>
      </c>
      <c r="Y57" s="360"/>
      <c r="Z57" s="314" t="s">
        <v>13</v>
      </c>
      <c r="AA57" s="315"/>
      <c r="AB57" s="283">
        <v>241302</v>
      </c>
      <c r="AC57" s="284">
        <v>1</v>
      </c>
      <c r="AD57" s="283">
        <v>241241</v>
      </c>
      <c r="AE57" s="284">
        <v>1</v>
      </c>
      <c r="AF57" s="283">
        <v>239462</v>
      </c>
      <c r="AG57" s="284">
        <v>1</v>
      </c>
    </row>
    <row r="58" spans="1:33" ht="13.8" customHeight="1" x14ac:dyDescent="0.3">
      <c r="A58" s="547"/>
      <c r="B58" s="203" t="s">
        <v>208</v>
      </c>
      <c r="C58" s="369">
        <v>119061</v>
      </c>
      <c r="D58" s="341">
        <v>0.1154785101787254</v>
      </c>
      <c r="E58" s="276">
        <v>0.15778990000000001</v>
      </c>
      <c r="F58" s="342">
        <v>110523</v>
      </c>
      <c r="G58" s="341">
        <v>0.11082722072087882</v>
      </c>
      <c r="H58" s="276">
        <v>0.152698048</v>
      </c>
      <c r="I58" s="342">
        <v>108760</v>
      </c>
      <c r="J58" s="341">
        <v>0.10890669732129178</v>
      </c>
      <c r="K58" s="341">
        <v>0.14973868700000001</v>
      </c>
      <c r="L58" s="384"/>
      <c r="M58" s="548"/>
      <c r="N58" s="200" t="s">
        <v>214</v>
      </c>
      <c r="O58" s="197">
        <v>876</v>
      </c>
      <c r="P58" s="341">
        <v>5.0473040712614801E-3</v>
      </c>
      <c r="Q58" s="286">
        <v>7.5341230000000002E-3</v>
      </c>
      <c r="R58" s="197">
        <v>957</v>
      </c>
      <c r="S58" s="341">
        <v>5.307790860838265E-3</v>
      </c>
      <c r="T58" s="286">
        <v>7.9491649999999994E-3</v>
      </c>
      <c r="U58" s="197">
        <v>977</v>
      </c>
      <c r="V58" s="341">
        <v>5.1717201660032184E-3</v>
      </c>
      <c r="W58" s="286">
        <v>7.7263130000000003E-3</v>
      </c>
      <c r="Y58" s="360" t="s">
        <v>227</v>
      </c>
      <c r="Z58" s="314" t="s">
        <v>45</v>
      </c>
      <c r="AA58" s="56" t="s">
        <v>207</v>
      </c>
      <c r="AB58" s="283">
        <v>11265</v>
      </c>
      <c r="AC58" s="284">
        <v>0.30861322667251112</v>
      </c>
      <c r="AD58" s="283">
        <v>11007</v>
      </c>
      <c r="AE58" s="284">
        <v>0.32010120397836328</v>
      </c>
      <c r="AF58" s="283">
        <v>10233</v>
      </c>
      <c r="AG58" s="284">
        <v>0.32268541876892026</v>
      </c>
    </row>
    <row r="59" spans="1:33" x14ac:dyDescent="0.3">
      <c r="A59" s="547"/>
      <c r="B59" s="203" t="s">
        <v>209</v>
      </c>
      <c r="C59" s="369">
        <v>519222</v>
      </c>
      <c r="D59" s="341">
        <v>0.50359885278989891</v>
      </c>
      <c r="E59" s="276">
        <v>0.688117749</v>
      </c>
      <c r="F59" s="342">
        <v>492888</v>
      </c>
      <c r="G59" s="341">
        <v>0.49424470170618345</v>
      </c>
      <c r="H59" s="276">
        <v>0.68097170399999996</v>
      </c>
      <c r="I59" s="342">
        <v>491121</v>
      </c>
      <c r="J59" s="341">
        <v>0.49178343228328558</v>
      </c>
      <c r="K59" s="341">
        <v>0.67616599600000005</v>
      </c>
      <c r="L59" s="384"/>
      <c r="M59" s="548"/>
      <c r="N59" s="200" t="s">
        <v>216</v>
      </c>
      <c r="O59" s="342">
        <v>84906</v>
      </c>
      <c r="P59" s="341">
        <v>0.48920821857822744</v>
      </c>
      <c r="Q59" s="286">
        <v>0.73024227900000005</v>
      </c>
      <c r="R59" s="342">
        <v>88088</v>
      </c>
      <c r="S59" s="341">
        <v>0.48856079555853821</v>
      </c>
      <c r="T59" s="286">
        <v>0.73168867800000004</v>
      </c>
      <c r="U59" s="342">
        <v>91586</v>
      </c>
      <c r="V59" s="341">
        <v>0.48480774117049208</v>
      </c>
      <c r="W59" s="286">
        <v>0.72428055099999999</v>
      </c>
      <c r="Y59" s="360"/>
      <c r="Z59" s="314"/>
      <c r="AA59" s="56" t="s">
        <v>208</v>
      </c>
      <c r="AB59" s="283">
        <v>24062</v>
      </c>
      <c r="AC59" s="284">
        <v>0.65919675634211827</v>
      </c>
      <c r="AD59" s="283">
        <v>22240</v>
      </c>
      <c r="AE59" s="284">
        <v>0.64677485022974468</v>
      </c>
      <c r="AF59" s="283">
        <v>20377</v>
      </c>
      <c r="AG59" s="284">
        <v>0.64256432896064586</v>
      </c>
    </row>
    <row r="60" spans="1:33" ht="14.4" customHeight="1" x14ac:dyDescent="0.3">
      <c r="A60" s="547"/>
      <c r="B60" s="203" t="s">
        <v>13</v>
      </c>
      <c r="C60" s="369">
        <v>754554</v>
      </c>
      <c r="D60" s="341">
        <v>0.73184982294284417</v>
      </c>
      <c r="E60" s="276">
        <v>1</v>
      </c>
      <c r="F60" s="342">
        <v>723801</v>
      </c>
      <c r="G60" s="341">
        <v>0.72579330261568009</v>
      </c>
      <c r="H60" s="276">
        <v>1</v>
      </c>
      <c r="I60" s="342">
        <v>726332</v>
      </c>
      <c r="J60" s="341">
        <v>0.72731168884487407</v>
      </c>
      <c r="K60" s="341">
        <v>1</v>
      </c>
      <c r="L60" s="384"/>
      <c r="M60" s="548"/>
      <c r="N60" s="200" t="s">
        <v>217</v>
      </c>
      <c r="O60" s="342">
        <v>29989</v>
      </c>
      <c r="P60" s="341">
        <v>0.17278949976376773</v>
      </c>
      <c r="Q60" s="286">
        <v>0.25792330000000002</v>
      </c>
      <c r="R60" s="342">
        <v>30776</v>
      </c>
      <c r="S60" s="341">
        <v>0.17069234224990432</v>
      </c>
      <c r="T60" s="286">
        <v>0.25563585</v>
      </c>
      <c r="U60" s="342">
        <v>33274</v>
      </c>
      <c r="V60" s="341">
        <v>0.17613491996273398</v>
      </c>
      <c r="W60" s="286">
        <v>0.26313750000000002</v>
      </c>
      <c r="Y60" s="360"/>
      <c r="Z60" s="314"/>
      <c r="AA60" s="56" t="s">
        <v>209</v>
      </c>
      <c r="AB60" s="283">
        <v>1175</v>
      </c>
      <c r="AC60" s="284">
        <v>3.2190016985370662E-2</v>
      </c>
      <c r="AD60" s="283">
        <v>1139</v>
      </c>
      <c r="AE60" s="284">
        <v>3.3123945791892047E-2</v>
      </c>
      <c r="AF60" s="283">
        <v>1102</v>
      </c>
      <c r="AG60" s="284">
        <v>3.4750252270433907E-2</v>
      </c>
    </row>
    <row r="61" spans="1:33" x14ac:dyDescent="0.3">
      <c r="A61" s="367"/>
      <c r="B61" s="203" t="s">
        <v>221</v>
      </c>
      <c r="C61" s="368"/>
      <c r="D61" s="341"/>
      <c r="E61" s="276" t="s">
        <v>221</v>
      </c>
      <c r="F61" s="197"/>
      <c r="G61" s="341"/>
      <c r="H61" s="276" t="s">
        <v>221</v>
      </c>
      <c r="I61" s="197"/>
      <c r="J61" s="341"/>
      <c r="K61" s="341" t="s">
        <v>221</v>
      </c>
      <c r="L61" s="384"/>
      <c r="M61" s="548"/>
      <c r="N61" s="200" t="s">
        <v>13</v>
      </c>
      <c r="O61" s="342">
        <v>116271</v>
      </c>
      <c r="P61" s="341">
        <v>0.66992590373246985</v>
      </c>
      <c r="Q61" s="286">
        <v>1</v>
      </c>
      <c r="R61" s="342">
        <v>120390</v>
      </c>
      <c r="S61" s="341">
        <v>0.66771676252488898</v>
      </c>
      <c r="T61" s="286">
        <v>1</v>
      </c>
      <c r="U61" s="342">
        <v>126451</v>
      </c>
      <c r="V61" s="341">
        <v>0.66936457186414844</v>
      </c>
      <c r="W61" s="286">
        <v>1</v>
      </c>
      <c r="Y61" s="360"/>
      <c r="Z61" s="314"/>
      <c r="AA61" s="56" t="s">
        <v>13</v>
      </c>
      <c r="AB61" s="283">
        <v>36502</v>
      </c>
      <c r="AC61" s="284">
        <v>1</v>
      </c>
      <c r="AD61" s="283">
        <v>34386</v>
      </c>
      <c r="AE61" s="284">
        <v>1</v>
      </c>
      <c r="AF61" s="283">
        <v>31712</v>
      </c>
      <c r="AG61" s="284">
        <v>1</v>
      </c>
    </row>
    <row r="62" spans="1:33" x14ac:dyDescent="0.3">
      <c r="A62" s="549" t="s">
        <v>13</v>
      </c>
      <c r="B62" s="204" t="s">
        <v>207</v>
      </c>
      <c r="C62" s="371">
        <v>173558</v>
      </c>
      <c r="D62" s="285">
        <v>0.168335720929601</v>
      </c>
      <c r="E62" s="280" t="s">
        <v>221</v>
      </c>
      <c r="F62" s="347">
        <v>180301</v>
      </c>
      <c r="G62" s="349">
        <v>0.18079728855708921</v>
      </c>
      <c r="H62" s="280" t="s">
        <v>221</v>
      </c>
      <c r="I62" s="347">
        <v>188912</v>
      </c>
      <c r="J62" s="349">
        <v>0.18916680768995836</v>
      </c>
      <c r="K62" s="349" t="s">
        <v>221</v>
      </c>
      <c r="L62" s="385"/>
      <c r="M62" s="548" t="s">
        <v>13</v>
      </c>
      <c r="N62" s="200" t="s">
        <v>215</v>
      </c>
      <c r="O62" s="347">
        <v>15797</v>
      </c>
      <c r="P62" s="346">
        <v>9.1018564399221014E-2</v>
      </c>
      <c r="Q62" s="277"/>
      <c r="R62" s="347">
        <v>17554</v>
      </c>
      <c r="S62" s="346">
        <v>9.7359415643840028E-2</v>
      </c>
      <c r="T62" s="278"/>
      <c r="U62" s="347">
        <v>19313</v>
      </c>
      <c r="V62" s="346">
        <v>0.10223278563563988</v>
      </c>
      <c r="W62" s="278"/>
      <c r="Y62" s="360"/>
      <c r="Z62" s="314" t="s">
        <v>46</v>
      </c>
      <c r="AA62" s="56" t="s">
        <v>207</v>
      </c>
      <c r="AB62" s="283">
        <v>4579</v>
      </c>
      <c r="AC62" s="284">
        <v>0.19173436060631438</v>
      </c>
      <c r="AD62" s="283">
        <v>4680</v>
      </c>
      <c r="AE62" s="284">
        <v>0.19644880997355496</v>
      </c>
      <c r="AF62" s="283">
        <v>4662</v>
      </c>
      <c r="AG62" s="284">
        <v>0.20264278883769452</v>
      </c>
    </row>
    <row r="63" spans="1:33" x14ac:dyDescent="0.3">
      <c r="A63" s="549"/>
      <c r="B63" s="204" t="s">
        <v>208</v>
      </c>
      <c r="C63" s="371">
        <v>333154</v>
      </c>
      <c r="D63" s="285">
        <v>0.32312955191106307</v>
      </c>
      <c r="E63" s="280" t="s">
        <v>221</v>
      </c>
      <c r="F63" s="347">
        <v>319394</v>
      </c>
      <c r="G63" s="349">
        <v>0.32027314979619054</v>
      </c>
      <c r="H63" s="280" t="s">
        <v>221</v>
      </c>
      <c r="I63" s="347">
        <v>313810</v>
      </c>
      <c r="J63" s="349">
        <v>0.31423327221767722</v>
      </c>
      <c r="K63" s="349" t="s">
        <v>221</v>
      </c>
      <c r="L63" s="385"/>
      <c r="M63" s="548"/>
      <c r="N63" s="200" t="s">
        <v>214</v>
      </c>
      <c r="O63" s="347">
        <v>17526</v>
      </c>
      <c r="P63" s="346">
        <v>0.10098065200106017</v>
      </c>
      <c r="Q63" s="277"/>
      <c r="R63" s="347">
        <v>18490</v>
      </c>
      <c r="S63" s="346">
        <v>0.10255073460491068</v>
      </c>
      <c r="T63" s="278"/>
      <c r="U63" s="347">
        <v>19355</v>
      </c>
      <c r="V63" s="346">
        <v>0.10245511137460828</v>
      </c>
      <c r="W63" s="278"/>
      <c r="Y63" s="360"/>
      <c r="Z63" s="314"/>
      <c r="AA63" s="56" t="s">
        <v>208</v>
      </c>
      <c r="AB63" s="283">
        <v>18591</v>
      </c>
      <c r="AC63" s="284">
        <v>0.77845239092203333</v>
      </c>
      <c r="AD63" s="283">
        <v>18351</v>
      </c>
      <c r="AE63" s="284">
        <v>0.77030600680015116</v>
      </c>
      <c r="AF63" s="283">
        <v>17498</v>
      </c>
      <c r="AG63" s="284">
        <v>0.76058419542727984</v>
      </c>
    </row>
    <row r="64" spans="1:33" x14ac:dyDescent="0.3">
      <c r="A64" s="549"/>
      <c r="B64" s="204" t="s">
        <v>209</v>
      </c>
      <c r="C64" s="371">
        <v>524311</v>
      </c>
      <c r="D64" s="285">
        <v>0.5085347271593359</v>
      </c>
      <c r="E64" s="280" t="s">
        <v>221</v>
      </c>
      <c r="F64" s="347">
        <v>497560</v>
      </c>
      <c r="G64" s="349">
        <v>0.49892956164672025</v>
      </c>
      <c r="H64" s="280" t="s">
        <v>221</v>
      </c>
      <c r="I64" s="347">
        <v>495931</v>
      </c>
      <c r="J64" s="349">
        <v>0.49659992009236442</v>
      </c>
      <c r="K64" s="349" t="s">
        <v>221</v>
      </c>
      <c r="L64" s="385"/>
      <c r="M64" s="548"/>
      <c r="N64" s="200" t="s">
        <v>216</v>
      </c>
      <c r="O64" s="347">
        <v>104845</v>
      </c>
      <c r="P64" s="346">
        <v>0.60409200382581041</v>
      </c>
      <c r="Q64" s="277"/>
      <c r="R64" s="347">
        <v>107995</v>
      </c>
      <c r="S64" s="346">
        <v>0.59897061025729192</v>
      </c>
      <c r="T64" s="278"/>
      <c r="U64" s="347">
        <v>111484</v>
      </c>
      <c r="V64" s="346">
        <v>0.5901372067417634</v>
      </c>
      <c r="W64" s="278"/>
      <c r="Y64" s="360"/>
      <c r="Z64" s="314"/>
      <c r="AA64" s="56" t="s">
        <v>209</v>
      </c>
      <c r="AB64" s="283">
        <v>712</v>
      </c>
      <c r="AC64" s="284">
        <v>2.9813248471652291E-2</v>
      </c>
      <c r="AD64" s="283">
        <v>792</v>
      </c>
      <c r="AE64" s="284">
        <v>3.3245183226293919E-2</v>
      </c>
      <c r="AF64" s="283">
        <v>846</v>
      </c>
      <c r="AG64" s="284">
        <v>3.6773015735025644E-2</v>
      </c>
    </row>
    <row r="65" spans="1:33" x14ac:dyDescent="0.3">
      <c r="A65" s="549"/>
      <c r="B65" s="204" t="s">
        <v>13</v>
      </c>
      <c r="C65" s="371">
        <v>1031023</v>
      </c>
      <c r="D65" s="285">
        <v>1</v>
      </c>
      <c r="E65" s="280" t="s">
        <v>221</v>
      </c>
      <c r="F65" s="347">
        <v>997255</v>
      </c>
      <c r="G65" s="349">
        <v>1</v>
      </c>
      <c r="H65" s="280" t="s">
        <v>221</v>
      </c>
      <c r="I65" s="347">
        <v>998653</v>
      </c>
      <c r="J65" s="349">
        <v>1</v>
      </c>
      <c r="K65" s="349" t="s">
        <v>221</v>
      </c>
      <c r="L65" s="385"/>
      <c r="M65" s="548"/>
      <c r="N65" s="200" t="s">
        <v>217</v>
      </c>
      <c r="O65" s="347">
        <v>35390</v>
      </c>
      <c r="P65" s="346">
        <v>0.20390877977390842</v>
      </c>
      <c r="Q65" s="277"/>
      <c r="R65" s="347">
        <v>36262</v>
      </c>
      <c r="S65" s="346">
        <v>0.20111923949395732</v>
      </c>
      <c r="T65" s="278"/>
      <c r="U65" s="347">
        <v>38760</v>
      </c>
      <c r="V65" s="346">
        <v>0.20517489624798849</v>
      </c>
      <c r="W65" s="278"/>
      <c r="Y65" s="360"/>
      <c r="Z65" s="314"/>
      <c r="AA65" s="56" t="s">
        <v>13</v>
      </c>
      <c r="AB65" s="283">
        <v>23882</v>
      </c>
      <c r="AC65" s="284">
        <v>1</v>
      </c>
      <c r="AD65" s="283">
        <v>23823</v>
      </c>
      <c r="AE65" s="284">
        <v>1</v>
      </c>
      <c r="AF65" s="283">
        <v>23006</v>
      </c>
      <c r="AG65" s="284">
        <v>1</v>
      </c>
    </row>
    <row r="66" spans="1:33" x14ac:dyDescent="0.3">
      <c r="A66" s="370"/>
      <c r="B66" s="204"/>
      <c r="C66" s="372"/>
      <c r="D66" s="349"/>
      <c r="E66" s="280"/>
      <c r="F66" s="345"/>
      <c r="G66" s="349"/>
      <c r="H66" s="280"/>
      <c r="I66" s="345"/>
      <c r="J66" s="349"/>
      <c r="K66" s="349" t="s">
        <v>221</v>
      </c>
      <c r="L66" s="385"/>
      <c r="M66" s="548"/>
      <c r="N66" s="200" t="s">
        <v>13</v>
      </c>
      <c r="O66" s="347">
        <v>173558</v>
      </c>
      <c r="P66" s="346">
        <v>1</v>
      </c>
      <c r="Q66" s="277"/>
      <c r="R66" s="347">
        <v>180301</v>
      </c>
      <c r="S66" s="346">
        <v>1</v>
      </c>
      <c r="T66" s="278"/>
      <c r="U66" s="347">
        <v>188912</v>
      </c>
      <c r="V66" s="346">
        <v>1</v>
      </c>
      <c r="W66" s="278"/>
      <c r="Y66" s="360"/>
      <c r="Z66" s="314" t="s">
        <v>47</v>
      </c>
      <c r="AA66" s="56" t="s">
        <v>207</v>
      </c>
      <c r="AB66" s="283">
        <v>2217</v>
      </c>
      <c r="AC66" s="284">
        <v>0.15221421215242018</v>
      </c>
      <c r="AD66" s="283">
        <v>2104</v>
      </c>
      <c r="AE66" s="284">
        <v>0.16253379683275396</v>
      </c>
      <c r="AF66" s="283">
        <v>2132</v>
      </c>
      <c r="AG66" s="284">
        <v>0.17484008528784648</v>
      </c>
    </row>
    <row r="67" spans="1:33" ht="15.6" x14ac:dyDescent="0.3">
      <c r="A67" s="551" t="s">
        <v>203</v>
      </c>
      <c r="B67" s="552"/>
      <c r="C67" s="553" t="s">
        <v>196</v>
      </c>
      <c r="D67" s="553"/>
      <c r="E67" s="553"/>
      <c r="F67" s="553" t="s">
        <v>201</v>
      </c>
      <c r="G67" s="553"/>
      <c r="H67" s="553"/>
      <c r="I67" s="553" t="s">
        <v>183</v>
      </c>
      <c r="J67" s="553"/>
      <c r="K67" s="553"/>
      <c r="L67" s="386" t="s">
        <v>221</v>
      </c>
      <c r="M67" s="554" t="s">
        <v>203</v>
      </c>
      <c r="N67" s="554"/>
      <c r="O67" s="553" t="s">
        <v>196</v>
      </c>
      <c r="P67" s="553"/>
      <c r="Q67" s="553"/>
      <c r="R67" s="553" t="s">
        <v>201</v>
      </c>
      <c r="S67" s="553"/>
      <c r="T67" s="553"/>
      <c r="U67" s="553" t="s">
        <v>183</v>
      </c>
      <c r="V67" s="553"/>
      <c r="W67" s="559"/>
      <c r="Y67" s="360"/>
      <c r="Z67" s="314"/>
      <c r="AA67" s="56" t="s">
        <v>208</v>
      </c>
      <c r="AB67" s="283">
        <v>11745</v>
      </c>
      <c r="AC67" s="284">
        <v>0.80638516992790932</v>
      </c>
      <c r="AD67" s="283">
        <v>10342</v>
      </c>
      <c r="AE67" s="284">
        <v>0.79891850135187326</v>
      </c>
      <c r="AF67" s="283">
        <v>9533</v>
      </c>
      <c r="AG67" s="284">
        <v>0.78177792356896836</v>
      </c>
    </row>
    <row r="68" spans="1:33" x14ac:dyDescent="0.3">
      <c r="A68" s="547" t="s">
        <v>194</v>
      </c>
      <c r="B68" s="203" t="s">
        <v>207</v>
      </c>
      <c r="C68" s="369">
        <v>111267</v>
      </c>
      <c r="D68" s="341">
        <v>0.10791902799452582</v>
      </c>
      <c r="E68" s="276">
        <v>0.48820000000000002</v>
      </c>
      <c r="F68" s="342">
        <v>115457</v>
      </c>
      <c r="G68" s="341">
        <v>0.11577480183102616</v>
      </c>
      <c r="H68" s="276">
        <v>0.50560000000000005</v>
      </c>
      <c r="I68" s="342">
        <v>118802</v>
      </c>
      <c r="J68" s="341">
        <v>0.11896224214016279</v>
      </c>
      <c r="K68" s="341">
        <v>0.52090000000000003</v>
      </c>
      <c r="L68" s="384"/>
      <c r="M68" s="548" t="s">
        <v>194</v>
      </c>
      <c r="N68" s="200" t="s">
        <v>215</v>
      </c>
      <c r="O68" s="342">
        <v>43534</v>
      </c>
      <c r="P68" s="341">
        <v>0.16214384148385413</v>
      </c>
      <c r="Q68" s="279">
        <v>0.39129999999999998</v>
      </c>
      <c r="R68" s="342">
        <v>46972</v>
      </c>
      <c r="S68" s="341">
        <v>0.17066763557089654</v>
      </c>
      <c r="T68" s="279">
        <v>0.40679999999999999</v>
      </c>
      <c r="U68" s="342">
        <v>49649</v>
      </c>
      <c r="V68" s="341">
        <v>0.17478964970955818</v>
      </c>
      <c r="W68" s="286">
        <v>0.41789999999999999</v>
      </c>
      <c r="X68" s="92"/>
      <c r="Y68" s="360"/>
      <c r="Z68" s="314"/>
      <c r="AA68" s="56" t="s">
        <v>209</v>
      </c>
      <c r="AB68" s="283">
        <v>603</v>
      </c>
      <c r="AC68" s="284">
        <v>4.1400617919670445E-2</v>
      </c>
      <c r="AD68" s="283">
        <v>499</v>
      </c>
      <c r="AE68" s="284">
        <v>3.8547701815372731E-2</v>
      </c>
      <c r="AF68" s="283">
        <v>529</v>
      </c>
      <c r="AG68" s="284">
        <v>4.3381991143185174E-2</v>
      </c>
    </row>
    <row r="69" spans="1:33" x14ac:dyDescent="0.3">
      <c r="A69" s="547"/>
      <c r="B69" s="203" t="s">
        <v>208</v>
      </c>
      <c r="C69" s="369">
        <v>115470</v>
      </c>
      <c r="D69" s="341">
        <v>0.11199556168970043</v>
      </c>
      <c r="E69" s="276">
        <v>0.50670000000000004</v>
      </c>
      <c r="F69" s="342">
        <v>111793</v>
      </c>
      <c r="G69" s="341">
        <v>0.1121007164667011</v>
      </c>
      <c r="H69" s="276">
        <v>0.48959999999999998</v>
      </c>
      <c r="I69" s="342">
        <v>108187</v>
      </c>
      <c r="J69" s="341">
        <v>0.10833292444923312</v>
      </c>
      <c r="K69" s="341">
        <v>0.47439999999999999</v>
      </c>
      <c r="L69" s="384"/>
      <c r="M69" s="548"/>
      <c r="N69" s="200" t="s">
        <v>214</v>
      </c>
      <c r="O69" s="342">
        <v>45400</v>
      </c>
      <c r="P69" s="341">
        <v>0.1690938209989199</v>
      </c>
      <c r="Q69" s="279">
        <v>0.40799999999999997</v>
      </c>
      <c r="R69" s="342">
        <v>46731</v>
      </c>
      <c r="S69" s="341">
        <v>0.16979198837314924</v>
      </c>
      <c r="T69" s="279">
        <v>0.4047</v>
      </c>
      <c r="U69" s="342">
        <v>47176</v>
      </c>
      <c r="V69" s="341">
        <v>0.16608343601478612</v>
      </c>
      <c r="W69" s="286">
        <v>0.39710000000000001</v>
      </c>
      <c r="Y69" s="360"/>
      <c r="Z69" s="314"/>
      <c r="AA69" s="56" t="s">
        <v>13</v>
      </c>
      <c r="AB69" s="283">
        <v>14565</v>
      </c>
      <c r="AC69" s="284">
        <v>1</v>
      </c>
      <c r="AD69" s="283">
        <v>12945</v>
      </c>
      <c r="AE69" s="284">
        <v>1</v>
      </c>
      <c r="AF69" s="283">
        <v>12194</v>
      </c>
      <c r="AG69" s="284">
        <v>1</v>
      </c>
    </row>
    <row r="70" spans="1:33" x14ac:dyDescent="0.3">
      <c r="A70" s="547"/>
      <c r="B70" s="203" t="s">
        <v>209</v>
      </c>
      <c r="C70" s="369">
        <v>1158</v>
      </c>
      <c r="D70" s="341">
        <v>1.1231563214399679E-3</v>
      </c>
      <c r="E70" s="276">
        <v>5.1000000000000004E-3</v>
      </c>
      <c r="F70" s="342">
        <v>1102</v>
      </c>
      <c r="G70" s="341">
        <v>1.1050333164536654E-3</v>
      </c>
      <c r="H70" s="276">
        <v>4.7999999999999996E-3</v>
      </c>
      <c r="I70" s="342">
        <v>1073</v>
      </c>
      <c r="J70" s="341">
        <v>1.0744472804868157E-3</v>
      </c>
      <c r="K70" s="341">
        <v>4.7000000000000002E-3</v>
      </c>
      <c r="L70" s="384"/>
      <c r="M70" s="548"/>
      <c r="N70" s="200" t="s">
        <v>216</v>
      </c>
      <c r="O70" s="342">
        <v>20009</v>
      </c>
      <c r="P70" s="341">
        <v>7.4524190845096649E-2</v>
      </c>
      <c r="Q70" s="279">
        <v>0.17979999999999999</v>
      </c>
      <c r="R70" s="342">
        <v>19441</v>
      </c>
      <c r="S70" s="341">
        <v>7.0636751748569357E-2</v>
      </c>
      <c r="T70" s="279">
        <v>0.16839999999999999</v>
      </c>
      <c r="U70" s="342">
        <v>19561</v>
      </c>
      <c r="V70" s="341">
        <v>6.8864636507657104E-2</v>
      </c>
      <c r="W70" s="286">
        <v>0.16470000000000001</v>
      </c>
      <c r="Y70" s="360"/>
      <c r="Z70" s="314" t="s">
        <v>48</v>
      </c>
      <c r="AA70" s="56" t="s">
        <v>207</v>
      </c>
      <c r="AB70" s="283">
        <v>1046</v>
      </c>
      <c r="AC70" s="284">
        <v>0.25968222442899702</v>
      </c>
      <c r="AD70" s="283">
        <v>1070</v>
      </c>
      <c r="AE70" s="284">
        <v>0.27275044608717819</v>
      </c>
      <c r="AF70" s="283">
        <v>1050</v>
      </c>
      <c r="AG70" s="284">
        <v>0.28917653538969978</v>
      </c>
    </row>
    <row r="71" spans="1:33" x14ac:dyDescent="0.3">
      <c r="A71" s="547"/>
      <c r="B71" s="203" t="s">
        <v>13</v>
      </c>
      <c r="C71" s="369">
        <v>227895</v>
      </c>
      <c r="D71" s="341">
        <v>0.22103774600566622</v>
      </c>
      <c r="E71" s="276">
        <v>1</v>
      </c>
      <c r="F71" s="342">
        <v>228352</v>
      </c>
      <c r="G71" s="341">
        <v>0.22898055161418093</v>
      </c>
      <c r="H71" s="276">
        <v>1</v>
      </c>
      <c r="I71" s="342">
        <v>228062</v>
      </c>
      <c r="J71" s="341">
        <v>0.22836961386988272</v>
      </c>
      <c r="K71" s="341">
        <v>1</v>
      </c>
      <c r="L71" s="384"/>
      <c r="M71" s="548"/>
      <c r="N71" s="200" t="s">
        <v>217</v>
      </c>
      <c r="O71" s="342">
        <v>2324</v>
      </c>
      <c r="P71" s="341">
        <v>8.6558158590636525E-3</v>
      </c>
      <c r="Q71" s="279">
        <v>2.0899999999999998E-2</v>
      </c>
      <c r="R71" s="342">
        <v>2313</v>
      </c>
      <c r="S71" s="341">
        <v>8.4040330638568451E-3</v>
      </c>
      <c r="T71" s="279">
        <v>0.02</v>
      </c>
      <c r="U71" s="342">
        <v>2416</v>
      </c>
      <c r="V71" s="341">
        <v>8.5055447984509775E-3</v>
      </c>
      <c r="W71" s="286">
        <v>2.0299999999999999E-2</v>
      </c>
      <c r="Y71" s="360"/>
      <c r="Z71" s="314"/>
      <c r="AA71" s="56" t="s">
        <v>208</v>
      </c>
      <c r="AB71" s="283">
        <v>2893</v>
      </c>
      <c r="AC71" s="284">
        <v>0.71822244289970205</v>
      </c>
      <c r="AD71" s="283">
        <v>2752</v>
      </c>
      <c r="AE71" s="284">
        <v>0.70150395105786389</v>
      </c>
      <c r="AF71" s="283">
        <v>2491</v>
      </c>
      <c r="AG71" s="284">
        <v>0.6860369044340402</v>
      </c>
    </row>
    <row r="72" spans="1:33" x14ac:dyDescent="0.3">
      <c r="A72" s="367"/>
      <c r="B72" s="203" t="s">
        <v>221</v>
      </c>
      <c r="C72" s="368"/>
      <c r="D72" s="341"/>
      <c r="E72" s="276"/>
      <c r="F72" s="197"/>
      <c r="G72" s="341"/>
      <c r="H72" s="276"/>
      <c r="I72" s="197"/>
      <c r="J72" s="341"/>
      <c r="K72" s="341"/>
      <c r="L72" s="384"/>
      <c r="M72" s="548"/>
      <c r="N72" s="200" t="s">
        <v>13</v>
      </c>
      <c r="O72" s="342">
        <v>111267</v>
      </c>
      <c r="P72" s="341">
        <v>0.41441766918693435</v>
      </c>
      <c r="Q72" s="279">
        <v>1</v>
      </c>
      <c r="R72" s="342">
        <v>115457</v>
      </c>
      <c r="S72" s="341">
        <v>0.41950040875647199</v>
      </c>
      <c r="T72" s="279">
        <v>1</v>
      </c>
      <c r="U72" s="342">
        <v>118802</v>
      </c>
      <c r="V72" s="341">
        <v>0.41824326703045239</v>
      </c>
      <c r="W72" s="286">
        <v>1</v>
      </c>
      <c r="Y72" s="360"/>
      <c r="Z72" s="314"/>
      <c r="AA72" s="56" t="s">
        <v>209</v>
      </c>
      <c r="AB72" s="283">
        <v>89</v>
      </c>
      <c r="AC72" s="284">
        <v>2.2095332671300892E-2</v>
      </c>
      <c r="AD72" s="283">
        <v>101</v>
      </c>
      <c r="AE72" s="284">
        <v>2.5745602854957941E-2</v>
      </c>
      <c r="AF72" s="283">
        <v>90</v>
      </c>
      <c r="AG72" s="284">
        <v>2.4786560176259985E-2</v>
      </c>
    </row>
    <row r="73" spans="1:33" x14ac:dyDescent="0.3">
      <c r="A73" s="547" t="s">
        <v>186</v>
      </c>
      <c r="B73" s="203" t="s">
        <v>207</v>
      </c>
      <c r="C73" s="369">
        <v>16520</v>
      </c>
      <c r="D73" s="341">
        <v>1.602292092416949E-2</v>
      </c>
      <c r="E73" s="276">
        <v>0.19719999999999999</v>
      </c>
      <c r="F73" s="342">
        <v>16121</v>
      </c>
      <c r="G73" s="341">
        <v>1.6165373951496857E-2</v>
      </c>
      <c r="H73" s="276">
        <v>0.2034</v>
      </c>
      <c r="I73" s="342">
        <v>15981</v>
      </c>
      <c r="J73" s="341">
        <v>1.6002555442180617E-2</v>
      </c>
      <c r="K73" s="341">
        <v>0.21079999999999999</v>
      </c>
      <c r="L73" s="384"/>
      <c r="M73" s="548" t="s">
        <v>186</v>
      </c>
      <c r="N73" s="200" t="s">
        <v>215</v>
      </c>
      <c r="O73" s="197">
        <v>410</v>
      </c>
      <c r="P73" s="341">
        <v>1.5270587358933293E-3</v>
      </c>
      <c r="Q73" s="279">
        <v>2.4799999999999999E-2</v>
      </c>
      <c r="R73" s="197">
        <v>381</v>
      </c>
      <c r="S73" s="341">
        <v>1.3843219184303751E-3</v>
      </c>
      <c r="T73" s="279">
        <v>2.3599999999999999E-2</v>
      </c>
      <c r="U73" s="197">
        <v>419</v>
      </c>
      <c r="V73" s="341">
        <v>1.4750924133075164E-3</v>
      </c>
      <c r="W73" s="286">
        <v>2.6200000000000001E-2</v>
      </c>
      <c r="Y73" s="360"/>
      <c r="Z73" s="314"/>
      <c r="AA73" s="56" t="s">
        <v>13</v>
      </c>
      <c r="AB73" s="283">
        <v>4028</v>
      </c>
      <c r="AC73" s="284">
        <v>1</v>
      </c>
      <c r="AD73" s="283">
        <v>3923</v>
      </c>
      <c r="AE73" s="284">
        <v>1</v>
      </c>
      <c r="AF73" s="283">
        <v>3631</v>
      </c>
      <c r="AG73" s="284">
        <v>1</v>
      </c>
    </row>
    <row r="74" spans="1:33" x14ac:dyDescent="0.3">
      <c r="A74" s="547"/>
      <c r="B74" s="203" t="s">
        <v>208</v>
      </c>
      <c r="C74" s="369">
        <v>63692</v>
      </c>
      <c r="D74" s="341">
        <v>6.1775537500133364E-2</v>
      </c>
      <c r="E74" s="276">
        <v>0.76039999999999996</v>
      </c>
      <c r="F74" s="342">
        <v>59876</v>
      </c>
      <c r="G74" s="341">
        <v>6.0040812029019661E-2</v>
      </c>
      <c r="H74" s="276">
        <v>0.75560000000000005</v>
      </c>
      <c r="I74" s="342">
        <v>56416</v>
      </c>
      <c r="J74" s="341">
        <v>5.6492094851765325E-2</v>
      </c>
      <c r="K74" s="341">
        <v>0.74429999999999996</v>
      </c>
      <c r="L74" s="384"/>
      <c r="M74" s="548"/>
      <c r="N74" s="200" t="s">
        <v>214</v>
      </c>
      <c r="O74" s="197">
        <v>545</v>
      </c>
      <c r="P74" s="341">
        <v>2.0298707586874744E-3</v>
      </c>
      <c r="Q74" s="279">
        <v>3.3000000000000002E-2</v>
      </c>
      <c r="R74" s="197">
        <v>531</v>
      </c>
      <c r="S74" s="341">
        <v>1.9293305477336724E-3</v>
      </c>
      <c r="T74" s="279">
        <v>3.2899999999999999E-2</v>
      </c>
      <c r="U74" s="197">
        <v>494</v>
      </c>
      <c r="V74" s="341">
        <v>1.7391304347826088E-3</v>
      </c>
      <c r="W74" s="286">
        <v>3.09E-2</v>
      </c>
      <c r="Y74" s="360"/>
      <c r="Z74" s="319" t="s">
        <v>49</v>
      </c>
      <c r="AA74" s="56" t="s">
        <v>207</v>
      </c>
      <c r="AB74" s="283">
        <v>147</v>
      </c>
      <c r="AC74" s="284">
        <v>0.19784656796769853</v>
      </c>
      <c r="AD74" s="283">
        <v>158</v>
      </c>
      <c r="AE74" s="284">
        <v>0.22347949080622348</v>
      </c>
      <c r="AF74" s="283">
        <v>139</v>
      </c>
      <c r="AG74" s="284">
        <v>0.1991404011461318</v>
      </c>
    </row>
    <row r="75" spans="1:33" x14ac:dyDescent="0.3">
      <c r="A75" s="547"/>
      <c r="B75" s="203" t="s">
        <v>209</v>
      </c>
      <c r="C75" s="369">
        <v>3552</v>
      </c>
      <c r="D75" s="341">
        <v>3.4451219807899534E-3</v>
      </c>
      <c r="E75" s="276">
        <v>4.24E-2</v>
      </c>
      <c r="F75" s="342">
        <v>3251</v>
      </c>
      <c r="G75" s="341">
        <v>3.2599485587938891E-3</v>
      </c>
      <c r="H75" s="276">
        <v>4.1000000000000002E-2</v>
      </c>
      <c r="I75" s="342">
        <v>3397</v>
      </c>
      <c r="J75" s="341">
        <v>3.4015819308608696E-3</v>
      </c>
      <c r="K75" s="341">
        <v>4.48E-2</v>
      </c>
      <c r="L75" s="384"/>
      <c r="M75" s="548"/>
      <c r="N75" s="200" t="s">
        <v>216</v>
      </c>
      <c r="O75" s="342">
        <v>9898</v>
      </c>
      <c r="P75" s="341">
        <v>3.6865432604566276E-2</v>
      </c>
      <c r="Q75" s="279">
        <v>0.59919999999999995</v>
      </c>
      <c r="R75" s="342">
        <v>9692</v>
      </c>
      <c r="S75" s="341">
        <v>3.521482423471705E-2</v>
      </c>
      <c r="T75" s="279">
        <v>0.60119999999999996</v>
      </c>
      <c r="U75" s="342">
        <v>9653</v>
      </c>
      <c r="V75" s="341">
        <v>3.3983453617320893E-2</v>
      </c>
      <c r="W75" s="286">
        <v>0.60399999999999998</v>
      </c>
      <c r="Y75" s="360"/>
      <c r="Z75" s="319"/>
      <c r="AA75" s="56" t="s">
        <v>208</v>
      </c>
      <c r="AB75" s="283">
        <v>566</v>
      </c>
      <c r="AC75" s="284">
        <v>0.76177658142664872</v>
      </c>
      <c r="AD75" s="283">
        <v>519</v>
      </c>
      <c r="AE75" s="284">
        <v>0.73408769448373412</v>
      </c>
      <c r="AF75" s="283">
        <v>521</v>
      </c>
      <c r="AG75" s="284">
        <v>0.74641833810888247</v>
      </c>
    </row>
    <row r="76" spans="1:33" x14ac:dyDescent="0.3">
      <c r="A76" s="547"/>
      <c r="B76" s="203" t="s">
        <v>13</v>
      </c>
      <c r="C76" s="369">
        <v>83764</v>
      </c>
      <c r="D76" s="341">
        <v>8.1243580405092802E-2</v>
      </c>
      <c r="E76" s="276">
        <v>1</v>
      </c>
      <c r="F76" s="342">
        <v>79248</v>
      </c>
      <c r="G76" s="341">
        <v>7.946613453931041E-2</v>
      </c>
      <c r="H76" s="276">
        <v>1</v>
      </c>
      <c r="I76" s="342">
        <v>75794</v>
      </c>
      <c r="J76" s="341">
        <v>7.589623222480682E-2</v>
      </c>
      <c r="K76" s="341">
        <v>1</v>
      </c>
      <c r="L76" s="384"/>
      <c r="M76" s="548"/>
      <c r="N76" s="200" t="s">
        <v>217</v>
      </c>
      <c r="O76" s="342">
        <v>5667</v>
      </c>
      <c r="P76" s="341">
        <v>2.1106931356847554E-2</v>
      </c>
      <c r="Q76" s="279">
        <v>0.34300000000000003</v>
      </c>
      <c r="R76" s="342">
        <v>5517</v>
      </c>
      <c r="S76" s="341">
        <v>2.0045417385775276E-2</v>
      </c>
      <c r="T76" s="279">
        <v>0.3422</v>
      </c>
      <c r="U76" s="342">
        <v>5415</v>
      </c>
      <c r="V76" s="341">
        <v>1.9063545150501671E-2</v>
      </c>
      <c r="W76" s="286">
        <v>0.33879999999999999</v>
      </c>
      <c r="Y76" s="360"/>
      <c r="Z76" s="319"/>
      <c r="AA76" s="56" t="s">
        <v>209</v>
      </c>
      <c r="AB76" s="283">
        <v>30</v>
      </c>
      <c r="AC76" s="284">
        <v>4.0376850605652756E-2</v>
      </c>
      <c r="AD76" s="283">
        <v>30</v>
      </c>
      <c r="AE76" s="284">
        <v>4.2432814710042434E-2</v>
      </c>
      <c r="AF76" s="283">
        <v>38</v>
      </c>
      <c r="AG76" s="284">
        <v>5.4441260744985676E-2</v>
      </c>
    </row>
    <row r="77" spans="1:33" x14ac:dyDescent="0.3">
      <c r="A77" s="367"/>
      <c r="B77" s="203" t="s">
        <v>221</v>
      </c>
      <c r="C77" s="368"/>
      <c r="D77" s="341"/>
      <c r="E77" s="276"/>
      <c r="F77" s="197"/>
      <c r="G77" s="341"/>
      <c r="H77" s="276"/>
      <c r="I77" s="197"/>
      <c r="J77" s="341"/>
      <c r="K77" s="341"/>
      <c r="L77" s="384"/>
      <c r="M77" s="548"/>
      <c r="N77" s="200" t="s">
        <v>13</v>
      </c>
      <c r="O77" s="342">
        <v>16520</v>
      </c>
      <c r="P77" s="341">
        <v>6.1529293455994637E-2</v>
      </c>
      <c r="Q77" s="279">
        <v>1</v>
      </c>
      <c r="R77" s="342">
        <v>16121</v>
      </c>
      <c r="S77" s="341">
        <v>5.8573894086656371E-2</v>
      </c>
      <c r="T77" s="279">
        <v>1</v>
      </c>
      <c r="U77" s="342">
        <v>15981</v>
      </c>
      <c r="V77" s="341">
        <v>5.6261221615912689E-2</v>
      </c>
      <c r="W77" s="286">
        <v>1</v>
      </c>
      <c r="Y77" s="360"/>
      <c r="Z77" s="319"/>
      <c r="AA77" s="56" t="s">
        <v>13</v>
      </c>
      <c r="AB77" s="283">
        <v>743</v>
      </c>
      <c r="AC77" s="284">
        <v>1</v>
      </c>
      <c r="AD77" s="283">
        <v>707</v>
      </c>
      <c r="AE77" s="284">
        <v>1</v>
      </c>
      <c r="AF77" s="283">
        <v>698</v>
      </c>
      <c r="AG77" s="284">
        <v>1</v>
      </c>
    </row>
    <row r="78" spans="1:33" x14ac:dyDescent="0.3">
      <c r="A78" s="547" t="s">
        <v>31</v>
      </c>
      <c r="B78" s="203" t="s">
        <v>207</v>
      </c>
      <c r="C78" s="369">
        <v>140703</v>
      </c>
      <c r="D78" s="341">
        <v>0.13646931251776148</v>
      </c>
      <c r="E78" s="276">
        <v>0.1956</v>
      </c>
      <c r="F78" s="342">
        <v>143647</v>
      </c>
      <c r="G78" s="341">
        <v>0.14404239637805777</v>
      </c>
      <c r="H78" s="276">
        <v>0.20830000000000001</v>
      </c>
      <c r="I78" s="342">
        <v>149267</v>
      </c>
      <c r="J78" s="341">
        <v>0.14946833384569014</v>
      </c>
      <c r="K78" s="341">
        <v>0.21479999999999999</v>
      </c>
      <c r="L78" s="384"/>
      <c r="M78" s="548" t="s">
        <v>31</v>
      </c>
      <c r="N78" s="200" t="s">
        <v>215</v>
      </c>
      <c r="O78" s="342">
        <v>1152</v>
      </c>
      <c r="P78" s="341">
        <v>4.2906625945100373E-3</v>
      </c>
      <c r="Q78" s="279">
        <v>8.2000000000000007E-3</v>
      </c>
      <c r="R78" s="342">
        <v>1244</v>
      </c>
      <c r="S78" s="341">
        <v>4.5199382323553453E-3</v>
      </c>
      <c r="T78" s="279">
        <v>8.6999999999999994E-3</v>
      </c>
      <c r="U78" s="342">
        <v>1379</v>
      </c>
      <c r="V78" s="341">
        <v>4.8547790881886994E-3</v>
      </c>
      <c r="W78" s="286">
        <v>9.1999999999999998E-3</v>
      </c>
      <c r="Y78" s="360"/>
      <c r="Z78" s="314" t="s">
        <v>50</v>
      </c>
      <c r="AA78" s="56" t="s">
        <v>207</v>
      </c>
      <c r="AB78" s="283">
        <v>3145</v>
      </c>
      <c r="AC78" s="284">
        <v>0.20107410012147561</v>
      </c>
      <c r="AD78" s="283">
        <v>2811</v>
      </c>
      <c r="AE78" s="284">
        <v>0.21098851609997749</v>
      </c>
      <c r="AF78" s="283">
        <v>2961</v>
      </c>
      <c r="AG78" s="284">
        <v>0.21773659827928524</v>
      </c>
    </row>
    <row r="79" spans="1:33" x14ac:dyDescent="0.3">
      <c r="A79" s="547"/>
      <c r="B79" s="203" t="s">
        <v>208</v>
      </c>
      <c r="C79" s="369">
        <v>61902</v>
      </c>
      <c r="D79" s="341">
        <v>6.0039397763192483E-2</v>
      </c>
      <c r="E79" s="276">
        <v>8.6099999999999996E-2</v>
      </c>
      <c r="F79" s="342">
        <v>58462</v>
      </c>
      <c r="G79" s="341">
        <v>5.8622919915167132E-2</v>
      </c>
      <c r="H79" s="276">
        <v>8.48E-2</v>
      </c>
      <c r="I79" s="342">
        <v>52032</v>
      </c>
      <c r="J79" s="341">
        <v>5.2102181638667283E-2</v>
      </c>
      <c r="K79" s="341">
        <v>7.4899999999999994E-2</v>
      </c>
      <c r="L79" s="384"/>
      <c r="M79" s="548"/>
      <c r="N79" s="200" t="s">
        <v>214</v>
      </c>
      <c r="O79" s="342">
        <v>1321</v>
      </c>
      <c r="P79" s="341">
        <v>4.9201087563782633E-3</v>
      </c>
      <c r="Q79" s="279">
        <v>9.4000000000000004E-3</v>
      </c>
      <c r="R79" s="342">
        <v>1401</v>
      </c>
      <c r="S79" s="341">
        <v>5.0903805976927965E-3</v>
      </c>
      <c r="T79" s="279">
        <v>9.7999999999999997E-3</v>
      </c>
      <c r="U79" s="342">
        <v>1458</v>
      </c>
      <c r="V79" s="341">
        <v>5.1328991374757962E-3</v>
      </c>
      <c r="W79" s="286">
        <v>9.7999999999999997E-3</v>
      </c>
      <c r="Y79" s="360"/>
      <c r="Z79" s="314"/>
      <c r="AA79" s="56" t="s">
        <v>208</v>
      </c>
      <c r="AB79" s="283">
        <v>11688</v>
      </c>
      <c r="AC79" s="284">
        <v>0.74726679879803082</v>
      </c>
      <c r="AD79" s="283">
        <v>9943</v>
      </c>
      <c r="AE79" s="284">
        <v>0.74630338512347072</v>
      </c>
      <c r="AF79" s="283">
        <v>9983</v>
      </c>
      <c r="AG79" s="284">
        <v>0.73409809544819471</v>
      </c>
    </row>
    <row r="80" spans="1:33" x14ac:dyDescent="0.3">
      <c r="A80" s="547"/>
      <c r="B80" s="203" t="s">
        <v>209</v>
      </c>
      <c r="C80" s="369">
        <v>516759</v>
      </c>
      <c r="D80" s="341">
        <v>0.50120996330828704</v>
      </c>
      <c r="E80" s="276">
        <v>0.71840000000000004</v>
      </c>
      <c r="F80" s="342">
        <v>487546</v>
      </c>
      <c r="G80" s="341">
        <v>0.48888799755328377</v>
      </c>
      <c r="H80" s="276">
        <v>0.70689999999999997</v>
      </c>
      <c r="I80" s="342">
        <v>493498</v>
      </c>
      <c r="J80" s="341">
        <v>0.49416363842095301</v>
      </c>
      <c r="K80" s="341">
        <v>0.71030000000000004</v>
      </c>
      <c r="L80" s="384"/>
      <c r="M80" s="548"/>
      <c r="N80" s="200" t="s">
        <v>216</v>
      </c>
      <c r="O80" s="342">
        <v>103800</v>
      </c>
      <c r="P80" s="341">
        <v>0.38660657752616484</v>
      </c>
      <c r="Q80" s="279">
        <v>0.73770000000000002</v>
      </c>
      <c r="R80" s="342">
        <v>106002</v>
      </c>
      <c r="S80" s="341">
        <v>0.38514669815605412</v>
      </c>
      <c r="T80" s="279">
        <v>0.7379</v>
      </c>
      <c r="U80" s="342">
        <v>109026</v>
      </c>
      <c r="V80" s="341">
        <v>0.38382679105791234</v>
      </c>
      <c r="W80" s="286">
        <v>0.73040000000000005</v>
      </c>
      <c r="Y80" s="360"/>
      <c r="Z80" s="314"/>
      <c r="AA80" s="56" t="s">
        <v>209</v>
      </c>
      <c r="AB80" s="283">
        <v>808</v>
      </c>
      <c r="AC80" s="284">
        <v>5.1659101080493576E-2</v>
      </c>
      <c r="AD80" s="283">
        <v>569</v>
      </c>
      <c r="AE80" s="284">
        <v>4.270809877655183E-2</v>
      </c>
      <c r="AF80" s="283">
        <v>655</v>
      </c>
      <c r="AG80" s="284">
        <v>4.8165306272520039E-2</v>
      </c>
    </row>
    <row r="81" spans="1:33" x14ac:dyDescent="0.3">
      <c r="A81" s="547"/>
      <c r="B81" s="203" t="s">
        <v>13</v>
      </c>
      <c r="C81" s="369">
        <v>719364</v>
      </c>
      <c r="D81" s="341">
        <v>0.697718673589241</v>
      </c>
      <c r="E81" s="276">
        <v>1</v>
      </c>
      <c r="F81" s="342">
        <v>689655</v>
      </c>
      <c r="G81" s="341">
        <v>0.69155331384650864</v>
      </c>
      <c r="H81" s="276">
        <v>1</v>
      </c>
      <c r="I81" s="342">
        <v>694797</v>
      </c>
      <c r="J81" s="341">
        <v>0.69573415390531046</v>
      </c>
      <c r="K81" s="341">
        <v>1</v>
      </c>
      <c r="L81" s="384"/>
      <c r="M81" s="548"/>
      <c r="N81" s="200" t="s">
        <v>217</v>
      </c>
      <c r="O81" s="342">
        <v>34430</v>
      </c>
      <c r="P81" s="341">
        <v>0.12823568848001787</v>
      </c>
      <c r="Q81" s="279">
        <v>0.2447</v>
      </c>
      <c r="R81" s="342">
        <v>35000</v>
      </c>
      <c r="S81" s="341">
        <v>0.12716868017076938</v>
      </c>
      <c r="T81" s="279">
        <v>0.2437</v>
      </c>
      <c r="U81" s="342">
        <v>37404</v>
      </c>
      <c r="V81" s="341">
        <v>0.1316810420700581</v>
      </c>
      <c r="W81" s="286">
        <v>0.25059999999999999</v>
      </c>
      <c r="Y81" s="360"/>
      <c r="Z81" s="314"/>
      <c r="AA81" s="56" t="s">
        <v>13</v>
      </c>
      <c r="AB81" s="283">
        <v>15641</v>
      </c>
      <c r="AC81" s="284">
        <v>1</v>
      </c>
      <c r="AD81" s="283">
        <v>13323</v>
      </c>
      <c r="AE81" s="284">
        <v>1</v>
      </c>
      <c r="AF81" s="283">
        <v>13599</v>
      </c>
      <c r="AG81" s="284">
        <v>1</v>
      </c>
    </row>
    <row r="82" spans="1:33" x14ac:dyDescent="0.3">
      <c r="A82" s="367"/>
      <c r="B82" s="203" t="s">
        <v>221</v>
      </c>
      <c r="C82" s="368"/>
      <c r="D82" s="341"/>
      <c r="E82" s="276" t="s">
        <v>221</v>
      </c>
      <c r="F82" s="197"/>
      <c r="G82" s="341"/>
      <c r="H82" s="276" t="s">
        <v>221</v>
      </c>
      <c r="I82" s="197"/>
      <c r="J82" s="341"/>
      <c r="K82" s="341" t="s">
        <v>221</v>
      </c>
      <c r="L82" s="384"/>
      <c r="M82" s="548"/>
      <c r="N82" s="200" t="s">
        <v>13</v>
      </c>
      <c r="O82" s="342">
        <v>140703</v>
      </c>
      <c r="P82" s="341">
        <v>0.52405303735707098</v>
      </c>
      <c r="Q82" s="279">
        <v>1</v>
      </c>
      <c r="R82" s="342">
        <v>143647</v>
      </c>
      <c r="S82" s="341">
        <v>0.52192569715687165</v>
      </c>
      <c r="T82" s="279">
        <v>1</v>
      </c>
      <c r="U82" s="342">
        <v>149267</v>
      </c>
      <c r="V82" s="341">
        <v>0.52549551135363493</v>
      </c>
      <c r="W82" s="286">
        <v>1</v>
      </c>
      <c r="Y82" s="360"/>
      <c r="Z82" s="314" t="s">
        <v>13</v>
      </c>
      <c r="AA82" s="315"/>
      <c r="AB82" s="283">
        <v>95361</v>
      </c>
      <c r="AC82" s="284">
        <v>1</v>
      </c>
      <c r="AD82" s="283">
        <v>89107</v>
      </c>
      <c r="AE82" s="284">
        <v>1</v>
      </c>
      <c r="AF82" s="283">
        <v>84840</v>
      </c>
      <c r="AG82" s="284">
        <v>1</v>
      </c>
    </row>
    <row r="83" spans="1:33" x14ac:dyDescent="0.3">
      <c r="A83" s="549" t="s">
        <v>13</v>
      </c>
      <c r="B83" s="204" t="s">
        <v>207</v>
      </c>
      <c r="C83" s="371">
        <v>268490</v>
      </c>
      <c r="D83" s="285">
        <v>0.26041126143645682</v>
      </c>
      <c r="E83" s="280" t="s">
        <v>221</v>
      </c>
      <c r="F83" s="347">
        <v>275225</v>
      </c>
      <c r="G83" s="349">
        <v>0.27598257216058081</v>
      </c>
      <c r="H83" s="280" t="s">
        <v>221</v>
      </c>
      <c r="I83" s="347">
        <v>284050</v>
      </c>
      <c r="J83" s="349">
        <v>0.28443313142803356</v>
      </c>
      <c r="K83" s="349" t="s">
        <v>221</v>
      </c>
      <c r="L83" s="385"/>
      <c r="M83" s="548" t="s">
        <v>13</v>
      </c>
      <c r="N83" s="200" t="s">
        <v>215</v>
      </c>
      <c r="O83" s="347">
        <v>45096</v>
      </c>
      <c r="P83" s="285">
        <v>0.1679615628142575</v>
      </c>
      <c r="Q83" s="277"/>
      <c r="R83" s="347">
        <v>48597</v>
      </c>
      <c r="S83" s="349">
        <v>0.17657189572168225</v>
      </c>
      <c r="T83" s="278"/>
      <c r="U83" s="347">
        <v>51447</v>
      </c>
      <c r="V83" s="349">
        <v>0.1811195212110544</v>
      </c>
      <c r="W83" s="278"/>
      <c r="Y83" s="359" t="s">
        <v>31</v>
      </c>
      <c r="Z83" s="314" t="s">
        <v>45</v>
      </c>
      <c r="AA83" s="56" t="s">
        <v>207</v>
      </c>
      <c r="AB83" s="283">
        <v>76545</v>
      </c>
      <c r="AC83" s="284">
        <v>0.2832209748914033</v>
      </c>
      <c r="AD83" s="283">
        <v>78377</v>
      </c>
      <c r="AE83" s="284">
        <v>0.29135131518296581</v>
      </c>
      <c r="AF83" s="283">
        <v>76931</v>
      </c>
      <c r="AG83" s="284">
        <v>0.29976348099860117</v>
      </c>
    </row>
    <row r="84" spans="1:33" x14ac:dyDescent="0.3">
      <c r="A84" s="549"/>
      <c r="B84" s="204" t="s">
        <v>208</v>
      </c>
      <c r="C84" s="371">
        <v>241064</v>
      </c>
      <c r="D84" s="285">
        <v>0.23381049695302628</v>
      </c>
      <c r="E84" s="280" t="s">
        <v>221</v>
      </c>
      <c r="F84" s="347">
        <v>230131</v>
      </c>
      <c r="G84" s="349">
        <v>0.23076444841088789</v>
      </c>
      <c r="H84" s="280" t="s">
        <v>221</v>
      </c>
      <c r="I84" s="347">
        <v>216635</v>
      </c>
      <c r="J84" s="349">
        <v>0.21692720093966572</v>
      </c>
      <c r="K84" s="349" t="s">
        <v>221</v>
      </c>
      <c r="L84" s="385"/>
      <c r="M84" s="548"/>
      <c r="N84" s="200" t="s">
        <v>214</v>
      </c>
      <c r="O84" s="347">
        <v>47266</v>
      </c>
      <c r="P84" s="285">
        <v>0.17604380051398563</v>
      </c>
      <c r="Q84" s="277"/>
      <c r="R84" s="347">
        <v>48663</v>
      </c>
      <c r="S84" s="349">
        <v>0.1768116995185757</v>
      </c>
      <c r="T84" s="278"/>
      <c r="U84" s="347">
        <v>49128</v>
      </c>
      <c r="V84" s="349">
        <v>0.17295546558704453</v>
      </c>
      <c r="W84" s="278"/>
      <c r="Y84" s="359"/>
      <c r="Z84" s="314"/>
      <c r="AA84" s="56" t="s">
        <v>208</v>
      </c>
      <c r="AB84" s="283">
        <v>11884</v>
      </c>
      <c r="AC84" s="284">
        <v>4.3971494749617042E-2</v>
      </c>
      <c r="AD84" s="283">
        <v>10414</v>
      </c>
      <c r="AE84" s="284">
        <v>3.8712027716235706E-2</v>
      </c>
      <c r="AF84" s="283">
        <v>8798</v>
      </c>
      <c r="AG84" s="284">
        <v>3.4281617369144986E-2</v>
      </c>
    </row>
    <row r="85" spans="1:33" x14ac:dyDescent="0.3">
      <c r="A85" s="549"/>
      <c r="B85" s="204" t="s">
        <v>209</v>
      </c>
      <c r="C85" s="371">
        <v>521469</v>
      </c>
      <c r="D85" s="285">
        <v>0.50577824161051699</v>
      </c>
      <c r="E85" s="280" t="s">
        <v>221</v>
      </c>
      <c r="F85" s="347">
        <v>491899</v>
      </c>
      <c r="G85" s="349">
        <v>0.4932529794285313</v>
      </c>
      <c r="H85" s="280" t="s">
        <v>221</v>
      </c>
      <c r="I85" s="347">
        <v>497968</v>
      </c>
      <c r="J85" s="349">
        <v>0.49863966763230072</v>
      </c>
      <c r="K85" s="349" t="s">
        <v>221</v>
      </c>
      <c r="L85" s="385"/>
      <c r="M85" s="548"/>
      <c r="N85" s="200" t="s">
        <v>216</v>
      </c>
      <c r="O85" s="347">
        <v>133707</v>
      </c>
      <c r="P85" s="285">
        <v>0.49799620097582775</v>
      </c>
      <c r="Q85" s="277"/>
      <c r="R85" s="347">
        <v>135135</v>
      </c>
      <c r="S85" s="349">
        <v>0.49099827413934055</v>
      </c>
      <c r="T85" s="278"/>
      <c r="U85" s="347">
        <v>138240</v>
      </c>
      <c r="V85" s="349">
        <v>0.48667488118289032</v>
      </c>
      <c r="W85" s="278"/>
      <c r="Y85" s="359"/>
      <c r="Z85" s="314"/>
      <c r="AA85" s="56" t="s">
        <v>209</v>
      </c>
      <c r="AB85" s="283">
        <v>181837</v>
      </c>
      <c r="AC85" s="284">
        <v>0.67280753035897967</v>
      </c>
      <c r="AD85" s="283">
        <v>180221</v>
      </c>
      <c r="AE85" s="284">
        <v>0.66993665710079853</v>
      </c>
      <c r="AF85" s="283">
        <v>170910</v>
      </c>
      <c r="AG85" s="284">
        <v>0.6659549016322539</v>
      </c>
    </row>
    <row r="86" spans="1:33" x14ac:dyDescent="0.3">
      <c r="A86" s="549"/>
      <c r="B86" s="204" t="s">
        <v>13</v>
      </c>
      <c r="C86" s="371">
        <v>1031023</v>
      </c>
      <c r="D86" s="285">
        <v>1</v>
      </c>
      <c r="E86" s="280" t="s">
        <v>221</v>
      </c>
      <c r="F86" s="347">
        <v>997255</v>
      </c>
      <c r="G86" s="349">
        <v>1</v>
      </c>
      <c r="H86" s="280" t="s">
        <v>221</v>
      </c>
      <c r="I86" s="347">
        <v>998653</v>
      </c>
      <c r="J86" s="349">
        <v>1</v>
      </c>
      <c r="K86" s="349" t="s">
        <v>221</v>
      </c>
      <c r="L86" s="385"/>
      <c r="M86" s="548"/>
      <c r="N86" s="200" t="s">
        <v>217</v>
      </c>
      <c r="O86" s="347">
        <v>42421</v>
      </c>
      <c r="P86" s="285">
        <v>0.15799843569592908</v>
      </c>
      <c r="Q86" s="277"/>
      <c r="R86" s="347">
        <v>42830</v>
      </c>
      <c r="S86" s="349">
        <v>0.1556181306204015</v>
      </c>
      <c r="T86" s="278"/>
      <c r="U86" s="347">
        <v>45235</v>
      </c>
      <c r="V86" s="349">
        <v>0.15925013201901073</v>
      </c>
      <c r="W86" s="278"/>
      <c r="Y86" s="359"/>
      <c r="Z86" s="314"/>
      <c r="AA86" s="56" t="s">
        <v>13</v>
      </c>
      <c r="AB86" s="283">
        <v>270266</v>
      </c>
      <c r="AC86" s="284">
        <v>1</v>
      </c>
      <c r="AD86" s="283">
        <v>269012</v>
      </c>
      <c r="AE86" s="284">
        <v>1</v>
      </c>
      <c r="AF86" s="283">
        <v>256639</v>
      </c>
      <c r="AG86" s="284">
        <v>1</v>
      </c>
    </row>
    <row r="87" spans="1:33" x14ac:dyDescent="0.3">
      <c r="A87" s="370"/>
      <c r="B87" s="204"/>
      <c r="C87" s="372"/>
      <c r="D87" s="349"/>
      <c r="E87" s="280"/>
      <c r="F87" s="345"/>
      <c r="G87" s="349"/>
      <c r="H87" s="280"/>
      <c r="I87" s="345"/>
      <c r="J87" s="349"/>
      <c r="K87" s="349" t="s">
        <v>221</v>
      </c>
      <c r="L87" s="385"/>
      <c r="M87" s="548"/>
      <c r="N87" s="200" t="s">
        <v>13</v>
      </c>
      <c r="O87" s="347">
        <v>268490</v>
      </c>
      <c r="P87" s="285">
        <v>1</v>
      </c>
      <c r="Q87" s="277"/>
      <c r="R87" s="347">
        <v>275225</v>
      </c>
      <c r="S87" s="349">
        <v>1</v>
      </c>
      <c r="T87" s="278"/>
      <c r="U87" s="347">
        <v>284050</v>
      </c>
      <c r="V87" s="349">
        <v>1</v>
      </c>
      <c r="W87" s="278"/>
      <c r="Y87" s="359"/>
      <c r="Z87" s="314" t="s">
        <v>46</v>
      </c>
      <c r="AA87" s="56" t="s">
        <v>207</v>
      </c>
      <c r="AB87" s="283">
        <v>29762</v>
      </c>
      <c r="AC87" s="284">
        <v>0.21069696647906269</v>
      </c>
      <c r="AD87" s="283">
        <v>31688</v>
      </c>
      <c r="AE87" s="284">
        <v>0.21155515201687741</v>
      </c>
      <c r="AF87" s="283">
        <v>33242</v>
      </c>
      <c r="AG87" s="284">
        <v>0.21655179602100244</v>
      </c>
    </row>
    <row r="88" spans="1:33" ht="15.6" x14ac:dyDescent="0.3">
      <c r="A88" s="551" t="s">
        <v>204</v>
      </c>
      <c r="B88" s="552"/>
      <c r="C88" s="553" t="s">
        <v>201</v>
      </c>
      <c r="D88" s="553"/>
      <c r="E88" s="553"/>
      <c r="F88" s="553" t="s">
        <v>183</v>
      </c>
      <c r="G88" s="553"/>
      <c r="H88" s="553"/>
      <c r="I88" s="553" t="s">
        <v>184</v>
      </c>
      <c r="J88" s="553"/>
      <c r="K88" s="553"/>
      <c r="L88" s="386" t="s">
        <v>221</v>
      </c>
      <c r="M88" s="554" t="s">
        <v>204</v>
      </c>
      <c r="N88" s="554"/>
      <c r="O88" s="553" t="s">
        <v>201</v>
      </c>
      <c r="P88" s="553"/>
      <c r="Q88" s="553"/>
      <c r="R88" s="553" t="s">
        <v>183</v>
      </c>
      <c r="S88" s="553"/>
      <c r="T88" s="553"/>
      <c r="U88" s="553" t="s">
        <v>184</v>
      </c>
      <c r="V88" s="553"/>
      <c r="W88" s="559"/>
      <c r="Y88" s="359"/>
      <c r="Z88" s="314"/>
      <c r="AA88" s="56" t="s">
        <v>208</v>
      </c>
      <c r="AB88" s="283">
        <v>10854</v>
      </c>
      <c r="AC88" s="284">
        <v>7.6839757884676646E-2</v>
      </c>
      <c r="AD88" s="283">
        <v>9603</v>
      </c>
      <c r="AE88" s="284">
        <v>6.4111465691052569E-2</v>
      </c>
      <c r="AF88" s="283">
        <v>9010</v>
      </c>
      <c r="AG88" s="284">
        <v>5.8694774145636001E-2</v>
      </c>
    </row>
    <row r="89" spans="1:33" x14ac:dyDescent="0.3">
      <c r="A89" s="547" t="s">
        <v>194</v>
      </c>
      <c r="B89" s="203" t="s">
        <v>207</v>
      </c>
      <c r="C89" s="369">
        <v>162022</v>
      </c>
      <c r="D89" s="341">
        <v>0.15714683377577415</v>
      </c>
      <c r="E89" s="276">
        <v>0.6714</v>
      </c>
      <c r="F89" s="342">
        <v>166416</v>
      </c>
      <c r="G89" s="341">
        <v>0.16687406932028417</v>
      </c>
      <c r="H89" s="276">
        <v>0.68979999999999997</v>
      </c>
      <c r="I89" s="342">
        <v>165769</v>
      </c>
      <c r="J89" s="341">
        <v>0.16599259202145289</v>
      </c>
      <c r="K89" s="341">
        <v>0.69230000000000003</v>
      </c>
      <c r="L89" s="384"/>
      <c r="M89" s="548" t="s">
        <v>194</v>
      </c>
      <c r="N89" s="200" t="s">
        <v>215</v>
      </c>
      <c r="O89" s="342">
        <v>67890</v>
      </c>
      <c r="P89" s="341">
        <v>0.2004594415835971</v>
      </c>
      <c r="Q89" s="279">
        <v>0.41899999999999998</v>
      </c>
      <c r="R89" s="342">
        <v>72146</v>
      </c>
      <c r="S89" s="341">
        <v>0.20949593325957738</v>
      </c>
      <c r="T89" s="279">
        <v>0.4335</v>
      </c>
      <c r="U89" s="342">
        <v>73318</v>
      </c>
      <c r="V89" s="341">
        <v>0.21048854080838761</v>
      </c>
      <c r="W89" s="286">
        <v>0.44230000000000003</v>
      </c>
      <c r="Y89" s="359"/>
      <c r="Z89" s="314"/>
      <c r="AA89" s="56" t="s">
        <v>209</v>
      </c>
      <c r="AB89" s="283">
        <v>100639</v>
      </c>
      <c r="AC89" s="284">
        <v>0.71246327563626066</v>
      </c>
      <c r="AD89" s="283">
        <v>108495</v>
      </c>
      <c r="AE89" s="284">
        <v>0.72433338229207</v>
      </c>
      <c r="AF89" s="283">
        <v>111254</v>
      </c>
      <c r="AG89" s="284">
        <v>0.72475342983336155</v>
      </c>
    </row>
    <row r="90" spans="1:33" x14ac:dyDescent="0.3">
      <c r="A90" s="547"/>
      <c r="B90" s="203" t="s">
        <v>208</v>
      </c>
      <c r="C90" s="369">
        <v>78194</v>
      </c>
      <c r="D90" s="341">
        <v>7.5841179100757203E-2</v>
      </c>
      <c r="E90" s="276">
        <v>0.3241</v>
      </c>
      <c r="F90" s="342">
        <v>73784</v>
      </c>
      <c r="G90" s="341">
        <v>7.3987094574607296E-2</v>
      </c>
      <c r="H90" s="276">
        <v>0.30590000000000001</v>
      </c>
      <c r="I90" s="342">
        <v>72689</v>
      </c>
      <c r="J90" s="341">
        <v>7.2787044148467983E-2</v>
      </c>
      <c r="K90" s="341">
        <v>0.30359999999999998</v>
      </c>
      <c r="L90" s="384"/>
      <c r="M90" s="548"/>
      <c r="N90" s="200" t="s">
        <v>214</v>
      </c>
      <c r="O90" s="342">
        <v>65866</v>
      </c>
      <c r="P90" s="341">
        <v>0.19448315774554731</v>
      </c>
      <c r="Q90" s="279">
        <v>0.40649999999999997</v>
      </c>
      <c r="R90" s="342">
        <v>66817</v>
      </c>
      <c r="S90" s="341">
        <v>0.19402170283321574</v>
      </c>
      <c r="T90" s="279">
        <v>0.40150000000000002</v>
      </c>
      <c r="U90" s="342">
        <v>65537</v>
      </c>
      <c r="V90" s="341">
        <v>0.1881500790932554</v>
      </c>
      <c r="W90" s="286">
        <v>0.39539999999999997</v>
      </c>
      <c r="Y90" s="359"/>
      <c r="Z90" s="314"/>
      <c r="AA90" s="56" t="s">
        <v>13</v>
      </c>
      <c r="AB90" s="283">
        <v>141255</v>
      </c>
      <c r="AC90" s="284">
        <v>1</v>
      </c>
      <c r="AD90" s="283">
        <v>149786</v>
      </c>
      <c r="AE90" s="284">
        <v>1</v>
      </c>
      <c r="AF90" s="283">
        <v>153506</v>
      </c>
      <c r="AG90" s="284">
        <v>1</v>
      </c>
    </row>
    <row r="91" spans="1:33" x14ac:dyDescent="0.3">
      <c r="A91" s="547"/>
      <c r="B91" s="203" t="s">
        <v>209</v>
      </c>
      <c r="C91" s="369">
        <v>1086</v>
      </c>
      <c r="D91" s="341">
        <v>1.0533227677753066E-3</v>
      </c>
      <c r="E91" s="276">
        <v>4.4999999999999997E-3</v>
      </c>
      <c r="F91" s="342">
        <v>1041</v>
      </c>
      <c r="G91" s="341">
        <v>1.0438654105519652E-3</v>
      </c>
      <c r="H91" s="276">
        <v>4.3E-3</v>
      </c>
      <c r="I91" s="342">
        <v>1004</v>
      </c>
      <c r="J91" s="341">
        <v>1.0053542121237307E-3</v>
      </c>
      <c r="K91" s="341">
        <v>4.1999999999999997E-3</v>
      </c>
      <c r="L91" s="384"/>
      <c r="M91" s="548"/>
      <c r="N91" s="200" t="s">
        <v>216</v>
      </c>
      <c r="O91" s="342">
        <v>25049</v>
      </c>
      <c r="P91" s="341">
        <v>7.3962417914678502E-2</v>
      </c>
      <c r="Q91" s="279">
        <v>0.15459999999999999</v>
      </c>
      <c r="R91" s="342">
        <v>24357</v>
      </c>
      <c r="S91" s="341">
        <v>7.0727309156481663E-2</v>
      </c>
      <c r="T91" s="279">
        <v>0.1464</v>
      </c>
      <c r="U91" s="342">
        <v>23728</v>
      </c>
      <c r="V91" s="341">
        <v>6.8120681091974972E-2</v>
      </c>
      <c r="W91" s="286">
        <v>0.1431</v>
      </c>
      <c r="Y91" s="359"/>
      <c r="Z91" s="314" t="s">
        <v>47</v>
      </c>
      <c r="AA91" s="56" t="s">
        <v>207</v>
      </c>
      <c r="AB91" s="283">
        <v>13284</v>
      </c>
      <c r="AC91" s="284">
        <v>0.15598506376083229</v>
      </c>
      <c r="AD91" s="283">
        <v>13472</v>
      </c>
      <c r="AE91" s="284">
        <v>0.1660196926565369</v>
      </c>
      <c r="AF91" s="283">
        <v>13671</v>
      </c>
      <c r="AG91" s="284">
        <v>0.17147910290502233</v>
      </c>
    </row>
    <row r="92" spans="1:33" x14ac:dyDescent="0.3">
      <c r="A92" s="547"/>
      <c r="B92" s="203" t="s">
        <v>13</v>
      </c>
      <c r="C92" s="369">
        <v>241302</v>
      </c>
      <c r="D92" s="341">
        <v>0.23404133564430668</v>
      </c>
      <c r="E92" s="276">
        <v>1</v>
      </c>
      <c r="F92" s="342">
        <v>241241</v>
      </c>
      <c r="G92" s="341">
        <v>0.24190502930544344</v>
      </c>
      <c r="H92" s="276">
        <v>1</v>
      </c>
      <c r="I92" s="342">
        <v>239462</v>
      </c>
      <c r="J92" s="341">
        <v>0.23978499038204462</v>
      </c>
      <c r="K92" s="341">
        <v>1</v>
      </c>
      <c r="L92" s="384"/>
      <c r="M92" s="548"/>
      <c r="N92" s="200" t="s">
        <v>217</v>
      </c>
      <c r="O92" s="342">
        <v>3217</v>
      </c>
      <c r="P92" s="341">
        <v>9.4988661595880371E-3</v>
      </c>
      <c r="Q92" s="279">
        <v>1.9900000000000001E-2</v>
      </c>
      <c r="R92" s="342">
        <v>3096</v>
      </c>
      <c r="S92" s="341">
        <v>8.9900952148650182E-3</v>
      </c>
      <c r="T92" s="279">
        <v>1.8599999999999998E-2</v>
      </c>
      <c r="U92" s="342">
        <v>3186</v>
      </c>
      <c r="V92" s="341">
        <v>9.1466828202559115E-3</v>
      </c>
      <c r="W92" s="286">
        <v>1.9199999999999998E-2</v>
      </c>
      <c r="Y92" s="359"/>
      <c r="Z92" s="314"/>
      <c r="AA92" s="56" t="s">
        <v>208</v>
      </c>
      <c r="AB92" s="283">
        <v>3787</v>
      </c>
      <c r="AC92" s="284">
        <v>4.4468190037810294E-2</v>
      </c>
      <c r="AD92" s="283">
        <v>3208</v>
      </c>
      <c r="AE92" s="284">
        <v>3.9533192847548276E-2</v>
      </c>
      <c r="AF92" s="283">
        <v>3076</v>
      </c>
      <c r="AG92" s="284">
        <v>3.8583111735487431E-2</v>
      </c>
    </row>
    <row r="93" spans="1:33" x14ac:dyDescent="0.3">
      <c r="A93" s="367"/>
      <c r="B93" s="203" t="s">
        <v>221</v>
      </c>
      <c r="C93" s="368"/>
      <c r="D93" s="341"/>
      <c r="E93" s="276"/>
      <c r="F93" s="197"/>
      <c r="G93" s="341"/>
      <c r="H93" s="276"/>
      <c r="I93" s="197"/>
      <c r="J93" s="341"/>
      <c r="K93" s="341"/>
      <c r="L93" s="384"/>
      <c r="M93" s="548"/>
      <c r="N93" s="200" t="s">
        <v>13</v>
      </c>
      <c r="O93" s="342">
        <v>162022</v>
      </c>
      <c r="P93" s="341">
        <v>0.47840388340341095</v>
      </c>
      <c r="Q93" s="279">
        <v>1</v>
      </c>
      <c r="R93" s="342">
        <v>166416</v>
      </c>
      <c r="S93" s="341">
        <v>0.48323504046413979</v>
      </c>
      <c r="T93" s="279">
        <v>1</v>
      </c>
      <c r="U93" s="342">
        <v>165769</v>
      </c>
      <c r="V93" s="341">
        <v>0.47590598381387389</v>
      </c>
      <c r="W93" s="286">
        <v>1</v>
      </c>
      <c r="Y93" s="359"/>
      <c r="Z93" s="314"/>
      <c r="AA93" s="56" t="s">
        <v>209</v>
      </c>
      <c r="AB93" s="283">
        <v>68091</v>
      </c>
      <c r="AC93" s="284">
        <v>0.79954674620135746</v>
      </c>
      <c r="AD93" s="283">
        <v>64467</v>
      </c>
      <c r="AE93" s="284">
        <v>0.79444711449591487</v>
      </c>
      <c r="AF93" s="283">
        <v>62977</v>
      </c>
      <c r="AG93" s="284">
        <v>0.78993778535949022</v>
      </c>
    </row>
    <row r="94" spans="1:33" x14ac:dyDescent="0.3">
      <c r="A94" s="547" t="s">
        <v>186</v>
      </c>
      <c r="B94" s="203" t="s">
        <v>207</v>
      </c>
      <c r="C94" s="369">
        <v>22399</v>
      </c>
      <c r="D94" s="341">
        <v>2.172502456298259E-2</v>
      </c>
      <c r="E94" s="276">
        <v>0.2349</v>
      </c>
      <c r="F94" s="342">
        <v>21830</v>
      </c>
      <c r="G94" s="341">
        <v>2.1890088292362535E-2</v>
      </c>
      <c r="H94" s="276">
        <v>0.245</v>
      </c>
      <c r="I94" s="342">
        <v>21177</v>
      </c>
      <c r="J94" s="341">
        <v>2.1205563894565981E-2</v>
      </c>
      <c r="K94" s="341">
        <v>0.24959999999999999</v>
      </c>
      <c r="L94" s="384"/>
      <c r="M94" s="548" t="s">
        <v>186</v>
      </c>
      <c r="N94" s="200" t="s">
        <v>215</v>
      </c>
      <c r="O94" s="197">
        <v>731</v>
      </c>
      <c r="P94" s="341">
        <v>2.1584305758964428E-3</v>
      </c>
      <c r="Q94" s="279">
        <v>3.2599999999999997E-2</v>
      </c>
      <c r="R94" s="197">
        <v>728</v>
      </c>
      <c r="S94" s="341">
        <v>2.113950037603919E-3</v>
      </c>
      <c r="T94" s="279">
        <v>3.3300000000000003E-2</v>
      </c>
      <c r="U94" s="197">
        <v>715</v>
      </c>
      <c r="V94" s="341">
        <v>2.0526924722168794E-3</v>
      </c>
      <c r="W94" s="286">
        <v>3.3799999999999997E-2</v>
      </c>
      <c r="Y94" s="359"/>
      <c r="Z94" s="314"/>
      <c r="AA94" s="56" t="s">
        <v>13</v>
      </c>
      <c r="AB94" s="283">
        <v>85162</v>
      </c>
      <c r="AC94" s="284">
        <v>1</v>
      </c>
      <c r="AD94" s="283">
        <v>81147</v>
      </c>
      <c r="AE94" s="284">
        <v>1</v>
      </c>
      <c r="AF94" s="283">
        <v>79724</v>
      </c>
      <c r="AG94" s="284">
        <v>1</v>
      </c>
    </row>
    <row r="95" spans="1:33" x14ac:dyDescent="0.3">
      <c r="A95" s="547"/>
      <c r="B95" s="203" t="s">
        <v>208</v>
      </c>
      <c r="C95" s="369">
        <v>69545</v>
      </c>
      <c r="D95" s="341">
        <v>6.7452423466789785E-2</v>
      </c>
      <c r="E95" s="276">
        <v>0.72929999999999995</v>
      </c>
      <c r="F95" s="342">
        <v>64147</v>
      </c>
      <c r="G95" s="341">
        <v>6.4323568194694439E-2</v>
      </c>
      <c r="H95" s="276">
        <v>0.71989999999999998</v>
      </c>
      <c r="I95" s="342">
        <v>60403</v>
      </c>
      <c r="J95" s="341">
        <v>6.0484472584571417E-2</v>
      </c>
      <c r="K95" s="341">
        <v>0.71199999999999997</v>
      </c>
      <c r="L95" s="384"/>
      <c r="M95" s="548"/>
      <c r="N95" s="200" t="s">
        <v>214</v>
      </c>
      <c r="O95" s="197">
        <v>850</v>
      </c>
      <c r="P95" s="341">
        <v>2.5098029952284216E-3</v>
      </c>
      <c r="Q95" s="279">
        <v>3.7900000000000003E-2</v>
      </c>
      <c r="R95" s="197">
        <v>822</v>
      </c>
      <c r="S95" s="341">
        <v>2.3869051248769525E-3</v>
      </c>
      <c r="T95" s="279">
        <v>3.7699999999999997E-2</v>
      </c>
      <c r="U95" s="197">
        <v>781</v>
      </c>
      <c r="V95" s="341">
        <v>2.2421717773445909E-3</v>
      </c>
      <c r="W95" s="286">
        <v>3.6900000000000002E-2</v>
      </c>
      <c r="Y95" s="359"/>
      <c r="Z95" s="314" t="s">
        <v>48</v>
      </c>
      <c r="AA95" s="56" t="s">
        <v>207</v>
      </c>
      <c r="AB95" s="283">
        <v>5852</v>
      </c>
      <c r="AC95" s="284">
        <v>0.27528459873929817</v>
      </c>
      <c r="AD95" s="283">
        <v>5912</v>
      </c>
      <c r="AE95" s="284">
        <v>0.27120510115142898</v>
      </c>
      <c r="AF95" s="283">
        <v>6162</v>
      </c>
      <c r="AG95" s="284">
        <v>0.28673801768264306</v>
      </c>
    </row>
    <row r="96" spans="1:33" x14ac:dyDescent="0.3">
      <c r="A96" s="547"/>
      <c r="B96" s="203" t="s">
        <v>209</v>
      </c>
      <c r="C96" s="369">
        <v>3417</v>
      </c>
      <c r="D96" s="341">
        <v>3.3141840676687135E-3</v>
      </c>
      <c r="E96" s="276">
        <v>3.5799999999999998E-2</v>
      </c>
      <c r="F96" s="342">
        <v>3130</v>
      </c>
      <c r="G96" s="341">
        <v>3.1386154995462546E-3</v>
      </c>
      <c r="H96" s="276">
        <v>3.5099999999999999E-2</v>
      </c>
      <c r="I96" s="342">
        <v>3260</v>
      </c>
      <c r="J96" s="341">
        <v>3.2643971429515556E-3</v>
      </c>
      <c r="K96" s="341">
        <v>3.8399999999999997E-2</v>
      </c>
      <c r="L96" s="384"/>
      <c r="M96" s="548"/>
      <c r="N96" s="200" t="s">
        <v>216</v>
      </c>
      <c r="O96" s="342">
        <v>13481</v>
      </c>
      <c r="P96" s="341">
        <v>3.9805475504322764E-2</v>
      </c>
      <c r="Q96" s="279">
        <v>0.60189999999999999</v>
      </c>
      <c r="R96" s="342">
        <v>13275</v>
      </c>
      <c r="S96" s="341">
        <v>3.8547646633505531E-2</v>
      </c>
      <c r="T96" s="279">
        <v>0.60809999999999997</v>
      </c>
      <c r="U96" s="342">
        <v>12787</v>
      </c>
      <c r="V96" s="341">
        <v>3.6710179919212917E-2</v>
      </c>
      <c r="W96" s="286">
        <v>0.6038</v>
      </c>
      <c r="Y96" s="359"/>
      <c r="Z96" s="314"/>
      <c r="AA96" s="56" t="s">
        <v>208</v>
      </c>
      <c r="AB96" s="283">
        <v>1651</v>
      </c>
      <c r="AC96" s="284">
        <v>7.7664879104337184E-2</v>
      </c>
      <c r="AD96" s="283">
        <v>1542</v>
      </c>
      <c r="AE96" s="284">
        <v>7.0737189779347676E-2</v>
      </c>
      <c r="AF96" s="283">
        <v>1354</v>
      </c>
      <c r="AG96" s="284">
        <v>6.3006049325267571E-2</v>
      </c>
    </row>
    <row r="97" spans="1:33" x14ac:dyDescent="0.3">
      <c r="A97" s="547"/>
      <c r="B97" s="203" t="s">
        <v>13</v>
      </c>
      <c r="C97" s="369">
        <v>95361</v>
      </c>
      <c r="D97" s="341">
        <v>9.2491632097441087E-2</v>
      </c>
      <c r="E97" s="276">
        <v>1</v>
      </c>
      <c r="F97" s="342">
        <v>89107</v>
      </c>
      <c r="G97" s="341">
        <v>8.9352271986603227E-2</v>
      </c>
      <c r="H97" s="276">
        <v>1</v>
      </c>
      <c r="I97" s="342">
        <v>84840</v>
      </c>
      <c r="J97" s="341">
        <v>8.495443362208896E-2</v>
      </c>
      <c r="K97" s="341">
        <v>1</v>
      </c>
      <c r="L97" s="384"/>
      <c r="M97" s="548"/>
      <c r="N97" s="200" t="s">
        <v>217</v>
      </c>
      <c r="O97" s="342">
        <v>7337</v>
      </c>
      <c r="P97" s="341">
        <v>2.1664028912930504E-2</v>
      </c>
      <c r="Q97" s="279">
        <v>0.3276</v>
      </c>
      <c r="R97" s="342">
        <v>7005</v>
      </c>
      <c r="S97" s="341">
        <v>2.0340961556889359E-2</v>
      </c>
      <c r="T97" s="279">
        <v>0.32090000000000002</v>
      </c>
      <c r="U97" s="342">
        <v>6894</v>
      </c>
      <c r="V97" s="341">
        <v>1.9791974690158271E-2</v>
      </c>
      <c r="W97" s="286">
        <v>0.32550000000000001</v>
      </c>
      <c r="Y97" s="359"/>
      <c r="Z97" s="314"/>
      <c r="AA97" s="56" t="s">
        <v>209</v>
      </c>
      <c r="AB97" s="283">
        <v>13755</v>
      </c>
      <c r="AC97" s="284">
        <v>0.64705052215636472</v>
      </c>
      <c r="AD97" s="283">
        <v>14345</v>
      </c>
      <c r="AE97" s="284">
        <v>0.65805770906922334</v>
      </c>
      <c r="AF97" s="283">
        <v>13974</v>
      </c>
      <c r="AG97" s="284">
        <v>0.65025593299208939</v>
      </c>
    </row>
    <row r="98" spans="1:33" x14ac:dyDescent="0.3">
      <c r="A98" s="367"/>
      <c r="B98" s="203" t="s">
        <v>221</v>
      </c>
      <c r="C98" s="368"/>
      <c r="D98" s="341"/>
      <c r="E98" s="276"/>
      <c r="F98" s="197"/>
      <c r="G98" s="341"/>
      <c r="H98" s="276"/>
      <c r="I98" s="197"/>
      <c r="J98" s="341"/>
      <c r="K98" s="341"/>
      <c r="L98" s="384"/>
      <c r="M98" s="548"/>
      <c r="N98" s="200" t="s">
        <v>13</v>
      </c>
      <c r="O98" s="342">
        <v>22399</v>
      </c>
      <c r="P98" s="341">
        <v>6.6137737988378131E-2</v>
      </c>
      <c r="Q98" s="279">
        <v>1</v>
      </c>
      <c r="R98" s="342">
        <v>21830</v>
      </c>
      <c r="S98" s="341">
        <v>6.338946335287575E-2</v>
      </c>
      <c r="T98" s="279">
        <v>1</v>
      </c>
      <c r="U98" s="342">
        <v>21177</v>
      </c>
      <c r="V98" s="341">
        <v>6.0797018858932655E-2</v>
      </c>
      <c r="W98" s="286">
        <v>1</v>
      </c>
      <c r="Y98" s="359"/>
      <c r="Z98" s="314"/>
      <c r="AA98" s="56" t="s">
        <v>13</v>
      </c>
      <c r="AB98" s="283">
        <v>21258</v>
      </c>
      <c r="AC98" s="284">
        <v>1</v>
      </c>
      <c r="AD98" s="283">
        <v>21799</v>
      </c>
      <c r="AE98" s="284">
        <v>1</v>
      </c>
      <c r="AF98" s="283">
        <v>21490</v>
      </c>
      <c r="AG98" s="284">
        <v>1</v>
      </c>
    </row>
    <row r="99" spans="1:33" x14ac:dyDescent="0.3">
      <c r="A99" s="547" t="s">
        <v>31</v>
      </c>
      <c r="B99" s="203" t="s">
        <v>207</v>
      </c>
      <c r="C99" s="369">
        <v>154251</v>
      </c>
      <c r="D99" s="341">
        <v>0.14960965953232858</v>
      </c>
      <c r="E99" s="276">
        <v>0.22209999999999999</v>
      </c>
      <c r="F99" s="342">
        <v>156133</v>
      </c>
      <c r="G99" s="341">
        <v>0.15656276478934675</v>
      </c>
      <c r="H99" s="276">
        <v>0.2341</v>
      </c>
      <c r="I99" s="342">
        <v>161377</v>
      </c>
      <c r="J99" s="341">
        <v>0.16159466801781999</v>
      </c>
      <c r="K99" s="341">
        <v>0.23930000000000001</v>
      </c>
      <c r="L99" s="384"/>
      <c r="M99" s="548" t="s">
        <v>31</v>
      </c>
      <c r="N99" s="200" t="s">
        <v>215</v>
      </c>
      <c r="O99" s="342">
        <v>1706</v>
      </c>
      <c r="P99" s="341">
        <v>5.0373222468937497E-3</v>
      </c>
      <c r="Q99" s="279">
        <v>1.11E-2</v>
      </c>
      <c r="R99" s="342">
        <v>1814</v>
      </c>
      <c r="S99" s="341">
        <v>5.26745242886471E-3</v>
      </c>
      <c r="T99" s="279">
        <v>1.1599999999999999E-2</v>
      </c>
      <c r="U99" s="342">
        <v>1976</v>
      </c>
      <c r="V99" s="341">
        <v>5.6728955595811937E-3</v>
      </c>
      <c r="W99" s="286">
        <v>1.2200000000000001E-2</v>
      </c>
      <c r="Y99" s="359"/>
      <c r="Z99" s="319" t="s">
        <v>49</v>
      </c>
      <c r="AA99" s="56" t="s">
        <v>207</v>
      </c>
      <c r="AB99" s="283">
        <v>1113</v>
      </c>
      <c r="AC99" s="284">
        <v>0.19706090651558072</v>
      </c>
      <c r="AD99" s="283">
        <v>1092</v>
      </c>
      <c r="AE99" s="284">
        <v>0.19164619164619165</v>
      </c>
      <c r="AF99" s="283">
        <v>1162</v>
      </c>
      <c r="AG99" s="284">
        <v>0.22523744911804613</v>
      </c>
    </row>
    <row r="100" spans="1:33" x14ac:dyDescent="0.3">
      <c r="A100" s="547"/>
      <c r="B100" s="203" t="s">
        <v>208</v>
      </c>
      <c r="C100" s="369">
        <v>34838</v>
      </c>
      <c r="D100" s="341">
        <v>3.3789740869020382E-2</v>
      </c>
      <c r="E100" s="276">
        <v>5.0200000000000002E-2</v>
      </c>
      <c r="F100" s="342">
        <v>30086</v>
      </c>
      <c r="G100" s="341">
        <v>3.0168813392763134E-2</v>
      </c>
      <c r="H100" s="276">
        <v>4.5100000000000001E-2</v>
      </c>
      <c r="I100" s="342">
        <v>28386</v>
      </c>
      <c r="J100" s="341">
        <v>2.8424287515283087E-2</v>
      </c>
      <c r="K100" s="341">
        <v>4.2099999999999999E-2</v>
      </c>
      <c r="L100" s="384"/>
      <c r="M100" s="548"/>
      <c r="N100" s="200" t="s">
        <v>214</v>
      </c>
      <c r="O100" s="342">
        <v>1526</v>
      </c>
      <c r="P100" s="341">
        <v>4.5058345537865542E-3</v>
      </c>
      <c r="Q100" s="279">
        <v>9.9000000000000008E-3</v>
      </c>
      <c r="R100" s="342">
        <v>1590</v>
      </c>
      <c r="S100" s="341">
        <v>4.61700626344812E-3</v>
      </c>
      <c r="T100" s="279">
        <v>1.0200000000000001E-2</v>
      </c>
      <c r="U100" s="342">
        <v>1657</v>
      </c>
      <c r="V100" s="341">
        <v>4.757078918130586E-3</v>
      </c>
      <c r="W100" s="286">
        <v>1.03E-2</v>
      </c>
      <c r="Y100" s="359"/>
      <c r="Z100" s="319"/>
      <c r="AA100" s="56" t="s">
        <v>208</v>
      </c>
      <c r="AB100" s="283">
        <v>246</v>
      </c>
      <c r="AC100" s="284">
        <v>4.3555240793201132E-2</v>
      </c>
      <c r="AD100" s="283">
        <v>201</v>
      </c>
      <c r="AE100" s="284">
        <v>3.5275535275535279E-2</v>
      </c>
      <c r="AF100" s="283">
        <v>183</v>
      </c>
      <c r="AG100" s="284">
        <v>3.5471990695871293E-2</v>
      </c>
    </row>
    <row r="101" spans="1:33" x14ac:dyDescent="0.3">
      <c r="A101" s="547"/>
      <c r="B101" s="203" t="s">
        <v>209</v>
      </c>
      <c r="C101" s="369">
        <v>505271</v>
      </c>
      <c r="D101" s="341">
        <v>0.49006763185690327</v>
      </c>
      <c r="E101" s="276">
        <v>0.72770000000000001</v>
      </c>
      <c r="F101" s="342">
        <v>480688</v>
      </c>
      <c r="G101" s="341">
        <v>0.48201112052584344</v>
      </c>
      <c r="H101" s="276">
        <v>0.7208</v>
      </c>
      <c r="I101" s="342">
        <v>484588</v>
      </c>
      <c r="J101" s="341">
        <v>0.48524162046276337</v>
      </c>
      <c r="K101" s="341">
        <v>0.71860000000000002</v>
      </c>
      <c r="L101" s="384"/>
      <c r="M101" s="548"/>
      <c r="N101" s="200" t="s">
        <v>216</v>
      </c>
      <c r="O101" s="342">
        <v>113693</v>
      </c>
      <c r="P101" s="341">
        <v>0.33570239051353523</v>
      </c>
      <c r="Q101" s="279">
        <v>0.73709999999999998</v>
      </c>
      <c r="R101" s="342">
        <v>115153</v>
      </c>
      <c r="S101" s="341">
        <v>0.33437869324203856</v>
      </c>
      <c r="T101" s="279">
        <v>0.73750000000000004</v>
      </c>
      <c r="U101" s="342">
        <v>117769</v>
      </c>
      <c r="V101" s="341">
        <v>0.33810285281190161</v>
      </c>
      <c r="W101" s="286">
        <v>0.7298</v>
      </c>
      <c r="Y101" s="359"/>
      <c r="Z101" s="319"/>
      <c r="AA101" s="56" t="s">
        <v>209</v>
      </c>
      <c r="AB101" s="283">
        <v>4289</v>
      </c>
      <c r="AC101" s="284">
        <v>0.75938385269121811</v>
      </c>
      <c r="AD101" s="283">
        <v>4405</v>
      </c>
      <c r="AE101" s="284">
        <v>0.77307827307827304</v>
      </c>
      <c r="AF101" s="283">
        <v>3814</v>
      </c>
      <c r="AG101" s="284">
        <v>0.73929056018608252</v>
      </c>
    </row>
    <row r="102" spans="1:33" x14ac:dyDescent="0.3">
      <c r="A102" s="547"/>
      <c r="B102" s="203" t="s">
        <v>13</v>
      </c>
      <c r="C102" s="369">
        <v>694360</v>
      </c>
      <c r="D102" s="341">
        <v>0.67346703225825222</v>
      </c>
      <c r="E102" s="276">
        <v>1</v>
      </c>
      <c r="F102" s="342">
        <v>666907</v>
      </c>
      <c r="G102" s="341">
        <v>0.66874269870795333</v>
      </c>
      <c r="H102" s="276">
        <v>1</v>
      </c>
      <c r="I102" s="342">
        <v>674351</v>
      </c>
      <c r="J102" s="341">
        <v>0.67526057599586642</v>
      </c>
      <c r="K102" s="341">
        <v>1</v>
      </c>
      <c r="L102" s="384"/>
      <c r="M102" s="548"/>
      <c r="N102" s="200" t="s">
        <v>217</v>
      </c>
      <c r="O102" s="342">
        <v>37326</v>
      </c>
      <c r="P102" s="341">
        <v>0.11021283129399537</v>
      </c>
      <c r="Q102" s="279">
        <v>0.24199999999999999</v>
      </c>
      <c r="R102" s="342">
        <v>37576</v>
      </c>
      <c r="S102" s="341">
        <v>0.10911234424863304</v>
      </c>
      <c r="T102" s="279">
        <v>0.2407</v>
      </c>
      <c r="U102" s="342">
        <v>39975</v>
      </c>
      <c r="V102" s="341">
        <v>0.11476417003758006</v>
      </c>
      <c r="W102" s="286">
        <v>0.2477</v>
      </c>
      <c r="Y102" s="359"/>
      <c r="Z102" s="319"/>
      <c r="AA102" s="56" t="s">
        <v>13</v>
      </c>
      <c r="AB102" s="283">
        <v>5648</v>
      </c>
      <c r="AC102" s="284">
        <v>1</v>
      </c>
      <c r="AD102" s="283">
        <v>5698</v>
      </c>
      <c r="AE102" s="284">
        <v>1</v>
      </c>
      <c r="AF102" s="283">
        <v>5159</v>
      </c>
      <c r="AG102" s="284">
        <v>1</v>
      </c>
    </row>
    <row r="103" spans="1:33" x14ac:dyDescent="0.3">
      <c r="A103" s="367"/>
      <c r="B103" s="203" t="s">
        <v>221</v>
      </c>
      <c r="C103" s="368"/>
      <c r="D103" s="341"/>
      <c r="E103" s="276" t="s">
        <v>221</v>
      </c>
      <c r="F103" s="197"/>
      <c r="G103" s="341"/>
      <c r="H103" s="276" t="s">
        <v>221</v>
      </c>
      <c r="I103" s="197"/>
      <c r="J103" s="341"/>
      <c r="K103" s="341" t="s">
        <v>221</v>
      </c>
      <c r="L103" s="384"/>
      <c r="M103" s="548"/>
      <c r="N103" s="200" t="s">
        <v>13</v>
      </c>
      <c r="O103" s="342">
        <v>154251</v>
      </c>
      <c r="P103" s="341">
        <v>0.45545837860821087</v>
      </c>
      <c r="Q103" s="279">
        <v>1</v>
      </c>
      <c r="R103" s="342">
        <v>156133</v>
      </c>
      <c r="S103" s="341">
        <v>0.45337549618298445</v>
      </c>
      <c r="T103" s="279">
        <v>1</v>
      </c>
      <c r="U103" s="342">
        <v>161377</v>
      </c>
      <c r="V103" s="341">
        <v>0.46329699732719343</v>
      </c>
      <c r="W103" s="286">
        <v>1</v>
      </c>
      <c r="Y103" s="359"/>
      <c r="Z103" s="314" t="s">
        <v>50</v>
      </c>
      <c r="AA103" s="56" t="s">
        <v>207</v>
      </c>
      <c r="AB103" s="283">
        <v>27695</v>
      </c>
      <c r="AC103" s="284">
        <v>0.16217624772355962</v>
      </c>
      <c r="AD103" s="283">
        <v>25592</v>
      </c>
      <c r="AE103" s="284">
        <v>0.18350123686946546</v>
      </c>
      <c r="AF103" s="283">
        <v>30209</v>
      </c>
      <c r="AG103" s="284">
        <v>0.19139850348152795</v>
      </c>
    </row>
    <row r="104" spans="1:33" x14ac:dyDescent="0.3">
      <c r="A104" s="549" t="s">
        <v>13</v>
      </c>
      <c r="B104" s="204" t="s">
        <v>207</v>
      </c>
      <c r="C104" s="371">
        <v>338672</v>
      </c>
      <c r="D104" s="285">
        <v>0.32848151787108532</v>
      </c>
      <c r="E104" s="280" t="s">
        <v>221</v>
      </c>
      <c r="F104" s="347">
        <v>344379</v>
      </c>
      <c r="G104" s="349">
        <v>0.34532692240199347</v>
      </c>
      <c r="H104" s="280" t="s">
        <v>221</v>
      </c>
      <c r="I104" s="347">
        <v>348323</v>
      </c>
      <c r="J104" s="349">
        <v>0.34879282393383887</v>
      </c>
      <c r="K104" s="349" t="s">
        <v>221</v>
      </c>
      <c r="L104" s="385"/>
      <c r="M104" s="548" t="s">
        <v>13</v>
      </c>
      <c r="N104" s="200" t="s">
        <v>215</v>
      </c>
      <c r="O104" s="347">
        <v>70327</v>
      </c>
      <c r="P104" s="285">
        <v>0.2076551944063873</v>
      </c>
      <c r="Q104" s="277"/>
      <c r="R104" s="347">
        <v>74688</v>
      </c>
      <c r="S104" s="349">
        <v>0.21687733572604601</v>
      </c>
      <c r="T104" s="278"/>
      <c r="U104" s="347">
        <v>76009</v>
      </c>
      <c r="V104" s="349">
        <v>0.21821412884018568</v>
      </c>
      <c r="W104" s="278"/>
      <c r="Y104" s="359"/>
      <c r="Z104" s="314"/>
      <c r="AA104" s="56" t="s">
        <v>208</v>
      </c>
      <c r="AB104" s="283">
        <v>6416</v>
      </c>
      <c r="AC104" s="284">
        <v>3.7570781924331415E-2</v>
      </c>
      <c r="AD104" s="283">
        <v>5118</v>
      </c>
      <c r="AE104" s="284">
        <v>3.6697379270784786E-2</v>
      </c>
      <c r="AF104" s="283">
        <v>5965</v>
      </c>
      <c r="AG104" s="284">
        <v>3.7793110439515186E-2</v>
      </c>
    </row>
    <row r="105" spans="1:33" x14ac:dyDescent="0.3">
      <c r="A105" s="549"/>
      <c r="B105" s="204" t="s">
        <v>208</v>
      </c>
      <c r="C105" s="371">
        <v>175527</v>
      </c>
      <c r="D105" s="285">
        <v>0.17024547464023596</v>
      </c>
      <c r="E105" s="280" t="s">
        <v>221</v>
      </c>
      <c r="F105" s="347">
        <v>161173</v>
      </c>
      <c r="G105" s="349">
        <v>0.16161663767040527</v>
      </c>
      <c r="H105" s="280" t="s">
        <v>221</v>
      </c>
      <c r="I105" s="347">
        <v>155574</v>
      </c>
      <c r="J105" s="349">
        <v>0.15578384083360286</v>
      </c>
      <c r="K105" s="349" t="s">
        <v>221</v>
      </c>
      <c r="L105" s="385"/>
      <c r="M105" s="548"/>
      <c r="N105" s="200" t="s">
        <v>214</v>
      </c>
      <c r="O105" s="347">
        <v>68242</v>
      </c>
      <c r="P105" s="285">
        <v>0.2014987952945623</v>
      </c>
      <c r="Q105" s="277"/>
      <c r="R105" s="347">
        <v>69229</v>
      </c>
      <c r="S105" s="349">
        <v>0.2010256142215408</v>
      </c>
      <c r="T105" s="278"/>
      <c r="U105" s="347">
        <v>67975</v>
      </c>
      <c r="V105" s="349">
        <v>0.19514932978873056</v>
      </c>
      <c r="W105" s="278"/>
      <c r="Y105" s="359"/>
      <c r="Z105" s="314"/>
      <c r="AA105" s="56" t="s">
        <v>209</v>
      </c>
      <c r="AB105" s="283">
        <v>136660</v>
      </c>
      <c r="AC105" s="284">
        <v>0.80025297035210896</v>
      </c>
      <c r="AD105" s="283">
        <v>108755</v>
      </c>
      <c r="AE105" s="284">
        <v>0.77980138385974973</v>
      </c>
      <c r="AF105" s="283">
        <v>121659</v>
      </c>
      <c r="AG105" s="284">
        <v>0.77080838607895685</v>
      </c>
    </row>
    <row r="106" spans="1:33" x14ac:dyDescent="0.3">
      <c r="A106" s="549"/>
      <c r="B106" s="204" t="s">
        <v>209</v>
      </c>
      <c r="C106" s="371">
        <v>516824</v>
      </c>
      <c r="D106" s="285">
        <v>0.50127300748867876</v>
      </c>
      <c r="E106" s="280" t="s">
        <v>221</v>
      </c>
      <c r="F106" s="347">
        <v>491703</v>
      </c>
      <c r="G106" s="349">
        <v>0.49305643992760129</v>
      </c>
      <c r="H106" s="280" t="s">
        <v>221</v>
      </c>
      <c r="I106" s="347">
        <v>494756</v>
      </c>
      <c r="J106" s="349">
        <v>0.49542333523255827</v>
      </c>
      <c r="K106" s="349" t="s">
        <v>221</v>
      </c>
      <c r="L106" s="385"/>
      <c r="M106" s="548"/>
      <c r="N106" s="200" t="s">
        <v>216</v>
      </c>
      <c r="O106" s="347">
        <v>152223</v>
      </c>
      <c r="P106" s="285">
        <v>0.44947028393253652</v>
      </c>
      <c r="Q106" s="277"/>
      <c r="R106" s="347">
        <v>152785</v>
      </c>
      <c r="S106" s="349">
        <v>0.44365364903202575</v>
      </c>
      <c r="T106" s="278"/>
      <c r="U106" s="347">
        <v>154284</v>
      </c>
      <c r="V106" s="349">
        <v>0.44293371382308949</v>
      </c>
      <c r="W106" s="278"/>
      <c r="Y106" s="359"/>
      <c r="Z106" s="314"/>
      <c r="AA106" s="56" t="s">
        <v>13</v>
      </c>
      <c r="AB106" s="283">
        <v>170771</v>
      </c>
      <c r="AC106" s="284">
        <v>1</v>
      </c>
      <c r="AD106" s="283">
        <v>139465</v>
      </c>
      <c r="AE106" s="284">
        <v>1</v>
      </c>
      <c r="AF106" s="283">
        <v>157833</v>
      </c>
      <c r="AG106" s="284">
        <v>1</v>
      </c>
    </row>
    <row r="107" spans="1:33" x14ac:dyDescent="0.3">
      <c r="A107" s="549"/>
      <c r="B107" s="204" t="s">
        <v>13</v>
      </c>
      <c r="C107" s="371">
        <v>1031023</v>
      </c>
      <c r="D107" s="285">
        <v>1</v>
      </c>
      <c r="E107" s="280" t="s">
        <v>221</v>
      </c>
      <c r="F107" s="347">
        <v>997255</v>
      </c>
      <c r="G107" s="349">
        <v>1</v>
      </c>
      <c r="H107" s="280" t="s">
        <v>221</v>
      </c>
      <c r="I107" s="347">
        <v>998653</v>
      </c>
      <c r="J107" s="349">
        <v>1</v>
      </c>
      <c r="K107" s="349" t="s">
        <v>221</v>
      </c>
      <c r="L107" s="385"/>
      <c r="M107" s="548"/>
      <c r="N107" s="200" t="s">
        <v>217</v>
      </c>
      <c r="O107" s="347">
        <v>47880</v>
      </c>
      <c r="P107" s="285">
        <v>0.14137572636651391</v>
      </c>
      <c r="Q107" s="277"/>
      <c r="R107" s="347">
        <v>47677</v>
      </c>
      <c r="S107" s="349">
        <v>0.13844340102038744</v>
      </c>
      <c r="T107" s="278"/>
      <c r="U107" s="347">
        <v>50055</v>
      </c>
      <c r="V107" s="349">
        <v>0.14370282754799424</v>
      </c>
      <c r="W107" s="278"/>
      <c r="Y107" s="359"/>
      <c r="Z107" s="314" t="s">
        <v>13</v>
      </c>
      <c r="AA107" s="315"/>
      <c r="AB107" s="283">
        <v>694360</v>
      </c>
      <c r="AC107" s="284">
        <v>1</v>
      </c>
      <c r="AD107" s="283">
        <v>666907</v>
      </c>
      <c r="AE107" s="284">
        <v>1</v>
      </c>
      <c r="AF107" s="283">
        <v>674351</v>
      </c>
      <c r="AG107" s="284">
        <v>1</v>
      </c>
    </row>
    <row r="108" spans="1:33" x14ac:dyDescent="0.3">
      <c r="A108" s="373"/>
      <c r="B108" s="374" t="s">
        <v>221</v>
      </c>
      <c r="C108" s="375"/>
      <c r="D108" s="376"/>
      <c r="E108" s="377" t="s">
        <v>221</v>
      </c>
      <c r="F108" s="378"/>
      <c r="G108" s="376"/>
      <c r="H108" s="377" t="s">
        <v>221</v>
      </c>
      <c r="I108" s="378"/>
      <c r="J108" s="376"/>
      <c r="K108" s="376" t="s">
        <v>221</v>
      </c>
      <c r="L108" s="384"/>
      <c r="M108" s="550"/>
      <c r="N108" s="350" t="s">
        <v>13</v>
      </c>
      <c r="O108" s="351">
        <v>338672</v>
      </c>
      <c r="P108" s="352">
        <v>1</v>
      </c>
      <c r="Q108" s="353"/>
      <c r="R108" s="351">
        <v>344379</v>
      </c>
      <c r="S108" s="354">
        <v>1</v>
      </c>
      <c r="T108" s="355"/>
      <c r="U108" s="351">
        <v>348323</v>
      </c>
      <c r="V108" s="354">
        <v>1</v>
      </c>
      <c r="W108" s="355"/>
      <c r="Y108" s="359"/>
      <c r="Z108" s="314"/>
      <c r="AA108" s="56"/>
      <c r="AB108" s="283"/>
      <c r="AC108" s="284"/>
      <c r="AD108" s="283"/>
      <c r="AE108" s="284"/>
      <c r="AF108" s="283"/>
      <c r="AG108" s="284"/>
    </row>
    <row r="109" spans="1:33" x14ac:dyDescent="0.3">
      <c r="A109" s="362" t="s">
        <v>388</v>
      </c>
      <c r="B109" s="197" t="s">
        <v>221</v>
      </c>
      <c r="C109" s="363"/>
      <c r="D109" s="197"/>
      <c r="E109" s="197"/>
      <c r="F109" s="364"/>
      <c r="G109" s="197"/>
      <c r="H109" s="197"/>
      <c r="I109" s="364"/>
      <c r="J109" s="197"/>
      <c r="K109" s="197"/>
      <c r="L109" s="197"/>
      <c r="M109" s="338"/>
      <c r="N109" s="338"/>
      <c r="O109" s="197"/>
      <c r="P109" s="197"/>
      <c r="Q109" s="197"/>
      <c r="R109" s="197"/>
      <c r="S109" s="197"/>
      <c r="T109" s="197"/>
      <c r="U109" s="197"/>
      <c r="V109" s="197"/>
      <c r="W109" s="197"/>
      <c r="Y109" s="358" t="s">
        <v>453</v>
      </c>
      <c r="Z109" s="314"/>
      <c r="AA109" s="56"/>
      <c r="AC109" s="56"/>
      <c r="AE109" s="56"/>
      <c r="AG109" s="56"/>
    </row>
    <row r="110" spans="1:33" x14ac:dyDescent="0.3">
      <c r="C110" s="61"/>
      <c r="D110" s="61"/>
      <c r="F110" s="61"/>
      <c r="G110" s="61"/>
      <c r="I110" s="61"/>
      <c r="O110" s="61"/>
      <c r="P110" s="285"/>
      <c r="Q110" s="285"/>
      <c r="R110" s="285"/>
      <c r="S110" s="285"/>
      <c r="T110" s="285"/>
      <c r="U110" s="285"/>
      <c r="V110" s="285"/>
      <c r="W110" s="285"/>
      <c r="Y110" s="360" t="s">
        <v>52</v>
      </c>
      <c r="Z110" s="314" t="s">
        <v>45</v>
      </c>
      <c r="AA110" s="282" t="s">
        <v>215</v>
      </c>
      <c r="AB110" s="283">
        <v>36241</v>
      </c>
      <c r="AC110" s="284">
        <v>0.42147558904938015</v>
      </c>
      <c r="AD110" s="283">
        <v>38236</v>
      </c>
      <c r="AE110" s="284">
        <v>0.432431209780482</v>
      </c>
      <c r="AF110" s="283">
        <v>37293</v>
      </c>
      <c r="AG110" s="284">
        <v>0.44121718348851791</v>
      </c>
    </row>
    <row r="111" spans="1:33" x14ac:dyDescent="0.3">
      <c r="C111" s="92"/>
      <c r="F111" s="92"/>
      <c r="I111" s="92"/>
      <c r="O111" s="61"/>
      <c r="R111" s="61"/>
      <c r="U111" s="61"/>
      <c r="Y111" s="360"/>
      <c r="Z111" s="314"/>
      <c r="AA111" s="282" t="s">
        <v>214</v>
      </c>
      <c r="AB111" s="283">
        <v>36437</v>
      </c>
      <c r="AC111" s="284">
        <v>0.42375502988858649</v>
      </c>
      <c r="AD111" s="283">
        <v>37431</v>
      </c>
      <c r="AE111" s="284">
        <v>0.42332703769466529</v>
      </c>
      <c r="AF111" s="283">
        <v>35074</v>
      </c>
      <c r="AG111" s="284">
        <v>0.41496397430285248</v>
      </c>
    </row>
    <row r="112" spans="1:33" x14ac:dyDescent="0.3">
      <c r="U112" s="61"/>
      <c r="Y112" s="360"/>
      <c r="Z112" s="314"/>
      <c r="AA112" s="282" t="s">
        <v>216</v>
      </c>
      <c r="AB112" s="283">
        <v>11705</v>
      </c>
      <c r="AC112" s="284">
        <v>0.13612681134138116</v>
      </c>
      <c r="AD112" s="283">
        <v>11164</v>
      </c>
      <c r="AE112" s="284">
        <v>0.12625959896404701</v>
      </c>
      <c r="AF112" s="283">
        <v>10594</v>
      </c>
      <c r="AG112" s="284">
        <v>0.12533866521538517</v>
      </c>
    </row>
    <row r="113" spans="9:33" x14ac:dyDescent="0.3">
      <c r="Y113" s="360"/>
      <c r="Z113" s="314"/>
      <c r="AA113" s="282" t="s">
        <v>217</v>
      </c>
      <c r="AB113" s="283">
        <v>1603</v>
      </c>
      <c r="AC113" s="284">
        <v>1.8642569720652199E-2</v>
      </c>
      <c r="AD113" s="283">
        <v>1590</v>
      </c>
      <c r="AE113" s="284">
        <v>1.7982153560805691E-2</v>
      </c>
      <c r="AF113" s="283">
        <v>1562</v>
      </c>
      <c r="AG113" s="284">
        <v>1.8480176993244442E-2</v>
      </c>
    </row>
    <row r="114" spans="9:33" x14ac:dyDescent="0.3">
      <c r="Y114" s="360"/>
      <c r="Z114" s="314"/>
      <c r="AA114" s="282" t="s">
        <v>13</v>
      </c>
      <c r="AB114" s="283">
        <v>85986</v>
      </c>
      <c r="AC114" s="284">
        <v>1</v>
      </c>
      <c r="AD114" s="283">
        <v>88421</v>
      </c>
      <c r="AE114" s="284">
        <v>1</v>
      </c>
      <c r="AF114" s="283">
        <v>84523</v>
      </c>
      <c r="AG114" s="284">
        <v>1</v>
      </c>
    </row>
    <row r="115" spans="9:33" x14ac:dyDescent="0.3">
      <c r="Y115" s="360"/>
      <c r="Z115" s="314" t="s">
        <v>46</v>
      </c>
      <c r="AA115" s="282" t="s">
        <v>215</v>
      </c>
      <c r="AB115" s="283">
        <v>12353</v>
      </c>
      <c r="AC115" s="284">
        <v>0.4498215716262472</v>
      </c>
      <c r="AD115" s="283">
        <v>13764</v>
      </c>
      <c r="AE115" s="284">
        <v>0.46509427586672974</v>
      </c>
      <c r="AF115" s="283">
        <v>14389</v>
      </c>
      <c r="AG115" s="284">
        <v>0.47861229377328368</v>
      </c>
    </row>
    <row r="116" spans="9:33" x14ac:dyDescent="0.3">
      <c r="I116" s="92"/>
      <c r="Y116" s="360"/>
      <c r="Z116" s="314"/>
      <c r="AA116" s="282" t="s">
        <v>214</v>
      </c>
      <c r="AB116" s="283">
        <v>9165</v>
      </c>
      <c r="AC116" s="284">
        <v>0.33373388682543148</v>
      </c>
      <c r="AD116" s="283">
        <v>9742</v>
      </c>
      <c r="AE116" s="284">
        <v>0.32918834898966004</v>
      </c>
      <c r="AF116" s="283">
        <v>9580</v>
      </c>
      <c r="AG116" s="284">
        <v>0.31865353911655137</v>
      </c>
    </row>
    <row r="117" spans="9:33" x14ac:dyDescent="0.3">
      <c r="Y117" s="360"/>
      <c r="Z117" s="314"/>
      <c r="AA117" s="282" t="s">
        <v>216</v>
      </c>
      <c r="AB117" s="283">
        <v>5379</v>
      </c>
      <c r="AC117" s="284">
        <v>0.19587065763600611</v>
      </c>
      <c r="AD117" s="283">
        <v>5509</v>
      </c>
      <c r="AE117" s="284">
        <v>0.18615259849969587</v>
      </c>
      <c r="AF117" s="283">
        <v>5501</v>
      </c>
      <c r="AG117" s="284">
        <v>0.18297631718999469</v>
      </c>
    </row>
    <row r="118" spans="9:33" x14ac:dyDescent="0.3">
      <c r="Y118" s="360"/>
      <c r="Z118" s="314"/>
      <c r="AA118" s="282" t="s">
        <v>217</v>
      </c>
      <c r="AB118" s="283">
        <v>565</v>
      </c>
      <c r="AC118" s="284">
        <v>2.05738839123152E-2</v>
      </c>
      <c r="AD118" s="283">
        <v>579</v>
      </c>
      <c r="AE118" s="284">
        <v>1.9564776643914306E-2</v>
      </c>
      <c r="AF118" s="283">
        <v>594</v>
      </c>
      <c r="AG118" s="284">
        <v>1.9757849920170302E-2</v>
      </c>
    </row>
    <row r="119" spans="9:33" x14ac:dyDescent="0.3">
      <c r="Y119" s="360"/>
      <c r="Z119" s="314"/>
      <c r="AA119" s="282" t="s">
        <v>13</v>
      </c>
      <c r="AB119" s="283">
        <v>27462</v>
      </c>
      <c r="AC119" s="284">
        <v>1</v>
      </c>
      <c r="AD119" s="283">
        <v>29594</v>
      </c>
      <c r="AE119" s="284">
        <v>1</v>
      </c>
      <c r="AF119" s="283">
        <v>30064</v>
      </c>
      <c r="AG119" s="284">
        <v>1</v>
      </c>
    </row>
    <row r="120" spans="9:33" x14ac:dyDescent="0.3">
      <c r="Y120" s="360"/>
      <c r="Z120" s="314" t="s">
        <v>47</v>
      </c>
      <c r="AA120" s="282" t="s">
        <v>215</v>
      </c>
      <c r="AB120" s="283">
        <v>4507</v>
      </c>
      <c r="AC120" s="284">
        <v>0.37734427327528464</v>
      </c>
      <c r="AD120" s="283">
        <v>4764</v>
      </c>
      <c r="AE120" s="284">
        <v>0.39174409999177701</v>
      </c>
      <c r="AF120" s="283">
        <v>5008</v>
      </c>
      <c r="AG120" s="284">
        <v>0.41573966461896067</v>
      </c>
    </row>
    <row r="121" spans="9:33" x14ac:dyDescent="0.3">
      <c r="Y121" s="360"/>
      <c r="Z121" s="314"/>
      <c r="AA121" s="282" t="s">
        <v>214</v>
      </c>
      <c r="AB121" s="283">
        <v>4365</v>
      </c>
      <c r="AC121" s="284">
        <v>0.36545545880776958</v>
      </c>
      <c r="AD121" s="283">
        <v>4471</v>
      </c>
      <c r="AE121" s="284">
        <v>0.36765068662116601</v>
      </c>
      <c r="AF121" s="283">
        <v>4271</v>
      </c>
      <c r="AG121" s="284">
        <v>0.35455752947036362</v>
      </c>
    </row>
    <row r="122" spans="9:33" x14ac:dyDescent="0.3">
      <c r="Y122" s="360"/>
      <c r="Z122" s="314"/>
      <c r="AA122" s="282" t="s">
        <v>216</v>
      </c>
      <c r="AB122" s="283">
        <v>2712</v>
      </c>
      <c r="AC122" s="284">
        <v>0.22705961152042867</v>
      </c>
      <c r="AD122" s="283">
        <v>2604</v>
      </c>
      <c r="AE122" s="284">
        <v>0.21412712770331388</v>
      </c>
      <c r="AF122" s="283">
        <v>2446</v>
      </c>
      <c r="AG122" s="284">
        <v>0.20305495600199236</v>
      </c>
    </row>
    <row r="123" spans="9:33" x14ac:dyDescent="0.3">
      <c r="Y123" s="360"/>
      <c r="Z123" s="314"/>
      <c r="AA123" s="282" t="s">
        <v>217</v>
      </c>
      <c r="AB123" s="283">
        <v>360</v>
      </c>
      <c r="AC123" s="284">
        <v>3.0140656396517081E-2</v>
      </c>
      <c r="AD123" s="283">
        <v>322</v>
      </c>
      <c r="AE123" s="284">
        <v>2.6478085683743113E-2</v>
      </c>
      <c r="AF123" s="283">
        <v>321</v>
      </c>
      <c r="AG123" s="284">
        <v>2.664784990868338E-2</v>
      </c>
    </row>
    <row r="124" spans="9:33" x14ac:dyDescent="0.3">
      <c r="Y124" s="360"/>
      <c r="Z124" s="314"/>
      <c r="AA124" s="282" t="s">
        <v>13</v>
      </c>
      <c r="AB124" s="283">
        <v>11944</v>
      </c>
      <c r="AC124" s="284">
        <v>1</v>
      </c>
      <c r="AD124" s="283">
        <v>12161</v>
      </c>
      <c r="AE124" s="284">
        <v>1</v>
      </c>
      <c r="AF124" s="283">
        <v>12046</v>
      </c>
      <c r="AG124" s="284">
        <v>1</v>
      </c>
    </row>
    <row r="125" spans="9:33" x14ac:dyDescent="0.3">
      <c r="Y125" s="360"/>
      <c r="Z125" s="314" t="s">
        <v>48</v>
      </c>
      <c r="AA125" s="282" t="s">
        <v>215</v>
      </c>
      <c r="AB125" s="283">
        <v>3760</v>
      </c>
      <c r="AC125" s="284">
        <v>0.37301587301587302</v>
      </c>
      <c r="AD125" s="283">
        <v>4420</v>
      </c>
      <c r="AE125" s="284">
        <v>0.41308411214953272</v>
      </c>
      <c r="AF125" s="283">
        <v>4313</v>
      </c>
      <c r="AG125" s="284">
        <v>0.40604405949915268</v>
      </c>
    </row>
    <row r="126" spans="9:33" x14ac:dyDescent="0.3">
      <c r="Y126" s="360"/>
      <c r="Z126" s="314"/>
      <c r="AA126" s="282" t="s">
        <v>214</v>
      </c>
      <c r="AB126" s="283">
        <v>4906</v>
      </c>
      <c r="AC126" s="284">
        <v>0.4867063492063492</v>
      </c>
      <c r="AD126" s="283">
        <v>4910</v>
      </c>
      <c r="AE126" s="284">
        <v>0.4588785046728972</v>
      </c>
      <c r="AF126" s="283">
        <v>4834</v>
      </c>
      <c r="AG126" s="284">
        <v>0.4550932027866692</v>
      </c>
    </row>
    <row r="127" spans="9:33" x14ac:dyDescent="0.3">
      <c r="Y127" s="360"/>
      <c r="Z127" s="314"/>
      <c r="AA127" s="282" t="s">
        <v>216</v>
      </c>
      <c r="AB127" s="283">
        <v>1260</v>
      </c>
      <c r="AC127" s="284">
        <v>0.125</v>
      </c>
      <c r="AD127" s="283">
        <v>1232</v>
      </c>
      <c r="AE127" s="284">
        <v>0.11514018691588786</v>
      </c>
      <c r="AF127" s="283">
        <v>1314</v>
      </c>
      <c r="AG127" s="284">
        <v>0.12370551685181698</v>
      </c>
    </row>
    <row r="128" spans="9:33" x14ac:dyDescent="0.3">
      <c r="Y128" s="360"/>
      <c r="Z128" s="314"/>
      <c r="AA128" s="282" t="s">
        <v>217</v>
      </c>
      <c r="AB128" s="283">
        <v>154</v>
      </c>
      <c r="AC128" s="284">
        <v>1.5277777777777777E-2</v>
      </c>
      <c r="AD128" s="283">
        <v>138</v>
      </c>
      <c r="AE128" s="284">
        <v>1.2897196261682243E-2</v>
      </c>
      <c r="AF128" s="283">
        <v>161</v>
      </c>
      <c r="AG128" s="284">
        <v>1.5157220862361138E-2</v>
      </c>
    </row>
    <row r="129" spans="25:33" x14ac:dyDescent="0.3">
      <c r="Y129" s="360"/>
      <c r="Z129" s="314"/>
      <c r="AA129" s="282" t="s">
        <v>13</v>
      </c>
      <c r="AB129" s="283">
        <v>10080</v>
      </c>
      <c r="AC129" s="284">
        <v>1</v>
      </c>
      <c r="AD129" s="283">
        <v>10700</v>
      </c>
      <c r="AE129" s="284">
        <v>1</v>
      </c>
      <c r="AF129" s="283">
        <v>10622</v>
      </c>
      <c r="AG129" s="284">
        <v>1</v>
      </c>
    </row>
    <row r="130" spans="25:33" x14ac:dyDescent="0.3">
      <c r="Y130" s="360"/>
      <c r="Z130" s="319" t="s">
        <v>49</v>
      </c>
      <c r="AA130" s="282" t="s">
        <v>215</v>
      </c>
      <c r="AB130" s="283">
        <v>524</v>
      </c>
      <c r="AC130" s="284">
        <v>0.44294167371090448</v>
      </c>
      <c r="AD130" s="283">
        <v>489</v>
      </c>
      <c r="AE130" s="284">
        <v>0.41475826972010177</v>
      </c>
      <c r="AF130" s="283">
        <v>481</v>
      </c>
      <c r="AG130" s="284">
        <v>0.43411552346570398</v>
      </c>
    </row>
    <row r="131" spans="25:33" x14ac:dyDescent="0.3">
      <c r="Y131" s="360"/>
      <c r="Z131" s="319"/>
      <c r="AA131" s="282" t="s">
        <v>214</v>
      </c>
      <c r="AB131" s="283">
        <v>443</v>
      </c>
      <c r="AC131" s="284">
        <v>0.37447168216398985</v>
      </c>
      <c r="AD131" s="283">
        <v>479</v>
      </c>
      <c r="AE131" s="284">
        <v>0.40627650551314676</v>
      </c>
      <c r="AF131" s="283">
        <v>430</v>
      </c>
      <c r="AG131" s="284">
        <v>0.388086642599278</v>
      </c>
    </row>
    <row r="132" spans="25:33" x14ac:dyDescent="0.3">
      <c r="Y132" s="360"/>
      <c r="Z132" s="319"/>
      <c r="AA132" s="282" t="s">
        <v>216</v>
      </c>
      <c r="AB132" s="283">
        <v>188</v>
      </c>
      <c r="AC132" s="284">
        <v>0.15891800507185122</v>
      </c>
      <c r="AD132" s="283">
        <v>183</v>
      </c>
      <c r="AE132" s="284">
        <v>0.15521628498727735</v>
      </c>
      <c r="AF132" s="283">
        <v>171</v>
      </c>
      <c r="AG132" s="284">
        <v>0.15433212996389892</v>
      </c>
    </row>
    <row r="133" spans="25:33" x14ac:dyDescent="0.3">
      <c r="Y133" s="360"/>
      <c r="Z133" s="319"/>
      <c r="AA133" s="282" t="s">
        <v>217</v>
      </c>
      <c r="AB133" s="283">
        <v>28</v>
      </c>
      <c r="AC133" s="284">
        <v>2.3668639053254437E-2</v>
      </c>
      <c r="AD133" s="283">
        <v>28</v>
      </c>
      <c r="AE133" s="284">
        <v>2.3748939779474131E-2</v>
      </c>
      <c r="AF133" s="283">
        <v>26</v>
      </c>
      <c r="AG133" s="284">
        <v>2.3465703971119134E-2</v>
      </c>
    </row>
    <row r="134" spans="25:33" x14ac:dyDescent="0.3">
      <c r="Y134" s="360"/>
      <c r="Z134" s="319"/>
      <c r="AA134" s="282" t="s">
        <v>13</v>
      </c>
      <c r="AB134" s="283">
        <v>1183</v>
      </c>
      <c r="AC134" s="284">
        <v>1</v>
      </c>
      <c r="AD134" s="283">
        <v>1179</v>
      </c>
      <c r="AE134" s="284">
        <v>1</v>
      </c>
      <c r="AF134" s="283">
        <v>1108</v>
      </c>
      <c r="AG134" s="284">
        <v>1</v>
      </c>
    </row>
    <row r="135" spans="25:33" x14ac:dyDescent="0.3">
      <c r="Y135" s="360"/>
      <c r="Z135" s="314" t="s">
        <v>50</v>
      </c>
      <c r="AA135" s="282" t="s">
        <v>215</v>
      </c>
      <c r="AB135" s="283">
        <v>10505</v>
      </c>
      <c r="AC135" s="284">
        <v>0.41412070800646511</v>
      </c>
      <c r="AD135" s="283">
        <v>10473</v>
      </c>
      <c r="AE135" s="284">
        <v>0.42990846024383234</v>
      </c>
      <c r="AF135" s="283">
        <v>11834</v>
      </c>
      <c r="AG135" s="284">
        <v>0.43180325476173098</v>
      </c>
    </row>
    <row r="136" spans="25:33" x14ac:dyDescent="0.3">
      <c r="Y136" s="360"/>
      <c r="Z136" s="314"/>
      <c r="AA136" s="282" t="s">
        <v>214</v>
      </c>
      <c r="AB136" s="283">
        <v>10550</v>
      </c>
      <c r="AC136" s="284">
        <v>0.41589466629873456</v>
      </c>
      <c r="AD136" s="283">
        <v>9784</v>
      </c>
      <c r="AE136" s="284">
        <v>0.4016255490332909</v>
      </c>
      <c r="AF136" s="283">
        <v>11348</v>
      </c>
      <c r="AG136" s="284">
        <v>0.41406991169816826</v>
      </c>
    </row>
    <row r="137" spans="25:33" x14ac:dyDescent="0.3">
      <c r="Y137" s="360"/>
      <c r="Z137" s="314"/>
      <c r="AA137" s="282" t="s">
        <v>216</v>
      </c>
      <c r="AB137" s="283">
        <v>3805</v>
      </c>
      <c r="AC137" s="284">
        <v>0.14999802893523081</v>
      </c>
      <c r="AD137" s="283">
        <v>3665</v>
      </c>
      <c r="AE137" s="284">
        <v>0.1504453840154345</v>
      </c>
      <c r="AF137" s="283">
        <v>3702</v>
      </c>
      <c r="AG137" s="284">
        <v>0.13507990950886667</v>
      </c>
    </row>
    <row r="138" spans="25:33" x14ac:dyDescent="0.3">
      <c r="Y138" s="360"/>
      <c r="Z138" s="314"/>
      <c r="AA138" s="282" t="s">
        <v>217</v>
      </c>
      <c r="AB138" s="283">
        <v>507</v>
      </c>
      <c r="AC138" s="284">
        <v>1.9986596759569521E-2</v>
      </c>
      <c r="AD138" s="283">
        <v>439</v>
      </c>
      <c r="AE138" s="284">
        <v>1.8020606707442224E-2</v>
      </c>
      <c r="AF138" s="283">
        <v>522</v>
      </c>
      <c r="AG138" s="284">
        <v>1.9046924031234036E-2</v>
      </c>
    </row>
    <row r="139" spans="25:33" x14ac:dyDescent="0.3">
      <c r="Y139" s="360"/>
      <c r="Z139" s="314"/>
      <c r="AA139" s="282" t="s">
        <v>13</v>
      </c>
      <c r="AB139" s="283">
        <v>25367</v>
      </c>
      <c r="AC139" s="284">
        <v>1</v>
      </c>
      <c r="AD139" s="283">
        <v>24361</v>
      </c>
      <c r="AE139" s="284">
        <v>1</v>
      </c>
      <c r="AF139" s="283">
        <v>27406</v>
      </c>
      <c r="AG139" s="284">
        <v>1</v>
      </c>
    </row>
    <row r="140" spans="25:33" x14ac:dyDescent="0.3">
      <c r="Y140" s="360"/>
      <c r="Z140" s="314" t="s">
        <v>13</v>
      </c>
      <c r="AA140" s="315"/>
      <c r="AB140" s="283">
        <v>162022</v>
      </c>
      <c r="AC140" s="284">
        <v>1</v>
      </c>
      <c r="AD140" s="283">
        <v>166416</v>
      </c>
      <c r="AE140" s="284">
        <v>1</v>
      </c>
      <c r="AF140" s="283">
        <v>165769</v>
      </c>
      <c r="AG140" s="284">
        <v>1</v>
      </c>
    </row>
    <row r="141" spans="25:33" x14ac:dyDescent="0.3">
      <c r="Y141" s="360" t="s">
        <v>227</v>
      </c>
      <c r="Z141" s="314" t="s">
        <v>45</v>
      </c>
      <c r="AA141" s="282" t="s">
        <v>215</v>
      </c>
      <c r="AB141" s="283">
        <v>429</v>
      </c>
      <c r="AC141" s="284">
        <v>3.8082556591211715E-2</v>
      </c>
      <c r="AD141" s="283">
        <v>406</v>
      </c>
      <c r="AE141" s="284">
        <v>3.6885618242936312E-2</v>
      </c>
      <c r="AF141" s="283">
        <v>381</v>
      </c>
      <c r="AG141" s="284">
        <v>3.723248314277338E-2</v>
      </c>
    </row>
    <row r="142" spans="25:33" x14ac:dyDescent="0.3">
      <c r="Y142" s="360"/>
      <c r="Z142" s="314"/>
      <c r="AA142" s="282" t="s">
        <v>214</v>
      </c>
      <c r="AB142" s="283">
        <v>460</v>
      </c>
      <c r="AC142" s="284">
        <v>4.0834442964935644E-2</v>
      </c>
      <c r="AD142" s="283">
        <v>465</v>
      </c>
      <c r="AE142" s="284">
        <v>4.2245843554101936E-2</v>
      </c>
      <c r="AF142" s="283">
        <v>405</v>
      </c>
      <c r="AG142" s="284">
        <v>3.9577836411609502E-2</v>
      </c>
    </row>
    <row r="143" spans="25:33" x14ac:dyDescent="0.3">
      <c r="Y143" s="360"/>
      <c r="Z143" s="314"/>
      <c r="AA143" s="282" t="s">
        <v>216</v>
      </c>
      <c r="AB143" s="283">
        <v>6863</v>
      </c>
      <c r="AC143" s="284">
        <v>0.60923213493120287</v>
      </c>
      <c r="AD143" s="283">
        <v>6719</v>
      </c>
      <c r="AE143" s="284">
        <v>0.61042972653765781</v>
      </c>
      <c r="AF143" s="283">
        <v>6131</v>
      </c>
      <c r="AG143" s="284">
        <v>0.59914003713476005</v>
      </c>
    </row>
    <row r="144" spans="25:33" x14ac:dyDescent="0.3">
      <c r="Y144" s="360"/>
      <c r="Z144" s="314"/>
      <c r="AA144" s="282" t="s">
        <v>217</v>
      </c>
      <c r="AB144" s="283">
        <v>3513</v>
      </c>
      <c r="AC144" s="284">
        <v>0.31185086551264979</v>
      </c>
      <c r="AD144" s="283">
        <v>3417</v>
      </c>
      <c r="AE144" s="284">
        <v>0.3104388116653039</v>
      </c>
      <c r="AF144" s="283">
        <v>3316</v>
      </c>
      <c r="AG144" s="284">
        <v>0.32404964331085701</v>
      </c>
    </row>
    <row r="145" spans="25:33" x14ac:dyDescent="0.3">
      <c r="Y145" s="360"/>
      <c r="Z145" s="314"/>
      <c r="AA145" s="282" t="s">
        <v>13</v>
      </c>
      <c r="AB145" s="283">
        <v>11265</v>
      </c>
      <c r="AC145" s="284">
        <v>1</v>
      </c>
      <c r="AD145" s="283">
        <v>11007</v>
      </c>
      <c r="AE145" s="284">
        <v>1</v>
      </c>
      <c r="AF145" s="283">
        <v>10233</v>
      </c>
      <c r="AG145" s="284">
        <v>1</v>
      </c>
    </row>
    <row r="146" spans="25:33" x14ac:dyDescent="0.3">
      <c r="Y146" s="360"/>
      <c r="Z146" s="314" t="s">
        <v>46</v>
      </c>
      <c r="AA146" s="282" t="s">
        <v>215</v>
      </c>
      <c r="AB146" s="283">
        <v>115</v>
      </c>
      <c r="AC146" s="284">
        <v>2.5114653854553397E-2</v>
      </c>
      <c r="AD146" s="283">
        <v>103</v>
      </c>
      <c r="AE146" s="284">
        <v>2.200854700854701E-2</v>
      </c>
      <c r="AF146" s="283">
        <v>113</v>
      </c>
      <c r="AG146" s="284">
        <v>2.4238524238524239E-2</v>
      </c>
    </row>
    <row r="147" spans="25:33" x14ac:dyDescent="0.3">
      <c r="Y147" s="360"/>
      <c r="Z147" s="314"/>
      <c r="AA147" s="282" t="s">
        <v>214</v>
      </c>
      <c r="AB147" s="283">
        <v>119</v>
      </c>
      <c r="AC147" s="284">
        <v>2.598820703210308E-2</v>
      </c>
      <c r="AD147" s="283">
        <v>101</v>
      </c>
      <c r="AE147" s="284">
        <v>2.1581196581196581E-2</v>
      </c>
      <c r="AF147" s="283">
        <v>136</v>
      </c>
      <c r="AG147" s="284">
        <v>2.9172029172029171E-2</v>
      </c>
    </row>
    <row r="148" spans="25:33" x14ac:dyDescent="0.3">
      <c r="Y148" s="360"/>
      <c r="Z148" s="314"/>
      <c r="AA148" s="282" t="s">
        <v>216</v>
      </c>
      <c r="AB148" s="283">
        <v>2771</v>
      </c>
      <c r="AC148" s="284">
        <v>0.60515396374754316</v>
      </c>
      <c r="AD148" s="283">
        <v>2871</v>
      </c>
      <c r="AE148" s="284">
        <v>0.6134615384615385</v>
      </c>
      <c r="AF148" s="283">
        <v>2813</v>
      </c>
      <c r="AG148" s="284">
        <v>0.60338910338910334</v>
      </c>
    </row>
    <row r="149" spans="25:33" x14ac:dyDescent="0.3">
      <c r="Y149" s="360"/>
      <c r="Z149" s="314"/>
      <c r="AA149" s="282" t="s">
        <v>217</v>
      </c>
      <c r="AB149" s="283">
        <v>1574</v>
      </c>
      <c r="AC149" s="284">
        <v>0.3437431753658004</v>
      </c>
      <c r="AD149" s="283">
        <v>1605</v>
      </c>
      <c r="AE149" s="284">
        <v>0.34294871794871795</v>
      </c>
      <c r="AF149" s="283">
        <v>1600</v>
      </c>
      <c r="AG149" s="284">
        <v>0.34320034320034321</v>
      </c>
    </row>
    <row r="150" spans="25:33" x14ac:dyDescent="0.3">
      <c r="Y150" s="360"/>
      <c r="Z150" s="314"/>
      <c r="AA150" s="282" t="s">
        <v>13</v>
      </c>
      <c r="AB150" s="283">
        <v>4579</v>
      </c>
      <c r="AC150" s="284">
        <v>1</v>
      </c>
      <c r="AD150" s="283">
        <v>4680</v>
      </c>
      <c r="AE150" s="284">
        <v>1</v>
      </c>
      <c r="AF150" s="283">
        <v>4662</v>
      </c>
      <c r="AG150" s="284">
        <v>1</v>
      </c>
    </row>
    <row r="151" spans="25:33" x14ac:dyDescent="0.3">
      <c r="Y151" s="360"/>
      <c r="Z151" s="314" t="s">
        <v>47</v>
      </c>
      <c r="AA151" s="282" t="s">
        <v>215</v>
      </c>
      <c r="AB151" s="283">
        <v>42</v>
      </c>
      <c r="AC151" s="284">
        <v>1.8944519621109608E-2</v>
      </c>
      <c r="AD151" s="283">
        <v>66</v>
      </c>
      <c r="AE151" s="284">
        <v>3.1368821292775663E-2</v>
      </c>
      <c r="AF151" s="283">
        <v>59</v>
      </c>
      <c r="AG151" s="284">
        <v>2.7673545966228893E-2</v>
      </c>
    </row>
    <row r="152" spans="25:33" x14ac:dyDescent="0.3">
      <c r="Y152" s="360"/>
      <c r="Z152" s="314"/>
      <c r="AA152" s="282" t="s">
        <v>214</v>
      </c>
      <c r="AB152" s="283">
        <v>59</v>
      </c>
      <c r="AC152" s="284">
        <v>2.6612539467749212E-2</v>
      </c>
      <c r="AD152" s="283">
        <v>51</v>
      </c>
      <c r="AE152" s="284">
        <v>2.423954372623574E-2</v>
      </c>
      <c r="AF152" s="283">
        <v>56</v>
      </c>
      <c r="AG152" s="284">
        <v>2.6266416510318951E-2</v>
      </c>
    </row>
    <row r="153" spans="25:33" x14ac:dyDescent="0.3">
      <c r="Y153" s="360"/>
      <c r="Z153" s="314"/>
      <c r="AA153" s="282" t="s">
        <v>216</v>
      </c>
      <c r="AB153" s="283">
        <v>1189</v>
      </c>
      <c r="AC153" s="284">
        <v>0.53631032927379341</v>
      </c>
      <c r="AD153" s="283">
        <v>1196</v>
      </c>
      <c r="AE153" s="284">
        <v>0.5684410646387833</v>
      </c>
      <c r="AF153" s="283">
        <v>1214</v>
      </c>
      <c r="AG153" s="284">
        <v>0.56941838649155718</v>
      </c>
    </row>
    <row r="154" spans="25:33" x14ac:dyDescent="0.3">
      <c r="Y154" s="360"/>
      <c r="Z154" s="314"/>
      <c r="AA154" s="282" t="s">
        <v>217</v>
      </c>
      <c r="AB154" s="283">
        <v>927</v>
      </c>
      <c r="AC154" s="284">
        <v>0.41813261163734777</v>
      </c>
      <c r="AD154" s="283">
        <v>791</v>
      </c>
      <c r="AE154" s="284">
        <v>0.3759505703422053</v>
      </c>
      <c r="AF154" s="283">
        <v>803</v>
      </c>
      <c r="AG154" s="284">
        <v>0.37664165103189495</v>
      </c>
    </row>
    <row r="155" spans="25:33" x14ac:dyDescent="0.3">
      <c r="Y155" s="360"/>
      <c r="Z155" s="314"/>
      <c r="AA155" s="282" t="s">
        <v>13</v>
      </c>
      <c r="AB155" s="283">
        <v>2217</v>
      </c>
      <c r="AC155" s="284">
        <v>1</v>
      </c>
      <c r="AD155" s="283">
        <v>2104</v>
      </c>
      <c r="AE155" s="284">
        <v>1</v>
      </c>
      <c r="AF155" s="283">
        <v>2132</v>
      </c>
      <c r="AG155" s="284">
        <v>1</v>
      </c>
    </row>
    <row r="156" spans="25:33" x14ac:dyDescent="0.3">
      <c r="Y156" s="360"/>
      <c r="Z156" s="314" t="s">
        <v>48</v>
      </c>
      <c r="AA156" s="282" t="s">
        <v>215</v>
      </c>
      <c r="AB156" s="283">
        <v>46</v>
      </c>
      <c r="AC156" s="284">
        <v>4.3977055449330782E-2</v>
      </c>
      <c r="AD156" s="283">
        <v>49</v>
      </c>
      <c r="AE156" s="284">
        <v>4.5794392523364487E-2</v>
      </c>
      <c r="AF156" s="283">
        <v>39</v>
      </c>
      <c r="AG156" s="284">
        <v>3.7142857142857144E-2</v>
      </c>
    </row>
    <row r="157" spans="25:33" x14ac:dyDescent="0.3">
      <c r="Y157" s="360"/>
      <c r="Z157" s="314"/>
      <c r="AA157" s="282" t="s">
        <v>214</v>
      </c>
      <c r="AB157" s="283">
        <v>51</v>
      </c>
      <c r="AC157" s="284">
        <v>4.8757170172084127E-2</v>
      </c>
      <c r="AD157" s="283">
        <v>65</v>
      </c>
      <c r="AE157" s="284">
        <v>6.0747663551401869E-2</v>
      </c>
      <c r="AF157" s="283">
        <v>58</v>
      </c>
      <c r="AG157" s="284">
        <v>5.5238095238095239E-2</v>
      </c>
    </row>
    <row r="158" spans="25:33" x14ac:dyDescent="0.3">
      <c r="Y158" s="360"/>
      <c r="Z158" s="314"/>
      <c r="AA158" s="282" t="s">
        <v>216</v>
      </c>
      <c r="AB158" s="283">
        <v>647</v>
      </c>
      <c r="AC158" s="284">
        <v>0.61854684512428293</v>
      </c>
      <c r="AD158" s="283">
        <v>658</v>
      </c>
      <c r="AE158" s="284">
        <v>0.61495327102803743</v>
      </c>
      <c r="AF158" s="283">
        <v>678</v>
      </c>
      <c r="AG158" s="284">
        <v>0.64571428571428569</v>
      </c>
    </row>
    <row r="159" spans="25:33" x14ac:dyDescent="0.3">
      <c r="Y159" s="360"/>
      <c r="Z159" s="314"/>
      <c r="AA159" s="282" t="s">
        <v>217</v>
      </c>
      <c r="AB159" s="283">
        <v>302</v>
      </c>
      <c r="AC159" s="284">
        <v>0.28871892925430209</v>
      </c>
      <c r="AD159" s="283">
        <v>298</v>
      </c>
      <c r="AE159" s="284">
        <v>0.27850467289719627</v>
      </c>
      <c r="AF159" s="283">
        <v>275</v>
      </c>
      <c r="AG159" s="284">
        <v>0.26190476190476192</v>
      </c>
    </row>
    <row r="160" spans="25:33" x14ac:dyDescent="0.3">
      <c r="Y160" s="360"/>
      <c r="Z160" s="314"/>
      <c r="AA160" s="282" t="s">
        <v>13</v>
      </c>
      <c r="AB160" s="283">
        <v>1046</v>
      </c>
      <c r="AC160" s="284">
        <v>1</v>
      </c>
      <c r="AD160" s="283">
        <v>1070</v>
      </c>
      <c r="AE160" s="284">
        <v>1</v>
      </c>
      <c r="AF160" s="283">
        <v>1050</v>
      </c>
      <c r="AG160" s="284">
        <v>1</v>
      </c>
    </row>
    <row r="161" spans="25:33" x14ac:dyDescent="0.3">
      <c r="Y161" s="360"/>
      <c r="Z161" s="319" t="s">
        <v>49</v>
      </c>
      <c r="AA161" s="282" t="s">
        <v>215</v>
      </c>
      <c r="AB161" s="283">
        <v>5</v>
      </c>
      <c r="AC161" s="284">
        <v>3.4013605442176874E-2</v>
      </c>
      <c r="AD161" s="283">
        <v>7</v>
      </c>
      <c r="AE161" s="284">
        <v>4.4303797468354431E-2</v>
      </c>
      <c r="AF161" s="283">
        <v>0</v>
      </c>
      <c r="AG161" s="59">
        <v>0</v>
      </c>
    </row>
    <row r="162" spans="25:33" x14ac:dyDescent="0.3">
      <c r="Y162" s="360"/>
      <c r="Z162" s="319"/>
      <c r="AA162" s="282" t="s">
        <v>214</v>
      </c>
      <c r="AB162" s="283">
        <v>7</v>
      </c>
      <c r="AC162" s="284">
        <v>4.7619047619047616E-2</v>
      </c>
      <c r="AD162" s="283">
        <v>6</v>
      </c>
      <c r="AE162" s="284">
        <v>3.7974683544303799E-2</v>
      </c>
      <c r="AF162" s="283">
        <v>6</v>
      </c>
      <c r="AG162" s="284">
        <v>4.3165467625899283E-2</v>
      </c>
    </row>
    <row r="163" spans="25:33" x14ac:dyDescent="0.3">
      <c r="Y163" s="360"/>
      <c r="Z163" s="319"/>
      <c r="AA163" s="282" t="s">
        <v>216</v>
      </c>
      <c r="AB163" s="283">
        <v>92</v>
      </c>
      <c r="AC163" s="284">
        <v>0.62585034013605445</v>
      </c>
      <c r="AD163" s="283">
        <v>97</v>
      </c>
      <c r="AE163" s="284">
        <v>0.61392405063291144</v>
      </c>
      <c r="AF163" s="283">
        <v>91</v>
      </c>
      <c r="AG163" s="284">
        <v>0.65467625899280579</v>
      </c>
    </row>
    <row r="164" spans="25:33" x14ac:dyDescent="0.3">
      <c r="Y164" s="360"/>
      <c r="Z164" s="319"/>
      <c r="AA164" s="282" t="s">
        <v>217</v>
      </c>
      <c r="AB164" s="283">
        <v>43</v>
      </c>
      <c r="AC164" s="284">
        <v>0.29251700680272108</v>
      </c>
      <c r="AD164" s="283">
        <v>48</v>
      </c>
      <c r="AE164" s="284">
        <v>0.30379746835443039</v>
      </c>
      <c r="AF164" s="283">
        <v>42</v>
      </c>
      <c r="AG164" s="284">
        <v>0.30215827338129497</v>
      </c>
    </row>
    <row r="165" spans="25:33" x14ac:dyDescent="0.3">
      <c r="Y165" s="360"/>
      <c r="Z165" s="319"/>
      <c r="AA165" s="282" t="s">
        <v>13</v>
      </c>
      <c r="AB165" s="283">
        <v>147</v>
      </c>
      <c r="AC165" s="284">
        <v>1</v>
      </c>
      <c r="AD165" s="283">
        <v>158</v>
      </c>
      <c r="AE165" s="284">
        <v>1</v>
      </c>
      <c r="AF165" s="283">
        <v>139</v>
      </c>
      <c r="AG165" s="284">
        <v>1</v>
      </c>
    </row>
    <row r="166" spans="25:33" x14ac:dyDescent="0.3">
      <c r="Y166" s="360"/>
      <c r="Z166" s="314" t="s">
        <v>50</v>
      </c>
      <c r="AA166" s="282" t="s">
        <v>215</v>
      </c>
      <c r="AB166" s="283">
        <v>94</v>
      </c>
      <c r="AC166" s="284">
        <v>2.9888712241653417E-2</v>
      </c>
      <c r="AD166" s="283">
        <v>97</v>
      </c>
      <c r="AE166" s="284">
        <v>3.4507292778370689E-2</v>
      </c>
      <c r="AF166" s="283">
        <v>123</v>
      </c>
      <c r="AG166" s="284">
        <v>4.1540020263424522E-2</v>
      </c>
    </row>
    <row r="167" spans="25:33" x14ac:dyDescent="0.3">
      <c r="Y167" s="360"/>
      <c r="Z167" s="314"/>
      <c r="AA167" s="282" t="s">
        <v>214</v>
      </c>
      <c r="AB167" s="283">
        <v>154</v>
      </c>
      <c r="AC167" s="284">
        <v>4.8966613672496023E-2</v>
      </c>
      <c r="AD167" s="283">
        <v>134</v>
      </c>
      <c r="AE167" s="284">
        <v>4.7669868374244043E-2</v>
      </c>
      <c r="AF167" s="283">
        <v>120</v>
      </c>
      <c r="AG167" s="284">
        <v>4.0526849037487336E-2</v>
      </c>
    </row>
    <row r="168" spans="25:33" x14ac:dyDescent="0.3">
      <c r="Y168" s="360"/>
      <c r="Z168" s="314"/>
      <c r="AA168" s="282" t="s">
        <v>216</v>
      </c>
      <c r="AB168" s="283">
        <v>1919</v>
      </c>
      <c r="AC168" s="284">
        <v>0.6101748807631161</v>
      </c>
      <c r="AD168" s="283">
        <v>1734</v>
      </c>
      <c r="AE168" s="284">
        <v>0.61686232657417284</v>
      </c>
      <c r="AF168" s="283">
        <v>1860</v>
      </c>
      <c r="AG168" s="284">
        <v>0.62816616008105375</v>
      </c>
    </row>
    <row r="169" spans="25:33" x14ac:dyDescent="0.3">
      <c r="Y169" s="360"/>
      <c r="Z169" s="314"/>
      <c r="AA169" s="282" t="s">
        <v>217</v>
      </c>
      <c r="AB169" s="283">
        <v>978</v>
      </c>
      <c r="AC169" s="284">
        <v>0.3109697933227345</v>
      </c>
      <c r="AD169" s="283">
        <v>846</v>
      </c>
      <c r="AE169" s="284">
        <v>0.30096051227321235</v>
      </c>
      <c r="AF169" s="283">
        <v>858</v>
      </c>
      <c r="AG169" s="284">
        <v>0.28976697061803447</v>
      </c>
    </row>
    <row r="170" spans="25:33" x14ac:dyDescent="0.3">
      <c r="Y170" s="360"/>
      <c r="Z170" s="314"/>
      <c r="AA170" s="282" t="s">
        <v>13</v>
      </c>
      <c r="AB170" s="283">
        <v>3145</v>
      </c>
      <c r="AC170" s="284">
        <v>1</v>
      </c>
      <c r="AD170" s="283">
        <v>2811</v>
      </c>
      <c r="AE170" s="284">
        <v>1</v>
      </c>
      <c r="AF170" s="283">
        <v>2961</v>
      </c>
      <c r="AG170" s="284">
        <v>1</v>
      </c>
    </row>
    <row r="171" spans="25:33" x14ac:dyDescent="0.3">
      <c r="Y171" s="360"/>
      <c r="Z171" s="314" t="s">
        <v>13</v>
      </c>
      <c r="AA171" s="315"/>
      <c r="AB171" s="283">
        <v>22399</v>
      </c>
      <c r="AC171" s="284">
        <v>1</v>
      </c>
      <c r="AD171" s="283">
        <v>21830</v>
      </c>
      <c r="AE171" s="284">
        <v>1</v>
      </c>
      <c r="AF171" s="283">
        <v>21177</v>
      </c>
      <c r="AG171" s="284">
        <v>1</v>
      </c>
    </row>
    <row r="172" spans="25:33" x14ac:dyDescent="0.3">
      <c r="Y172" s="359" t="s">
        <v>31</v>
      </c>
      <c r="Z172" s="314" t="s">
        <v>45</v>
      </c>
      <c r="AA172" s="282" t="s">
        <v>215</v>
      </c>
      <c r="AB172" s="283">
        <v>868</v>
      </c>
      <c r="AC172" s="284">
        <v>1.133973479652492E-2</v>
      </c>
      <c r="AD172" s="283">
        <v>950</v>
      </c>
      <c r="AE172" s="284">
        <v>1.2120902815877107E-2</v>
      </c>
      <c r="AF172" s="283">
        <v>928</v>
      </c>
      <c r="AG172" s="284">
        <v>1.2062757535973795E-2</v>
      </c>
    </row>
    <row r="173" spans="25:33" x14ac:dyDescent="0.3">
      <c r="Y173" s="359"/>
      <c r="Z173" s="314"/>
      <c r="AA173" s="282" t="s">
        <v>214</v>
      </c>
      <c r="AB173" s="283">
        <v>823</v>
      </c>
      <c r="AC173" s="284">
        <v>1.0751845319746555E-2</v>
      </c>
      <c r="AD173" s="283">
        <v>901</v>
      </c>
      <c r="AE173" s="284">
        <v>1.1495719407479236E-2</v>
      </c>
      <c r="AF173" s="283">
        <v>895</v>
      </c>
      <c r="AG173" s="284">
        <v>1.1633801718423003E-2</v>
      </c>
    </row>
    <row r="174" spans="25:33" x14ac:dyDescent="0.3">
      <c r="Y174" s="359"/>
      <c r="Z174" s="314"/>
      <c r="AA174" s="282" t="s">
        <v>216</v>
      </c>
      <c r="AB174" s="283">
        <v>56855</v>
      </c>
      <c r="AC174" s="284">
        <v>0.74276569338297738</v>
      </c>
      <c r="AD174" s="283">
        <v>57988</v>
      </c>
      <c r="AE174" s="284">
        <v>0.73985990788113865</v>
      </c>
      <c r="AF174" s="283">
        <v>56185</v>
      </c>
      <c r="AG174" s="284">
        <v>0.73032977603306859</v>
      </c>
    </row>
    <row r="175" spans="25:33" x14ac:dyDescent="0.3">
      <c r="Y175" s="359"/>
      <c r="Z175" s="314"/>
      <c r="AA175" s="282" t="s">
        <v>217</v>
      </c>
      <c r="AB175" s="283">
        <v>17999</v>
      </c>
      <c r="AC175" s="284">
        <v>0.23514272650075119</v>
      </c>
      <c r="AD175" s="283">
        <v>18538</v>
      </c>
      <c r="AE175" s="284">
        <v>0.23652346989550505</v>
      </c>
      <c r="AF175" s="283">
        <v>18923</v>
      </c>
      <c r="AG175" s="284">
        <v>0.2459736647125346</v>
      </c>
    </row>
    <row r="176" spans="25:33" x14ac:dyDescent="0.3">
      <c r="Y176" s="359"/>
      <c r="Z176" s="314"/>
      <c r="AA176" s="282" t="s">
        <v>13</v>
      </c>
      <c r="AB176" s="283">
        <v>76545</v>
      </c>
      <c r="AC176" s="284">
        <v>1</v>
      </c>
      <c r="AD176" s="283">
        <v>78377</v>
      </c>
      <c r="AE176" s="284">
        <v>1</v>
      </c>
      <c r="AF176" s="283">
        <v>76931</v>
      </c>
      <c r="AG176" s="284">
        <v>1</v>
      </c>
    </row>
    <row r="177" spans="25:33" x14ac:dyDescent="0.3">
      <c r="Y177" s="359"/>
      <c r="Z177" s="314" t="s">
        <v>46</v>
      </c>
      <c r="AA177" s="282" t="s">
        <v>215</v>
      </c>
      <c r="AB177" s="283">
        <v>341</v>
      </c>
      <c r="AC177" s="284">
        <v>1.1457563335797326E-2</v>
      </c>
      <c r="AD177" s="283">
        <v>335</v>
      </c>
      <c r="AE177" s="284">
        <v>1.0571825296642263E-2</v>
      </c>
      <c r="AF177" s="283">
        <v>417</v>
      </c>
      <c r="AG177" s="284">
        <v>1.2544371578124059E-2</v>
      </c>
    </row>
    <row r="178" spans="25:33" x14ac:dyDescent="0.3">
      <c r="Y178" s="359"/>
      <c r="Z178" s="314"/>
      <c r="AA178" s="282" t="s">
        <v>214</v>
      </c>
      <c r="AB178" s="283">
        <v>144</v>
      </c>
      <c r="AC178" s="284">
        <v>4.8383845171695453E-3</v>
      </c>
      <c r="AD178" s="283">
        <v>152</v>
      </c>
      <c r="AE178" s="284">
        <v>4.7967684928048471E-3</v>
      </c>
      <c r="AF178" s="283">
        <v>186</v>
      </c>
      <c r="AG178" s="284">
        <v>5.5953312075085731E-3</v>
      </c>
    </row>
    <row r="179" spans="25:33" x14ac:dyDescent="0.3">
      <c r="Y179" s="359"/>
      <c r="Z179" s="314"/>
      <c r="AA179" s="282" t="s">
        <v>216</v>
      </c>
      <c r="AB179" s="283">
        <v>22216</v>
      </c>
      <c r="AC179" s="284">
        <v>0.74645521134332371</v>
      </c>
      <c r="AD179" s="283">
        <v>23760</v>
      </c>
      <c r="AE179" s="284">
        <v>0.74981065387528401</v>
      </c>
      <c r="AF179" s="283">
        <v>24446</v>
      </c>
      <c r="AG179" s="284">
        <v>0.73539498225136879</v>
      </c>
    </row>
    <row r="180" spans="25:33" x14ac:dyDescent="0.3">
      <c r="Y180" s="359"/>
      <c r="Z180" s="314"/>
      <c r="AA180" s="282" t="s">
        <v>217</v>
      </c>
      <c r="AB180" s="283">
        <v>7061</v>
      </c>
      <c r="AC180" s="284">
        <v>0.23724884080370942</v>
      </c>
      <c r="AD180" s="283">
        <v>7441</v>
      </c>
      <c r="AE180" s="284">
        <v>0.23482075233526886</v>
      </c>
      <c r="AF180" s="283">
        <v>8193</v>
      </c>
      <c r="AG180" s="284">
        <v>0.24646531496299862</v>
      </c>
    </row>
    <row r="181" spans="25:33" x14ac:dyDescent="0.3">
      <c r="Y181" s="359"/>
      <c r="Z181" s="314"/>
      <c r="AA181" s="282" t="s">
        <v>13</v>
      </c>
      <c r="AB181" s="283">
        <v>29762</v>
      </c>
      <c r="AC181" s="284">
        <v>1</v>
      </c>
      <c r="AD181" s="283">
        <v>31688</v>
      </c>
      <c r="AE181" s="284">
        <v>1</v>
      </c>
      <c r="AF181" s="283">
        <v>33242</v>
      </c>
      <c r="AG181" s="284">
        <v>1</v>
      </c>
    </row>
    <row r="182" spans="25:33" x14ac:dyDescent="0.3">
      <c r="Y182" s="359"/>
      <c r="Z182" s="314" t="s">
        <v>47</v>
      </c>
      <c r="AA182" s="282" t="s">
        <v>215</v>
      </c>
      <c r="AB182" s="283">
        <v>123</v>
      </c>
      <c r="AC182" s="284">
        <v>9.2592592592592587E-3</v>
      </c>
      <c r="AD182" s="283">
        <v>140</v>
      </c>
      <c r="AE182" s="284">
        <v>1.0391923990498812E-2</v>
      </c>
      <c r="AF182" s="283">
        <v>147</v>
      </c>
      <c r="AG182" s="284">
        <v>1.0752688172043012E-2</v>
      </c>
    </row>
    <row r="183" spans="25:33" x14ac:dyDescent="0.3">
      <c r="Y183" s="359"/>
      <c r="Z183" s="314"/>
      <c r="AA183" s="282" t="s">
        <v>214</v>
      </c>
      <c r="AB183" s="283">
        <v>83</v>
      </c>
      <c r="AC183" s="284">
        <v>6.2481180367359229E-3</v>
      </c>
      <c r="AD183" s="283">
        <v>89</v>
      </c>
      <c r="AE183" s="284">
        <v>6.6062945368171025E-3</v>
      </c>
      <c r="AF183" s="283">
        <v>117</v>
      </c>
      <c r="AG183" s="284">
        <v>8.558262014483212E-3</v>
      </c>
    </row>
    <row r="184" spans="25:33" x14ac:dyDescent="0.3">
      <c r="Y184" s="359"/>
      <c r="Z184" s="314"/>
      <c r="AA184" s="282" t="s">
        <v>216</v>
      </c>
      <c r="AB184" s="283">
        <v>9254</v>
      </c>
      <c r="AC184" s="284">
        <v>0.69662752183077381</v>
      </c>
      <c r="AD184" s="283">
        <v>9471</v>
      </c>
      <c r="AE184" s="284">
        <v>0.70301365795724469</v>
      </c>
      <c r="AF184" s="283">
        <v>9554</v>
      </c>
      <c r="AG184" s="284">
        <v>0.69885158364421041</v>
      </c>
    </row>
    <row r="185" spans="25:33" x14ac:dyDescent="0.3">
      <c r="Y185" s="359"/>
      <c r="Z185" s="314"/>
      <c r="AA185" s="282" t="s">
        <v>217</v>
      </c>
      <c r="AB185" s="283">
        <v>3824</v>
      </c>
      <c r="AC185" s="284">
        <v>0.28786510087323097</v>
      </c>
      <c r="AD185" s="283">
        <v>3772</v>
      </c>
      <c r="AE185" s="284">
        <v>0.27998812351543945</v>
      </c>
      <c r="AF185" s="283">
        <v>3853</v>
      </c>
      <c r="AG185" s="284">
        <v>0.28183746616926342</v>
      </c>
    </row>
    <row r="186" spans="25:33" x14ac:dyDescent="0.3">
      <c r="Y186" s="359"/>
      <c r="Z186" s="314"/>
      <c r="AA186" s="282" t="s">
        <v>13</v>
      </c>
      <c r="AB186" s="283">
        <v>13284</v>
      </c>
      <c r="AC186" s="284">
        <v>1</v>
      </c>
      <c r="AD186" s="283">
        <v>13472</v>
      </c>
      <c r="AE186" s="284">
        <v>1</v>
      </c>
      <c r="AF186" s="283">
        <v>13671</v>
      </c>
      <c r="AG186" s="284">
        <v>1</v>
      </c>
    </row>
    <row r="187" spans="25:33" x14ac:dyDescent="0.3">
      <c r="Y187" s="359"/>
      <c r="Z187" s="314" t="s">
        <v>48</v>
      </c>
      <c r="AA187" s="282" t="s">
        <v>215</v>
      </c>
      <c r="AB187" s="283">
        <v>43</v>
      </c>
      <c r="AC187" s="284">
        <v>7.3479152426520851E-3</v>
      </c>
      <c r="AD187" s="283">
        <v>57</v>
      </c>
      <c r="AE187" s="284">
        <v>9.6414073071718533E-3</v>
      </c>
      <c r="AF187" s="283">
        <v>54</v>
      </c>
      <c r="AG187" s="284">
        <v>8.7633885102239538E-3</v>
      </c>
    </row>
    <row r="188" spans="25:33" x14ac:dyDescent="0.3">
      <c r="Y188" s="359"/>
      <c r="Z188" s="314"/>
      <c r="AA188" s="282" t="s">
        <v>214</v>
      </c>
      <c r="AB188" s="283">
        <v>89</v>
      </c>
      <c r="AC188" s="284">
        <v>1.5208475734791524E-2</v>
      </c>
      <c r="AD188" s="283">
        <v>61</v>
      </c>
      <c r="AE188" s="284">
        <v>1.0317997293640054E-2</v>
      </c>
      <c r="AF188" s="283">
        <v>82</v>
      </c>
      <c r="AG188" s="284">
        <v>1.3307367737747485E-2</v>
      </c>
    </row>
    <row r="189" spans="25:33" x14ac:dyDescent="0.3">
      <c r="Y189" s="359"/>
      <c r="Z189" s="314"/>
      <c r="AA189" s="282" t="s">
        <v>216</v>
      </c>
      <c r="AB189" s="283">
        <v>4472</v>
      </c>
      <c r="AC189" s="284">
        <v>0.76418318523581685</v>
      </c>
      <c r="AD189" s="283">
        <v>4494</v>
      </c>
      <c r="AE189" s="284">
        <v>0.76014884979702302</v>
      </c>
      <c r="AF189" s="283">
        <v>4610</v>
      </c>
      <c r="AG189" s="284">
        <v>0.74813372281726709</v>
      </c>
    </row>
    <row r="190" spans="25:33" x14ac:dyDescent="0.3">
      <c r="Y190" s="359"/>
      <c r="Z190" s="314"/>
      <c r="AA190" s="282" t="s">
        <v>217</v>
      </c>
      <c r="AB190" s="283">
        <v>1248</v>
      </c>
      <c r="AC190" s="284">
        <v>0.21326042378673957</v>
      </c>
      <c r="AD190" s="283">
        <v>1300</v>
      </c>
      <c r="AE190" s="284">
        <v>0.2198917456021651</v>
      </c>
      <c r="AF190" s="283">
        <v>1416</v>
      </c>
      <c r="AG190" s="284">
        <v>0.22979552093476144</v>
      </c>
    </row>
    <row r="191" spans="25:33" x14ac:dyDescent="0.3">
      <c r="Y191" s="359"/>
      <c r="Z191" s="314"/>
      <c r="AA191" s="282" t="s">
        <v>13</v>
      </c>
      <c r="AB191" s="283">
        <v>5852</v>
      </c>
      <c r="AC191" s="284">
        <v>1</v>
      </c>
      <c r="AD191" s="283">
        <v>5912</v>
      </c>
      <c r="AE191" s="284">
        <v>1</v>
      </c>
      <c r="AF191" s="283">
        <v>6162</v>
      </c>
      <c r="AG191" s="284">
        <v>1</v>
      </c>
    </row>
    <row r="192" spans="25:33" x14ac:dyDescent="0.3">
      <c r="Y192" s="359"/>
      <c r="Z192" s="319" t="s">
        <v>49</v>
      </c>
      <c r="AA192" s="282" t="s">
        <v>215</v>
      </c>
      <c r="AB192" s="283">
        <v>4</v>
      </c>
      <c r="AC192" s="284">
        <v>3.5938903863432167E-3</v>
      </c>
      <c r="AD192" s="283">
        <v>8</v>
      </c>
      <c r="AE192" s="284">
        <v>7.326007326007326E-3</v>
      </c>
      <c r="AF192" s="283">
        <v>8</v>
      </c>
      <c r="AG192" s="284">
        <v>6.8846815834767644E-3</v>
      </c>
    </row>
    <row r="193" spans="25:33" x14ac:dyDescent="0.3">
      <c r="Y193" s="359"/>
      <c r="Z193" s="319"/>
      <c r="AA193" s="282" t="s">
        <v>214</v>
      </c>
      <c r="AB193" s="283">
        <v>5</v>
      </c>
      <c r="AC193" s="284">
        <v>4.4923629829290209E-3</v>
      </c>
      <c r="AD193" s="283">
        <v>5</v>
      </c>
      <c r="AE193" s="284">
        <v>4.578754578754579E-3</v>
      </c>
      <c r="AF193" s="283">
        <v>4</v>
      </c>
      <c r="AG193" s="284">
        <v>3.4423407917383822E-3</v>
      </c>
    </row>
    <row r="194" spans="25:33" x14ac:dyDescent="0.3">
      <c r="Y194" s="359"/>
      <c r="Z194" s="319"/>
      <c r="AA194" s="282" t="s">
        <v>216</v>
      </c>
      <c r="AB194" s="283">
        <v>807</v>
      </c>
      <c r="AC194" s="284">
        <v>0.72506738544474392</v>
      </c>
      <c r="AD194" s="283">
        <v>808</v>
      </c>
      <c r="AE194" s="284">
        <v>0.73992673992673996</v>
      </c>
      <c r="AF194" s="283">
        <v>865</v>
      </c>
      <c r="AG194" s="284">
        <v>0.74440619621342508</v>
      </c>
    </row>
    <row r="195" spans="25:33" x14ac:dyDescent="0.3">
      <c r="Y195" s="359"/>
      <c r="Z195" s="319"/>
      <c r="AA195" s="282" t="s">
        <v>217</v>
      </c>
      <c r="AB195" s="283">
        <v>297</v>
      </c>
      <c r="AC195" s="284">
        <v>0.26684636118598382</v>
      </c>
      <c r="AD195" s="283">
        <v>271</v>
      </c>
      <c r="AE195" s="284">
        <v>0.24816849816849818</v>
      </c>
      <c r="AF195" s="283">
        <v>285</v>
      </c>
      <c r="AG195" s="284">
        <v>0.24526678141135971</v>
      </c>
    </row>
    <row r="196" spans="25:33" x14ac:dyDescent="0.3">
      <c r="Y196" s="359"/>
      <c r="Z196" s="319"/>
      <c r="AA196" s="282" t="s">
        <v>13</v>
      </c>
      <c r="AB196" s="283">
        <v>1113</v>
      </c>
      <c r="AC196" s="284">
        <v>1</v>
      </c>
      <c r="AD196" s="283">
        <v>1092</v>
      </c>
      <c r="AE196" s="284">
        <v>1</v>
      </c>
      <c r="AF196" s="283">
        <v>1162</v>
      </c>
      <c r="AG196" s="284">
        <v>1</v>
      </c>
    </row>
    <row r="197" spans="25:33" x14ac:dyDescent="0.3">
      <c r="Y197" s="359"/>
      <c r="Z197" s="314" t="s">
        <v>50</v>
      </c>
      <c r="AA197" s="282" t="s">
        <v>215</v>
      </c>
      <c r="AB197" s="283">
        <v>327</v>
      </c>
      <c r="AC197" s="284">
        <v>1.1807185412529337E-2</v>
      </c>
      <c r="AD197" s="283">
        <v>324</v>
      </c>
      <c r="AE197" s="284">
        <v>1.2660206314473272E-2</v>
      </c>
      <c r="AF197" s="283">
        <v>422</v>
      </c>
      <c r="AG197" s="284">
        <v>1.3969346883379126E-2</v>
      </c>
    </row>
    <row r="198" spans="25:33" x14ac:dyDescent="0.3">
      <c r="Y198" s="359"/>
      <c r="Z198" s="314"/>
      <c r="AA198" s="282" t="s">
        <v>214</v>
      </c>
      <c r="AB198" s="283">
        <v>382</v>
      </c>
      <c r="AC198" s="284">
        <v>1.3793103448275862E-2</v>
      </c>
      <c r="AD198" s="283">
        <v>382</v>
      </c>
      <c r="AE198" s="284">
        <v>1.4926539543607377E-2</v>
      </c>
      <c r="AF198" s="283">
        <v>373</v>
      </c>
      <c r="AG198" s="284">
        <v>1.2347313714455957E-2</v>
      </c>
    </row>
    <row r="199" spans="25:33" x14ac:dyDescent="0.3">
      <c r="Y199" s="359"/>
      <c r="Z199" s="314"/>
      <c r="AA199" s="282" t="s">
        <v>216</v>
      </c>
      <c r="AB199" s="283">
        <v>20089</v>
      </c>
      <c r="AC199" s="284">
        <v>0.72536558945658058</v>
      </c>
      <c r="AD199" s="283">
        <v>18632</v>
      </c>
      <c r="AE199" s="284">
        <v>0.72804001250390749</v>
      </c>
      <c r="AF199" s="283">
        <v>22109</v>
      </c>
      <c r="AG199" s="284">
        <v>0.73186798636168027</v>
      </c>
    </row>
    <row r="200" spans="25:33" x14ac:dyDescent="0.3">
      <c r="Y200" s="359"/>
      <c r="Z200" s="314"/>
      <c r="AA200" s="282" t="s">
        <v>217</v>
      </c>
      <c r="AB200" s="283">
        <v>6897</v>
      </c>
      <c r="AC200" s="284">
        <v>0.24903412168261418</v>
      </c>
      <c r="AD200" s="283">
        <v>6254</v>
      </c>
      <c r="AE200" s="284">
        <v>0.24437324163801188</v>
      </c>
      <c r="AF200" s="283">
        <v>7305</v>
      </c>
      <c r="AG200" s="284">
        <v>0.24181535304048463</v>
      </c>
    </row>
    <row r="201" spans="25:33" x14ac:dyDescent="0.3">
      <c r="Y201" s="359"/>
      <c r="Z201" s="314"/>
      <c r="AA201" s="282" t="s">
        <v>13</v>
      </c>
      <c r="AB201" s="283">
        <v>27695</v>
      </c>
      <c r="AC201" s="284">
        <v>1</v>
      </c>
      <c r="AD201" s="283">
        <v>25592</v>
      </c>
      <c r="AE201" s="284">
        <v>1</v>
      </c>
      <c r="AF201" s="283">
        <v>30209</v>
      </c>
      <c r="AG201" s="284">
        <v>1</v>
      </c>
    </row>
    <row r="202" spans="25:33" x14ac:dyDescent="0.3">
      <c r="Y202" s="359"/>
      <c r="Z202" s="314" t="s">
        <v>13</v>
      </c>
      <c r="AA202" s="315"/>
      <c r="AB202" s="283">
        <v>154251</v>
      </c>
      <c r="AC202" s="284">
        <v>1</v>
      </c>
      <c r="AD202" s="283">
        <v>156133</v>
      </c>
      <c r="AE202" s="284">
        <v>1</v>
      </c>
      <c r="AF202" s="283">
        <v>161377</v>
      </c>
      <c r="AG202" s="284">
        <v>1</v>
      </c>
    </row>
    <row r="203" spans="25:33" x14ac:dyDescent="0.3">
      <c r="Y203" s="359"/>
      <c r="Z203" s="314"/>
      <c r="AA203" s="282"/>
      <c r="AC203" s="56"/>
      <c r="AE203" s="56"/>
      <c r="AG203" s="56"/>
    </row>
    <row r="204" spans="25:33" x14ac:dyDescent="0.3">
      <c r="Y204" s="568" t="s">
        <v>33</v>
      </c>
      <c r="Z204" s="569"/>
      <c r="AA204" s="569"/>
      <c r="AB204" s="569"/>
      <c r="AC204" s="569"/>
      <c r="AD204" s="569"/>
      <c r="AE204" s="569"/>
      <c r="AF204" s="569"/>
      <c r="AG204" s="570"/>
    </row>
    <row r="205" spans="25:33" x14ac:dyDescent="0.3">
      <c r="Y205" s="358" t="s">
        <v>346</v>
      </c>
      <c r="Z205" s="314"/>
      <c r="AA205" s="315"/>
      <c r="AC205" s="56"/>
      <c r="AE205" s="56"/>
      <c r="AG205" s="56"/>
    </row>
    <row r="206" spans="25:33" x14ac:dyDescent="0.3">
      <c r="Y206" s="359" t="s">
        <v>74</v>
      </c>
      <c r="Z206" s="314" t="s">
        <v>52</v>
      </c>
      <c r="AA206" s="315"/>
      <c r="AB206" s="283">
        <v>106270</v>
      </c>
      <c r="AC206" s="284">
        <v>0.22287283015148307</v>
      </c>
      <c r="AD206" s="283">
        <v>107291</v>
      </c>
      <c r="AE206" s="284">
        <v>0.23047510208991645</v>
      </c>
      <c r="AF206" s="283">
        <v>106342</v>
      </c>
      <c r="AG206" s="284">
        <v>0.22787994634186062</v>
      </c>
    </row>
    <row r="207" spans="25:33" x14ac:dyDescent="0.3">
      <c r="Y207" s="359"/>
      <c r="Z207" s="314" t="s">
        <v>227</v>
      </c>
      <c r="AA207" s="315"/>
      <c r="AB207" s="283">
        <v>42235</v>
      </c>
      <c r="AC207" s="284">
        <v>8.857658776181318E-2</v>
      </c>
      <c r="AD207" s="283">
        <v>39366</v>
      </c>
      <c r="AE207" s="284">
        <v>8.4563317229512741E-2</v>
      </c>
      <c r="AF207" s="283">
        <v>37207</v>
      </c>
      <c r="AG207" s="284">
        <v>7.9730766428519381E-2</v>
      </c>
    </row>
    <row r="208" spans="25:33" x14ac:dyDescent="0.3">
      <c r="Y208" s="359"/>
      <c r="Z208" s="314" t="s">
        <v>31</v>
      </c>
      <c r="AA208" s="315"/>
      <c r="AB208" s="283">
        <v>328314</v>
      </c>
      <c r="AC208" s="284">
        <v>0.68855058208670372</v>
      </c>
      <c r="AD208" s="283">
        <v>318864</v>
      </c>
      <c r="AE208" s="284">
        <v>0.68496158068057078</v>
      </c>
      <c r="AF208" s="283">
        <v>323109</v>
      </c>
      <c r="AG208" s="284">
        <v>0.69238928722962001</v>
      </c>
    </row>
    <row r="209" spans="25:33" x14ac:dyDescent="0.3">
      <c r="Y209" s="359"/>
      <c r="Z209" s="314" t="s">
        <v>13</v>
      </c>
      <c r="AA209" s="315"/>
      <c r="AB209" s="283">
        <v>476819</v>
      </c>
      <c r="AC209" s="284">
        <v>1</v>
      </c>
      <c r="AD209" s="283">
        <v>465521</v>
      </c>
      <c r="AE209" s="284">
        <v>1</v>
      </c>
      <c r="AF209" s="283">
        <v>466658</v>
      </c>
      <c r="AG209" s="284">
        <v>1</v>
      </c>
    </row>
    <row r="210" spans="25:33" x14ac:dyDescent="0.3">
      <c r="Y210" s="359" t="s">
        <v>75</v>
      </c>
      <c r="Z210" s="314" t="s">
        <v>52</v>
      </c>
      <c r="AA210" s="315"/>
      <c r="AB210" s="283">
        <v>129991</v>
      </c>
      <c r="AC210" s="284">
        <v>0.2547140049496317</v>
      </c>
      <c r="AD210" s="283">
        <v>128873</v>
      </c>
      <c r="AE210" s="284">
        <v>0.26324196576116154</v>
      </c>
      <c r="AF210" s="283">
        <v>128252</v>
      </c>
      <c r="AG210" s="284">
        <v>0.26177136337380774</v>
      </c>
    </row>
    <row r="211" spans="25:33" x14ac:dyDescent="0.3">
      <c r="Y211" s="359"/>
      <c r="Z211" s="314" t="s">
        <v>227</v>
      </c>
      <c r="AA211" s="315"/>
      <c r="AB211" s="283">
        <v>50713</v>
      </c>
      <c r="AC211" s="284">
        <v>9.9370812848663934E-2</v>
      </c>
      <c r="AD211" s="283">
        <v>47319</v>
      </c>
      <c r="AE211" s="284">
        <v>9.6655983626146691E-2</v>
      </c>
      <c r="AF211" s="283">
        <v>45382</v>
      </c>
      <c r="AG211" s="284">
        <v>9.2627857753720358E-2</v>
      </c>
    </row>
    <row r="212" spans="25:33" x14ac:dyDescent="0.3">
      <c r="Y212" s="359"/>
      <c r="Z212" s="314" t="s">
        <v>31</v>
      </c>
      <c r="AA212" s="315"/>
      <c r="AB212" s="283">
        <v>329637</v>
      </c>
      <c r="AC212" s="284">
        <v>0.6459151822017043</v>
      </c>
      <c r="AD212" s="283">
        <v>313369</v>
      </c>
      <c r="AE212" s="284">
        <v>0.64010205061269176</v>
      </c>
      <c r="AF212" s="283">
        <v>316305</v>
      </c>
      <c r="AG212" s="284">
        <v>0.64560077887247191</v>
      </c>
    </row>
    <row r="213" spans="25:33" x14ac:dyDescent="0.3">
      <c r="Y213" s="359"/>
      <c r="Z213" s="314" t="s">
        <v>13</v>
      </c>
      <c r="AA213" s="315"/>
      <c r="AB213" s="283">
        <v>510341</v>
      </c>
      <c r="AC213" s="284">
        <v>1</v>
      </c>
      <c r="AD213" s="283">
        <v>489561</v>
      </c>
      <c r="AE213" s="284">
        <v>1</v>
      </c>
      <c r="AF213" s="283">
        <v>489939</v>
      </c>
      <c r="AG213" s="284">
        <v>1</v>
      </c>
    </row>
    <row r="214" spans="25:33" x14ac:dyDescent="0.3">
      <c r="Y214" s="360" t="s">
        <v>138</v>
      </c>
      <c r="Z214" s="314" t="s">
        <v>52</v>
      </c>
      <c r="AA214" s="315"/>
      <c r="AB214" s="283">
        <v>5041</v>
      </c>
      <c r="AC214" s="284">
        <v>0.11492601965209857</v>
      </c>
      <c r="AD214" s="283">
        <v>5077</v>
      </c>
      <c r="AE214" s="284">
        <v>0.12038508050174282</v>
      </c>
      <c r="AF214" s="283">
        <v>4868</v>
      </c>
      <c r="AG214" s="284">
        <v>0.11575042800076089</v>
      </c>
    </row>
    <row r="215" spans="25:33" x14ac:dyDescent="0.3">
      <c r="Y215" s="360"/>
      <c r="Z215" s="314" t="s">
        <v>227</v>
      </c>
      <c r="AA215" s="315"/>
      <c r="AB215" s="283">
        <v>2413</v>
      </c>
      <c r="AC215" s="284">
        <v>5.5012197068143996E-2</v>
      </c>
      <c r="AD215" s="283">
        <v>2422</v>
      </c>
      <c r="AE215" s="284">
        <v>5.743010931164489E-2</v>
      </c>
      <c r="AF215" s="283">
        <v>2251</v>
      </c>
      <c r="AG215" s="284">
        <v>5.3523872931329652E-2</v>
      </c>
    </row>
    <row r="216" spans="25:33" x14ac:dyDescent="0.3">
      <c r="Y216" s="360"/>
      <c r="Z216" s="314" t="s">
        <v>31</v>
      </c>
      <c r="AA216" s="315"/>
      <c r="AB216" s="283">
        <v>36409</v>
      </c>
      <c r="AC216" s="284">
        <v>0.83006178327975744</v>
      </c>
      <c r="AD216" s="283">
        <v>34674</v>
      </c>
      <c r="AE216" s="284">
        <v>0.82218481018661227</v>
      </c>
      <c r="AF216" s="283">
        <v>34937</v>
      </c>
      <c r="AG216" s="284">
        <v>0.8307256990679095</v>
      </c>
    </row>
    <row r="217" spans="25:33" x14ac:dyDescent="0.3">
      <c r="Y217" s="360"/>
      <c r="Z217" s="314" t="s">
        <v>13</v>
      </c>
      <c r="AA217" s="315"/>
      <c r="AB217" s="283">
        <v>43863</v>
      </c>
      <c r="AC217" s="284">
        <v>1</v>
      </c>
      <c r="AD217" s="283">
        <v>42173</v>
      </c>
      <c r="AE217" s="284">
        <v>1</v>
      </c>
      <c r="AF217" s="283">
        <v>42056</v>
      </c>
      <c r="AG217" s="284">
        <v>1</v>
      </c>
    </row>
    <row r="218" spans="25:33" x14ac:dyDescent="0.3">
      <c r="Y218" s="359"/>
      <c r="Z218" s="314"/>
      <c r="AA218" s="56"/>
      <c r="AC218" s="56"/>
      <c r="AE218" s="56"/>
      <c r="AG218" s="56"/>
    </row>
    <row r="219" spans="25:33" x14ac:dyDescent="0.3">
      <c r="Y219" s="358" t="s">
        <v>347</v>
      </c>
      <c r="Z219" s="314"/>
      <c r="AA219" s="56"/>
      <c r="AC219" s="56"/>
      <c r="AE219" s="56"/>
      <c r="AG219" s="56"/>
    </row>
    <row r="220" spans="25:33" x14ac:dyDescent="0.3">
      <c r="Y220" s="360" t="s">
        <v>52</v>
      </c>
      <c r="Z220" s="314" t="s">
        <v>74</v>
      </c>
      <c r="AA220" s="56" t="s">
        <v>207</v>
      </c>
      <c r="AB220" s="283">
        <v>68659</v>
      </c>
      <c r="AC220" s="284">
        <v>0.64608073774348362</v>
      </c>
      <c r="AD220" s="283">
        <v>71193</v>
      </c>
      <c r="AE220" s="284">
        <v>0.66355053079941473</v>
      </c>
      <c r="AF220" s="283">
        <v>70764</v>
      </c>
      <c r="AG220" s="284">
        <v>0.66543792668936075</v>
      </c>
    </row>
    <row r="221" spans="25:33" x14ac:dyDescent="0.3">
      <c r="Y221" s="360"/>
      <c r="Z221" s="314"/>
      <c r="AA221" s="56" t="s">
        <v>208</v>
      </c>
      <c r="AB221" s="283">
        <v>37058</v>
      </c>
      <c r="AC221" s="284">
        <v>0.34871553589912485</v>
      </c>
      <c r="AD221" s="283">
        <v>35545</v>
      </c>
      <c r="AE221" s="284">
        <v>0.33129526241716456</v>
      </c>
      <c r="AF221" s="283">
        <v>35062</v>
      </c>
      <c r="AG221" s="284">
        <v>0.32970980421658425</v>
      </c>
    </row>
    <row r="222" spans="25:33" x14ac:dyDescent="0.3">
      <c r="Y222" s="360"/>
      <c r="Z222" s="314"/>
      <c r="AA222" s="56" t="s">
        <v>209</v>
      </c>
      <c r="AB222" s="283">
        <v>553</v>
      </c>
      <c r="AC222" s="284">
        <v>5.20372635739155E-3</v>
      </c>
      <c r="AD222" s="283">
        <v>553</v>
      </c>
      <c r="AE222" s="284">
        <v>5.1542067834207898E-3</v>
      </c>
      <c r="AF222" s="283">
        <v>516</v>
      </c>
      <c r="AG222" s="284">
        <v>4.8522690940550296E-3</v>
      </c>
    </row>
    <row r="223" spans="25:33" x14ac:dyDescent="0.3">
      <c r="Y223" s="360"/>
      <c r="Z223" s="314"/>
      <c r="AA223" s="56" t="s">
        <v>13</v>
      </c>
      <c r="AB223" s="283">
        <v>106270</v>
      </c>
      <c r="AC223" s="284">
        <v>1</v>
      </c>
      <c r="AD223" s="283">
        <v>107291</v>
      </c>
      <c r="AE223" s="284">
        <v>1</v>
      </c>
      <c r="AF223" s="283">
        <v>106342</v>
      </c>
      <c r="AG223" s="284">
        <v>1</v>
      </c>
    </row>
    <row r="224" spans="25:33" x14ac:dyDescent="0.3">
      <c r="Y224" s="360"/>
      <c r="Z224" s="314" t="s">
        <v>75</v>
      </c>
      <c r="AA224" s="56" t="s">
        <v>207</v>
      </c>
      <c r="AB224" s="283">
        <v>89855</v>
      </c>
      <c r="AC224" s="284">
        <v>0.69124016278050016</v>
      </c>
      <c r="AD224" s="283">
        <v>91645</v>
      </c>
      <c r="AE224" s="284">
        <v>0.71112645783057737</v>
      </c>
      <c r="AF224" s="283">
        <v>91570</v>
      </c>
      <c r="AG224" s="284">
        <v>0.71398496709602965</v>
      </c>
    </row>
    <row r="225" spans="25:33" x14ac:dyDescent="0.3">
      <c r="Y225" s="360"/>
      <c r="Z225" s="314"/>
      <c r="AA225" s="56" t="s">
        <v>208</v>
      </c>
      <c r="AB225" s="283">
        <v>39633</v>
      </c>
      <c r="AC225" s="284">
        <v>0.30489033856190045</v>
      </c>
      <c r="AD225" s="283">
        <v>36779</v>
      </c>
      <c r="AE225" s="284">
        <v>0.28538949198047692</v>
      </c>
      <c r="AF225" s="283">
        <v>36228</v>
      </c>
      <c r="AG225" s="284">
        <v>0.28247512709353462</v>
      </c>
    </row>
    <row r="226" spans="25:33" x14ac:dyDescent="0.3">
      <c r="Y226" s="360"/>
      <c r="Z226" s="314"/>
      <c r="AA226" s="56" t="s">
        <v>209</v>
      </c>
      <c r="AB226" s="283">
        <v>503</v>
      </c>
      <c r="AC226" s="284">
        <v>3.8694986575993724E-3</v>
      </c>
      <c r="AD226" s="283">
        <v>449</v>
      </c>
      <c r="AE226" s="284">
        <v>3.4840501889457061E-3</v>
      </c>
      <c r="AF226" s="283">
        <v>454</v>
      </c>
      <c r="AG226" s="284">
        <v>3.5399058104357045E-3</v>
      </c>
    </row>
    <row r="227" spans="25:33" x14ac:dyDescent="0.3">
      <c r="Y227" s="360"/>
      <c r="Z227" s="314"/>
      <c r="AA227" s="56" t="s">
        <v>13</v>
      </c>
      <c r="AB227" s="283">
        <v>129991</v>
      </c>
      <c r="AC227" s="284">
        <v>1</v>
      </c>
      <c r="AD227" s="283">
        <v>128873</v>
      </c>
      <c r="AE227" s="284">
        <v>1</v>
      </c>
      <c r="AF227" s="283">
        <v>128252</v>
      </c>
      <c r="AG227" s="284">
        <v>1</v>
      </c>
    </row>
    <row r="228" spans="25:33" x14ac:dyDescent="0.3">
      <c r="Y228" s="360"/>
      <c r="Z228" s="319" t="s">
        <v>138</v>
      </c>
      <c r="AA228" s="56" t="s">
        <v>207</v>
      </c>
      <c r="AB228" s="283">
        <v>3508</v>
      </c>
      <c r="AC228" s="284">
        <v>0.69589367189049789</v>
      </c>
      <c r="AD228" s="283">
        <v>3578</v>
      </c>
      <c r="AE228" s="284">
        <v>0.70474689777427613</v>
      </c>
      <c r="AF228" s="283">
        <v>3435</v>
      </c>
      <c r="AG228" s="284">
        <v>0.70562859490550534</v>
      </c>
    </row>
    <row r="229" spans="25:33" x14ac:dyDescent="0.3">
      <c r="Y229" s="360"/>
      <c r="Z229" s="319"/>
      <c r="AA229" s="56" t="s">
        <v>208</v>
      </c>
      <c r="AB229" s="283">
        <v>1503</v>
      </c>
      <c r="AC229" s="284">
        <v>0.2981551279508034</v>
      </c>
      <c r="AD229" s="283">
        <v>1460</v>
      </c>
      <c r="AE229" s="284">
        <v>0.28757140043332674</v>
      </c>
      <c r="AF229" s="283">
        <v>1399</v>
      </c>
      <c r="AG229" s="284">
        <v>0.28738701725554644</v>
      </c>
    </row>
    <row r="230" spans="25:33" x14ac:dyDescent="0.3">
      <c r="Y230" s="360"/>
      <c r="Z230" s="319"/>
      <c r="AA230" s="56" t="s">
        <v>209</v>
      </c>
      <c r="AB230" s="283">
        <v>30</v>
      </c>
      <c r="AC230" s="284">
        <v>5.9512001586986708E-3</v>
      </c>
      <c r="AD230" s="283">
        <v>39</v>
      </c>
      <c r="AE230" s="284">
        <v>7.6817017923970846E-3</v>
      </c>
      <c r="AF230" s="283">
        <v>34</v>
      </c>
      <c r="AG230" s="284">
        <v>6.9843878389482337E-3</v>
      </c>
    </row>
    <row r="231" spans="25:33" x14ac:dyDescent="0.3">
      <c r="Y231" s="360"/>
      <c r="Z231" s="319"/>
      <c r="AA231" s="56" t="s">
        <v>13</v>
      </c>
      <c r="AB231" s="283">
        <v>5041</v>
      </c>
      <c r="AC231" s="284">
        <v>1</v>
      </c>
      <c r="AD231" s="283">
        <v>5077</v>
      </c>
      <c r="AE231" s="284">
        <v>1</v>
      </c>
      <c r="AF231" s="283">
        <v>4868</v>
      </c>
      <c r="AG231" s="284">
        <v>1</v>
      </c>
    </row>
    <row r="232" spans="25:33" x14ac:dyDescent="0.3">
      <c r="Y232" s="360"/>
      <c r="Z232" s="319" t="s">
        <v>13</v>
      </c>
      <c r="AA232" s="320"/>
      <c r="AB232" s="283">
        <v>241302</v>
      </c>
      <c r="AC232" s="284">
        <v>1</v>
      </c>
      <c r="AD232" s="283">
        <v>241241</v>
      </c>
      <c r="AE232" s="284">
        <v>1</v>
      </c>
      <c r="AF232" s="283">
        <v>239462</v>
      </c>
      <c r="AG232" s="284">
        <v>1</v>
      </c>
    </row>
    <row r="233" spans="25:33" x14ac:dyDescent="0.3">
      <c r="Y233" s="360" t="s">
        <v>227</v>
      </c>
      <c r="Z233" s="314" t="s">
        <v>74</v>
      </c>
      <c r="AA233" s="56" t="s">
        <v>207</v>
      </c>
      <c r="AB233" s="283">
        <v>8942</v>
      </c>
      <c r="AC233" s="284">
        <v>0.2117201373268616</v>
      </c>
      <c r="AD233" s="283">
        <v>8800</v>
      </c>
      <c r="AE233" s="284">
        <v>0.22354315907127978</v>
      </c>
      <c r="AF233" s="283">
        <v>8408</v>
      </c>
      <c r="AG233" s="284">
        <v>0.22597898244953907</v>
      </c>
    </row>
    <row r="234" spans="25:33" x14ac:dyDescent="0.3">
      <c r="Y234" s="360"/>
      <c r="Z234" s="314"/>
      <c r="AA234" s="56" t="s">
        <v>208</v>
      </c>
      <c r="AB234" s="283">
        <v>31505</v>
      </c>
      <c r="AC234" s="284">
        <v>0.745945306025808</v>
      </c>
      <c r="AD234" s="283">
        <v>28882</v>
      </c>
      <c r="AE234" s="284">
        <v>0.73367880912462535</v>
      </c>
      <c r="AF234" s="283">
        <v>27071</v>
      </c>
      <c r="AG234" s="284">
        <v>0.72757814389765363</v>
      </c>
    </row>
    <row r="235" spans="25:33" x14ac:dyDescent="0.3">
      <c r="Y235" s="360"/>
      <c r="Z235" s="314"/>
      <c r="AA235" s="56" t="s">
        <v>209</v>
      </c>
      <c r="AB235" s="283">
        <v>1788</v>
      </c>
      <c r="AC235" s="284">
        <v>4.2334556647330414E-2</v>
      </c>
      <c r="AD235" s="283">
        <v>1684</v>
      </c>
      <c r="AE235" s="284">
        <v>4.2778031804094903E-2</v>
      </c>
      <c r="AF235" s="283">
        <v>1728</v>
      </c>
      <c r="AG235" s="284">
        <v>4.6442873652807269E-2</v>
      </c>
    </row>
    <row r="236" spans="25:33" x14ac:dyDescent="0.3">
      <c r="Y236" s="360"/>
      <c r="Z236" s="314"/>
      <c r="AA236" s="56" t="s">
        <v>13</v>
      </c>
      <c r="AB236" s="283">
        <v>42235</v>
      </c>
      <c r="AC236" s="284">
        <v>1</v>
      </c>
      <c r="AD236" s="283">
        <v>39366</v>
      </c>
      <c r="AE236" s="284">
        <v>1</v>
      </c>
      <c r="AF236" s="283">
        <v>37207</v>
      </c>
      <c r="AG236" s="284">
        <v>1</v>
      </c>
    </row>
    <row r="237" spans="25:33" x14ac:dyDescent="0.3">
      <c r="Y237" s="360"/>
      <c r="Z237" s="314" t="s">
        <v>75</v>
      </c>
      <c r="AA237" s="56" t="s">
        <v>207</v>
      </c>
      <c r="AB237" s="283">
        <v>13011</v>
      </c>
      <c r="AC237" s="284">
        <v>0.25656143395184666</v>
      </c>
      <c r="AD237" s="283">
        <v>12551</v>
      </c>
      <c r="AE237" s="284">
        <v>0.2652422916798749</v>
      </c>
      <c r="AF237" s="283">
        <v>12298</v>
      </c>
      <c r="AG237" s="284">
        <v>0.27098849764223704</v>
      </c>
    </row>
    <row r="238" spans="25:33" x14ac:dyDescent="0.3">
      <c r="Y238" s="360"/>
      <c r="Z238" s="314"/>
      <c r="AA238" s="56" t="s">
        <v>208</v>
      </c>
      <c r="AB238" s="283">
        <v>36185</v>
      </c>
      <c r="AC238" s="284">
        <v>0.7135251316230552</v>
      </c>
      <c r="AD238" s="283">
        <v>33432</v>
      </c>
      <c r="AE238" s="284">
        <v>0.70652380650478663</v>
      </c>
      <c r="AF238" s="283">
        <v>31644</v>
      </c>
      <c r="AG238" s="284">
        <v>0.69728086025296376</v>
      </c>
    </row>
    <row r="239" spans="25:33" x14ac:dyDescent="0.3">
      <c r="Y239" s="360"/>
      <c r="Z239" s="314"/>
      <c r="AA239" s="56" t="s">
        <v>209</v>
      </c>
      <c r="AB239" s="283">
        <v>1517</v>
      </c>
      <c r="AC239" s="284">
        <v>2.9913434425098102E-2</v>
      </c>
      <c r="AD239" s="283">
        <v>1336</v>
      </c>
      <c r="AE239" s="284">
        <v>2.8233901815338448E-2</v>
      </c>
      <c r="AF239" s="283">
        <v>1440</v>
      </c>
      <c r="AG239" s="284">
        <v>3.1730642104799263E-2</v>
      </c>
    </row>
    <row r="240" spans="25:33" x14ac:dyDescent="0.3">
      <c r="Y240" s="360"/>
      <c r="Z240" s="314"/>
      <c r="AA240" s="56" t="s">
        <v>13</v>
      </c>
      <c r="AB240" s="283">
        <v>50713</v>
      </c>
      <c r="AC240" s="284">
        <v>1</v>
      </c>
      <c r="AD240" s="283">
        <v>47319</v>
      </c>
      <c r="AE240" s="284">
        <v>1</v>
      </c>
      <c r="AF240" s="283">
        <v>45382</v>
      </c>
      <c r="AG240" s="284">
        <v>1</v>
      </c>
    </row>
    <row r="241" spans="25:33" x14ac:dyDescent="0.3">
      <c r="Y241" s="360"/>
      <c r="Z241" s="319" t="s">
        <v>138</v>
      </c>
      <c r="AA241" s="56" t="s">
        <v>207</v>
      </c>
      <c r="AB241" s="283">
        <v>446</v>
      </c>
      <c r="AC241" s="284">
        <v>0.18483215913800249</v>
      </c>
      <c r="AD241" s="283">
        <v>479</v>
      </c>
      <c r="AE241" s="284">
        <v>0.19777043765483071</v>
      </c>
      <c r="AF241" s="283">
        <v>471</v>
      </c>
      <c r="AG241" s="284">
        <v>0.20924033762772101</v>
      </c>
    </row>
    <row r="242" spans="25:33" x14ac:dyDescent="0.3">
      <c r="Y242" s="360"/>
      <c r="Z242" s="319"/>
      <c r="AA242" s="56" t="s">
        <v>208</v>
      </c>
      <c r="AB242" s="283">
        <v>1855</v>
      </c>
      <c r="AC242" s="284">
        <v>0.76875259013675923</v>
      </c>
      <c r="AD242" s="283">
        <v>1833</v>
      </c>
      <c r="AE242" s="284">
        <v>0.75681255161023953</v>
      </c>
      <c r="AF242" s="283">
        <v>1688</v>
      </c>
      <c r="AG242" s="284">
        <v>0.74988893824966685</v>
      </c>
    </row>
    <row r="243" spans="25:33" x14ac:dyDescent="0.3">
      <c r="Y243" s="360"/>
      <c r="Z243" s="319"/>
      <c r="AA243" s="56" t="s">
        <v>209</v>
      </c>
      <c r="AB243" s="283">
        <v>112</v>
      </c>
      <c r="AC243" s="284">
        <v>4.6415250725238291E-2</v>
      </c>
      <c r="AD243" s="283">
        <v>110</v>
      </c>
      <c r="AE243" s="284">
        <v>4.5417010734929812E-2</v>
      </c>
      <c r="AF243" s="283">
        <v>92</v>
      </c>
      <c r="AG243" s="284">
        <v>4.0870724122612175E-2</v>
      </c>
    </row>
    <row r="244" spans="25:33" x14ac:dyDescent="0.3">
      <c r="Y244" s="360"/>
      <c r="Z244" s="319"/>
      <c r="AA244" s="56" t="s">
        <v>13</v>
      </c>
      <c r="AB244" s="283">
        <v>2413</v>
      </c>
      <c r="AC244" s="284">
        <v>1</v>
      </c>
      <c r="AD244" s="283">
        <v>2422</v>
      </c>
      <c r="AE244" s="284">
        <v>1</v>
      </c>
      <c r="AF244" s="283">
        <v>2251</v>
      </c>
      <c r="AG244" s="284">
        <v>1</v>
      </c>
    </row>
    <row r="245" spans="25:33" x14ac:dyDescent="0.3">
      <c r="Y245" s="360"/>
      <c r="Z245" s="319" t="s">
        <v>13</v>
      </c>
      <c r="AA245" s="320"/>
      <c r="AB245" s="283">
        <v>95361</v>
      </c>
      <c r="AC245" s="284">
        <v>1</v>
      </c>
      <c r="AD245" s="283">
        <v>89107</v>
      </c>
      <c r="AE245" s="284">
        <v>1</v>
      </c>
      <c r="AF245" s="283">
        <v>84840</v>
      </c>
      <c r="AG245" s="284">
        <v>1</v>
      </c>
    </row>
    <row r="246" spans="25:33" x14ac:dyDescent="0.3">
      <c r="Y246" s="359" t="s">
        <v>31</v>
      </c>
      <c r="Z246" s="314" t="s">
        <v>74</v>
      </c>
      <c r="AA246" s="56" t="s">
        <v>207</v>
      </c>
      <c r="AB246" s="283">
        <v>68511</v>
      </c>
      <c r="AC246" s="284">
        <v>0.20867523163800508</v>
      </c>
      <c r="AD246" s="283">
        <v>70091</v>
      </c>
      <c r="AE246" s="284">
        <v>0.21981471724622409</v>
      </c>
      <c r="AF246" s="283">
        <v>72079</v>
      </c>
      <c r="AG246" s="284">
        <v>0.22307951805737383</v>
      </c>
    </row>
    <row r="247" spans="25:33" x14ac:dyDescent="0.3">
      <c r="Y247" s="359"/>
      <c r="Z247" s="314"/>
      <c r="AA247" s="56" t="s">
        <v>208</v>
      </c>
      <c r="AB247" s="283">
        <v>14053</v>
      </c>
      <c r="AC247" s="284">
        <v>4.2803535639662028E-2</v>
      </c>
      <c r="AD247" s="283">
        <v>11670</v>
      </c>
      <c r="AE247" s="284">
        <v>3.6598675297305434E-2</v>
      </c>
      <c r="AF247" s="283">
        <v>11482</v>
      </c>
      <c r="AG247" s="284">
        <v>3.5535995592818524E-2</v>
      </c>
    </row>
    <row r="248" spans="25:33" x14ac:dyDescent="0.3">
      <c r="Y248" s="359"/>
      <c r="Z248" s="314"/>
      <c r="AA248" s="56" t="s">
        <v>209</v>
      </c>
      <c r="AB248" s="283">
        <v>245750</v>
      </c>
      <c r="AC248" s="284">
        <v>0.74852123272233284</v>
      </c>
      <c r="AD248" s="283">
        <v>237103</v>
      </c>
      <c r="AE248" s="284">
        <v>0.74358660745647043</v>
      </c>
      <c r="AF248" s="283">
        <v>239548</v>
      </c>
      <c r="AG248" s="284">
        <v>0.74138448634980769</v>
      </c>
    </row>
    <row r="249" spans="25:33" x14ac:dyDescent="0.3">
      <c r="Y249" s="359"/>
      <c r="Z249" s="314"/>
      <c r="AA249" s="56" t="s">
        <v>13</v>
      </c>
      <c r="AB249" s="283">
        <v>328314</v>
      </c>
      <c r="AC249" s="284">
        <v>1</v>
      </c>
      <c r="AD249" s="283">
        <v>318864</v>
      </c>
      <c r="AE249" s="284">
        <v>1</v>
      </c>
      <c r="AF249" s="283">
        <v>323109</v>
      </c>
      <c r="AG249" s="284">
        <v>1</v>
      </c>
    </row>
    <row r="250" spans="25:33" x14ac:dyDescent="0.3">
      <c r="Y250" s="359"/>
      <c r="Z250" s="314" t="s">
        <v>75</v>
      </c>
      <c r="AA250" s="56" t="s">
        <v>207</v>
      </c>
      <c r="AB250" s="283">
        <v>80636</v>
      </c>
      <c r="AC250" s="284">
        <v>0.24462059780910517</v>
      </c>
      <c r="AD250" s="283">
        <v>80444</v>
      </c>
      <c r="AE250" s="284">
        <v>0.25670694931534388</v>
      </c>
      <c r="AF250" s="283">
        <v>83369</v>
      </c>
      <c r="AG250" s="284">
        <v>0.2635715527734307</v>
      </c>
    </row>
    <row r="251" spans="25:33" x14ac:dyDescent="0.3">
      <c r="Y251" s="359"/>
      <c r="Z251" s="314"/>
      <c r="AA251" s="56" t="s">
        <v>208</v>
      </c>
      <c r="AB251" s="283">
        <v>19371</v>
      </c>
      <c r="AC251" s="284">
        <v>5.8764641105215738E-2</v>
      </c>
      <c r="AD251" s="283">
        <v>17029</v>
      </c>
      <c r="AE251" s="284">
        <v>5.4341686637797613E-2</v>
      </c>
      <c r="AF251" s="283">
        <v>15492</v>
      </c>
      <c r="AG251" s="284">
        <v>4.8978043344240531E-2</v>
      </c>
    </row>
    <row r="252" spans="25:33" x14ac:dyDescent="0.3">
      <c r="Y252" s="359"/>
      <c r="Z252" s="314"/>
      <c r="AA252" s="56" t="s">
        <v>209</v>
      </c>
      <c r="AB252" s="283">
        <v>229630</v>
      </c>
      <c r="AC252" s="284">
        <v>0.6966147610856791</v>
      </c>
      <c r="AD252" s="283">
        <v>215896</v>
      </c>
      <c r="AE252" s="284">
        <v>0.68895136404685853</v>
      </c>
      <c r="AF252" s="283">
        <v>217444</v>
      </c>
      <c r="AG252" s="284">
        <v>0.68745040388232881</v>
      </c>
    </row>
    <row r="253" spans="25:33" x14ac:dyDescent="0.3">
      <c r="Y253" s="359"/>
      <c r="Z253" s="314"/>
      <c r="AA253" s="56" t="s">
        <v>13</v>
      </c>
      <c r="AB253" s="283">
        <v>329637</v>
      </c>
      <c r="AC253" s="284">
        <v>1</v>
      </c>
      <c r="AD253" s="283">
        <v>313369</v>
      </c>
      <c r="AE253" s="284">
        <v>1</v>
      </c>
      <c r="AF253" s="283">
        <v>316305</v>
      </c>
      <c r="AG253" s="284">
        <v>1</v>
      </c>
    </row>
    <row r="254" spans="25:33" x14ac:dyDescent="0.3">
      <c r="Y254" s="359"/>
      <c r="Z254" s="319" t="s">
        <v>138</v>
      </c>
      <c r="AA254" s="56" t="s">
        <v>207</v>
      </c>
      <c r="AB254" s="283">
        <v>5104</v>
      </c>
      <c r="AC254" s="284">
        <v>0.14018511906396769</v>
      </c>
      <c r="AD254" s="283">
        <v>5598</v>
      </c>
      <c r="AE254" s="284">
        <v>0.1614466170617754</v>
      </c>
      <c r="AF254" s="283">
        <v>5929</v>
      </c>
      <c r="AG254" s="284">
        <v>0.1697054698457223</v>
      </c>
    </row>
    <row r="255" spans="25:33" x14ac:dyDescent="0.3">
      <c r="Y255" s="359"/>
      <c r="Z255" s="319"/>
      <c r="AA255" s="56" t="s">
        <v>208</v>
      </c>
      <c r="AB255" s="283">
        <v>1414</v>
      </c>
      <c r="AC255" s="284">
        <v>3.883655140212585E-2</v>
      </c>
      <c r="AD255" s="283">
        <v>1387</v>
      </c>
      <c r="AE255" s="284">
        <v>4.0001153602122627E-2</v>
      </c>
      <c r="AF255" s="283">
        <v>1412</v>
      </c>
      <c r="AG255" s="284">
        <v>4.0415605232275241E-2</v>
      </c>
    </row>
    <row r="256" spans="25:33" x14ac:dyDescent="0.3">
      <c r="Y256" s="359"/>
      <c r="Z256" s="319"/>
      <c r="AA256" s="56" t="s">
        <v>209</v>
      </c>
      <c r="AB256" s="283">
        <v>29891</v>
      </c>
      <c r="AC256" s="284">
        <v>0.82097832953390648</v>
      </c>
      <c r="AD256" s="283">
        <v>27689</v>
      </c>
      <c r="AE256" s="284">
        <v>0.79855222933610193</v>
      </c>
      <c r="AF256" s="283">
        <v>27596</v>
      </c>
      <c r="AG256" s="284">
        <v>0.78987892492200251</v>
      </c>
    </row>
    <row r="257" spans="25:33" x14ac:dyDescent="0.3">
      <c r="Y257" s="359"/>
      <c r="Z257" s="319"/>
      <c r="AA257" s="56" t="s">
        <v>13</v>
      </c>
      <c r="AB257" s="283">
        <v>36409</v>
      </c>
      <c r="AC257" s="284">
        <v>1</v>
      </c>
      <c r="AD257" s="283">
        <v>34674</v>
      </c>
      <c r="AE257" s="284">
        <v>1</v>
      </c>
      <c r="AF257" s="283">
        <v>34937</v>
      </c>
      <c r="AG257" s="284">
        <v>1</v>
      </c>
    </row>
    <row r="258" spans="25:33" x14ac:dyDescent="0.3">
      <c r="Y258" s="359"/>
      <c r="Z258" s="319" t="s">
        <v>13</v>
      </c>
      <c r="AA258" s="320"/>
      <c r="AB258" s="283">
        <v>694360</v>
      </c>
      <c r="AC258" s="284">
        <v>1</v>
      </c>
      <c r="AD258" s="283">
        <v>666907</v>
      </c>
      <c r="AE258" s="284">
        <v>1</v>
      </c>
      <c r="AF258" s="283">
        <v>674351</v>
      </c>
      <c r="AG258" s="284">
        <v>1</v>
      </c>
    </row>
    <row r="259" spans="25:33" x14ac:dyDescent="0.3">
      <c r="Y259" s="359"/>
      <c r="Z259" s="314"/>
      <c r="AA259" s="56"/>
      <c r="AC259" s="56"/>
      <c r="AE259" s="56"/>
      <c r="AG259" s="56"/>
    </row>
    <row r="260" spans="25:33" x14ac:dyDescent="0.3">
      <c r="Y260" s="358" t="s">
        <v>382</v>
      </c>
      <c r="Z260" s="314"/>
      <c r="AA260" s="56"/>
      <c r="AC260" s="56"/>
      <c r="AE260" s="56"/>
      <c r="AG260" s="56"/>
    </row>
    <row r="261" spans="25:33" x14ac:dyDescent="0.3">
      <c r="Y261" s="360" t="s">
        <v>52</v>
      </c>
      <c r="Z261" s="314" t="s">
        <v>74</v>
      </c>
      <c r="AA261" s="282" t="s">
        <v>215</v>
      </c>
      <c r="AB261" s="283">
        <v>26876</v>
      </c>
      <c r="AC261" s="284">
        <v>0.39144176291527694</v>
      </c>
      <c r="AD261" s="283">
        <v>28781</v>
      </c>
      <c r="AE261" s="284">
        <v>0.40426727346789715</v>
      </c>
      <c r="AF261" s="283">
        <v>28942</v>
      </c>
      <c r="AG261" s="284">
        <v>0.40899327341586117</v>
      </c>
    </row>
    <row r="262" spans="25:33" x14ac:dyDescent="0.3">
      <c r="Y262" s="360"/>
      <c r="Z262" s="314"/>
      <c r="AA262" s="282" t="s">
        <v>214</v>
      </c>
      <c r="AB262" s="283">
        <v>29622</v>
      </c>
      <c r="AC262" s="284">
        <v>0.43143651961141294</v>
      </c>
      <c r="AD262" s="283">
        <v>30358</v>
      </c>
      <c r="AE262" s="284">
        <v>0.42641832764457177</v>
      </c>
      <c r="AF262" s="283">
        <v>30060</v>
      </c>
      <c r="AG262" s="284">
        <v>0.42479226725453623</v>
      </c>
    </row>
    <row r="263" spans="25:33" x14ac:dyDescent="0.3">
      <c r="Y263" s="360"/>
      <c r="Z263" s="314"/>
      <c r="AA263" s="282" t="s">
        <v>216</v>
      </c>
      <c r="AB263" s="283">
        <v>10721</v>
      </c>
      <c r="AC263" s="284">
        <v>0.1561485020172155</v>
      </c>
      <c r="AD263" s="283">
        <v>10659</v>
      </c>
      <c r="AE263" s="284">
        <v>0.14971977582065651</v>
      </c>
      <c r="AF263" s="283">
        <v>10337</v>
      </c>
      <c r="AG263" s="284">
        <v>0.14607710135096941</v>
      </c>
    </row>
    <row r="264" spans="25:33" x14ac:dyDescent="0.3">
      <c r="Y264" s="360"/>
      <c r="Z264" s="314"/>
      <c r="AA264" s="282" t="s">
        <v>217</v>
      </c>
      <c r="AB264" s="283">
        <v>1440</v>
      </c>
      <c r="AC264" s="284">
        <v>2.0973215456094613E-2</v>
      </c>
      <c r="AD264" s="283">
        <v>1395</v>
      </c>
      <c r="AE264" s="284">
        <v>1.9594623066874553E-2</v>
      </c>
      <c r="AF264" s="283">
        <v>1425</v>
      </c>
      <c r="AG264" s="284">
        <v>2.0137357978633204E-2</v>
      </c>
    </row>
    <row r="265" spans="25:33" x14ac:dyDescent="0.3">
      <c r="Y265" s="360"/>
      <c r="Z265" s="314"/>
      <c r="AA265" s="282" t="s">
        <v>13</v>
      </c>
      <c r="AB265" s="283">
        <v>68659</v>
      </c>
      <c r="AC265" s="284">
        <v>1</v>
      </c>
      <c r="AD265" s="283">
        <v>71193</v>
      </c>
      <c r="AE265" s="284">
        <v>1</v>
      </c>
      <c r="AF265" s="283">
        <v>70764</v>
      </c>
      <c r="AG265" s="284">
        <v>1</v>
      </c>
    </row>
    <row r="266" spans="25:33" x14ac:dyDescent="0.3">
      <c r="Y266" s="360"/>
      <c r="Z266" s="314" t="s">
        <v>75</v>
      </c>
      <c r="AA266" s="282" t="s">
        <v>215</v>
      </c>
      <c r="AB266" s="283">
        <v>39586</v>
      </c>
      <c r="AC266" s="284">
        <v>0.44055422625340829</v>
      </c>
      <c r="AD266" s="283">
        <v>41842</v>
      </c>
      <c r="AE266" s="284">
        <v>0.4565660974412134</v>
      </c>
      <c r="AF266" s="283">
        <v>42855</v>
      </c>
      <c r="AG266" s="284">
        <v>0.46800262094572459</v>
      </c>
    </row>
    <row r="267" spans="25:33" x14ac:dyDescent="0.3">
      <c r="Y267" s="360"/>
      <c r="Z267" s="314"/>
      <c r="AA267" s="282" t="s">
        <v>214</v>
      </c>
      <c r="AB267" s="283">
        <v>34664</v>
      </c>
      <c r="AC267" s="284">
        <v>0.38577708530410104</v>
      </c>
      <c r="AD267" s="283">
        <v>34869</v>
      </c>
      <c r="AE267" s="284">
        <v>0.3804790223143652</v>
      </c>
      <c r="AF267" s="283">
        <v>34004</v>
      </c>
      <c r="AG267" s="284">
        <v>0.37134432674456702</v>
      </c>
    </row>
    <row r="268" spans="25:33" x14ac:dyDescent="0.3">
      <c r="Y268" s="360"/>
      <c r="Z268" s="314"/>
      <c r="AA268" s="282" t="s">
        <v>216</v>
      </c>
      <c r="AB268" s="283">
        <v>13894</v>
      </c>
      <c r="AC268" s="284">
        <v>0.1546268988926604</v>
      </c>
      <c r="AD268" s="283">
        <v>13294</v>
      </c>
      <c r="AE268" s="284">
        <v>0.14505974139342026</v>
      </c>
      <c r="AF268" s="283">
        <v>13009</v>
      </c>
      <c r="AG268" s="284">
        <v>0.1420661788795457</v>
      </c>
    </row>
    <row r="269" spans="25:33" x14ac:dyDescent="0.3">
      <c r="Y269" s="360"/>
      <c r="Z269" s="314"/>
      <c r="AA269" s="282" t="s">
        <v>217</v>
      </c>
      <c r="AB269" s="283">
        <v>1711</v>
      </c>
      <c r="AC269" s="284">
        <v>1.9041789549830282E-2</v>
      </c>
      <c r="AD269" s="283">
        <v>1640</v>
      </c>
      <c r="AE269" s="284">
        <v>1.7895138851001146E-2</v>
      </c>
      <c r="AF269" s="283">
        <v>1702</v>
      </c>
      <c r="AG269" s="284">
        <v>1.8586873430162718E-2</v>
      </c>
    </row>
    <row r="270" spans="25:33" x14ac:dyDescent="0.3">
      <c r="Y270" s="360"/>
      <c r="Z270" s="314"/>
      <c r="AA270" s="282" t="s">
        <v>13</v>
      </c>
      <c r="AB270" s="283">
        <v>89855</v>
      </c>
      <c r="AC270" s="284">
        <v>1</v>
      </c>
      <c r="AD270" s="283">
        <v>91645</v>
      </c>
      <c r="AE270" s="284">
        <v>1</v>
      </c>
      <c r="AF270" s="283">
        <v>91570</v>
      </c>
      <c r="AG270" s="284">
        <v>1</v>
      </c>
    </row>
    <row r="271" spans="25:33" x14ac:dyDescent="0.3">
      <c r="Y271" s="360"/>
      <c r="Z271" s="319" t="s">
        <v>138</v>
      </c>
      <c r="AA271" s="282" t="s">
        <v>215</v>
      </c>
      <c r="AB271" s="283">
        <v>1428</v>
      </c>
      <c r="AC271" s="284">
        <v>0.40706955530216649</v>
      </c>
      <c r="AD271" s="283">
        <v>1523</v>
      </c>
      <c r="AE271" s="284">
        <v>0.42565679150363334</v>
      </c>
      <c r="AF271" s="283">
        <v>1521</v>
      </c>
      <c r="AG271" s="284">
        <v>0.44279475982532751</v>
      </c>
    </row>
    <row r="272" spans="25:33" x14ac:dyDescent="0.3">
      <c r="Y272" s="360"/>
      <c r="Z272" s="319"/>
      <c r="AA272" s="282" t="s">
        <v>214</v>
      </c>
      <c r="AB272" s="283">
        <v>1580</v>
      </c>
      <c r="AC272" s="284">
        <v>0.45039908779931587</v>
      </c>
      <c r="AD272" s="283">
        <v>1590</v>
      </c>
      <c r="AE272" s="284">
        <v>0.44438233650083847</v>
      </c>
      <c r="AF272" s="283">
        <v>1473</v>
      </c>
      <c r="AG272" s="284">
        <v>0.42882096069868997</v>
      </c>
    </row>
    <row r="273" spans="25:33" x14ac:dyDescent="0.3">
      <c r="Y273" s="360"/>
      <c r="Z273" s="319"/>
      <c r="AA273" s="282" t="s">
        <v>216</v>
      </c>
      <c r="AB273" s="283">
        <v>434</v>
      </c>
      <c r="AC273" s="284">
        <v>0.12371721778791334</v>
      </c>
      <c r="AD273" s="283">
        <v>404</v>
      </c>
      <c r="AE273" s="284">
        <v>0.11291224147568474</v>
      </c>
      <c r="AF273" s="283">
        <v>382</v>
      </c>
      <c r="AG273" s="284">
        <v>0.11120815138282387</v>
      </c>
    </row>
    <row r="274" spans="25:33" x14ac:dyDescent="0.3">
      <c r="Y274" s="360"/>
      <c r="Z274" s="319"/>
      <c r="AA274" s="282" t="s">
        <v>217</v>
      </c>
      <c r="AB274" s="283">
        <v>66</v>
      </c>
      <c r="AC274" s="284">
        <v>1.8814139110604332E-2</v>
      </c>
      <c r="AD274" s="283">
        <v>61</v>
      </c>
      <c r="AE274" s="284">
        <v>1.7048630519843486E-2</v>
      </c>
      <c r="AF274" s="283">
        <v>59</v>
      </c>
      <c r="AG274" s="284">
        <v>1.717612809315866E-2</v>
      </c>
    </row>
    <row r="275" spans="25:33" x14ac:dyDescent="0.3">
      <c r="Y275" s="360"/>
      <c r="Z275" s="319"/>
      <c r="AA275" s="282" t="s">
        <v>13</v>
      </c>
      <c r="AB275" s="283">
        <v>3508</v>
      </c>
      <c r="AC275" s="284">
        <v>1</v>
      </c>
      <c r="AD275" s="283">
        <v>3578</v>
      </c>
      <c r="AE275" s="284">
        <v>1</v>
      </c>
      <c r="AF275" s="283">
        <v>3435</v>
      </c>
      <c r="AG275" s="284">
        <v>1</v>
      </c>
    </row>
    <row r="276" spans="25:33" x14ac:dyDescent="0.3">
      <c r="Y276" s="360"/>
      <c r="Z276" s="319" t="s">
        <v>13</v>
      </c>
      <c r="AA276" s="320"/>
      <c r="AB276" s="283">
        <v>162022</v>
      </c>
      <c r="AC276" s="284">
        <v>1</v>
      </c>
      <c r="AD276" s="283">
        <v>166416</v>
      </c>
      <c r="AE276" s="284">
        <v>1</v>
      </c>
      <c r="AF276" s="283">
        <v>165769</v>
      </c>
      <c r="AG276" s="284">
        <v>1</v>
      </c>
    </row>
    <row r="277" spans="25:33" x14ac:dyDescent="0.3">
      <c r="Y277" s="360" t="s">
        <v>227</v>
      </c>
      <c r="Z277" s="314" t="s">
        <v>74</v>
      </c>
      <c r="AA277" s="282" t="s">
        <v>215</v>
      </c>
      <c r="AB277" s="283">
        <v>292</v>
      </c>
      <c r="AC277" s="284">
        <v>3.2654887049876985E-2</v>
      </c>
      <c r="AD277" s="283">
        <v>285</v>
      </c>
      <c r="AE277" s="284">
        <v>3.2386363636363637E-2</v>
      </c>
      <c r="AF277" s="283">
        <v>298</v>
      </c>
      <c r="AG277" s="284">
        <v>3.5442435775451954E-2</v>
      </c>
    </row>
    <row r="278" spans="25:33" x14ac:dyDescent="0.3">
      <c r="Y278" s="360"/>
      <c r="Z278" s="314"/>
      <c r="AA278" s="282" t="s">
        <v>214</v>
      </c>
      <c r="AB278" s="283">
        <v>408</v>
      </c>
      <c r="AC278" s="284">
        <v>4.5627376425855515E-2</v>
      </c>
      <c r="AD278" s="283">
        <v>424</v>
      </c>
      <c r="AE278" s="284">
        <v>4.818181818181818E-2</v>
      </c>
      <c r="AF278" s="283">
        <v>360</v>
      </c>
      <c r="AG278" s="284">
        <v>4.2816365366317791E-2</v>
      </c>
    </row>
    <row r="279" spans="25:33" x14ac:dyDescent="0.3">
      <c r="Y279" s="360"/>
      <c r="Z279" s="314"/>
      <c r="AA279" s="282" t="s">
        <v>216</v>
      </c>
      <c r="AB279" s="283">
        <v>5013</v>
      </c>
      <c r="AC279" s="284">
        <v>0.56061283829121</v>
      </c>
      <c r="AD279" s="283">
        <v>4955</v>
      </c>
      <c r="AE279" s="284">
        <v>0.56306818181818186</v>
      </c>
      <c r="AF279" s="283">
        <v>4667</v>
      </c>
      <c r="AG279" s="284">
        <v>0.55506660323501422</v>
      </c>
    </row>
    <row r="280" spans="25:33" x14ac:dyDescent="0.3">
      <c r="Y280" s="360"/>
      <c r="Z280" s="314"/>
      <c r="AA280" s="282" t="s">
        <v>217</v>
      </c>
      <c r="AB280" s="283">
        <v>3229</v>
      </c>
      <c r="AC280" s="284">
        <v>0.36110489823305747</v>
      </c>
      <c r="AD280" s="283">
        <v>3136</v>
      </c>
      <c r="AE280" s="284">
        <v>0.35636363636363638</v>
      </c>
      <c r="AF280" s="283">
        <v>3083</v>
      </c>
      <c r="AG280" s="284">
        <v>0.36667459562321597</v>
      </c>
    </row>
    <row r="281" spans="25:33" x14ac:dyDescent="0.3">
      <c r="Y281" s="360"/>
      <c r="Z281" s="314"/>
      <c r="AA281" s="282" t="s">
        <v>13</v>
      </c>
      <c r="AB281" s="283">
        <v>8942</v>
      </c>
      <c r="AC281" s="284">
        <v>1</v>
      </c>
      <c r="AD281" s="283">
        <v>8800</v>
      </c>
      <c r="AE281" s="284">
        <v>1</v>
      </c>
      <c r="AF281" s="283">
        <v>8408</v>
      </c>
      <c r="AG281" s="284">
        <v>1</v>
      </c>
    </row>
    <row r="282" spans="25:33" x14ac:dyDescent="0.3">
      <c r="Y282" s="360"/>
      <c r="Z282" s="314" t="s">
        <v>75</v>
      </c>
      <c r="AA282" s="282" t="s">
        <v>215</v>
      </c>
      <c r="AB282" s="283">
        <v>427</v>
      </c>
      <c r="AC282" s="284">
        <v>3.2818384443932057E-2</v>
      </c>
      <c r="AD282" s="283">
        <v>430</v>
      </c>
      <c r="AE282" s="284">
        <v>3.4260218309298061E-2</v>
      </c>
      <c r="AF282" s="283">
        <v>403</v>
      </c>
      <c r="AG282" s="284">
        <v>3.2769556025369982E-2</v>
      </c>
    </row>
    <row r="283" spans="25:33" x14ac:dyDescent="0.3">
      <c r="Y283" s="360"/>
      <c r="Z283" s="314"/>
      <c r="AA283" s="282" t="s">
        <v>214</v>
      </c>
      <c r="AB283" s="283">
        <v>436</v>
      </c>
      <c r="AC283" s="284">
        <v>3.3510106832680041E-2</v>
      </c>
      <c r="AD283" s="283">
        <v>388</v>
      </c>
      <c r="AE283" s="284">
        <v>3.091387140466895E-2</v>
      </c>
      <c r="AF283" s="283">
        <v>414</v>
      </c>
      <c r="AG283" s="284">
        <v>3.3664010408196457E-2</v>
      </c>
    </row>
    <row r="284" spans="25:33" x14ac:dyDescent="0.3">
      <c r="Y284" s="360"/>
      <c r="Z284" s="314"/>
      <c r="AA284" s="282" t="s">
        <v>216</v>
      </c>
      <c r="AB284" s="283">
        <v>8189</v>
      </c>
      <c r="AC284" s="284">
        <v>0.62939051571746985</v>
      </c>
      <c r="AD284" s="283">
        <v>8042</v>
      </c>
      <c r="AE284" s="284">
        <v>0.64074575731017447</v>
      </c>
      <c r="AF284" s="283">
        <v>7833</v>
      </c>
      <c r="AG284" s="284">
        <v>0.63693283460725325</v>
      </c>
    </row>
    <row r="285" spans="25:33" x14ac:dyDescent="0.3">
      <c r="Y285" s="360"/>
      <c r="Z285" s="314"/>
      <c r="AA285" s="282" t="s">
        <v>217</v>
      </c>
      <c r="AB285" s="283">
        <v>3959</v>
      </c>
      <c r="AC285" s="284">
        <v>0.30428099300591804</v>
      </c>
      <c r="AD285" s="283">
        <v>3691</v>
      </c>
      <c r="AE285" s="284">
        <v>0.29408015297585849</v>
      </c>
      <c r="AF285" s="283">
        <v>3648</v>
      </c>
      <c r="AG285" s="284">
        <v>0.29663359895918034</v>
      </c>
    </row>
    <row r="286" spans="25:33" x14ac:dyDescent="0.3">
      <c r="Y286" s="360"/>
      <c r="Z286" s="314"/>
      <c r="AA286" s="282" t="s">
        <v>13</v>
      </c>
      <c r="AB286" s="283">
        <v>13011</v>
      </c>
      <c r="AC286" s="284">
        <v>1</v>
      </c>
      <c r="AD286" s="283">
        <v>12551</v>
      </c>
      <c r="AE286" s="284">
        <v>1</v>
      </c>
      <c r="AF286" s="283">
        <v>12298</v>
      </c>
      <c r="AG286" s="284">
        <v>1</v>
      </c>
    </row>
    <row r="287" spans="25:33" x14ac:dyDescent="0.3">
      <c r="Y287" s="360"/>
      <c r="Z287" s="319" t="s">
        <v>138</v>
      </c>
      <c r="AA287" s="282" t="s">
        <v>215</v>
      </c>
      <c r="AB287" s="283">
        <v>12</v>
      </c>
      <c r="AC287" s="284">
        <v>2.6905829596412557E-2</v>
      </c>
      <c r="AD287" s="283">
        <v>13</v>
      </c>
      <c r="AE287" s="284">
        <v>2.7139874739039668E-2</v>
      </c>
      <c r="AF287" s="283">
        <v>14</v>
      </c>
      <c r="AG287" s="284">
        <v>2.9723991507430998E-2</v>
      </c>
    </row>
    <row r="288" spans="25:33" x14ac:dyDescent="0.3">
      <c r="Y288" s="360"/>
      <c r="Z288" s="319"/>
      <c r="AA288" s="282" t="s">
        <v>214</v>
      </c>
      <c r="AB288" s="283">
        <v>6</v>
      </c>
      <c r="AC288" s="284">
        <v>1.3452914798206279E-2</v>
      </c>
      <c r="AD288" s="283">
        <v>10</v>
      </c>
      <c r="AE288" s="284">
        <v>2.0876826722338204E-2</v>
      </c>
      <c r="AF288" s="283">
        <v>7</v>
      </c>
      <c r="AG288" s="284">
        <v>1.4861995753715499E-2</v>
      </c>
    </row>
    <row r="289" spans="25:33" x14ac:dyDescent="0.3">
      <c r="Y289" s="360"/>
      <c r="Z289" s="319"/>
      <c r="AA289" s="282" t="s">
        <v>216</v>
      </c>
      <c r="AB289" s="283">
        <v>279</v>
      </c>
      <c r="AC289" s="284">
        <v>0.62556053811659196</v>
      </c>
      <c r="AD289" s="283">
        <v>278</v>
      </c>
      <c r="AE289" s="284">
        <v>0.58037578288100211</v>
      </c>
      <c r="AF289" s="283">
        <v>287</v>
      </c>
      <c r="AG289" s="284">
        <v>0.60934182590233543</v>
      </c>
    </row>
    <row r="290" spans="25:33" x14ac:dyDescent="0.3">
      <c r="Y290" s="360"/>
      <c r="Z290" s="319"/>
      <c r="AA290" s="282" t="s">
        <v>217</v>
      </c>
      <c r="AB290" s="283">
        <v>149</v>
      </c>
      <c r="AC290" s="284">
        <v>0.33408071748878926</v>
      </c>
      <c r="AD290" s="283">
        <v>178</v>
      </c>
      <c r="AE290" s="284">
        <v>0.37160751565762007</v>
      </c>
      <c r="AF290" s="283">
        <v>163</v>
      </c>
      <c r="AG290" s="284">
        <v>0.34607218683651803</v>
      </c>
    </row>
    <row r="291" spans="25:33" x14ac:dyDescent="0.3">
      <c r="Y291" s="360"/>
      <c r="Z291" s="319"/>
      <c r="AA291" s="282" t="s">
        <v>13</v>
      </c>
      <c r="AB291" s="283">
        <v>446</v>
      </c>
      <c r="AC291" s="284">
        <v>1</v>
      </c>
      <c r="AD291" s="283">
        <v>479</v>
      </c>
      <c r="AE291" s="284">
        <v>1</v>
      </c>
      <c r="AF291" s="283">
        <v>471</v>
      </c>
      <c r="AG291" s="284">
        <v>1</v>
      </c>
    </row>
    <row r="292" spans="25:33" x14ac:dyDescent="0.3">
      <c r="Y292" s="360"/>
      <c r="Z292" s="319" t="s">
        <v>13</v>
      </c>
      <c r="AA292" s="320"/>
      <c r="AB292" s="283">
        <v>22399</v>
      </c>
      <c r="AC292" s="284">
        <v>1</v>
      </c>
      <c r="AD292" s="283">
        <v>21830</v>
      </c>
      <c r="AE292" s="284">
        <v>1</v>
      </c>
      <c r="AF292" s="283">
        <v>21177</v>
      </c>
      <c r="AG292" s="284">
        <v>1</v>
      </c>
    </row>
    <row r="293" spans="25:33" x14ac:dyDescent="0.3">
      <c r="Y293" s="359" t="s">
        <v>31</v>
      </c>
      <c r="Z293" s="314" t="s">
        <v>74</v>
      </c>
      <c r="AA293" s="282" t="s">
        <v>215</v>
      </c>
      <c r="AB293" s="283">
        <v>649</v>
      </c>
      <c r="AC293" s="284">
        <v>9.4729313540891247E-3</v>
      </c>
      <c r="AD293" s="283">
        <v>735</v>
      </c>
      <c r="AE293" s="284">
        <v>1.0486367721961451E-2</v>
      </c>
      <c r="AF293" s="283">
        <v>800</v>
      </c>
      <c r="AG293" s="284">
        <v>1.1098933115054315E-2</v>
      </c>
    </row>
    <row r="294" spans="25:33" x14ac:dyDescent="0.3">
      <c r="Y294" s="359"/>
      <c r="Z294" s="314"/>
      <c r="AA294" s="282" t="s">
        <v>214</v>
      </c>
      <c r="AB294" s="283">
        <v>793</v>
      </c>
      <c r="AC294" s="284">
        <v>1.1574783611390872E-2</v>
      </c>
      <c r="AD294" s="283">
        <v>822</v>
      </c>
      <c r="AE294" s="284">
        <v>1.1727611248234439E-2</v>
      </c>
      <c r="AF294" s="283">
        <v>838</v>
      </c>
      <c r="AG294" s="284">
        <v>1.1626132438019396E-2</v>
      </c>
    </row>
    <row r="295" spans="25:33" x14ac:dyDescent="0.3">
      <c r="Y295" s="359"/>
      <c r="Z295" s="314"/>
      <c r="AA295" s="282" t="s">
        <v>216</v>
      </c>
      <c r="AB295" s="283">
        <v>48441</v>
      </c>
      <c r="AC295" s="284">
        <v>0.70705434163856895</v>
      </c>
      <c r="AD295" s="283">
        <v>49545</v>
      </c>
      <c r="AE295" s="284">
        <v>0.7068667874620137</v>
      </c>
      <c r="AF295" s="283">
        <v>50254</v>
      </c>
      <c r="AG295" s="284">
        <v>0.69720723095492443</v>
      </c>
    </row>
    <row r="296" spans="25:33" x14ac:dyDescent="0.3">
      <c r="Y296" s="359"/>
      <c r="Z296" s="314"/>
      <c r="AA296" s="282" t="s">
        <v>217</v>
      </c>
      <c r="AB296" s="283">
        <v>18628</v>
      </c>
      <c r="AC296" s="284">
        <v>0.27189794339595103</v>
      </c>
      <c r="AD296" s="283">
        <v>18989</v>
      </c>
      <c r="AE296" s="284">
        <v>0.27091923356779046</v>
      </c>
      <c r="AF296" s="283">
        <v>20187</v>
      </c>
      <c r="AG296" s="284">
        <v>0.28006770349200183</v>
      </c>
    </row>
    <row r="297" spans="25:33" x14ac:dyDescent="0.3">
      <c r="Y297" s="359"/>
      <c r="Z297" s="314"/>
      <c r="AA297" s="282" t="s">
        <v>13</v>
      </c>
      <c r="AB297" s="283">
        <v>68511</v>
      </c>
      <c r="AC297" s="284">
        <v>1</v>
      </c>
      <c r="AD297" s="283">
        <v>70091</v>
      </c>
      <c r="AE297" s="284">
        <v>1</v>
      </c>
      <c r="AF297" s="283">
        <v>72079</v>
      </c>
      <c r="AG297" s="284">
        <v>1</v>
      </c>
    </row>
    <row r="298" spans="25:33" x14ac:dyDescent="0.3">
      <c r="Y298" s="359"/>
      <c r="Z298" s="314" t="s">
        <v>75</v>
      </c>
      <c r="AA298" s="282" t="s">
        <v>215</v>
      </c>
      <c r="AB298" s="283">
        <v>976</v>
      </c>
      <c r="AC298" s="284">
        <v>1.2103774988838733E-2</v>
      </c>
      <c r="AD298" s="283">
        <v>1014</v>
      </c>
      <c r="AE298" s="284">
        <v>1.2605042016806723E-2</v>
      </c>
      <c r="AF298" s="283">
        <v>1077</v>
      </c>
      <c r="AG298" s="284">
        <v>1.2918470894457173E-2</v>
      </c>
    </row>
    <row r="299" spans="25:33" x14ac:dyDescent="0.3">
      <c r="Y299" s="359"/>
      <c r="Z299" s="314"/>
      <c r="AA299" s="282" t="s">
        <v>214</v>
      </c>
      <c r="AB299" s="283">
        <v>679</v>
      </c>
      <c r="AC299" s="284">
        <v>8.4205565752269451E-3</v>
      </c>
      <c r="AD299" s="283">
        <v>706</v>
      </c>
      <c r="AE299" s="284">
        <v>8.7762915817214456E-3</v>
      </c>
      <c r="AF299" s="283">
        <v>743</v>
      </c>
      <c r="AG299" s="284">
        <v>8.9121855845698036E-3</v>
      </c>
    </row>
    <row r="300" spans="25:33" x14ac:dyDescent="0.3">
      <c r="Y300" s="359"/>
      <c r="Z300" s="314"/>
      <c r="AA300" s="282" t="s">
        <v>216</v>
      </c>
      <c r="AB300" s="283">
        <v>61542</v>
      </c>
      <c r="AC300" s="284">
        <v>0.76320750037204221</v>
      </c>
      <c r="AD300" s="283">
        <v>61469</v>
      </c>
      <c r="AE300" s="284">
        <v>0.7641216249813535</v>
      </c>
      <c r="AF300" s="283">
        <v>63242</v>
      </c>
      <c r="AG300" s="284">
        <v>0.75857932804759565</v>
      </c>
    </row>
    <row r="301" spans="25:33" x14ac:dyDescent="0.3">
      <c r="Y301" s="359"/>
      <c r="Z301" s="314"/>
      <c r="AA301" s="282" t="s">
        <v>217</v>
      </c>
      <c r="AB301" s="283">
        <v>17439</v>
      </c>
      <c r="AC301" s="284">
        <v>0.21626816806389207</v>
      </c>
      <c r="AD301" s="283">
        <v>17255</v>
      </c>
      <c r="AE301" s="284">
        <v>0.21449704142011836</v>
      </c>
      <c r="AF301" s="283">
        <v>18307</v>
      </c>
      <c r="AG301" s="284">
        <v>0.21959001547337739</v>
      </c>
    </row>
    <row r="302" spans="25:33" x14ac:dyDescent="0.3">
      <c r="Y302" s="359"/>
      <c r="Z302" s="314"/>
      <c r="AA302" s="282" t="s">
        <v>13</v>
      </c>
      <c r="AB302" s="283">
        <v>80636</v>
      </c>
      <c r="AC302" s="284">
        <v>1</v>
      </c>
      <c r="AD302" s="283">
        <v>80444</v>
      </c>
      <c r="AE302" s="284">
        <v>1</v>
      </c>
      <c r="AF302" s="283">
        <v>83369</v>
      </c>
      <c r="AG302" s="284">
        <v>1</v>
      </c>
    </row>
    <row r="303" spans="25:33" x14ac:dyDescent="0.3">
      <c r="Y303" s="359"/>
      <c r="Z303" s="319" t="s">
        <v>138</v>
      </c>
      <c r="AA303" s="282" t="s">
        <v>215</v>
      </c>
      <c r="AB303" s="283">
        <v>81</v>
      </c>
      <c r="AC303" s="284">
        <v>1.5869905956112852E-2</v>
      </c>
      <c r="AD303" s="283">
        <v>65</v>
      </c>
      <c r="AE303" s="284">
        <v>1.1611289746337978E-2</v>
      </c>
      <c r="AF303" s="283">
        <v>99</v>
      </c>
      <c r="AG303" s="284">
        <v>1.6697588126159554E-2</v>
      </c>
    </row>
    <row r="304" spans="25:33" x14ac:dyDescent="0.3">
      <c r="Y304" s="359"/>
      <c r="Z304" s="319"/>
      <c r="AA304" s="282" t="s">
        <v>214</v>
      </c>
      <c r="AB304" s="283">
        <v>54</v>
      </c>
      <c r="AC304" s="284">
        <v>1.0579937304075235E-2</v>
      </c>
      <c r="AD304" s="283">
        <v>62</v>
      </c>
      <c r="AE304" s="284">
        <v>1.1075384065737763E-2</v>
      </c>
      <c r="AF304" s="283">
        <v>76</v>
      </c>
      <c r="AG304" s="284">
        <v>1.2818350480688143E-2</v>
      </c>
    </row>
    <row r="305" spans="25:33" x14ac:dyDescent="0.3">
      <c r="Y305" s="359"/>
      <c r="Z305" s="319"/>
      <c r="AA305" s="282" t="s">
        <v>216</v>
      </c>
      <c r="AB305" s="283">
        <v>3710</v>
      </c>
      <c r="AC305" s="284">
        <v>0.72688087774294674</v>
      </c>
      <c r="AD305" s="283">
        <v>4139</v>
      </c>
      <c r="AE305" s="284">
        <v>0.73937120400142908</v>
      </c>
      <c r="AF305" s="283">
        <v>4273</v>
      </c>
      <c r="AG305" s="284">
        <v>0.72069488952605831</v>
      </c>
    </row>
    <row r="306" spans="25:33" x14ac:dyDescent="0.3">
      <c r="Y306" s="359"/>
      <c r="Z306" s="319"/>
      <c r="AA306" s="282" t="s">
        <v>217</v>
      </c>
      <c r="AB306" s="283">
        <v>1259</v>
      </c>
      <c r="AC306" s="284">
        <v>0.24666927899686519</v>
      </c>
      <c r="AD306" s="283">
        <v>1332</v>
      </c>
      <c r="AE306" s="284">
        <v>0.23794212218649519</v>
      </c>
      <c r="AF306" s="283">
        <v>1481</v>
      </c>
      <c r="AG306" s="284">
        <v>0.24978917186709396</v>
      </c>
    </row>
    <row r="307" spans="25:33" x14ac:dyDescent="0.3">
      <c r="Y307" s="359"/>
      <c r="Z307" s="319"/>
      <c r="AA307" s="282" t="s">
        <v>13</v>
      </c>
      <c r="AB307" s="283">
        <v>5104</v>
      </c>
      <c r="AC307" s="284">
        <v>1</v>
      </c>
      <c r="AD307" s="283">
        <v>5598</v>
      </c>
      <c r="AE307" s="284">
        <v>1</v>
      </c>
      <c r="AF307" s="283">
        <v>5929</v>
      </c>
      <c r="AG307" s="284">
        <v>1</v>
      </c>
    </row>
    <row r="308" spans="25:33" x14ac:dyDescent="0.3">
      <c r="Y308" s="359"/>
      <c r="Z308" s="319" t="s">
        <v>13</v>
      </c>
      <c r="AA308" s="320"/>
      <c r="AB308" s="283">
        <v>154251</v>
      </c>
      <c r="AC308" s="284">
        <v>1</v>
      </c>
      <c r="AD308" s="283">
        <v>156133</v>
      </c>
      <c r="AE308" s="284">
        <v>1</v>
      </c>
      <c r="AF308" s="283">
        <v>161377</v>
      </c>
      <c r="AG308" s="284">
        <v>1</v>
      </c>
    </row>
    <row r="309" spans="25:33" x14ac:dyDescent="0.3">
      <c r="Y309" s="359"/>
      <c r="Z309" s="314"/>
      <c r="AA309" s="56"/>
      <c r="AC309" s="56"/>
      <c r="AE309" s="56"/>
      <c r="AG309" s="56"/>
    </row>
    <row r="310" spans="25:33" x14ac:dyDescent="0.3">
      <c r="Y310" s="568" t="s">
        <v>389</v>
      </c>
      <c r="Z310" s="569"/>
      <c r="AA310" s="569"/>
      <c r="AB310" s="569"/>
      <c r="AC310" s="569"/>
      <c r="AD310" s="569"/>
      <c r="AE310" s="569"/>
      <c r="AF310" s="569"/>
      <c r="AG310" s="570"/>
    </row>
    <row r="311" spans="25:33" x14ac:dyDescent="0.3">
      <c r="Y311" s="358" t="s">
        <v>380</v>
      </c>
      <c r="Z311" s="314"/>
      <c r="AA311" s="315"/>
      <c r="AC311" s="56"/>
      <c r="AE311" s="56"/>
      <c r="AG311" s="56"/>
    </row>
    <row r="312" spans="25:33" x14ac:dyDescent="0.3">
      <c r="Y312" s="359" t="s">
        <v>38</v>
      </c>
      <c r="Z312" s="314" t="s">
        <v>52</v>
      </c>
      <c r="AA312" s="315"/>
      <c r="AB312" s="283">
        <v>216122</v>
      </c>
      <c r="AC312" s="284">
        <v>0.27682289365114132</v>
      </c>
      <c r="AD312" s="283">
        <v>218102</v>
      </c>
      <c r="AE312" s="284">
        <v>0.2801646289297835</v>
      </c>
      <c r="AF312" s="283">
        <v>216340</v>
      </c>
      <c r="AG312" s="284">
        <v>0.27573356037104352</v>
      </c>
    </row>
    <row r="313" spans="25:33" x14ac:dyDescent="0.3">
      <c r="Y313" s="359"/>
      <c r="Z313" s="314" t="s">
        <v>227</v>
      </c>
      <c r="AA313" s="315"/>
      <c r="AB313" s="283">
        <v>79248</v>
      </c>
      <c r="AC313" s="284">
        <v>0.10150591182788261</v>
      </c>
      <c r="AD313" s="283">
        <v>74802</v>
      </c>
      <c r="AE313" s="284">
        <v>9.6087493802008539E-2</v>
      </c>
      <c r="AF313" s="283">
        <v>71240</v>
      </c>
      <c r="AG313" s="284">
        <v>9.0798090232195344E-2</v>
      </c>
    </row>
    <row r="314" spans="25:33" x14ac:dyDescent="0.3">
      <c r="Y314" s="359"/>
      <c r="Z314" s="314" t="s">
        <v>31</v>
      </c>
      <c r="AA314" s="315"/>
      <c r="AB314" s="283">
        <v>485353</v>
      </c>
      <c r="AC314" s="284">
        <v>0.62167119452097608</v>
      </c>
      <c r="AD314" s="283">
        <v>485574</v>
      </c>
      <c r="AE314" s="284">
        <v>0.62374787726820802</v>
      </c>
      <c r="AF314" s="283">
        <v>497018</v>
      </c>
      <c r="AG314" s="284">
        <v>0.63346834939676111</v>
      </c>
    </row>
    <row r="315" spans="25:33" x14ac:dyDescent="0.3">
      <c r="Y315" s="359"/>
      <c r="Z315" s="314" t="s">
        <v>13</v>
      </c>
      <c r="AA315" s="315"/>
      <c r="AB315" s="283">
        <v>780723</v>
      </c>
      <c r="AC315" s="284">
        <v>1</v>
      </c>
      <c r="AD315" s="283">
        <v>778478</v>
      </c>
      <c r="AE315" s="284">
        <v>1</v>
      </c>
      <c r="AF315" s="283">
        <v>784598</v>
      </c>
      <c r="AG315" s="284">
        <v>1</v>
      </c>
    </row>
    <row r="316" spans="25:33" x14ac:dyDescent="0.3">
      <c r="Y316" s="359" t="s">
        <v>39</v>
      </c>
      <c r="Z316" s="314" t="s">
        <v>52</v>
      </c>
      <c r="AA316" s="315"/>
      <c r="AB316" s="283">
        <v>11479</v>
      </c>
      <c r="AC316" s="284">
        <v>0.13618298513483051</v>
      </c>
      <c r="AD316" s="283">
        <v>10719</v>
      </c>
      <c r="AE316" s="284">
        <v>0.1435612402062546</v>
      </c>
      <c r="AF316" s="283">
        <v>10966</v>
      </c>
      <c r="AG316" s="284">
        <v>0.14687918564157515</v>
      </c>
    </row>
    <row r="317" spans="25:33" x14ac:dyDescent="0.3">
      <c r="Y317" s="359"/>
      <c r="Z317" s="314" t="s">
        <v>227</v>
      </c>
      <c r="AA317" s="315"/>
      <c r="AB317" s="283">
        <v>6912</v>
      </c>
      <c r="AC317" s="284">
        <v>8.2001637185464646E-2</v>
      </c>
      <c r="AD317" s="283">
        <v>6270</v>
      </c>
      <c r="AE317" s="284">
        <v>8.3975088729659142E-2</v>
      </c>
      <c r="AF317" s="283">
        <v>6036</v>
      </c>
      <c r="AG317" s="284">
        <v>8.084650415215644E-2</v>
      </c>
    </row>
    <row r="318" spans="25:33" x14ac:dyDescent="0.3">
      <c r="Y318" s="359"/>
      <c r="Z318" s="314" t="s">
        <v>31</v>
      </c>
      <c r="AA318" s="315"/>
      <c r="AB318" s="283">
        <v>65900</v>
      </c>
      <c r="AC318" s="284">
        <v>0.78181537767970488</v>
      </c>
      <c r="AD318" s="283">
        <v>57676</v>
      </c>
      <c r="AE318" s="284">
        <v>0.7724636710640862</v>
      </c>
      <c r="AF318" s="283">
        <v>57658</v>
      </c>
      <c r="AG318" s="284">
        <v>0.77227431020626847</v>
      </c>
    </row>
    <row r="319" spans="25:33" x14ac:dyDescent="0.3">
      <c r="Y319" s="359"/>
      <c r="Z319" s="314" t="s">
        <v>13</v>
      </c>
      <c r="AA319" s="315"/>
      <c r="AB319" s="283">
        <v>84291</v>
      </c>
      <c r="AC319" s="284">
        <v>1</v>
      </c>
      <c r="AD319" s="283">
        <v>74665</v>
      </c>
      <c r="AE319" s="284">
        <v>1</v>
      </c>
      <c r="AF319" s="283">
        <v>74660</v>
      </c>
      <c r="AG319" s="284">
        <v>1</v>
      </c>
    </row>
    <row r="320" spans="25:33" x14ac:dyDescent="0.3">
      <c r="Y320" s="359" t="s">
        <v>40</v>
      </c>
      <c r="Z320" s="314" t="s">
        <v>52</v>
      </c>
      <c r="AA320" s="315"/>
      <c r="AB320" s="283">
        <v>5444</v>
      </c>
      <c r="AC320" s="284">
        <v>0.11209026519519025</v>
      </c>
      <c r="AD320" s="283">
        <v>4983</v>
      </c>
      <c r="AE320" s="284">
        <v>0.11481566820276498</v>
      </c>
      <c r="AF320" s="283">
        <v>5027</v>
      </c>
      <c r="AG320" s="284">
        <v>0.11731621936989499</v>
      </c>
    </row>
    <row r="321" spans="25:33" x14ac:dyDescent="0.3">
      <c r="Y321" s="359"/>
      <c r="Z321" s="314" t="s">
        <v>227</v>
      </c>
      <c r="AA321" s="315"/>
      <c r="AB321" s="283">
        <v>3390</v>
      </c>
      <c r="AC321" s="284">
        <v>6.9799044638445065E-2</v>
      </c>
      <c r="AD321" s="283">
        <v>3106</v>
      </c>
      <c r="AE321" s="284">
        <v>7.1566820276497689E-2</v>
      </c>
      <c r="AF321" s="283">
        <v>2957</v>
      </c>
      <c r="AG321" s="284">
        <v>6.9008168028004663E-2</v>
      </c>
    </row>
    <row r="322" spans="25:33" x14ac:dyDescent="0.3">
      <c r="Y322" s="359"/>
      <c r="Z322" s="314" t="s">
        <v>31</v>
      </c>
      <c r="AA322" s="315"/>
      <c r="AB322" s="283">
        <v>39734</v>
      </c>
      <c r="AC322" s="284">
        <v>0.81811069016636473</v>
      </c>
      <c r="AD322" s="283">
        <v>35311</v>
      </c>
      <c r="AE322" s="284">
        <v>0.81361751152073736</v>
      </c>
      <c r="AF322" s="283">
        <v>34866</v>
      </c>
      <c r="AG322" s="284">
        <v>0.81367561260210031</v>
      </c>
    </row>
    <row r="323" spans="25:33" x14ac:dyDescent="0.3">
      <c r="Y323" s="359"/>
      <c r="Z323" s="314" t="s">
        <v>13</v>
      </c>
      <c r="AA323" s="315"/>
      <c r="AB323" s="283">
        <v>48568</v>
      </c>
      <c r="AC323" s="284">
        <v>1</v>
      </c>
      <c r="AD323" s="283">
        <v>43400</v>
      </c>
      <c r="AE323" s="284">
        <v>1</v>
      </c>
      <c r="AF323" s="283">
        <v>42850</v>
      </c>
      <c r="AG323" s="284">
        <v>1</v>
      </c>
    </row>
    <row r="324" spans="25:33" x14ac:dyDescent="0.3">
      <c r="Y324" s="359" t="s">
        <v>41</v>
      </c>
      <c r="Z324" s="314" t="s">
        <v>52</v>
      </c>
      <c r="AA324" s="315"/>
      <c r="AB324" s="283">
        <v>4678</v>
      </c>
      <c r="AC324" s="284">
        <v>8.9567098738248863E-2</v>
      </c>
      <c r="AD324" s="283">
        <v>4303</v>
      </c>
      <c r="AE324" s="284">
        <v>9.5931334299409213E-2</v>
      </c>
      <c r="AF324" s="283">
        <v>4251</v>
      </c>
      <c r="AG324" s="284">
        <v>9.6359597424970536E-2</v>
      </c>
    </row>
    <row r="325" spans="25:33" x14ac:dyDescent="0.3">
      <c r="Y325" s="359"/>
      <c r="Z325" s="314" t="s">
        <v>227</v>
      </c>
      <c r="AA325" s="315"/>
      <c r="AB325" s="283">
        <v>3173</v>
      </c>
      <c r="AC325" s="284">
        <v>6.0751689674318862E-2</v>
      </c>
      <c r="AD325" s="283">
        <v>2729</v>
      </c>
      <c r="AE325" s="284">
        <v>6.0840486010478208E-2</v>
      </c>
      <c r="AF325" s="283">
        <v>2548</v>
      </c>
      <c r="AG325" s="284">
        <v>5.7756822921389069E-2</v>
      </c>
    </row>
    <row r="326" spans="25:33" x14ac:dyDescent="0.3">
      <c r="Y326" s="359"/>
      <c r="Z326" s="314" t="s">
        <v>31</v>
      </c>
      <c r="AA326" s="315"/>
      <c r="AB326" s="283">
        <v>44378</v>
      </c>
      <c r="AC326" s="284">
        <v>0.84968121158743226</v>
      </c>
      <c r="AD326" s="283">
        <v>37823</v>
      </c>
      <c r="AE326" s="284">
        <v>0.84322817969011254</v>
      </c>
      <c r="AF326" s="283">
        <v>37317</v>
      </c>
      <c r="AG326" s="284">
        <v>0.84588357965364036</v>
      </c>
    </row>
    <row r="327" spans="25:33" x14ac:dyDescent="0.3">
      <c r="Y327" s="359"/>
      <c r="Z327" s="314" t="s">
        <v>13</v>
      </c>
      <c r="AA327" s="315"/>
      <c r="AB327" s="283">
        <v>52229</v>
      </c>
      <c r="AC327" s="284">
        <v>1</v>
      </c>
      <c r="AD327" s="283">
        <v>44855</v>
      </c>
      <c r="AE327" s="284">
        <v>1</v>
      </c>
      <c r="AF327" s="283">
        <v>44116</v>
      </c>
      <c r="AG327" s="284">
        <v>1</v>
      </c>
    </row>
    <row r="328" spans="25:33" x14ac:dyDescent="0.3">
      <c r="Y328" s="360" t="s">
        <v>42</v>
      </c>
      <c r="Z328" s="314" t="s">
        <v>52</v>
      </c>
      <c r="AA328" s="315"/>
      <c r="AB328" s="283">
        <v>3579</v>
      </c>
      <c r="AC328" s="284">
        <v>5.573811340736011E-2</v>
      </c>
      <c r="AD328" s="283">
        <v>3134</v>
      </c>
      <c r="AE328" s="284">
        <v>5.6955929123125852E-2</v>
      </c>
      <c r="AF328" s="283">
        <v>2878</v>
      </c>
      <c r="AG328" s="284">
        <v>5.5702866433119787E-2</v>
      </c>
    </row>
    <row r="329" spans="25:33" x14ac:dyDescent="0.3">
      <c r="Y329" s="360"/>
      <c r="Z329" s="314" t="s">
        <v>227</v>
      </c>
      <c r="AA329" s="315"/>
      <c r="AB329" s="283">
        <v>2638</v>
      </c>
      <c r="AC329" s="284">
        <v>4.1083303483826758E-2</v>
      </c>
      <c r="AD329" s="283">
        <v>2199</v>
      </c>
      <c r="AE329" s="284">
        <v>3.9963652885052249E-2</v>
      </c>
      <c r="AF329" s="283">
        <v>2058</v>
      </c>
      <c r="AG329" s="284">
        <v>3.9832001083863977E-2</v>
      </c>
    </row>
    <row r="330" spans="25:33" x14ac:dyDescent="0.3">
      <c r="Y330" s="360"/>
      <c r="Z330" s="314" t="s">
        <v>31</v>
      </c>
      <c r="AA330" s="315"/>
      <c r="AB330" s="283">
        <v>57994</v>
      </c>
      <c r="AC330" s="284">
        <v>0.90317858310881316</v>
      </c>
      <c r="AD330" s="283">
        <v>49692</v>
      </c>
      <c r="AE330" s="284">
        <v>0.90308041799182193</v>
      </c>
      <c r="AF330" s="283">
        <v>46731</v>
      </c>
      <c r="AG330" s="284">
        <v>0.90446513248301619</v>
      </c>
    </row>
    <row r="331" spans="25:33" x14ac:dyDescent="0.3">
      <c r="Y331" s="360"/>
      <c r="Z331" s="314" t="s">
        <v>13</v>
      </c>
      <c r="AA331" s="315"/>
      <c r="AB331" s="283">
        <v>64211</v>
      </c>
      <c r="AC331" s="284">
        <v>1</v>
      </c>
      <c r="AD331" s="283">
        <v>55025</v>
      </c>
      <c r="AE331" s="284">
        <v>1</v>
      </c>
      <c r="AF331" s="283">
        <v>51667</v>
      </c>
      <c r="AG331" s="284">
        <v>1</v>
      </c>
    </row>
    <row r="332" spans="25:33" x14ac:dyDescent="0.3">
      <c r="Y332" s="359"/>
      <c r="Z332" s="314"/>
      <c r="AA332" s="56"/>
      <c r="AC332" s="56"/>
      <c r="AE332" s="56"/>
      <c r="AG332" s="56"/>
    </row>
    <row r="333" spans="25:33" x14ac:dyDescent="0.3">
      <c r="Y333" s="358" t="s">
        <v>381</v>
      </c>
      <c r="Z333" s="314"/>
      <c r="AA333" s="56"/>
      <c r="AC333" s="56"/>
      <c r="AE333" s="56"/>
      <c r="AG333" s="56"/>
    </row>
    <row r="334" spans="25:33" x14ac:dyDescent="0.3">
      <c r="Y334" s="360" t="s">
        <v>52</v>
      </c>
      <c r="Z334" s="314" t="s">
        <v>38</v>
      </c>
      <c r="AA334" s="56" t="s">
        <v>207</v>
      </c>
      <c r="AB334" s="283">
        <v>148663</v>
      </c>
      <c r="AC334" s="284">
        <v>0.68786611265859099</v>
      </c>
      <c r="AD334" s="283">
        <v>153669</v>
      </c>
      <c r="AE334" s="284">
        <v>0.70457400665743553</v>
      </c>
      <c r="AF334" s="283">
        <v>152783</v>
      </c>
      <c r="AG334" s="284">
        <v>0.70621706572986964</v>
      </c>
    </row>
    <row r="335" spans="25:33" x14ac:dyDescent="0.3">
      <c r="Y335" s="360"/>
      <c r="Z335" s="314"/>
      <c r="AA335" s="56" t="s">
        <v>208</v>
      </c>
      <c r="AB335" s="283">
        <v>66632</v>
      </c>
      <c r="AC335" s="284">
        <v>0.30830734492555129</v>
      </c>
      <c r="AD335" s="283">
        <v>63600</v>
      </c>
      <c r="AE335" s="284">
        <v>0.29160667944356311</v>
      </c>
      <c r="AF335" s="283">
        <v>62745</v>
      </c>
      <c r="AG335" s="284">
        <v>0.29002958306369603</v>
      </c>
    </row>
    <row r="336" spans="25:33" x14ac:dyDescent="0.3">
      <c r="Y336" s="360"/>
      <c r="Z336" s="314"/>
      <c r="AA336" s="56" t="s">
        <v>209</v>
      </c>
      <c r="AB336" s="283">
        <v>827</v>
      </c>
      <c r="AC336" s="284">
        <v>3.8265424158577099E-3</v>
      </c>
      <c r="AD336" s="283">
        <v>833</v>
      </c>
      <c r="AE336" s="284">
        <v>3.8193138990013846E-3</v>
      </c>
      <c r="AF336" s="283">
        <v>812</v>
      </c>
      <c r="AG336" s="284">
        <v>3.7533512064343165E-3</v>
      </c>
    </row>
    <row r="337" spans="25:33" x14ac:dyDescent="0.3">
      <c r="Y337" s="360"/>
      <c r="Z337" s="314"/>
      <c r="AA337" s="56" t="s">
        <v>13</v>
      </c>
      <c r="AB337" s="283">
        <v>216122</v>
      </c>
      <c r="AC337" s="284">
        <v>1</v>
      </c>
      <c r="AD337" s="283">
        <v>218102</v>
      </c>
      <c r="AE337" s="284">
        <v>1</v>
      </c>
      <c r="AF337" s="283">
        <v>216340</v>
      </c>
      <c r="AG337" s="284">
        <v>1</v>
      </c>
    </row>
    <row r="338" spans="25:33" x14ac:dyDescent="0.3">
      <c r="Y338" s="360"/>
      <c r="Z338" s="314" t="s">
        <v>39</v>
      </c>
      <c r="AA338" s="56" t="s">
        <v>207</v>
      </c>
      <c r="AB338" s="283">
        <v>6127</v>
      </c>
      <c r="AC338" s="284">
        <v>0.5337572959317014</v>
      </c>
      <c r="AD338" s="283">
        <v>5930</v>
      </c>
      <c r="AE338" s="284">
        <v>0.55322324843735426</v>
      </c>
      <c r="AF338" s="283">
        <v>6191</v>
      </c>
      <c r="AG338" s="284">
        <v>0.56456319533102317</v>
      </c>
    </row>
    <row r="339" spans="25:33" x14ac:dyDescent="0.3">
      <c r="Y339" s="360"/>
      <c r="Z339" s="314"/>
      <c r="AA339" s="56" t="s">
        <v>208</v>
      </c>
      <c r="AB339" s="283">
        <v>5260</v>
      </c>
      <c r="AC339" s="284">
        <v>0.4582280686470947</v>
      </c>
      <c r="AD339" s="283">
        <v>4720</v>
      </c>
      <c r="AE339" s="284">
        <v>0.44033958391641009</v>
      </c>
      <c r="AF339" s="283">
        <v>4701</v>
      </c>
      <c r="AG339" s="284">
        <v>0.4286886740835309</v>
      </c>
    </row>
    <row r="340" spans="25:33" x14ac:dyDescent="0.3">
      <c r="Y340" s="360"/>
      <c r="Z340" s="314"/>
      <c r="AA340" s="56" t="s">
        <v>209</v>
      </c>
      <c r="AB340" s="283">
        <v>92</v>
      </c>
      <c r="AC340" s="284">
        <v>8.0146354212039372E-3</v>
      </c>
      <c r="AD340" s="283">
        <v>69</v>
      </c>
      <c r="AE340" s="284">
        <v>6.4371676462356567E-3</v>
      </c>
      <c r="AF340" s="283">
        <v>74</v>
      </c>
      <c r="AG340" s="284">
        <v>6.7481305854459241E-3</v>
      </c>
    </row>
    <row r="341" spans="25:33" x14ac:dyDescent="0.3">
      <c r="Y341" s="360"/>
      <c r="Z341" s="314"/>
      <c r="AA341" s="56" t="s">
        <v>13</v>
      </c>
      <c r="AB341" s="283">
        <v>11479</v>
      </c>
      <c r="AC341" s="284">
        <v>1</v>
      </c>
      <c r="AD341" s="283">
        <v>10719</v>
      </c>
      <c r="AE341" s="284">
        <v>1</v>
      </c>
      <c r="AF341" s="283">
        <v>10966</v>
      </c>
      <c r="AG341" s="284">
        <v>1</v>
      </c>
    </row>
    <row r="342" spans="25:33" x14ac:dyDescent="0.3">
      <c r="Y342" s="360"/>
      <c r="Z342" s="314" t="s">
        <v>40</v>
      </c>
      <c r="AA342" s="56" t="s">
        <v>207</v>
      </c>
      <c r="AB342" s="283">
        <v>2829</v>
      </c>
      <c r="AC342" s="284">
        <v>0.51965466568699481</v>
      </c>
      <c r="AD342" s="283">
        <v>2657</v>
      </c>
      <c r="AE342" s="284">
        <v>0.53321292394140074</v>
      </c>
      <c r="AF342" s="283">
        <v>2771</v>
      </c>
      <c r="AG342" s="284">
        <v>0.55122339367415951</v>
      </c>
    </row>
    <row r="343" spans="25:33" x14ac:dyDescent="0.3">
      <c r="Y343" s="360"/>
      <c r="Z343" s="314"/>
      <c r="AA343" s="56" t="s">
        <v>208</v>
      </c>
      <c r="AB343" s="283">
        <v>2561</v>
      </c>
      <c r="AC343" s="284">
        <v>0.4704261572373255</v>
      </c>
      <c r="AD343" s="283">
        <v>2282</v>
      </c>
      <c r="AE343" s="284">
        <v>0.45795705398354403</v>
      </c>
      <c r="AF343" s="283">
        <v>2222</v>
      </c>
      <c r="AG343" s="284">
        <v>0.44201312910284463</v>
      </c>
    </row>
    <row r="344" spans="25:33" x14ac:dyDescent="0.3">
      <c r="Y344" s="360"/>
      <c r="Z344" s="314"/>
      <c r="AA344" s="56" t="s">
        <v>209</v>
      </c>
      <c r="AB344" s="283">
        <v>54</v>
      </c>
      <c r="AC344" s="284">
        <v>9.9191770756796478E-3</v>
      </c>
      <c r="AD344" s="283">
        <v>44</v>
      </c>
      <c r="AE344" s="284">
        <v>8.8300220750551876E-3</v>
      </c>
      <c r="AF344" s="283">
        <v>34</v>
      </c>
      <c r="AG344" s="284">
        <v>6.7634772229958227E-3</v>
      </c>
    </row>
    <row r="345" spans="25:33" x14ac:dyDescent="0.3">
      <c r="Y345" s="360"/>
      <c r="Z345" s="314"/>
      <c r="AA345" s="56" t="s">
        <v>13</v>
      </c>
      <c r="AB345" s="283">
        <v>5444</v>
      </c>
      <c r="AC345" s="284">
        <v>1</v>
      </c>
      <c r="AD345" s="283">
        <v>4983</v>
      </c>
      <c r="AE345" s="284">
        <v>1</v>
      </c>
      <c r="AF345" s="283">
        <v>5027</v>
      </c>
      <c r="AG345" s="284">
        <v>1</v>
      </c>
    </row>
    <row r="346" spans="25:33" x14ac:dyDescent="0.3">
      <c r="Y346" s="360"/>
      <c r="Z346" s="314" t="s">
        <v>41</v>
      </c>
      <c r="AA346" s="56" t="s">
        <v>207</v>
      </c>
      <c r="AB346" s="283">
        <v>2468</v>
      </c>
      <c r="AC346" s="284">
        <v>0.5275758871312527</v>
      </c>
      <c r="AD346" s="283">
        <v>2384</v>
      </c>
      <c r="AE346" s="284">
        <v>0.55403207064838489</v>
      </c>
      <c r="AF346" s="283">
        <v>2348</v>
      </c>
      <c r="AG346" s="284">
        <v>0.5523406257351211</v>
      </c>
    </row>
    <row r="347" spans="25:33" x14ac:dyDescent="0.3">
      <c r="Y347" s="360"/>
      <c r="Z347" s="314"/>
      <c r="AA347" s="56" t="s">
        <v>208</v>
      </c>
      <c r="AB347" s="283">
        <v>2159</v>
      </c>
      <c r="AC347" s="284">
        <v>0.46152201795639164</v>
      </c>
      <c r="AD347" s="283">
        <v>1879</v>
      </c>
      <c r="AE347" s="284">
        <v>0.43667208924006506</v>
      </c>
      <c r="AF347" s="283">
        <v>1860</v>
      </c>
      <c r="AG347" s="284">
        <v>0.43754410726887794</v>
      </c>
    </row>
    <row r="348" spans="25:33" x14ac:dyDescent="0.3">
      <c r="Y348" s="360"/>
      <c r="Z348" s="314"/>
      <c r="AA348" s="56" t="s">
        <v>209</v>
      </c>
      <c r="AB348" s="283">
        <v>51</v>
      </c>
      <c r="AC348" s="284">
        <v>1.0902094912355708E-2</v>
      </c>
      <c r="AD348" s="283">
        <v>40</v>
      </c>
      <c r="AE348" s="284">
        <v>9.2958401115500813E-3</v>
      </c>
      <c r="AF348" s="283">
        <v>43</v>
      </c>
      <c r="AG348" s="284">
        <v>1.0115266996000941E-2</v>
      </c>
    </row>
    <row r="349" spans="25:33" x14ac:dyDescent="0.3">
      <c r="Y349" s="360"/>
      <c r="Z349" s="314"/>
      <c r="AA349" s="56" t="s">
        <v>13</v>
      </c>
      <c r="AB349" s="283">
        <v>4678</v>
      </c>
      <c r="AC349" s="284">
        <v>1</v>
      </c>
      <c r="AD349" s="283">
        <v>4303</v>
      </c>
      <c r="AE349" s="284">
        <v>1</v>
      </c>
      <c r="AF349" s="283">
        <v>4251</v>
      </c>
      <c r="AG349" s="284">
        <v>1</v>
      </c>
    </row>
    <row r="350" spans="25:33" x14ac:dyDescent="0.3">
      <c r="Y350" s="360"/>
      <c r="Z350" s="319" t="s">
        <v>42</v>
      </c>
      <c r="AA350" s="56" t="s">
        <v>207</v>
      </c>
      <c r="AB350" s="283">
        <v>1935</v>
      </c>
      <c r="AC350" s="284">
        <v>0.54065381391450129</v>
      </c>
      <c r="AD350" s="283">
        <v>1776</v>
      </c>
      <c r="AE350" s="284">
        <v>0.56668793873643908</v>
      </c>
      <c r="AF350" s="283">
        <v>1676</v>
      </c>
      <c r="AG350" s="284">
        <v>0.5823488533703961</v>
      </c>
    </row>
    <row r="351" spans="25:33" x14ac:dyDescent="0.3">
      <c r="Y351" s="360"/>
      <c r="Z351" s="319"/>
      <c r="AA351" s="56" t="s">
        <v>208</v>
      </c>
      <c r="AB351" s="283">
        <v>1582</v>
      </c>
      <c r="AC351" s="284">
        <v>0.44202291142777311</v>
      </c>
      <c r="AD351" s="283">
        <v>1303</v>
      </c>
      <c r="AE351" s="284">
        <v>0.41576260370134016</v>
      </c>
      <c r="AF351" s="283">
        <v>1161</v>
      </c>
      <c r="AG351" s="284">
        <v>0.40340514246004172</v>
      </c>
    </row>
    <row r="352" spans="25:33" x14ac:dyDescent="0.3">
      <c r="Y352" s="360"/>
      <c r="Z352" s="319"/>
      <c r="AA352" s="56" t="s">
        <v>209</v>
      </c>
      <c r="AB352" s="283">
        <v>62</v>
      </c>
      <c r="AC352" s="284">
        <v>1.732327465772562E-2</v>
      </c>
      <c r="AD352" s="283">
        <v>55</v>
      </c>
      <c r="AE352" s="284">
        <v>1.7549457562220806E-2</v>
      </c>
      <c r="AF352" s="283">
        <v>41</v>
      </c>
      <c r="AG352" s="284">
        <v>1.4246004169562195E-2</v>
      </c>
    </row>
    <row r="353" spans="25:33" x14ac:dyDescent="0.3">
      <c r="Y353" s="360"/>
      <c r="Z353" s="319"/>
      <c r="AA353" s="56" t="s">
        <v>13</v>
      </c>
      <c r="AB353" s="283">
        <v>3579</v>
      </c>
      <c r="AC353" s="284">
        <v>1</v>
      </c>
      <c r="AD353" s="283">
        <v>3134</v>
      </c>
      <c r="AE353" s="284">
        <v>1</v>
      </c>
      <c r="AF353" s="283">
        <v>2878</v>
      </c>
      <c r="AG353" s="284">
        <v>1</v>
      </c>
    </row>
    <row r="354" spans="25:33" x14ac:dyDescent="0.3">
      <c r="Y354" s="360"/>
      <c r="Z354" s="319" t="s">
        <v>13</v>
      </c>
      <c r="AA354" s="320"/>
      <c r="AB354" s="283">
        <v>241302</v>
      </c>
      <c r="AC354" s="284">
        <v>1</v>
      </c>
      <c r="AD354" s="283">
        <v>241241</v>
      </c>
      <c r="AE354" s="284">
        <v>1</v>
      </c>
      <c r="AF354" s="283">
        <v>239462</v>
      </c>
      <c r="AG354" s="284">
        <v>1</v>
      </c>
    </row>
    <row r="355" spans="25:33" x14ac:dyDescent="0.3">
      <c r="Y355" s="360" t="s">
        <v>227</v>
      </c>
      <c r="Z355" s="314" t="s">
        <v>38</v>
      </c>
      <c r="AA355" s="56" t="s">
        <v>207</v>
      </c>
      <c r="AB355" s="283">
        <v>18771</v>
      </c>
      <c r="AC355" s="284">
        <v>0.23686402180496668</v>
      </c>
      <c r="AD355" s="283">
        <v>18496</v>
      </c>
      <c r="AE355" s="284">
        <v>0.24726611587925457</v>
      </c>
      <c r="AF355" s="283">
        <v>17806</v>
      </c>
      <c r="AG355" s="284">
        <v>0.24994385176866929</v>
      </c>
    </row>
    <row r="356" spans="25:33" x14ac:dyDescent="0.3">
      <c r="Y356" s="360"/>
      <c r="Z356" s="314"/>
      <c r="AA356" s="56" t="s">
        <v>208</v>
      </c>
      <c r="AB356" s="283">
        <v>57841</v>
      </c>
      <c r="AC356" s="284">
        <v>0.72987330910559256</v>
      </c>
      <c r="AD356" s="283">
        <v>53830</v>
      </c>
      <c r="AE356" s="284">
        <v>0.71963316488863938</v>
      </c>
      <c r="AF356" s="283">
        <v>50867</v>
      </c>
      <c r="AG356" s="284">
        <v>0.71402302077484558</v>
      </c>
    </row>
    <row r="357" spans="25:33" x14ac:dyDescent="0.3">
      <c r="Y357" s="360"/>
      <c r="Z357" s="314"/>
      <c r="AA357" s="56" t="s">
        <v>209</v>
      </c>
      <c r="AB357" s="283">
        <v>2636</v>
      </c>
      <c r="AC357" s="284">
        <v>3.3262669089440741E-2</v>
      </c>
      <c r="AD357" s="283">
        <v>2476</v>
      </c>
      <c r="AE357" s="284">
        <v>3.3100719232106092E-2</v>
      </c>
      <c r="AF357" s="283">
        <v>2567</v>
      </c>
      <c r="AG357" s="284">
        <v>3.6033127456485119E-2</v>
      </c>
    </row>
    <row r="358" spans="25:33" x14ac:dyDescent="0.3">
      <c r="Y358" s="360"/>
      <c r="Z358" s="314"/>
      <c r="AA358" s="56" t="s">
        <v>13</v>
      </c>
      <c r="AB358" s="283">
        <v>79248</v>
      </c>
      <c r="AC358" s="284">
        <v>1</v>
      </c>
      <c r="AD358" s="283">
        <v>74802</v>
      </c>
      <c r="AE358" s="284">
        <v>1</v>
      </c>
      <c r="AF358" s="283">
        <v>71240</v>
      </c>
      <c r="AG358" s="284">
        <v>1</v>
      </c>
    </row>
    <row r="359" spans="25:33" x14ac:dyDescent="0.3">
      <c r="Y359" s="360"/>
      <c r="Z359" s="314" t="s">
        <v>39</v>
      </c>
      <c r="AA359" s="56" t="s">
        <v>207</v>
      </c>
      <c r="AB359" s="283">
        <v>1430</v>
      </c>
      <c r="AC359" s="284">
        <v>0.20688657407407407</v>
      </c>
      <c r="AD359" s="283">
        <v>1346</v>
      </c>
      <c r="AE359" s="284">
        <v>0.21467304625199363</v>
      </c>
      <c r="AF359" s="283">
        <v>1422</v>
      </c>
      <c r="AG359" s="284">
        <v>0.23558648111332009</v>
      </c>
    </row>
    <row r="360" spans="25:33" x14ac:dyDescent="0.3">
      <c r="Y360" s="360"/>
      <c r="Z360" s="314"/>
      <c r="AA360" s="56" t="s">
        <v>208</v>
      </c>
      <c r="AB360" s="283">
        <v>5226</v>
      </c>
      <c r="AC360" s="284">
        <v>0.75607638888888884</v>
      </c>
      <c r="AD360" s="283">
        <v>4697</v>
      </c>
      <c r="AE360" s="284">
        <v>0.74912280701754386</v>
      </c>
      <c r="AF360" s="283">
        <v>4380</v>
      </c>
      <c r="AG360" s="284">
        <v>0.72564612326043743</v>
      </c>
    </row>
    <row r="361" spans="25:33" x14ac:dyDescent="0.3">
      <c r="Y361" s="360"/>
      <c r="Z361" s="314"/>
      <c r="AA361" s="56" t="s">
        <v>209</v>
      </c>
      <c r="AB361" s="283">
        <v>256</v>
      </c>
      <c r="AC361" s="284">
        <v>3.7037037037037035E-2</v>
      </c>
      <c r="AD361" s="283">
        <v>227</v>
      </c>
      <c r="AE361" s="284">
        <v>3.6204146730462523E-2</v>
      </c>
      <c r="AF361" s="283">
        <v>234</v>
      </c>
      <c r="AG361" s="284">
        <v>3.8767395626242547E-2</v>
      </c>
    </row>
    <row r="362" spans="25:33" x14ac:dyDescent="0.3">
      <c r="Y362" s="360"/>
      <c r="Z362" s="314"/>
      <c r="AA362" s="56" t="s">
        <v>13</v>
      </c>
      <c r="AB362" s="283">
        <v>6912</v>
      </c>
      <c r="AC362" s="284">
        <v>1</v>
      </c>
      <c r="AD362" s="283">
        <v>6270</v>
      </c>
      <c r="AE362" s="284">
        <v>1</v>
      </c>
      <c r="AF362" s="283">
        <v>6036</v>
      </c>
      <c r="AG362" s="284">
        <v>1</v>
      </c>
    </row>
    <row r="363" spans="25:33" x14ac:dyDescent="0.3">
      <c r="Y363" s="360"/>
      <c r="Z363" s="314" t="s">
        <v>40</v>
      </c>
      <c r="AA363" s="56" t="s">
        <v>207</v>
      </c>
      <c r="AB363" s="283">
        <v>785</v>
      </c>
      <c r="AC363" s="284">
        <v>0.23156342182890854</v>
      </c>
      <c r="AD363" s="283">
        <v>716</v>
      </c>
      <c r="AE363" s="284">
        <v>0.23052157115260785</v>
      </c>
      <c r="AF363" s="283">
        <v>725</v>
      </c>
      <c r="AG363" s="284">
        <v>0.24518092661481231</v>
      </c>
    </row>
    <row r="364" spans="25:33" x14ac:dyDescent="0.3">
      <c r="Y364" s="360"/>
      <c r="Z364" s="314"/>
      <c r="AA364" s="56" t="s">
        <v>208</v>
      </c>
      <c r="AB364" s="283">
        <v>2452</v>
      </c>
      <c r="AC364" s="284">
        <v>0.72330383480825955</v>
      </c>
      <c r="AD364" s="283">
        <v>2275</v>
      </c>
      <c r="AE364" s="284">
        <v>0.73245331616226661</v>
      </c>
      <c r="AF364" s="283">
        <v>2109</v>
      </c>
      <c r="AG364" s="284">
        <v>0.71322286100777821</v>
      </c>
    </row>
    <row r="365" spans="25:33" x14ac:dyDescent="0.3">
      <c r="Y365" s="360"/>
      <c r="Z365" s="314"/>
      <c r="AA365" s="56" t="s">
        <v>209</v>
      </c>
      <c r="AB365" s="283">
        <v>153</v>
      </c>
      <c r="AC365" s="284">
        <v>4.5132743362831858E-2</v>
      </c>
      <c r="AD365" s="283">
        <v>115</v>
      </c>
      <c r="AE365" s="284">
        <v>3.7025112685125566E-2</v>
      </c>
      <c r="AF365" s="283">
        <v>123</v>
      </c>
      <c r="AG365" s="284">
        <v>4.1596212377409535E-2</v>
      </c>
    </row>
    <row r="366" spans="25:33" x14ac:dyDescent="0.3">
      <c r="Y366" s="360"/>
      <c r="Z366" s="314"/>
      <c r="AA366" s="56" t="s">
        <v>13</v>
      </c>
      <c r="AB366" s="283">
        <v>3390</v>
      </c>
      <c r="AC366" s="284">
        <v>1</v>
      </c>
      <c r="AD366" s="283">
        <v>3106</v>
      </c>
      <c r="AE366" s="284">
        <v>1</v>
      </c>
      <c r="AF366" s="283">
        <v>2957</v>
      </c>
      <c r="AG366" s="284">
        <v>1</v>
      </c>
    </row>
    <row r="367" spans="25:33" x14ac:dyDescent="0.3">
      <c r="Y367" s="360"/>
      <c r="Z367" s="314" t="s">
        <v>41</v>
      </c>
      <c r="AA367" s="56" t="s">
        <v>207</v>
      </c>
      <c r="AB367" s="283">
        <v>788</v>
      </c>
      <c r="AC367" s="284">
        <v>0.24834541443428931</v>
      </c>
      <c r="AD367" s="283">
        <v>715</v>
      </c>
      <c r="AE367" s="284">
        <v>0.26200073286918285</v>
      </c>
      <c r="AF367" s="283">
        <v>696</v>
      </c>
      <c r="AG367" s="284">
        <v>0.27315541601255888</v>
      </c>
    </row>
    <row r="368" spans="25:33" x14ac:dyDescent="0.3">
      <c r="Y368" s="360"/>
      <c r="Z368" s="314"/>
      <c r="AA368" s="56" t="s">
        <v>208</v>
      </c>
      <c r="AB368" s="283">
        <v>2203</v>
      </c>
      <c r="AC368" s="284">
        <v>0.69429561928774031</v>
      </c>
      <c r="AD368" s="283">
        <v>1862</v>
      </c>
      <c r="AE368" s="284">
        <v>0.68230120923415172</v>
      </c>
      <c r="AF368" s="283">
        <v>1693</v>
      </c>
      <c r="AG368" s="284">
        <v>0.66444270015698592</v>
      </c>
    </row>
    <row r="369" spans="25:33" x14ac:dyDescent="0.3">
      <c r="Y369" s="360"/>
      <c r="Z369" s="314"/>
      <c r="AA369" s="56" t="s">
        <v>209</v>
      </c>
      <c r="AB369" s="283">
        <v>182</v>
      </c>
      <c r="AC369" s="284">
        <v>5.7358966277970373E-2</v>
      </c>
      <c r="AD369" s="283">
        <v>152</v>
      </c>
      <c r="AE369" s="284">
        <v>5.5698057896665445E-2</v>
      </c>
      <c r="AF369" s="283">
        <v>159</v>
      </c>
      <c r="AG369" s="284">
        <v>6.2401883830455258E-2</v>
      </c>
    </row>
    <row r="370" spans="25:33" x14ac:dyDescent="0.3">
      <c r="Y370" s="360"/>
      <c r="Z370" s="314"/>
      <c r="AA370" s="56" t="s">
        <v>13</v>
      </c>
      <c r="AB370" s="283">
        <v>3173</v>
      </c>
      <c r="AC370" s="284">
        <v>1</v>
      </c>
      <c r="AD370" s="283">
        <v>2729</v>
      </c>
      <c r="AE370" s="284">
        <v>1</v>
      </c>
      <c r="AF370" s="283">
        <v>2548</v>
      </c>
      <c r="AG370" s="284">
        <v>1</v>
      </c>
    </row>
    <row r="371" spans="25:33" x14ac:dyDescent="0.3">
      <c r="Y371" s="360"/>
      <c r="Z371" s="319" t="s">
        <v>42</v>
      </c>
      <c r="AA371" s="56" t="s">
        <v>207</v>
      </c>
      <c r="AB371" s="283">
        <v>625</v>
      </c>
      <c r="AC371" s="284">
        <v>0.23692191053828657</v>
      </c>
      <c r="AD371" s="283">
        <v>556</v>
      </c>
      <c r="AE371" s="284">
        <v>0.25284220100045474</v>
      </c>
      <c r="AF371" s="283">
        <v>528</v>
      </c>
      <c r="AG371" s="284">
        <v>0.2565597667638484</v>
      </c>
    </row>
    <row r="372" spans="25:33" x14ac:dyDescent="0.3">
      <c r="Y372" s="360"/>
      <c r="Z372" s="319"/>
      <c r="AA372" s="56" t="s">
        <v>208</v>
      </c>
      <c r="AB372" s="283">
        <v>1823</v>
      </c>
      <c r="AC372" s="284">
        <v>0.6910538286580743</v>
      </c>
      <c r="AD372" s="283">
        <v>1483</v>
      </c>
      <c r="AE372" s="284">
        <v>0.67439745338790358</v>
      </c>
      <c r="AF372" s="283">
        <v>1354</v>
      </c>
      <c r="AG372" s="284">
        <v>0.65792031098153547</v>
      </c>
    </row>
    <row r="373" spans="25:33" x14ac:dyDescent="0.3">
      <c r="Y373" s="360"/>
      <c r="Z373" s="319"/>
      <c r="AA373" s="56" t="s">
        <v>209</v>
      </c>
      <c r="AB373" s="283">
        <v>190</v>
      </c>
      <c r="AC373" s="284">
        <v>7.202426080363912E-2</v>
      </c>
      <c r="AD373" s="283">
        <v>160</v>
      </c>
      <c r="AE373" s="284">
        <v>7.2760345611641658E-2</v>
      </c>
      <c r="AF373" s="283">
        <v>176</v>
      </c>
      <c r="AG373" s="284">
        <v>8.5519922254616132E-2</v>
      </c>
    </row>
    <row r="374" spans="25:33" x14ac:dyDescent="0.3">
      <c r="Y374" s="360"/>
      <c r="Z374" s="319"/>
      <c r="AA374" s="56" t="s">
        <v>13</v>
      </c>
      <c r="AB374" s="283">
        <v>2638</v>
      </c>
      <c r="AC374" s="284">
        <v>1</v>
      </c>
      <c r="AD374" s="283">
        <v>2199</v>
      </c>
      <c r="AE374" s="284">
        <v>1</v>
      </c>
      <c r="AF374" s="283">
        <v>2058</v>
      </c>
      <c r="AG374" s="284">
        <v>1</v>
      </c>
    </row>
    <row r="375" spans="25:33" x14ac:dyDescent="0.3">
      <c r="Y375" s="360"/>
      <c r="Z375" s="319" t="s">
        <v>13</v>
      </c>
      <c r="AA375" s="320"/>
      <c r="AB375" s="283">
        <v>95361</v>
      </c>
      <c r="AC375" s="284">
        <v>1</v>
      </c>
      <c r="AD375" s="283">
        <v>89107</v>
      </c>
      <c r="AE375" s="284">
        <v>1</v>
      </c>
      <c r="AF375" s="283">
        <v>84840</v>
      </c>
      <c r="AG375" s="284">
        <v>1</v>
      </c>
    </row>
    <row r="376" spans="25:33" x14ac:dyDescent="0.3">
      <c r="Y376" s="360" t="s">
        <v>31</v>
      </c>
      <c r="Z376" s="314" t="s">
        <v>38</v>
      </c>
      <c r="AA376" s="56" t="s">
        <v>207</v>
      </c>
      <c r="AB376" s="283">
        <v>120975</v>
      </c>
      <c r="AC376" s="284">
        <v>0.2492515756573051</v>
      </c>
      <c r="AD376" s="283">
        <v>125541</v>
      </c>
      <c r="AE376" s="284">
        <v>0.2585414375563766</v>
      </c>
      <c r="AF376" s="283">
        <v>129727</v>
      </c>
      <c r="AG376" s="284">
        <v>0.26101066762169578</v>
      </c>
    </row>
    <row r="377" spans="25:33" x14ac:dyDescent="0.3">
      <c r="Y377" s="360"/>
      <c r="Z377" s="314"/>
      <c r="AA377" s="56" t="s">
        <v>208</v>
      </c>
      <c r="AB377" s="283">
        <v>27537</v>
      </c>
      <c r="AC377" s="284">
        <v>5.6736025119861214E-2</v>
      </c>
      <c r="AD377" s="283">
        <v>24022</v>
      </c>
      <c r="AE377" s="284">
        <v>4.9471347312665011E-2</v>
      </c>
      <c r="AF377" s="283">
        <v>22561</v>
      </c>
      <c r="AG377" s="284">
        <v>4.5392722195172007E-2</v>
      </c>
    </row>
    <row r="378" spans="25:33" x14ac:dyDescent="0.3">
      <c r="Y378" s="360"/>
      <c r="Z378" s="314"/>
      <c r="AA378" s="56" t="s">
        <v>209</v>
      </c>
      <c r="AB378" s="283">
        <v>336841</v>
      </c>
      <c r="AC378" s="284">
        <v>0.69401239922283364</v>
      </c>
      <c r="AD378" s="283">
        <v>336011</v>
      </c>
      <c r="AE378" s="284">
        <v>0.6919872151309584</v>
      </c>
      <c r="AF378" s="283">
        <v>344730</v>
      </c>
      <c r="AG378" s="284">
        <v>0.69359661018313223</v>
      </c>
    </row>
    <row r="379" spans="25:33" x14ac:dyDescent="0.3">
      <c r="Y379" s="360"/>
      <c r="Z379" s="314"/>
      <c r="AA379" s="56" t="s">
        <v>13</v>
      </c>
      <c r="AB379" s="283">
        <v>485353</v>
      </c>
      <c r="AC379" s="284">
        <v>1</v>
      </c>
      <c r="AD379" s="283">
        <v>485574</v>
      </c>
      <c r="AE379" s="284">
        <v>1</v>
      </c>
      <c r="AF379" s="283">
        <v>497018</v>
      </c>
      <c r="AG379" s="284">
        <v>1</v>
      </c>
    </row>
    <row r="380" spans="25:33" x14ac:dyDescent="0.3">
      <c r="Y380" s="360"/>
      <c r="Z380" s="314" t="s">
        <v>39</v>
      </c>
      <c r="AA380" s="56" t="s">
        <v>207</v>
      </c>
      <c r="AB380" s="283">
        <v>10241</v>
      </c>
      <c r="AC380" s="284">
        <v>0.155402124430956</v>
      </c>
      <c r="AD380" s="283">
        <v>9541</v>
      </c>
      <c r="AE380" s="284">
        <v>0.16542409321034746</v>
      </c>
      <c r="AF380" s="283">
        <v>10201</v>
      </c>
      <c r="AG380" s="284">
        <v>0.17692254327239931</v>
      </c>
    </row>
    <row r="381" spans="25:33" x14ac:dyDescent="0.3">
      <c r="Y381" s="360"/>
      <c r="Z381" s="314"/>
      <c r="AA381" s="56" t="s">
        <v>208</v>
      </c>
      <c r="AB381" s="283">
        <v>2700</v>
      </c>
      <c r="AC381" s="284">
        <v>4.09711684370258E-2</v>
      </c>
      <c r="AD381" s="283">
        <v>2262</v>
      </c>
      <c r="AE381" s="284">
        <v>3.9219085928289064E-2</v>
      </c>
      <c r="AF381" s="283">
        <v>2243</v>
      </c>
      <c r="AG381" s="284">
        <v>3.8901800270560893E-2</v>
      </c>
    </row>
    <row r="382" spans="25:33" x14ac:dyDescent="0.3">
      <c r="Y382" s="360"/>
      <c r="Z382" s="314"/>
      <c r="AA382" s="56" t="s">
        <v>209</v>
      </c>
      <c r="AB382" s="283">
        <v>52959</v>
      </c>
      <c r="AC382" s="284">
        <v>0.80362670713201823</v>
      </c>
      <c r="AD382" s="283">
        <v>45873</v>
      </c>
      <c r="AE382" s="284">
        <v>0.7953568208613635</v>
      </c>
      <c r="AF382" s="283">
        <v>45214</v>
      </c>
      <c r="AG382" s="284">
        <v>0.78417565645703979</v>
      </c>
    </row>
    <row r="383" spans="25:33" x14ac:dyDescent="0.3">
      <c r="Y383" s="360"/>
      <c r="Z383" s="314"/>
      <c r="AA383" s="56" t="s">
        <v>13</v>
      </c>
      <c r="AB383" s="283">
        <v>65900</v>
      </c>
      <c r="AC383" s="284">
        <v>1</v>
      </c>
      <c r="AD383" s="283">
        <v>57676</v>
      </c>
      <c r="AE383" s="284">
        <v>1</v>
      </c>
      <c r="AF383" s="283">
        <v>57658</v>
      </c>
      <c r="AG383" s="284">
        <v>1</v>
      </c>
    </row>
    <row r="384" spans="25:33" x14ac:dyDescent="0.3">
      <c r="Y384" s="360"/>
      <c r="Z384" s="314" t="s">
        <v>40</v>
      </c>
      <c r="AA384" s="56" t="s">
        <v>207</v>
      </c>
      <c r="AB384" s="283">
        <v>6579</v>
      </c>
      <c r="AC384" s="284">
        <v>0.16557608093823928</v>
      </c>
      <c r="AD384" s="283">
        <v>6361</v>
      </c>
      <c r="AE384" s="284">
        <v>0.1801421653309167</v>
      </c>
      <c r="AF384" s="283">
        <v>6601</v>
      </c>
      <c r="AG384" s="284">
        <v>0.1893248436872598</v>
      </c>
    </row>
    <row r="385" spans="25:33" x14ac:dyDescent="0.3">
      <c r="Y385" s="360"/>
      <c r="Z385" s="314"/>
      <c r="AA385" s="56" t="s">
        <v>208</v>
      </c>
      <c r="AB385" s="283">
        <v>1461</v>
      </c>
      <c r="AC385" s="284">
        <v>3.6769517289978355E-2</v>
      </c>
      <c r="AD385" s="283">
        <v>1213</v>
      </c>
      <c r="AE385" s="284">
        <v>3.4351901673699413E-2</v>
      </c>
      <c r="AF385" s="283">
        <v>1260</v>
      </c>
      <c r="AG385" s="284">
        <v>3.6138358286009295E-2</v>
      </c>
    </row>
    <row r="386" spans="25:33" x14ac:dyDescent="0.3">
      <c r="Y386" s="360"/>
      <c r="Z386" s="314"/>
      <c r="AA386" s="56" t="s">
        <v>209</v>
      </c>
      <c r="AB386" s="283">
        <v>31694</v>
      </c>
      <c r="AC386" s="284">
        <v>0.79765440177178237</v>
      </c>
      <c r="AD386" s="283">
        <v>27737</v>
      </c>
      <c r="AE386" s="284">
        <v>0.78550593299538385</v>
      </c>
      <c r="AF386" s="283">
        <v>27005</v>
      </c>
      <c r="AG386" s="284">
        <v>0.77453679802673092</v>
      </c>
    </row>
    <row r="387" spans="25:33" x14ac:dyDescent="0.3">
      <c r="Y387" s="360"/>
      <c r="Z387" s="314"/>
      <c r="AA387" s="56" t="s">
        <v>13</v>
      </c>
      <c r="AB387" s="283">
        <v>39734</v>
      </c>
      <c r="AC387" s="284">
        <v>1</v>
      </c>
      <c r="AD387" s="283">
        <v>35311</v>
      </c>
      <c r="AE387" s="284">
        <v>1</v>
      </c>
      <c r="AF387" s="283">
        <v>34866</v>
      </c>
      <c r="AG387" s="284">
        <v>1</v>
      </c>
    </row>
    <row r="388" spans="25:33" x14ac:dyDescent="0.3">
      <c r="Y388" s="360"/>
      <c r="Z388" s="314" t="s">
        <v>41</v>
      </c>
      <c r="AA388" s="56" t="s">
        <v>207</v>
      </c>
      <c r="AB388" s="283">
        <v>7861</v>
      </c>
      <c r="AC388" s="284">
        <v>0.1771373202938393</v>
      </c>
      <c r="AD388" s="283">
        <v>7129</v>
      </c>
      <c r="AE388" s="284">
        <v>0.18848319805409408</v>
      </c>
      <c r="AF388" s="283">
        <v>7376</v>
      </c>
      <c r="AG388" s="284">
        <v>0.19765790390438673</v>
      </c>
    </row>
    <row r="389" spans="25:33" x14ac:dyDescent="0.3">
      <c r="Y389" s="360"/>
      <c r="Z389" s="314"/>
      <c r="AA389" s="56" t="s">
        <v>208</v>
      </c>
      <c r="AB389" s="283">
        <v>1515</v>
      </c>
      <c r="AC389" s="284">
        <v>3.413853711298391E-2</v>
      </c>
      <c r="AD389" s="283">
        <v>1314</v>
      </c>
      <c r="AE389" s="284">
        <v>3.4740766200460037E-2</v>
      </c>
      <c r="AF389" s="283">
        <v>1161</v>
      </c>
      <c r="AG389" s="284">
        <v>3.1111825709462176E-2</v>
      </c>
    </row>
    <row r="390" spans="25:33" x14ac:dyDescent="0.3">
      <c r="Y390" s="360"/>
      <c r="Z390" s="314"/>
      <c r="AA390" s="56" t="s">
        <v>209</v>
      </c>
      <c r="AB390" s="283">
        <v>35002</v>
      </c>
      <c r="AC390" s="284">
        <v>0.7887241425931768</v>
      </c>
      <c r="AD390" s="283">
        <v>29380</v>
      </c>
      <c r="AE390" s="284">
        <v>0.77677603574544585</v>
      </c>
      <c r="AF390" s="283">
        <v>28780</v>
      </c>
      <c r="AG390" s="284">
        <v>0.77123027038615111</v>
      </c>
    </row>
    <row r="391" spans="25:33" x14ac:dyDescent="0.3">
      <c r="Y391" s="360"/>
      <c r="Z391" s="314"/>
      <c r="AA391" s="56" t="s">
        <v>13</v>
      </c>
      <c r="AB391" s="283">
        <v>44378</v>
      </c>
      <c r="AC391" s="284">
        <v>1</v>
      </c>
      <c r="AD391" s="283">
        <v>37823</v>
      </c>
      <c r="AE391" s="284">
        <v>1</v>
      </c>
      <c r="AF391" s="283">
        <v>37317</v>
      </c>
      <c r="AG391" s="284">
        <v>1</v>
      </c>
    </row>
    <row r="392" spans="25:33" x14ac:dyDescent="0.3">
      <c r="Y392" s="360"/>
      <c r="Z392" s="319" t="s">
        <v>42</v>
      </c>
      <c r="AA392" s="56" t="s">
        <v>207</v>
      </c>
      <c r="AB392" s="283">
        <v>8576</v>
      </c>
      <c r="AC392" s="284">
        <v>0.14787736662413353</v>
      </c>
      <c r="AD392" s="283">
        <v>7549</v>
      </c>
      <c r="AE392" s="284">
        <v>0.15191580133623117</v>
      </c>
      <c r="AF392" s="283">
        <v>7463</v>
      </c>
      <c r="AG392" s="284">
        <v>0.15970126896492692</v>
      </c>
    </row>
    <row r="393" spans="25:33" x14ac:dyDescent="0.3">
      <c r="Y393" s="360"/>
      <c r="Z393" s="319"/>
      <c r="AA393" s="56" t="s">
        <v>208</v>
      </c>
      <c r="AB393" s="283">
        <v>1608</v>
      </c>
      <c r="AC393" s="284">
        <v>2.7727006242025037E-2</v>
      </c>
      <c r="AD393" s="283">
        <v>1270</v>
      </c>
      <c r="AE393" s="284">
        <v>2.5557433792159703E-2</v>
      </c>
      <c r="AF393" s="283">
        <v>1152</v>
      </c>
      <c r="AG393" s="284">
        <v>2.4651730114913013E-2</v>
      </c>
    </row>
    <row r="394" spans="25:33" x14ac:dyDescent="0.3">
      <c r="Y394" s="360"/>
      <c r="Z394" s="319"/>
      <c r="AA394" s="56" t="s">
        <v>209</v>
      </c>
      <c r="AB394" s="283">
        <v>47810</v>
      </c>
      <c r="AC394" s="284">
        <v>0.8243956271338414</v>
      </c>
      <c r="AD394" s="283">
        <v>40873</v>
      </c>
      <c r="AE394" s="284">
        <v>0.82252676487160914</v>
      </c>
      <c r="AF394" s="283">
        <v>38116</v>
      </c>
      <c r="AG394" s="284">
        <v>0.81564700092016007</v>
      </c>
    </row>
    <row r="395" spans="25:33" x14ac:dyDescent="0.3">
      <c r="Y395" s="360"/>
      <c r="Z395" s="319"/>
      <c r="AA395" s="56" t="s">
        <v>13</v>
      </c>
      <c r="AB395" s="283">
        <v>57994</v>
      </c>
      <c r="AC395" s="284">
        <v>1</v>
      </c>
      <c r="AD395" s="283">
        <v>49692</v>
      </c>
      <c r="AE395" s="284">
        <v>1</v>
      </c>
      <c r="AF395" s="283">
        <v>46731</v>
      </c>
      <c r="AG395" s="284">
        <v>1</v>
      </c>
    </row>
    <row r="396" spans="25:33" x14ac:dyDescent="0.3">
      <c r="Y396" s="360"/>
      <c r="Z396" s="319" t="s">
        <v>13</v>
      </c>
      <c r="AA396" s="320"/>
      <c r="AB396" s="283">
        <v>694360</v>
      </c>
      <c r="AC396" s="284">
        <v>1</v>
      </c>
      <c r="AD396" s="283">
        <v>666907</v>
      </c>
      <c r="AE396" s="284">
        <v>1</v>
      </c>
      <c r="AF396" s="283">
        <v>674351</v>
      </c>
      <c r="AG396" s="284">
        <v>1</v>
      </c>
    </row>
    <row r="397" spans="25:33" x14ac:dyDescent="0.3">
      <c r="Y397" s="359"/>
      <c r="Z397" s="314"/>
      <c r="AA397" s="56"/>
      <c r="AC397" s="56"/>
      <c r="AE397" s="56"/>
      <c r="AG397" s="56"/>
    </row>
    <row r="398" spans="25:33" x14ac:dyDescent="0.3">
      <c r="Y398" s="358" t="s">
        <v>383</v>
      </c>
      <c r="Z398" s="314"/>
      <c r="AA398" s="56"/>
      <c r="AC398" s="56"/>
      <c r="AE398" s="56"/>
      <c r="AG398" s="56"/>
    </row>
    <row r="399" spans="25:33" x14ac:dyDescent="0.3">
      <c r="Y399" s="360" t="s">
        <v>52</v>
      </c>
      <c r="Z399" s="314" t="s">
        <v>38</v>
      </c>
      <c r="AA399" s="282" t="s">
        <v>215</v>
      </c>
      <c r="AB399" s="283">
        <v>62501</v>
      </c>
      <c r="AC399" s="284">
        <v>0.42042068302133012</v>
      </c>
      <c r="AD399" s="283">
        <v>66781</v>
      </c>
      <c r="AE399" s="284">
        <v>0.43457691531798864</v>
      </c>
      <c r="AF399" s="283">
        <v>67562</v>
      </c>
      <c r="AG399" s="284">
        <v>0.44220888449631174</v>
      </c>
    </row>
    <row r="400" spans="25:33" x14ac:dyDescent="0.3">
      <c r="Y400" s="360"/>
      <c r="Z400" s="314"/>
      <c r="AA400" s="282" t="s">
        <v>214</v>
      </c>
      <c r="AB400" s="283">
        <v>61369</v>
      </c>
      <c r="AC400" s="284">
        <v>0.41280614544304906</v>
      </c>
      <c r="AD400" s="283">
        <v>62648</v>
      </c>
      <c r="AE400" s="284">
        <v>0.40768144518412952</v>
      </c>
      <c r="AF400" s="283">
        <v>61347</v>
      </c>
      <c r="AG400" s="284">
        <v>0.40153027496514665</v>
      </c>
    </row>
    <row r="401" spans="25:33" x14ac:dyDescent="0.3">
      <c r="Y401" s="360"/>
      <c r="Z401" s="314"/>
      <c r="AA401" s="282" t="s">
        <v>216</v>
      </c>
      <c r="AB401" s="283">
        <v>21977</v>
      </c>
      <c r="AC401" s="284">
        <v>0.14783100031615129</v>
      </c>
      <c r="AD401" s="283">
        <v>21506</v>
      </c>
      <c r="AE401" s="284">
        <v>0.13995015260071972</v>
      </c>
      <c r="AF401" s="283">
        <v>21062</v>
      </c>
      <c r="AG401" s="284">
        <v>0.13785565147954942</v>
      </c>
    </row>
    <row r="402" spans="25:33" x14ac:dyDescent="0.3">
      <c r="Y402" s="360"/>
      <c r="Z402" s="314"/>
      <c r="AA402" s="282" t="s">
        <v>217</v>
      </c>
      <c r="AB402" s="283">
        <v>2816</v>
      </c>
      <c r="AC402" s="284">
        <v>1.8942171219469537E-2</v>
      </c>
      <c r="AD402" s="283">
        <v>2734</v>
      </c>
      <c r="AE402" s="284">
        <v>1.7791486897162083E-2</v>
      </c>
      <c r="AF402" s="283">
        <v>2812</v>
      </c>
      <c r="AG402" s="284">
        <v>1.8405189058992164E-2</v>
      </c>
    </row>
    <row r="403" spans="25:33" x14ac:dyDescent="0.3">
      <c r="Y403" s="360"/>
      <c r="Z403" s="314"/>
      <c r="AA403" s="282" t="s">
        <v>13</v>
      </c>
      <c r="AB403" s="283">
        <v>148663</v>
      </c>
      <c r="AC403" s="284">
        <v>1</v>
      </c>
      <c r="AD403" s="283">
        <v>153669</v>
      </c>
      <c r="AE403" s="284">
        <v>1</v>
      </c>
      <c r="AF403" s="283">
        <v>152783</v>
      </c>
      <c r="AG403" s="284">
        <v>1</v>
      </c>
    </row>
    <row r="404" spans="25:33" x14ac:dyDescent="0.3">
      <c r="Y404" s="360"/>
      <c r="Z404" s="314" t="s">
        <v>39</v>
      </c>
      <c r="AA404" s="282" t="s">
        <v>215</v>
      </c>
      <c r="AB404" s="283">
        <v>2369</v>
      </c>
      <c r="AC404" s="284">
        <v>0.38664925738534356</v>
      </c>
      <c r="AD404" s="283">
        <v>2372</v>
      </c>
      <c r="AE404" s="284">
        <v>0.4</v>
      </c>
      <c r="AF404" s="283">
        <v>2750</v>
      </c>
      <c r="AG404" s="284">
        <v>0.44419318365369082</v>
      </c>
    </row>
    <row r="405" spans="25:33" x14ac:dyDescent="0.3">
      <c r="Y405" s="360"/>
      <c r="Z405" s="314"/>
      <c r="AA405" s="282" t="s">
        <v>214</v>
      </c>
      <c r="AB405" s="283">
        <v>2287</v>
      </c>
      <c r="AC405" s="284">
        <v>0.3732658723682063</v>
      </c>
      <c r="AD405" s="283">
        <v>2132</v>
      </c>
      <c r="AE405" s="284">
        <v>0.35952782462057337</v>
      </c>
      <c r="AF405" s="283">
        <v>2123</v>
      </c>
      <c r="AG405" s="284">
        <v>0.34291713778064931</v>
      </c>
    </row>
    <row r="406" spans="25:33" x14ac:dyDescent="0.3">
      <c r="Y406" s="360"/>
      <c r="Z406" s="314"/>
      <c r="AA406" s="282" t="s">
        <v>216</v>
      </c>
      <c r="AB406" s="283">
        <v>1325</v>
      </c>
      <c r="AC406" s="284">
        <v>0.21625591643544964</v>
      </c>
      <c r="AD406" s="283">
        <v>1269</v>
      </c>
      <c r="AE406" s="284">
        <v>0.21399662731871838</v>
      </c>
      <c r="AF406" s="283">
        <v>1166</v>
      </c>
      <c r="AG406" s="284">
        <v>0.1883379098691649</v>
      </c>
    </row>
    <row r="407" spans="25:33" x14ac:dyDescent="0.3">
      <c r="Y407" s="360"/>
      <c r="Z407" s="314"/>
      <c r="AA407" s="282" t="s">
        <v>217</v>
      </c>
      <c r="AB407" s="283">
        <v>146</v>
      </c>
      <c r="AC407" s="284">
        <v>2.3828953811000489E-2</v>
      </c>
      <c r="AD407" s="283">
        <v>157</v>
      </c>
      <c r="AE407" s="284">
        <v>2.6475548060708263E-2</v>
      </c>
      <c r="AF407" s="283">
        <v>152</v>
      </c>
      <c r="AG407" s="284">
        <v>2.4551768696494912E-2</v>
      </c>
    </row>
    <row r="408" spans="25:33" x14ac:dyDescent="0.3">
      <c r="Y408" s="360"/>
      <c r="Z408" s="314"/>
      <c r="AA408" s="282" t="s">
        <v>13</v>
      </c>
      <c r="AB408" s="283">
        <v>6127</v>
      </c>
      <c r="AC408" s="284">
        <v>1</v>
      </c>
      <c r="AD408" s="283">
        <v>5930</v>
      </c>
      <c r="AE408" s="284">
        <v>1</v>
      </c>
      <c r="AF408" s="283">
        <v>6191</v>
      </c>
      <c r="AG408" s="284">
        <v>1</v>
      </c>
    </row>
    <row r="409" spans="25:33" x14ac:dyDescent="0.3">
      <c r="Y409" s="360"/>
      <c r="Z409" s="319" t="s">
        <v>40</v>
      </c>
      <c r="AA409" s="282" t="s">
        <v>215</v>
      </c>
      <c r="AB409" s="283">
        <v>1139</v>
      </c>
      <c r="AC409" s="284">
        <v>0.40261576528808768</v>
      </c>
      <c r="AD409" s="283">
        <v>1138</v>
      </c>
      <c r="AE409" s="284">
        <v>0.42830259691381256</v>
      </c>
      <c r="AF409" s="283">
        <v>1243</v>
      </c>
      <c r="AG409" s="284">
        <v>0.44857452183327318</v>
      </c>
    </row>
    <row r="410" spans="25:33" x14ac:dyDescent="0.3">
      <c r="Y410" s="360"/>
      <c r="Z410" s="319"/>
      <c r="AA410" s="282" t="s">
        <v>214</v>
      </c>
      <c r="AB410" s="283">
        <v>934</v>
      </c>
      <c r="AC410" s="284">
        <v>0.33015199717214566</v>
      </c>
      <c r="AD410" s="283">
        <v>841</v>
      </c>
      <c r="AE410" s="284">
        <v>0.31652239367707941</v>
      </c>
      <c r="AF410" s="283">
        <v>839</v>
      </c>
      <c r="AG410" s="284">
        <v>0.30277878022374594</v>
      </c>
    </row>
    <row r="411" spans="25:33" x14ac:dyDescent="0.3">
      <c r="Y411" s="360"/>
      <c r="Z411" s="319"/>
      <c r="AA411" s="282" t="s">
        <v>216</v>
      </c>
      <c r="AB411" s="283">
        <v>660</v>
      </c>
      <c r="AC411" s="284">
        <v>0.23329798515376457</v>
      </c>
      <c r="AD411" s="283">
        <v>606</v>
      </c>
      <c r="AE411" s="284">
        <v>0.22807677832141512</v>
      </c>
      <c r="AF411" s="283">
        <v>598</v>
      </c>
      <c r="AG411" s="284">
        <v>0.21580656802598339</v>
      </c>
    </row>
    <row r="412" spans="25:33" x14ac:dyDescent="0.3">
      <c r="Y412" s="360"/>
      <c r="Z412" s="319"/>
      <c r="AA412" s="282" t="s">
        <v>217</v>
      </c>
      <c r="AB412" s="283">
        <v>96</v>
      </c>
      <c r="AC412" s="284">
        <v>3.3934252386002124E-2</v>
      </c>
      <c r="AD412" s="283">
        <v>72</v>
      </c>
      <c r="AE412" s="284">
        <v>2.7098231087692888E-2</v>
      </c>
      <c r="AF412" s="283">
        <v>91</v>
      </c>
      <c r="AG412" s="284">
        <v>3.2840129916997474E-2</v>
      </c>
    </row>
    <row r="413" spans="25:33" x14ac:dyDescent="0.3">
      <c r="Y413" s="360"/>
      <c r="Z413" s="319"/>
      <c r="AA413" s="282" t="s">
        <v>13</v>
      </c>
      <c r="AB413" s="283">
        <v>2829</v>
      </c>
      <c r="AC413" s="284">
        <v>1</v>
      </c>
      <c r="AD413" s="283">
        <v>2657</v>
      </c>
      <c r="AE413" s="284">
        <v>1</v>
      </c>
      <c r="AF413" s="283">
        <v>2771</v>
      </c>
      <c r="AG413" s="284">
        <v>1</v>
      </c>
    </row>
    <row r="414" spans="25:33" x14ac:dyDescent="0.3">
      <c r="Y414" s="360"/>
      <c r="Z414" s="319" t="s">
        <v>41</v>
      </c>
      <c r="AA414" s="282" t="s">
        <v>215</v>
      </c>
      <c r="AB414" s="283">
        <v>1065</v>
      </c>
      <c r="AC414" s="284">
        <v>0.43152350081037277</v>
      </c>
      <c r="AD414" s="283">
        <v>1073</v>
      </c>
      <c r="AE414" s="284">
        <v>0.45008389261744969</v>
      </c>
      <c r="AF414" s="283">
        <v>1026</v>
      </c>
      <c r="AG414" s="284">
        <v>0.43696763202725725</v>
      </c>
    </row>
    <row r="415" spans="25:33" x14ac:dyDescent="0.3">
      <c r="Y415" s="360"/>
      <c r="Z415" s="319"/>
      <c r="AA415" s="282" t="s">
        <v>214</v>
      </c>
      <c r="AB415" s="283">
        <v>696</v>
      </c>
      <c r="AC415" s="284">
        <v>0.28200972447325767</v>
      </c>
      <c r="AD415" s="283">
        <v>681</v>
      </c>
      <c r="AE415" s="284">
        <v>0.28565436241610737</v>
      </c>
      <c r="AF415" s="283">
        <v>675</v>
      </c>
      <c r="AG415" s="284">
        <v>0.28747870528109026</v>
      </c>
    </row>
    <row r="416" spans="25:33" x14ac:dyDescent="0.3">
      <c r="Y416" s="360"/>
      <c r="Z416" s="319"/>
      <c r="AA416" s="282" t="s">
        <v>216</v>
      </c>
      <c r="AB416" s="283">
        <v>603</v>
      </c>
      <c r="AC416" s="284">
        <v>0.24432739059967584</v>
      </c>
      <c r="AD416" s="283">
        <v>560</v>
      </c>
      <c r="AE416" s="284">
        <v>0.2348993288590604</v>
      </c>
      <c r="AF416" s="283">
        <v>574</v>
      </c>
      <c r="AG416" s="284">
        <v>0.24446337308347529</v>
      </c>
    </row>
    <row r="417" spans="25:33" x14ac:dyDescent="0.3">
      <c r="Y417" s="360"/>
      <c r="Z417" s="319"/>
      <c r="AA417" s="282" t="s">
        <v>217</v>
      </c>
      <c r="AB417" s="283">
        <v>104</v>
      </c>
      <c r="AC417" s="284">
        <v>4.2139384116693678E-2</v>
      </c>
      <c r="AD417" s="283">
        <v>70</v>
      </c>
      <c r="AE417" s="284">
        <v>2.936241610738255E-2</v>
      </c>
      <c r="AF417" s="283">
        <v>73</v>
      </c>
      <c r="AG417" s="284">
        <v>3.1090289608177172E-2</v>
      </c>
    </row>
    <row r="418" spans="25:33" x14ac:dyDescent="0.3">
      <c r="Y418" s="360"/>
      <c r="Z418" s="319"/>
      <c r="AA418" s="282" t="s">
        <v>13</v>
      </c>
      <c r="AB418" s="283">
        <v>2468</v>
      </c>
      <c r="AC418" s="284">
        <v>1</v>
      </c>
      <c r="AD418" s="283">
        <v>2384</v>
      </c>
      <c r="AE418" s="284">
        <v>1</v>
      </c>
      <c r="AF418" s="283">
        <v>2348</v>
      </c>
      <c r="AG418" s="284">
        <v>1</v>
      </c>
    </row>
    <row r="419" spans="25:33" x14ac:dyDescent="0.3">
      <c r="Y419" s="360"/>
      <c r="Z419" s="319" t="s">
        <v>42</v>
      </c>
      <c r="AA419" s="282" t="s">
        <v>215</v>
      </c>
      <c r="AB419" s="283">
        <v>816</v>
      </c>
      <c r="AC419" s="284">
        <v>0.42170542635658914</v>
      </c>
      <c r="AD419" s="283">
        <v>782</v>
      </c>
      <c r="AE419" s="284">
        <v>0.44031531531531531</v>
      </c>
      <c r="AF419" s="283">
        <v>737</v>
      </c>
      <c r="AG419" s="284">
        <v>0.43973747016706444</v>
      </c>
    </row>
    <row r="420" spans="25:33" x14ac:dyDescent="0.3">
      <c r="Y420" s="360"/>
      <c r="Z420" s="319"/>
      <c r="AA420" s="282" t="s">
        <v>214</v>
      </c>
      <c r="AB420" s="283">
        <v>580</v>
      </c>
      <c r="AC420" s="284">
        <v>0.29974160206718348</v>
      </c>
      <c r="AD420" s="283">
        <v>515</v>
      </c>
      <c r="AE420" s="284">
        <v>0.28997747747747749</v>
      </c>
      <c r="AF420" s="283">
        <v>553</v>
      </c>
      <c r="AG420" s="284">
        <v>0.32995226730310262</v>
      </c>
    </row>
    <row r="421" spans="25:33" x14ac:dyDescent="0.3">
      <c r="Y421" s="360"/>
      <c r="Z421" s="319"/>
      <c r="AA421" s="282" t="s">
        <v>216</v>
      </c>
      <c r="AB421" s="283">
        <v>484</v>
      </c>
      <c r="AC421" s="284">
        <v>0.25012919896640828</v>
      </c>
      <c r="AD421" s="283">
        <v>416</v>
      </c>
      <c r="AE421" s="284">
        <v>0.23423423423423423</v>
      </c>
      <c r="AF421" s="283">
        <v>328</v>
      </c>
      <c r="AG421" s="284">
        <v>0.19570405727923629</v>
      </c>
    </row>
    <row r="422" spans="25:33" x14ac:dyDescent="0.3">
      <c r="Y422" s="360"/>
      <c r="Z422" s="319"/>
      <c r="AA422" s="282" t="s">
        <v>217</v>
      </c>
      <c r="AB422" s="283">
        <v>55</v>
      </c>
      <c r="AC422" s="284">
        <v>2.8423772609819122E-2</v>
      </c>
      <c r="AD422" s="283">
        <v>63</v>
      </c>
      <c r="AE422" s="284">
        <v>3.5472972972972971E-2</v>
      </c>
      <c r="AF422" s="283">
        <v>58</v>
      </c>
      <c r="AG422" s="284">
        <v>3.4606205250596656E-2</v>
      </c>
    </row>
    <row r="423" spans="25:33" x14ac:dyDescent="0.3">
      <c r="Y423" s="360"/>
      <c r="Z423" s="319"/>
      <c r="AA423" s="282" t="s">
        <v>13</v>
      </c>
      <c r="AB423" s="283">
        <v>1935</v>
      </c>
      <c r="AC423" s="284">
        <v>1</v>
      </c>
      <c r="AD423" s="283">
        <v>1776</v>
      </c>
      <c r="AE423" s="284">
        <v>1</v>
      </c>
      <c r="AF423" s="283">
        <v>1676</v>
      </c>
      <c r="AG423" s="284">
        <v>1</v>
      </c>
    </row>
    <row r="424" spans="25:33" x14ac:dyDescent="0.3">
      <c r="Y424" s="360"/>
      <c r="Z424" s="319" t="s">
        <v>13</v>
      </c>
      <c r="AA424" s="320"/>
      <c r="AB424" s="283">
        <v>162022</v>
      </c>
      <c r="AC424" s="284">
        <v>1</v>
      </c>
      <c r="AD424" s="283">
        <v>166416</v>
      </c>
      <c r="AE424" s="284">
        <v>1</v>
      </c>
      <c r="AF424" s="283">
        <v>165769</v>
      </c>
      <c r="AG424" s="284">
        <v>1</v>
      </c>
    </row>
    <row r="425" spans="25:33" x14ac:dyDescent="0.3">
      <c r="Y425" s="360" t="s">
        <v>227</v>
      </c>
      <c r="Z425" s="314" t="s">
        <v>38</v>
      </c>
      <c r="AA425" s="282" t="s">
        <v>215</v>
      </c>
      <c r="AB425" s="283">
        <v>660</v>
      </c>
      <c r="AC425" s="284">
        <v>3.5160620105481863E-2</v>
      </c>
      <c r="AD425" s="283">
        <v>657</v>
      </c>
      <c r="AE425" s="284">
        <v>3.5521193771626297E-2</v>
      </c>
      <c r="AF425" s="283">
        <v>631</v>
      </c>
      <c r="AG425" s="284">
        <v>3.5437492979894417E-2</v>
      </c>
    </row>
    <row r="426" spans="25:33" x14ac:dyDescent="0.3">
      <c r="Y426" s="360"/>
      <c r="Z426" s="314"/>
      <c r="AA426" s="282" t="s">
        <v>214</v>
      </c>
      <c r="AB426" s="283">
        <v>744</v>
      </c>
      <c r="AC426" s="284">
        <v>3.9635608118906825E-2</v>
      </c>
      <c r="AD426" s="283">
        <v>740</v>
      </c>
      <c r="AE426" s="284">
        <v>4.0008650519031144E-2</v>
      </c>
      <c r="AF426" s="283">
        <v>699</v>
      </c>
      <c r="AG426" s="284">
        <v>3.9256430416713464E-2</v>
      </c>
    </row>
    <row r="427" spans="25:33" x14ac:dyDescent="0.3">
      <c r="Y427" s="360"/>
      <c r="Z427" s="314"/>
      <c r="AA427" s="282" t="s">
        <v>216</v>
      </c>
      <c r="AB427" s="283">
        <v>11402</v>
      </c>
      <c r="AC427" s="284">
        <v>0.60742634915561233</v>
      </c>
      <c r="AD427" s="283">
        <v>11342</v>
      </c>
      <c r="AE427" s="284">
        <v>0.61321366782006925</v>
      </c>
      <c r="AF427" s="283">
        <v>10802</v>
      </c>
      <c r="AG427" s="284">
        <v>0.60664944400763787</v>
      </c>
    </row>
    <row r="428" spans="25:33" x14ac:dyDescent="0.3">
      <c r="Y428" s="360"/>
      <c r="Z428" s="314"/>
      <c r="AA428" s="282" t="s">
        <v>217</v>
      </c>
      <c r="AB428" s="283">
        <v>5965</v>
      </c>
      <c r="AC428" s="284">
        <v>0.31777742261999892</v>
      </c>
      <c r="AD428" s="283">
        <v>5757</v>
      </c>
      <c r="AE428" s="284">
        <v>0.31125648788927335</v>
      </c>
      <c r="AF428" s="283">
        <v>5674</v>
      </c>
      <c r="AG428" s="284">
        <v>0.31865663259575422</v>
      </c>
    </row>
    <row r="429" spans="25:33" x14ac:dyDescent="0.3">
      <c r="Y429" s="360"/>
      <c r="Z429" s="314"/>
      <c r="AA429" s="282" t="s">
        <v>13</v>
      </c>
      <c r="AB429" s="283">
        <v>18771</v>
      </c>
      <c r="AC429" s="284">
        <v>1</v>
      </c>
      <c r="AD429" s="283">
        <v>18496</v>
      </c>
      <c r="AE429" s="284">
        <v>1</v>
      </c>
      <c r="AF429" s="283">
        <v>17806</v>
      </c>
      <c r="AG429" s="284">
        <v>1</v>
      </c>
    </row>
    <row r="430" spans="25:33" x14ac:dyDescent="0.3">
      <c r="Y430" s="360"/>
      <c r="Z430" s="314" t="s">
        <v>39</v>
      </c>
      <c r="AA430" s="282" t="s">
        <v>215</v>
      </c>
      <c r="AB430" s="283">
        <v>33</v>
      </c>
      <c r="AC430" s="284">
        <v>2.3076923076923078E-2</v>
      </c>
      <c r="AD430" s="283">
        <v>32</v>
      </c>
      <c r="AE430" s="284">
        <v>2.3774145616641901E-2</v>
      </c>
      <c r="AF430" s="283">
        <v>36</v>
      </c>
      <c r="AG430" s="284">
        <v>2.5316455696202531E-2</v>
      </c>
    </row>
    <row r="431" spans="25:33" x14ac:dyDescent="0.3">
      <c r="Y431" s="360"/>
      <c r="Z431" s="314"/>
      <c r="AA431" s="282" t="s">
        <v>214</v>
      </c>
      <c r="AB431" s="283">
        <v>52</v>
      </c>
      <c r="AC431" s="284">
        <v>3.6363636363636362E-2</v>
      </c>
      <c r="AD431" s="283">
        <v>39</v>
      </c>
      <c r="AE431" s="284">
        <v>2.8974739970282319E-2</v>
      </c>
      <c r="AF431" s="283">
        <v>56</v>
      </c>
      <c r="AG431" s="284">
        <v>3.9381153305203941E-2</v>
      </c>
    </row>
    <row r="432" spans="25:33" x14ac:dyDescent="0.3">
      <c r="Y432" s="360"/>
      <c r="Z432" s="314"/>
      <c r="AA432" s="282" t="s">
        <v>216</v>
      </c>
      <c r="AB432" s="283">
        <v>811</v>
      </c>
      <c r="AC432" s="284">
        <v>0.56713286713286715</v>
      </c>
      <c r="AD432" s="283">
        <v>773</v>
      </c>
      <c r="AE432" s="284">
        <v>0.5742942050520059</v>
      </c>
      <c r="AF432" s="283">
        <v>816</v>
      </c>
      <c r="AG432" s="284">
        <v>0.57383966244725737</v>
      </c>
    </row>
    <row r="433" spans="25:33" x14ac:dyDescent="0.3">
      <c r="Y433" s="360"/>
      <c r="Z433" s="314"/>
      <c r="AA433" s="282" t="s">
        <v>217</v>
      </c>
      <c r="AB433" s="283">
        <v>534</v>
      </c>
      <c r="AC433" s="284">
        <v>0.37342657342657343</v>
      </c>
      <c r="AD433" s="283">
        <v>502</v>
      </c>
      <c r="AE433" s="284">
        <v>0.37295690936106984</v>
      </c>
      <c r="AF433" s="283">
        <v>514</v>
      </c>
      <c r="AG433" s="284">
        <v>0.36146272855133615</v>
      </c>
    </row>
    <row r="434" spans="25:33" x14ac:dyDescent="0.3">
      <c r="Y434" s="360"/>
      <c r="Z434" s="314"/>
      <c r="AA434" s="282" t="s">
        <v>13</v>
      </c>
      <c r="AB434" s="283">
        <v>1430</v>
      </c>
      <c r="AC434" s="284">
        <v>1</v>
      </c>
      <c r="AD434" s="283">
        <v>1346</v>
      </c>
      <c r="AE434" s="284">
        <v>1</v>
      </c>
      <c r="AF434" s="283">
        <v>1422</v>
      </c>
      <c r="AG434" s="284">
        <v>1</v>
      </c>
    </row>
    <row r="435" spans="25:33" x14ac:dyDescent="0.3">
      <c r="Y435" s="360"/>
      <c r="Z435" s="319" t="s">
        <v>40</v>
      </c>
      <c r="AA435" s="282" t="s">
        <v>215</v>
      </c>
      <c r="AB435" s="283">
        <v>17</v>
      </c>
      <c r="AC435" s="284">
        <v>2.1656050955414011E-2</v>
      </c>
      <c r="AD435" s="283">
        <v>17</v>
      </c>
      <c r="AE435" s="284">
        <v>2.3743016759776536E-2</v>
      </c>
      <c r="AF435" s="283">
        <v>21</v>
      </c>
      <c r="AG435" s="284">
        <v>2.8965517241379312E-2</v>
      </c>
    </row>
    <row r="436" spans="25:33" x14ac:dyDescent="0.3">
      <c r="Y436" s="360"/>
      <c r="Z436" s="319"/>
      <c r="AA436" s="282" t="s">
        <v>214</v>
      </c>
      <c r="AB436" s="283">
        <v>22</v>
      </c>
      <c r="AC436" s="284">
        <v>2.802547770700637E-2</v>
      </c>
      <c r="AD436" s="283">
        <v>18</v>
      </c>
      <c r="AE436" s="284">
        <v>2.5139664804469275E-2</v>
      </c>
      <c r="AF436" s="283">
        <v>15</v>
      </c>
      <c r="AG436" s="284">
        <v>2.0689655172413793E-2</v>
      </c>
    </row>
    <row r="437" spans="25:33" x14ac:dyDescent="0.3">
      <c r="Y437" s="360"/>
      <c r="Z437" s="319"/>
      <c r="AA437" s="282" t="s">
        <v>216</v>
      </c>
      <c r="AB437" s="283">
        <v>456</v>
      </c>
      <c r="AC437" s="284">
        <v>0.58089171974522291</v>
      </c>
      <c r="AD437" s="283">
        <v>390</v>
      </c>
      <c r="AE437" s="284">
        <v>0.54469273743016755</v>
      </c>
      <c r="AF437" s="283">
        <v>435</v>
      </c>
      <c r="AG437" s="284">
        <v>0.6</v>
      </c>
    </row>
    <row r="438" spans="25:33" x14ac:dyDescent="0.3">
      <c r="Y438" s="360"/>
      <c r="Z438" s="319"/>
      <c r="AA438" s="282" t="s">
        <v>217</v>
      </c>
      <c r="AB438" s="283">
        <v>290</v>
      </c>
      <c r="AC438" s="284">
        <v>0.36942675159235666</v>
      </c>
      <c r="AD438" s="283">
        <v>291</v>
      </c>
      <c r="AE438" s="284">
        <v>0.40642458100558659</v>
      </c>
      <c r="AF438" s="283">
        <v>254</v>
      </c>
      <c r="AG438" s="284">
        <v>0.35034482758620689</v>
      </c>
    </row>
    <row r="439" spans="25:33" x14ac:dyDescent="0.3">
      <c r="Y439" s="360"/>
      <c r="Z439" s="319"/>
      <c r="AA439" s="282" t="s">
        <v>13</v>
      </c>
      <c r="AB439" s="283">
        <v>785</v>
      </c>
      <c r="AC439" s="284">
        <v>1</v>
      </c>
      <c r="AD439" s="283">
        <v>716</v>
      </c>
      <c r="AE439" s="284">
        <v>1</v>
      </c>
      <c r="AF439" s="283">
        <v>725</v>
      </c>
      <c r="AG439" s="284">
        <v>1</v>
      </c>
    </row>
    <row r="440" spans="25:33" x14ac:dyDescent="0.3">
      <c r="Y440" s="360"/>
      <c r="Z440" s="319" t="s">
        <v>41</v>
      </c>
      <c r="AA440" s="282" t="s">
        <v>215</v>
      </c>
      <c r="AB440" s="283">
        <v>9</v>
      </c>
      <c r="AC440" s="284">
        <v>1.1421319796954314E-2</v>
      </c>
      <c r="AD440" s="283">
        <v>13</v>
      </c>
      <c r="AE440" s="284">
        <v>1.8181818181818181E-2</v>
      </c>
      <c r="AF440" s="283">
        <v>18</v>
      </c>
      <c r="AG440" s="284">
        <v>2.5862068965517241E-2</v>
      </c>
    </row>
    <row r="441" spans="25:33" x14ac:dyDescent="0.3">
      <c r="Y441" s="360"/>
      <c r="Z441" s="319"/>
      <c r="AA441" s="282" t="s">
        <v>214</v>
      </c>
      <c r="AB441" s="283">
        <v>22</v>
      </c>
      <c r="AC441" s="284">
        <v>2.7918781725888325E-2</v>
      </c>
      <c r="AD441" s="283">
        <v>17</v>
      </c>
      <c r="AE441" s="284">
        <v>2.3776223776223775E-2</v>
      </c>
      <c r="AF441" s="283">
        <v>4</v>
      </c>
      <c r="AG441" s="284">
        <v>5.7471264367816091E-3</v>
      </c>
    </row>
    <row r="442" spans="25:33" x14ac:dyDescent="0.3">
      <c r="Y442" s="360"/>
      <c r="Z442" s="319"/>
      <c r="AA442" s="282" t="s">
        <v>216</v>
      </c>
      <c r="AB442" s="283">
        <v>466</v>
      </c>
      <c r="AC442" s="284">
        <v>0.59137055837563457</v>
      </c>
      <c r="AD442" s="283">
        <v>444</v>
      </c>
      <c r="AE442" s="284">
        <v>0.62097902097902102</v>
      </c>
      <c r="AF442" s="283">
        <v>419</v>
      </c>
      <c r="AG442" s="284">
        <v>0.60201149425287359</v>
      </c>
    </row>
    <row r="443" spans="25:33" x14ac:dyDescent="0.3">
      <c r="Y443" s="360"/>
      <c r="Z443" s="319"/>
      <c r="AA443" s="282" t="s">
        <v>217</v>
      </c>
      <c r="AB443" s="283">
        <v>291</v>
      </c>
      <c r="AC443" s="284">
        <v>0.36928934010152287</v>
      </c>
      <c r="AD443" s="283">
        <v>241</v>
      </c>
      <c r="AE443" s="284">
        <v>0.33706293706293705</v>
      </c>
      <c r="AF443" s="283">
        <v>255</v>
      </c>
      <c r="AG443" s="284">
        <v>0.36637931034482757</v>
      </c>
    </row>
    <row r="444" spans="25:33" x14ac:dyDescent="0.3">
      <c r="Y444" s="360"/>
      <c r="Z444" s="319"/>
      <c r="AA444" s="282" t="s">
        <v>13</v>
      </c>
      <c r="AB444" s="283">
        <v>788</v>
      </c>
      <c r="AC444" s="284">
        <v>1</v>
      </c>
      <c r="AD444" s="283">
        <v>715</v>
      </c>
      <c r="AE444" s="284">
        <v>1</v>
      </c>
      <c r="AF444" s="283">
        <v>696</v>
      </c>
      <c r="AG444" s="284">
        <v>1</v>
      </c>
    </row>
    <row r="445" spans="25:33" x14ac:dyDescent="0.3">
      <c r="Y445" s="360"/>
      <c r="Z445" s="319" t="s">
        <v>42</v>
      </c>
      <c r="AA445" s="282" t="s">
        <v>215</v>
      </c>
      <c r="AB445" s="283">
        <v>12</v>
      </c>
      <c r="AC445" s="284">
        <v>1.9199999999999998E-2</v>
      </c>
      <c r="AD445" s="283">
        <v>9</v>
      </c>
      <c r="AE445" s="284">
        <v>1.618705035971223E-2</v>
      </c>
      <c r="AF445" s="283">
        <v>9</v>
      </c>
      <c r="AG445" s="284">
        <v>1.7045454545454544E-2</v>
      </c>
    </row>
    <row r="446" spans="25:33" x14ac:dyDescent="0.3">
      <c r="Y446" s="360"/>
      <c r="Z446" s="319"/>
      <c r="AA446" s="282" t="s">
        <v>214</v>
      </c>
      <c r="AB446" s="283">
        <v>10</v>
      </c>
      <c r="AC446" s="284">
        <v>1.6E-2</v>
      </c>
      <c r="AD446" s="283">
        <v>8</v>
      </c>
      <c r="AE446" s="284">
        <v>1.4388489208633094E-2</v>
      </c>
      <c r="AF446" s="283">
        <v>7</v>
      </c>
      <c r="AG446" s="284">
        <v>1.3257575757575758E-2</v>
      </c>
    </row>
    <row r="447" spans="25:33" x14ac:dyDescent="0.3">
      <c r="Y447" s="360"/>
      <c r="Z447" s="319"/>
      <c r="AA447" s="282" t="s">
        <v>216</v>
      </c>
      <c r="AB447" s="283">
        <v>346</v>
      </c>
      <c r="AC447" s="284">
        <v>0.55359999999999998</v>
      </c>
      <c r="AD447" s="283">
        <v>326</v>
      </c>
      <c r="AE447" s="284">
        <v>0.58633093525179858</v>
      </c>
      <c r="AF447" s="283">
        <v>315</v>
      </c>
      <c r="AG447" s="284">
        <v>0.59659090909090906</v>
      </c>
    </row>
    <row r="448" spans="25:33" x14ac:dyDescent="0.3">
      <c r="Y448" s="360"/>
      <c r="Z448" s="319"/>
      <c r="AA448" s="282" t="s">
        <v>217</v>
      </c>
      <c r="AB448" s="283">
        <v>257</v>
      </c>
      <c r="AC448" s="284">
        <v>0.41120000000000001</v>
      </c>
      <c r="AD448" s="283">
        <v>213</v>
      </c>
      <c r="AE448" s="284">
        <v>0.38309352517985612</v>
      </c>
      <c r="AF448" s="283">
        <v>197</v>
      </c>
      <c r="AG448" s="284">
        <v>0.37310606060606061</v>
      </c>
    </row>
    <row r="449" spans="25:33" x14ac:dyDescent="0.3">
      <c r="Y449" s="360"/>
      <c r="Z449" s="319"/>
      <c r="AA449" s="282" t="s">
        <v>13</v>
      </c>
      <c r="AB449" s="283">
        <v>625</v>
      </c>
      <c r="AC449" s="284">
        <v>1</v>
      </c>
      <c r="AD449" s="283">
        <v>556</v>
      </c>
      <c r="AE449" s="284">
        <v>1</v>
      </c>
      <c r="AF449" s="283">
        <v>528</v>
      </c>
      <c r="AG449" s="284">
        <v>1</v>
      </c>
    </row>
    <row r="450" spans="25:33" x14ac:dyDescent="0.3">
      <c r="Y450" s="360"/>
      <c r="Z450" s="319" t="s">
        <v>13</v>
      </c>
      <c r="AA450" s="320"/>
      <c r="AB450" s="283">
        <v>22399</v>
      </c>
      <c r="AC450" s="284">
        <v>1</v>
      </c>
      <c r="AD450" s="283">
        <v>21830</v>
      </c>
      <c r="AE450" s="284">
        <v>1</v>
      </c>
      <c r="AF450" s="283">
        <v>21177</v>
      </c>
      <c r="AG450" s="284">
        <v>1</v>
      </c>
    </row>
    <row r="451" spans="25:33" x14ac:dyDescent="0.3">
      <c r="Y451" s="360" t="s">
        <v>31</v>
      </c>
      <c r="Z451" s="314" t="s">
        <v>38</v>
      </c>
      <c r="AA451" s="282" t="s">
        <v>215</v>
      </c>
      <c r="AB451" s="283">
        <v>1426</v>
      </c>
      <c r="AC451" s="284">
        <v>1.178755941310188E-2</v>
      </c>
      <c r="AD451" s="283">
        <v>1564</v>
      </c>
      <c r="AE451" s="284">
        <v>1.2458081423598664E-2</v>
      </c>
      <c r="AF451" s="283">
        <v>1652</v>
      </c>
      <c r="AG451" s="284">
        <v>1.2734434620395137E-2</v>
      </c>
    </row>
    <row r="452" spans="25:33" x14ac:dyDescent="0.3">
      <c r="Y452" s="360"/>
      <c r="Z452" s="314"/>
      <c r="AA452" s="282" t="s">
        <v>214</v>
      </c>
      <c r="AB452" s="283">
        <v>1233</v>
      </c>
      <c r="AC452" s="284">
        <v>1.0192188468691878E-2</v>
      </c>
      <c r="AD452" s="283">
        <v>1324</v>
      </c>
      <c r="AE452" s="284">
        <v>1.0546355373941581E-2</v>
      </c>
      <c r="AF452" s="283">
        <v>1412</v>
      </c>
      <c r="AG452" s="284">
        <v>1.0884395692492697E-2</v>
      </c>
    </row>
    <row r="453" spans="25:33" x14ac:dyDescent="0.3">
      <c r="Y453" s="360"/>
      <c r="Z453" s="314"/>
      <c r="AA453" s="282" t="s">
        <v>216</v>
      </c>
      <c r="AB453" s="283">
        <v>93038</v>
      </c>
      <c r="AC453" s="284">
        <v>0.76906798925397812</v>
      </c>
      <c r="AD453" s="283">
        <v>96317</v>
      </c>
      <c r="AE453" s="284">
        <v>0.76721549135342237</v>
      </c>
      <c r="AF453" s="283">
        <v>98150</v>
      </c>
      <c r="AG453" s="284">
        <v>0.75658883655676923</v>
      </c>
    </row>
    <row r="454" spans="25:33" x14ac:dyDescent="0.3">
      <c r="Y454" s="360"/>
      <c r="Z454" s="314"/>
      <c r="AA454" s="282" t="s">
        <v>217</v>
      </c>
      <c r="AB454" s="283">
        <v>25278</v>
      </c>
      <c r="AC454" s="284">
        <v>0.20895226286422813</v>
      </c>
      <c r="AD454" s="283">
        <v>26336</v>
      </c>
      <c r="AE454" s="284">
        <v>0.20978007184903735</v>
      </c>
      <c r="AF454" s="283">
        <v>28513</v>
      </c>
      <c r="AG454" s="284">
        <v>0.21979233313034294</v>
      </c>
    </row>
    <row r="455" spans="25:33" x14ac:dyDescent="0.3">
      <c r="Y455" s="360"/>
      <c r="Z455" s="314"/>
      <c r="AA455" s="282" t="s">
        <v>13</v>
      </c>
      <c r="AB455" s="283">
        <v>120975</v>
      </c>
      <c r="AC455" s="284">
        <v>1</v>
      </c>
      <c r="AD455" s="283">
        <v>125541</v>
      </c>
      <c r="AE455" s="284">
        <v>1</v>
      </c>
      <c r="AF455" s="283">
        <v>129727</v>
      </c>
      <c r="AG455" s="284">
        <v>1</v>
      </c>
    </row>
    <row r="456" spans="25:33" x14ac:dyDescent="0.3">
      <c r="Y456" s="360"/>
      <c r="Z456" s="314" t="s">
        <v>39</v>
      </c>
      <c r="AA456" s="282" t="s">
        <v>215</v>
      </c>
      <c r="AB456" s="283">
        <v>98</v>
      </c>
      <c r="AC456" s="284">
        <v>9.5693779904306216E-3</v>
      </c>
      <c r="AD456" s="283">
        <v>84</v>
      </c>
      <c r="AE456" s="284">
        <v>8.8041085840058694E-3</v>
      </c>
      <c r="AF456" s="283">
        <v>113</v>
      </c>
      <c r="AG456" s="284">
        <v>1.1077345358298206E-2</v>
      </c>
    </row>
    <row r="457" spans="25:33" x14ac:dyDescent="0.3">
      <c r="Y457" s="360"/>
      <c r="Z457" s="314"/>
      <c r="AA457" s="282" t="s">
        <v>214</v>
      </c>
      <c r="AB457" s="283">
        <v>156</v>
      </c>
      <c r="AC457" s="284">
        <v>1.5232887413338541E-2</v>
      </c>
      <c r="AD457" s="283">
        <v>121</v>
      </c>
      <c r="AE457" s="284">
        <v>1.2682108793627503E-2</v>
      </c>
      <c r="AF457" s="283">
        <v>111</v>
      </c>
      <c r="AG457" s="284">
        <v>1.0881286148416823E-2</v>
      </c>
    </row>
    <row r="458" spans="25:33" x14ac:dyDescent="0.3">
      <c r="Y458" s="360"/>
      <c r="Z458" s="314"/>
      <c r="AA458" s="282" t="s">
        <v>216</v>
      </c>
      <c r="AB458" s="283">
        <v>6701</v>
      </c>
      <c r="AC458" s="284">
        <v>0.65433063177424078</v>
      </c>
      <c r="AD458" s="283">
        <v>6258</v>
      </c>
      <c r="AE458" s="284">
        <v>0.65590608950843732</v>
      </c>
      <c r="AF458" s="283">
        <v>6803</v>
      </c>
      <c r="AG458" s="284">
        <v>0.66689540241152823</v>
      </c>
    </row>
    <row r="459" spans="25:33" x14ac:dyDescent="0.3">
      <c r="Y459" s="360"/>
      <c r="Z459" s="314"/>
      <c r="AA459" s="282" t="s">
        <v>217</v>
      </c>
      <c r="AB459" s="283">
        <v>3286</v>
      </c>
      <c r="AC459" s="284">
        <v>0.32086710282199005</v>
      </c>
      <c r="AD459" s="283">
        <v>3078</v>
      </c>
      <c r="AE459" s="284">
        <v>0.32260769311392934</v>
      </c>
      <c r="AF459" s="283">
        <v>3174</v>
      </c>
      <c r="AG459" s="284">
        <v>0.31114596608175671</v>
      </c>
    </row>
    <row r="460" spans="25:33" x14ac:dyDescent="0.3">
      <c r="Y460" s="360"/>
      <c r="Z460" s="314"/>
      <c r="AA460" s="282" t="s">
        <v>13</v>
      </c>
      <c r="AB460" s="283">
        <v>10241</v>
      </c>
      <c r="AC460" s="284">
        <v>1</v>
      </c>
      <c r="AD460" s="283">
        <v>9541</v>
      </c>
      <c r="AE460" s="284">
        <v>1</v>
      </c>
      <c r="AF460" s="283">
        <v>10201</v>
      </c>
      <c r="AG460" s="284">
        <v>1</v>
      </c>
    </row>
    <row r="461" spans="25:33" x14ac:dyDescent="0.3">
      <c r="Y461" s="360"/>
      <c r="Z461" s="319" t="s">
        <v>40</v>
      </c>
      <c r="AA461" s="282" t="s">
        <v>215</v>
      </c>
      <c r="AB461" s="283">
        <v>55</v>
      </c>
      <c r="AC461" s="284">
        <v>8.359933120535035E-3</v>
      </c>
      <c r="AD461" s="283">
        <v>48</v>
      </c>
      <c r="AE461" s="284">
        <v>7.5459833359534665E-3</v>
      </c>
      <c r="AF461" s="283">
        <v>50</v>
      </c>
      <c r="AG461" s="284">
        <v>7.5746099075897589E-3</v>
      </c>
    </row>
    <row r="462" spans="25:33" x14ac:dyDescent="0.3">
      <c r="Y462" s="360"/>
      <c r="Z462" s="319"/>
      <c r="AA462" s="282" t="s">
        <v>214</v>
      </c>
      <c r="AB462" s="283">
        <v>47</v>
      </c>
      <c r="AC462" s="284">
        <v>7.143942848457212E-3</v>
      </c>
      <c r="AD462" s="283">
        <v>45</v>
      </c>
      <c r="AE462" s="284">
        <v>7.0743593774563749E-3</v>
      </c>
      <c r="AF462" s="283">
        <v>42</v>
      </c>
      <c r="AG462" s="284">
        <v>6.3626723223753979E-3</v>
      </c>
    </row>
    <row r="463" spans="25:33" x14ac:dyDescent="0.3">
      <c r="Y463" s="360"/>
      <c r="Z463" s="319"/>
      <c r="AA463" s="282" t="s">
        <v>216</v>
      </c>
      <c r="AB463" s="283">
        <v>4206</v>
      </c>
      <c r="AC463" s="284">
        <v>0.63930688554491566</v>
      </c>
      <c r="AD463" s="283">
        <v>4037</v>
      </c>
      <c r="AE463" s="284">
        <v>0.63464864015091971</v>
      </c>
      <c r="AF463" s="283">
        <v>4167</v>
      </c>
      <c r="AG463" s="284">
        <v>0.63126798969853049</v>
      </c>
    </row>
    <row r="464" spans="25:33" x14ac:dyDescent="0.3">
      <c r="Y464" s="360"/>
      <c r="Z464" s="319"/>
      <c r="AA464" s="282" t="s">
        <v>217</v>
      </c>
      <c r="AB464" s="283">
        <v>2271</v>
      </c>
      <c r="AC464" s="284">
        <v>0.34518923848609212</v>
      </c>
      <c r="AD464" s="283">
        <v>2231</v>
      </c>
      <c r="AE464" s="284">
        <v>0.35073101713567051</v>
      </c>
      <c r="AF464" s="283">
        <v>2342</v>
      </c>
      <c r="AG464" s="284">
        <v>0.35479472807150431</v>
      </c>
    </row>
    <row r="465" spans="25:33" x14ac:dyDescent="0.3">
      <c r="Y465" s="360"/>
      <c r="Z465" s="319"/>
      <c r="AA465" s="282" t="s">
        <v>13</v>
      </c>
      <c r="AB465" s="283">
        <v>6579</v>
      </c>
      <c r="AC465" s="284">
        <v>1</v>
      </c>
      <c r="AD465" s="283">
        <v>6361</v>
      </c>
      <c r="AE465" s="284">
        <v>1</v>
      </c>
      <c r="AF465" s="283">
        <v>6601</v>
      </c>
      <c r="AG465" s="284">
        <v>1</v>
      </c>
    </row>
    <row r="466" spans="25:33" x14ac:dyDescent="0.3">
      <c r="Y466" s="360"/>
      <c r="Z466" s="319" t="s">
        <v>41</v>
      </c>
      <c r="AA466" s="282" t="s">
        <v>215</v>
      </c>
      <c r="AB466" s="283">
        <v>61</v>
      </c>
      <c r="AC466" s="284">
        <v>7.7598269940211172E-3</v>
      </c>
      <c r="AD466" s="283">
        <v>55</v>
      </c>
      <c r="AE466" s="284">
        <v>7.714967036049937E-3</v>
      </c>
      <c r="AF466" s="283">
        <v>83</v>
      </c>
      <c r="AG466" s="284">
        <v>1.1252711496746204E-2</v>
      </c>
    </row>
    <row r="467" spans="25:33" x14ac:dyDescent="0.3">
      <c r="Y467" s="360"/>
      <c r="Z467" s="319"/>
      <c r="AA467" s="282" t="s">
        <v>214</v>
      </c>
      <c r="AB467" s="283">
        <v>35</v>
      </c>
      <c r="AC467" s="284">
        <v>4.4523597506678537E-3</v>
      </c>
      <c r="AD467" s="283">
        <v>45</v>
      </c>
      <c r="AE467" s="284">
        <v>6.3122457567681301E-3</v>
      </c>
      <c r="AF467" s="283">
        <v>41</v>
      </c>
      <c r="AG467" s="284">
        <v>5.5585683297180045E-3</v>
      </c>
    </row>
    <row r="468" spans="25:33" x14ac:dyDescent="0.3">
      <c r="Y468" s="360"/>
      <c r="Z468" s="319"/>
      <c r="AA468" s="282" t="s">
        <v>216</v>
      </c>
      <c r="AB468" s="283">
        <v>4844</v>
      </c>
      <c r="AC468" s="284">
        <v>0.61620658949243101</v>
      </c>
      <c r="AD468" s="283">
        <v>4371</v>
      </c>
      <c r="AE468" s="284">
        <v>0.61312947117407768</v>
      </c>
      <c r="AF468" s="283">
        <v>4496</v>
      </c>
      <c r="AG468" s="284">
        <v>0.6095444685466378</v>
      </c>
    </row>
    <row r="469" spans="25:33" x14ac:dyDescent="0.3">
      <c r="Y469" s="360"/>
      <c r="Z469" s="319"/>
      <c r="AA469" s="282" t="s">
        <v>217</v>
      </c>
      <c r="AB469" s="283">
        <v>2921</v>
      </c>
      <c r="AC469" s="284">
        <v>0.37158122376288005</v>
      </c>
      <c r="AD469" s="283">
        <v>2658</v>
      </c>
      <c r="AE469" s="284">
        <v>0.37284331603310422</v>
      </c>
      <c r="AF469" s="283">
        <v>2756</v>
      </c>
      <c r="AG469" s="284">
        <v>0.37364425162689807</v>
      </c>
    </row>
    <row r="470" spans="25:33" x14ac:dyDescent="0.3">
      <c r="Y470" s="360"/>
      <c r="Z470" s="319"/>
      <c r="AA470" s="282" t="s">
        <v>13</v>
      </c>
      <c r="AB470" s="283">
        <v>7861</v>
      </c>
      <c r="AC470" s="284">
        <v>1</v>
      </c>
      <c r="AD470" s="283">
        <v>7129</v>
      </c>
      <c r="AE470" s="284">
        <v>1</v>
      </c>
      <c r="AF470" s="283">
        <v>7376</v>
      </c>
      <c r="AG470" s="284">
        <v>1</v>
      </c>
    </row>
    <row r="471" spans="25:33" x14ac:dyDescent="0.3">
      <c r="Y471" s="360"/>
      <c r="Z471" s="319" t="s">
        <v>42</v>
      </c>
      <c r="AA471" s="282" t="s">
        <v>215</v>
      </c>
      <c r="AB471" s="283">
        <v>66</v>
      </c>
      <c r="AC471" s="284">
        <v>7.6958955223880594E-3</v>
      </c>
      <c r="AD471" s="283">
        <v>63</v>
      </c>
      <c r="AE471" s="284">
        <v>8.3454762220161616E-3</v>
      </c>
      <c r="AF471" s="283">
        <v>78</v>
      </c>
      <c r="AG471" s="284">
        <v>1.0451561034436554E-2</v>
      </c>
    </row>
    <row r="472" spans="25:33" x14ac:dyDescent="0.3">
      <c r="Y472" s="360"/>
      <c r="Z472" s="319"/>
      <c r="AA472" s="282" t="s">
        <v>214</v>
      </c>
      <c r="AB472" s="283">
        <v>55</v>
      </c>
      <c r="AC472" s="284">
        <v>6.4132462686567167E-3</v>
      </c>
      <c r="AD472" s="283">
        <v>55</v>
      </c>
      <c r="AE472" s="284">
        <v>7.2857332096966489E-3</v>
      </c>
      <c r="AF472" s="283">
        <v>51</v>
      </c>
      <c r="AG472" s="284">
        <v>6.8337129840546698E-3</v>
      </c>
    </row>
    <row r="473" spans="25:33" x14ac:dyDescent="0.3">
      <c r="Y473" s="360"/>
      <c r="Z473" s="319"/>
      <c r="AA473" s="282" t="s">
        <v>216</v>
      </c>
      <c r="AB473" s="283">
        <v>4889</v>
      </c>
      <c r="AC473" s="284">
        <v>0.57007929104477617</v>
      </c>
      <c r="AD473" s="283">
        <v>4165</v>
      </c>
      <c r="AE473" s="284">
        <v>0.55172870578884625</v>
      </c>
      <c r="AF473" s="283">
        <v>4151</v>
      </c>
      <c r="AG473" s="284">
        <v>0.55621063915315561</v>
      </c>
    </row>
    <row r="474" spans="25:33" x14ac:dyDescent="0.3">
      <c r="Y474" s="360"/>
      <c r="Z474" s="319"/>
      <c r="AA474" s="282" t="s">
        <v>217</v>
      </c>
      <c r="AB474" s="283">
        <v>3566</v>
      </c>
      <c r="AC474" s="284">
        <v>0.41581156716417911</v>
      </c>
      <c r="AD474" s="283">
        <v>3266</v>
      </c>
      <c r="AE474" s="284">
        <v>0.43264008477944099</v>
      </c>
      <c r="AF474" s="283">
        <v>3183</v>
      </c>
      <c r="AG474" s="284">
        <v>0.42650408682835322</v>
      </c>
    </row>
    <row r="475" spans="25:33" x14ac:dyDescent="0.3">
      <c r="Y475" s="360"/>
      <c r="Z475" s="319"/>
      <c r="AA475" s="282" t="s">
        <v>13</v>
      </c>
      <c r="AB475" s="283">
        <v>8576</v>
      </c>
      <c r="AC475" s="284">
        <v>1</v>
      </c>
      <c r="AD475" s="283">
        <v>7549</v>
      </c>
      <c r="AE475" s="284">
        <v>1</v>
      </c>
      <c r="AF475" s="283">
        <v>7463</v>
      </c>
      <c r="AG475" s="284">
        <v>1</v>
      </c>
    </row>
    <row r="476" spans="25:33" x14ac:dyDescent="0.3">
      <c r="Y476" s="577"/>
      <c r="Z476" s="578" t="s">
        <v>13</v>
      </c>
      <c r="AA476" s="579"/>
      <c r="AB476" s="580">
        <v>154251</v>
      </c>
      <c r="AC476" s="581">
        <v>1</v>
      </c>
      <c r="AD476" s="580">
        <v>156133</v>
      </c>
      <c r="AE476" s="581">
        <v>1</v>
      </c>
      <c r="AF476" s="580">
        <v>161377</v>
      </c>
      <c r="AG476" s="581">
        <v>1</v>
      </c>
    </row>
  </sheetData>
  <mergeCells count="95">
    <mergeCell ref="Y4:AG4"/>
    <mergeCell ref="Y204:AG204"/>
    <mergeCell ref="Y310:AG310"/>
    <mergeCell ref="AB2:AC2"/>
    <mergeCell ref="AD2:AE2"/>
    <mergeCell ref="AF2:AG2"/>
    <mergeCell ref="Y1:AG1"/>
    <mergeCell ref="A31:A34"/>
    <mergeCell ref="A67:B67"/>
    <mergeCell ref="C67:E67"/>
    <mergeCell ref="F67:H67"/>
    <mergeCell ref="A36:A39"/>
    <mergeCell ref="A41:A44"/>
    <mergeCell ref="A25:B25"/>
    <mergeCell ref="C25:E25"/>
    <mergeCell ref="F25:H25"/>
    <mergeCell ref="I25:K25"/>
    <mergeCell ref="A26:A29"/>
    <mergeCell ref="O2:Q2"/>
    <mergeCell ref="R2:T2"/>
    <mergeCell ref="U2:W2"/>
    <mergeCell ref="M1:W1"/>
    <mergeCell ref="A83:A86"/>
    <mergeCell ref="A46:B46"/>
    <mergeCell ref="C46:E46"/>
    <mergeCell ref="F46:H46"/>
    <mergeCell ref="I46:K46"/>
    <mergeCell ref="A47:A50"/>
    <mergeCell ref="A52:A55"/>
    <mergeCell ref="A57:A60"/>
    <mergeCell ref="A62:A65"/>
    <mergeCell ref="A78:A81"/>
    <mergeCell ref="A5:A8"/>
    <mergeCell ref="A10:A13"/>
    <mergeCell ref="O4:Q4"/>
    <mergeCell ref="R4:T4"/>
    <mergeCell ref="O25:Q25"/>
    <mergeCell ref="R25:T25"/>
    <mergeCell ref="U4:W4"/>
    <mergeCell ref="O46:Q46"/>
    <mergeCell ref="R46:T46"/>
    <mergeCell ref="U46:W46"/>
    <mergeCell ref="M26:M30"/>
    <mergeCell ref="M10:M14"/>
    <mergeCell ref="M15:M19"/>
    <mergeCell ref="M20:M24"/>
    <mergeCell ref="U25:W25"/>
    <mergeCell ref="M25:N25"/>
    <mergeCell ref="M31:M35"/>
    <mergeCell ref="M36:M40"/>
    <mergeCell ref="M41:M45"/>
    <mergeCell ref="O88:Q88"/>
    <mergeCell ref="R88:T88"/>
    <mergeCell ref="U88:W88"/>
    <mergeCell ref="M68:M72"/>
    <mergeCell ref="M52:M56"/>
    <mergeCell ref="M57:M61"/>
    <mergeCell ref="M62:M66"/>
    <mergeCell ref="M67:N67"/>
    <mergeCell ref="O67:Q67"/>
    <mergeCell ref="R67:T67"/>
    <mergeCell ref="U67:W67"/>
    <mergeCell ref="M88:N88"/>
    <mergeCell ref="M47:M51"/>
    <mergeCell ref="M46:N46"/>
    <mergeCell ref="I67:K67"/>
    <mergeCell ref="A68:A71"/>
    <mergeCell ref="A1:K1"/>
    <mergeCell ref="C2:E2"/>
    <mergeCell ref="F2:H2"/>
    <mergeCell ref="I2:K2"/>
    <mergeCell ref="M5:M9"/>
    <mergeCell ref="M4:N4"/>
    <mergeCell ref="A4:B4"/>
    <mergeCell ref="C4:E4"/>
    <mergeCell ref="A20:A23"/>
    <mergeCell ref="F4:H4"/>
    <mergeCell ref="I4:K4"/>
    <mergeCell ref="A15:A18"/>
    <mergeCell ref="A99:A102"/>
    <mergeCell ref="M99:M103"/>
    <mergeCell ref="A104:A107"/>
    <mergeCell ref="M104:M108"/>
    <mergeCell ref="A73:A76"/>
    <mergeCell ref="M73:M77"/>
    <mergeCell ref="M78:M82"/>
    <mergeCell ref="M83:M87"/>
    <mergeCell ref="A88:B88"/>
    <mergeCell ref="C88:E88"/>
    <mergeCell ref="F88:H88"/>
    <mergeCell ref="I88:K88"/>
    <mergeCell ref="M94:M98"/>
    <mergeCell ref="M89:M93"/>
    <mergeCell ref="A94:A97"/>
    <mergeCell ref="A89:A92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CE473-E1CC-4B65-847D-1744FC143976}">
  <dimension ref="A1:J476"/>
  <sheetViews>
    <sheetView zoomScale="80" zoomScaleNormal="80" workbookViewId="0">
      <pane ySplit="3" topLeftCell="A449" activePane="bottomLeft" state="frozen"/>
      <selection pane="bottomLeft" activeCell="A2" sqref="A2:I476"/>
    </sheetView>
  </sheetViews>
  <sheetFormatPr defaultRowHeight="14.4" x14ac:dyDescent="0.3"/>
  <cols>
    <col min="1" max="1" width="14.77734375" style="314" customWidth="1"/>
    <col min="2" max="2" width="14.5546875" style="314" bestFit="1" customWidth="1"/>
    <col min="3" max="3" width="32.33203125" customWidth="1"/>
    <col min="4" max="9" width="10.77734375" customWidth="1"/>
  </cols>
  <sheetData>
    <row r="1" spans="1:10" ht="15.6" x14ac:dyDescent="0.3">
      <c r="A1" s="575" t="s">
        <v>348</v>
      </c>
      <c r="B1" s="575"/>
      <c r="C1" s="575"/>
      <c r="D1" s="575"/>
      <c r="E1" s="575"/>
      <c r="F1" s="575"/>
      <c r="G1" s="575"/>
      <c r="H1" s="575"/>
      <c r="I1" s="576"/>
    </row>
    <row r="2" spans="1:10" ht="15.6" x14ac:dyDescent="0.3">
      <c r="A2" s="313"/>
      <c r="B2" s="313"/>
      <c r="C2" s="57"/>
      <c r="D2" s="321" t="s">
        <v>168</v>
      </c>
      <c r="E2" s="322"/>
      <c r="F2" s="321" t="s">
        <v>169</v>
      </c>
      <c r="G2" s="323"/>
      <c r="H2" s="321" t="s">
        <v>170</v>
      </c>
      <c r="I2" s="322"/>
    </row>
    <row r="3" spans="1:10" x14ac:dyDescent="0.3">
      <c r="A3" s="313"/>
      <c r="B3" s="313"/>
      <c r="C3" s="57"/>
      <c r="D3" s="238" t="s">
        <v>126</v>
      </c>
      <c r="E3" s="240" t="s">
        <v>127</v>
      </c>
      <c r="F3" s="238" t="s">
        <v>126</v>
      </c>
      <c r="G3" s="240" t="s">
        <v>127</v>
      </c>
      <c r="H3" s="238" t="s">
        <v>126</v>
      </c>
      <c r="I3" s="240" t="s">
        <v>127</v>
      </c>
    </row>
    <row r="4" spans="1:10" x14ac:dyDescent="0.3">
      <c r="A4" s="317" t="s">
        <v>343</v>
      </c>
      <c r="B4" s="317"/>
      <c r="C4" s="317"/>
      <c r="D4" s="317"/>
      <c r="E4" s="317"/>
      <c r="F4" s="317"/>
      <c r="G4" s="317"/>
      <c r="H4" s="317"/>
      <c r="I4" s="318"/>
    </row>
    <row r="5" spans="1:10" x14ac:dyDescent="0.3">
      <c r="A5" s="281" t="s">
        <v>341</v>
      </c>
      <c r="C5" s="315"/>
      <c r="E5" s="56"/>
      <c r="G5" s="56"/>
      <c r="I5" s="56"/>
    </row>
    <row r="6" spans="1:10" x14ac:dyDescent="0.3">
      <c r="A6" s="314" t="s">
        <v>45</v>
      </c>
      <c r="B6" s="314" t="s">
        <v>52</v>
      </c>
      <c r="C6" s="315"/>
      <c r="D6" s="283">
        <v>120293</v>
      </c>
      <c r="E6" s="284">
        <v>0.28167638815063889</v>
      </c>
      <c r="F6" s="283">
        <v>120896</v>
      </c>
      <c r="G6" s="284">
        <v>0.28493450296256839</v>
      </c>
      <c r="H6" s="283">
        <v>115364</v>
      </c>
      <c r="I6" s="284">
        <v>0.28575604077133621</v>
      </c>
    </row>
    <row r="7" spans="1:10" x14ac:dyDescent="0.3">
      <c r="B7" s="314" t="s">
        <v>227</v>
      </c>
      <c r="C7" s="315"/>
      <c r="D7" s="283">
        <v>36502</v>
      </c>
      <c r="E7" s="284">
        <v>8.5472567150828571E-2</v>
      </c>
      <c r="F7" s="283">
        <v>34386</v>
      </c>
      <c r="G7" s="284">
        <v>8.1042861789231049E-2</v>
      </c>
      <c r="H7" s="283">
        <v>31712</v>
      </c>
      <c r="I7" s="284">
        <v>7.8550462578799399E-2</v>
      </c>
    </row>
    <row r="8" spans="1:10" x14ac:dyDescent="0.3">
      <c r="B8" s="314" t="s">
        <v>31</v>
      </c>
      <c r="C8" s="315"/>
      <c r="D8" s="283">
        <v>270266</v>
      </c>
      <c r="E8" s="284">
        <v>0.63285104469853248</v>
      </c>
      <c r="F8" s="283">
        <v>269012</v>
      </c>
      <c r="G8" s="284">
        <v>0.63402263524820057</v>
      </c>
      <c r="H8" s="283">
        <v>256639</v>
      </c>
      <c r="I8" s="284">
        <v>0.63569349664986441</v>
      </c>
    </row>
    <row r="9" spans="1:10" x14ac:dyDescent="0.3">
      <c r="B9" s="314" t="s">
        <v>13</v>
      </c>
      <c r="C9" s="315"/>
      <c r="D9" s="283">
        <v>427061</v>
      </c>
      <c r="E9" s="284">
        <v>1</v>
      </c>
      <c r="F9" s="283">
        <v>424294</v>
      </c>
      <c r="G9" s="284">
        <v>1</v>
      </c>
      <c r="H9" s="283">
        <v>403715</v>
      </c>
      <c r="I9" s="284">
        <v>1</v>
      </c>
    </row>
    <row r="10" spans="1:10" x14ac:dyDescent="0.3">
      <c r="A10" s="314" t="s">
        <v>46</v>
      </c>
      <c r="B10" s="314" t="s">
        <v>52</v>
      </c>
      <c r="C10" s="315"/>
      <c r="D10" s="283">
        <v>40272</v>
      </c>
      <c r="E10" s="284">
        <v>0.19605762162320053</v>
      </c>
      <c r="F10" s="283">
        <v>42275</v>
      </c>
      <c r="G10" s="284">
        <v>0.19582275666561672</v>
      </c>
      <c r="H10" s="283">
        <v>42872</v>
      </c>
      <c r="I10" s="284">
        <v>0.19541990300113043</v>
      </c>
    </row>
    <row r="11" spans="1:10" x14ac:dyDescent="0.3">
      <c r="B11" s="314" t="s">
        <v>227</v>
      </c>
      <c r="C11" s="315"/>
      <c r="D11" s="283">
        <v>23882</v>
      </c>
      <c r="E11" s="284">
        <v>0.11626559693100108</v>
      </c>
      <c r="F11" s="283">
        <v>23823</v>
      </c>
      <c r="G11" s="284">
        <v>0.11035092920271998</v>
      </c>
      <c r="H11" s="283">
        <v>23006</v>
      </c>
      <c r="I11" s="284">
        <v>0.10486635306129891</v>
      </c>
    </row>
    <row r="12" spans="1:10" x14ac:dyDescent="0.3">
      <c r="B12" s="314" t="s">
        <v>31</v>
      </c>
      <c r="C12" s="315"/>
      <c r="D12" s="283">
        <v>141255</v>
      </c>
      <c r="E12" s="284">
        <v>0.68767678144579836</v>
      </c>
      <c r="F12" s="283">
        <v>149786</v>
      </c>
      <c r="G12" s="284">
        <v>0.69382631413166329</v>
      </c>
      <c r="H12" s="283">
        <v>153506</v>
      </c>
      <c r="I12" s="284">
        <v>0.69971374393757069</v>
      </c>
    </row>
    <row r="13" spans="1:10" x14ac:dyDescent="0.3">
      <c r="B13" s="314" t="s">
        <v>13</v>
      </c>
      <c r="C13" s="315"/>
      <c r="D13" s="283">
        <v>205409</v>
      </c>
      <c r="E13" s="284">
        <v>1</v>
      </c>
      <c r="F13" s="283">
        <v>215884</v>
      </c>
      <c r="G13" s="284">
        <v>1</v>
      </c>
      <c r="H13" s="283">
        <v>219384</v>
      </c>
      <c r="I13" s="284">
        <v>1</v>
      </c>
    </row>
    <row r="14" spans="1:10" x14ac:dyDescent="0.3">
      <c r="A14" s="314" t="s">
        <v>47</v>
      </c>
      <c r="B14" s="314" t="s">
        <v>52</v>
      </c>
      <c r="C14" s="315"/>
      <c r="D14" s="283">
        <v>25364</v>
      </c>
      <c r="E14" s="284">
        <v>0.20276438752588116</v>
      </c>
      <c r="F14" s="283">
        <v>24125</v>
      </c>
      <c r="G14" s="284">
        <v>0.20407386416505241</v>
      </c>
      <c r="H14" s="283">
        <v>23520</v>
      </c>
      <c r="I14" s="284">
        <v>0.20374573364056897</v>
      </c>
    </row>
    <row r="15" spans="1:10" x14ac:dyDescent="0.3">
      <c r="B15" s="314" t="s">
        <v>227</v>
      </c>
      <c r="C15" s="315"/>
      <c r="D15" s="283">
        <v>14565</v>
      </c>
      <c r="E15" s="284">
        <v>0.11643523514881167</v>
      </c>
      <c r="F15" s="283">
        <v>12945</v>
      </c>
      <c r="G15" s="284">
        <v>0.10950201747633589</v>
      </c>
      <c r="H15" s="283">
        <v>12194</v>
      </c>
      <c r="I15" s="284">
        <v>0.1056324607148426</v>
      </c>
    </row>
    <row r="16" spans="1:10" x14ac:dyDescent="0.3">
      <c r="B16" s="314" t="s">
        <v>31</v>
      </c>
      <c r="C16" s="315"/>
      <c r="D16" s="283">
        <v>85162</v>
      </c>
      <c r="E16" s="284">
        <v>0.68080037732530718</v>
      </c>
      <c r="F16" s="283">
        <v>81147</v>
      </c>
      <c r="G16" s="284">
        <v>0.68642411835861172</v>
      </c>
      <c r="H16" s="283">
        <v>79724</v>
      </c>
      <c r="I16" s="284">
        <v>0.69062180564458842</v>
      </c>
    </row>
    <row r="17" spans="1:9" x14ac:dyDescent="0.3">
      <c r="B17" s="314" t="s">
        <v>13</v>
      </c>
      <c r="C17" s="315"/>
      <c r="D17" s="283">
        <v>125091</v>
      </c>
      <c r="E17" s="284">
        <v>1</v>
      </c>
      <c r="F17" s="283">
        <v>118217</v>
      </c>
      <c r="G17" s="284">
        <v>1</v>
      </c>
      <c r="H17" s="283">
        <v>115438</v>
      </c>
      <c r="I17" s="284">
        <v>1</v>
      </c>
    </row>
    <row r="18" spans="1:9" x14ac:dyDescent="0.3">
      <c r="A18" s="314" t="s">
        <v>48</v>
      </c>
      <c r="B18" s="314" t="s">
        <v>52</v>
      </c>
      <c r="C18" s="315"/>
      <c r="D18" s="283">
        <v>13799</v>
      </c>
      <c r="E18" s="284">
        <v>0.35305104259946268</v>
      </c>
      <c r="F18" s="283">
        <v>14372</v>
      </c>
      <c r="G18" s="284">
        <v>0.35845762458223174</v>
      </c>
      <c r="H18" s="283">
        <v>14150</v>
      </c>
      <c r="I18" s="284">
        <v>0.36031677319141353</v>
      </c>
    </row>
    <row r="19" spans="1:9" x14ac:dyDescent="0.3">
      <c r="B19" s="314" t="s">
        <v>227</v>
      </c>
      <c r="C19" s="315"/>
      <c r="D19" s="283">
        <v>4028</v>
      </c>
      <c r="E19" s="284">
        <v>0.10305743891518486</v>
      </c>
      <c r="F19" s="283">
        <v>3923</v>
      </c>
      <c r="G19" s="284">
        <v>9.7845064099366483E-2</v>
      </c>
      <c r="H19" s="283">
        <v>3631</v>
      </c>
      <c r="I19" s="284">
        <v>9.2460085050036916E-2</v>
      </c>
    </row>
    <row r="20" spans="1:9" x14ac:dyDescent="0.3">
      <c r="B20" s="314" t="s">
        <v>31</v>
      </c>
      <c r="C20" s="315"/>
      <c r="D20" s="283">
        <v>21258</v>
      </c>
      <c r="E20" s="284">
        <v>0.54389151848535244</v>
      </c>
      <c r="F20" s="283">
        <v>21799</v>
      </c>
      <c r="G20" s="284">
        <v>0.54369731131840171</v>
      </c>
      <c r="H20" s="283">
        <v>21490</v>
      </c>
      <c r="I20" s="284">
        <v>0.54722314175854958</v>
      </c>
    </row>
    <row r="21" spans="1:9" x14ac:dyDescent="0.3">
      <c r="B21" s="314" t="s">
        <v>13</v>
      </c>
      <c r="C21" s="315"/>
      <c r="D21" s="283">
        <v>39085</v>
      </c>
      <c r="E21" s="284">
        <v>1</v>
      </c>
      <c r="F21" s="283">
        <v>40094</v>
      </c>
      <c r="G21" s="284">
        <v>1</v>
      </c>
      <c r="H21" s="283">
        <v>39271</v>
      </c>
      <c r="I21" s="284">
        <v>1</v>
      </c>
    </row>
    <row r="22" spans="1:9" x14ac:dyDescent="0.3">
      <c r="A22" s="319" t="s">
        <v>49</v>
      </c>
      <c r="B22" s="314" t="s">
        <v>52</v>
      </c>
      <c r="C22" s="315"/>
      <c r="D22" s="283">
        <v>1936</v>
      </c>
      <c r="E22" s="284">
        <v>0.23249669749009247</v>
      </c>
      <c r="F22" s="283">
        <v>1889</v>
      </c>
      <c r="G22" s="284">
        <v>0.22775500361707257</v>
      </c>
      <c r="H22" s="283">
        <v>1777</v>
      </c>
      <c r="I22" s="284">
        <v>0.23277443018077024</v>
      </c>
    </row>
    <row r="23" spans="1:9" x14ac:dyDescent="0.3">
      <c r="A23" s="319"/>
      <c r="B23" s="314" t="s">
        <v>227</v>
      </c>
      <c r="C23" s="315"/>
      <c r="D23" s="283">
        <v>743</v>
      </c>
      <c r="E23" s="284">
        <v>8.9227813137984863E-2</v>
      </c>
      <c r="F23" s="283">
        <v>707</v>
      </c>
      <c r="G23" s="284">
        <v>8.5242343863033518E-2</v>
      </c>
      <c r="H23" s="283">
        <v>698</v>
      </c>
      <c r="I23" s="284">
        <v>9.143306261461881E-2</v>
      </c>
    </row>
    <row r="24" spans="1:9" x14ac:dyDescent="0.3">
      <c r="A24" s="319"/>
      <c r="B24" s="314" t="s">
        <v>31</v>
      </c>
      <c r="C24" s="315"/>
      <c r="D24" s="283">
        <v>5648</v>
      </c>
      <c r="E24" s="284">
        <v>0.67827548937192261</v>
      </c>
      <c r="F24" s="283">
        <v>5698</v>
      </c>
      <c r="G24" s="284">
        <v>0.6870026525198939</v>
      </c>
      <c r="H24" s="283">
        <v>5159</v>
      </c>
      <c r="I24" s="284">
        <v>0.67579250720461093</v>
      </c>
    </row>
    <row r="25" spans="1:9" x14ac:dyDescent="0.3">
      <c r="A25" s="319"/>
      <c r="B25" s="314" t="s">
        <v>13</v>
      </c>
      <c r="C25" s="315"/>
      <c r="D25" s="283">
        <v>8327</v>
      </c>
      <c r="E25" s="284">
        <v>1</v>
      </c>
      <c r="F25" s="283">
        <v>8294</v>
      </c>
      <c r="G25" s="284">
        <v>1</v>
      </c>
      <c r="H25" s="283">
        <v>7634</v>
      </c>
      <c r="I25" s="284">
        <v>1</v>
      </c>
    </row>
    <row r="26" spans="1:9" x14ac:dyDescent="0.3">
      <c r="A26" s="314" t="s">
        <v>50</v>
      </c>
      <c r="B26" s="314" t="s">
        <v>52</v>
      </c>
      <c r="C26" s="315"/>
      <c r="D26" s="283">
        <v>39638</v>
      </c>
      <c r="E26" s="284">
        <v>0.17535058615350585</v>
      </c>
      <c r="F26" s="283">
        <v>37684</v>
      </c>
      <c r="G26" s="284">
        <v>0.19784535259775715</v>
      </c>
      <c r="H26" s="283">
        <v>41779</v>
      </c>
      <c r="I26" s="284">
        <v>0.19595142839722154</v>
      </c>
    </row>
    <row r="27" spans="1:9" x14ac:dyDescent="0.3">
      <c r="B27" s="314" t="s">
        <v>227</v>
      </c>
      <c r="C27" s="315"/>
      <c r="D27" s="283">
        <v>15641</v>
      </c>
      <c r="E27" s="284">
        <v>6.919265649192656E-2</v>
      </c>
      <c r="F27" s="283">
        <v>13323</v>
      </c>
      <c r="G27" s="284">
        <v>6.9947288840354491E-2</v>
      </c>
      <c r="H27" s="283">
        <v>13599</v>
      </c>
      <c r="I27" s="284">
        <v>6.3781887426070882E-2</v>
      </c>
    </row>
    <row r="28" spans="1:9" x14ac:dyDescent="0.3">
      <c r="B28" s="314" t="s">
        <v>31</v>
      </c>
      <c r="C28" s="315"/>
      <c r="D28" s="283">
        <v>170771</v>
      </c>
      <c r="E28" s="284">
        <v>0.75545675735456752</v>
      </c>
      <c r="F28" s="283">
        <v>139465</v>
      </c>
      <c r="G28" s="284">
        <v>0.73220735856188834</v>
      </c>
      <c r="H28" s="283">
        <v>157833</v>
      </c>
      <c r="I28" s="284">
        <v>0.7402666841767076</v>
      </c>
    </row>
    <row r="29" spans="1:9" x14ac:dyDescent="0.3">
      <c r="B29" s="314" t="s">
        <v>13</v>
      </c>
      <c r="C29" s="315"/>
      <c r="D29" s="283">
        <v>226050</v>
      </c>
      <c r="E29" s="284">
        <v>1</v>
      </c>
      <c r="F29" s="283">
        <v>190472</v>
      </c>
      <c r="G29" s="284">
        <v>1</v>
      </c>
      <c r="H29" s="283">
        <v>213211</v>
      </c>
      <c r="I29" s="284">
        <v>1</v>
      </c>
    </row>
    <row r="30" spans="1:9" x14ac:dyDescent="0.3">
      <c r="A30" s="214" t="s">
        <v>363</v>
      </c>
      <c r="B30" s="214"/>
      <c r="C30" s="316"/>
      <c r="D30" s="283"/>
      <c r="E30" s="284"/>
      <c r="F30" s="283"/>
      <c r="G30" s="284"/>
      <c r="H30" s="283"/>
      <c r="I30" s="284"/>
    </row>
    <row r="31" spans="1:9" x14ac:dyDescent="0.3">
      <c r="C31" s="56"/>
      <c r="E31" s="56"/>
      <c r="G31" s="56"/>
      <c r="I31" s="56"/>
    </row>
    <row r="32" spans="1:9" x14ac:dyDescent="0.3">
      <c r="A32" s="281" t="s">
        <v>342</v>
      </c>
      <c r="C32" s="56"/>
      <c r="E32" s="56"/>
      <c r="G32" s="56"/>
      <c r="I32" s="56"/>
    </row>
    <row r="33" spans="1:9" x14ac:dyDescent="0.3">
      <c r="A33" s="319" t="s">
        <v>52</v>
      </c>
      <c r="B33" s="314" t="s">
        <v>45</v>
      </c>
      <c r="C33" s="56" t="s">
        <v>207</v>
      </c>
      <c r="D33" s="283">
        <v>85986</v>
      </c>
      <c r="E33" s="284">
        <v>0.71480468522690432</v>
      </c>
      <c r="F33" s="283">
        <v>88421</v>
      </c>
      <c r="G33" s="284">
        <v>0.7313806908417152</v>
      </c>
      <c r="H33" s="283">
        <v>84523</v>
      </c>
      <c r="I33" s="284">
        <v>0.73266356922436804</v>
      </c>
    </row>
    <row r="34" spans="1:9" x14ac:dyDescent="0.3">
      <c r="A34" s="319"/>
      <c r="C34" s="56" t="s">
        <v>208</v>
      </c>
      <c r="D34" s="283">
        <v>33889</v>
      </c>
      <c r="E34" s="284">
        <v>0.28172046586251903</v>
      </c>
      <c r="F34" s="283">
        <v>32053</v>
      </c>
      <c r="G34" s="284">
        <v>0.26512870566437269</v>
      </c>
      <c r="H34" s="283">
        <v>30441</v>
      </c>
      <c r="I34" s="284">
        <v>0.26386914462050554</v>
      </c>
    </row>
    <row r="35" spans="1:9" x14ac:dyDescent="0.3">
      <c r="A35" s="319"/>
      <c r="C35" s="56" t="s">
        <v>209</v>
      </c>
      <c r="D35" s="283">
        <v>418</v>
      </c>
      <c r="E35" s="284">
        <v>3.4748489105766753E-3</v>
      </c>
      <c r="F35" s="283">
        <v>422</v>
      </c>
      <c r="G35" s="284">
        <v>3.4906034939121227E-3</v>
      </c>
      <c r="H35" s="283">
        <v>400</v>
      </c>
      <c r="I35" s="284">
        <v>3.4672861551263826E-3</v>
      </c>
    </row>
    <row r="36" spans="1:9" x14ac:dyDescent="0.3">
      <c r="A36" s="319"/>
      <c r="C36" s="56" t="s">
        <v>13</v>
      </c>
      <c r="D36" s="283">
        <v>120293</v>
      </c>
      <c r="E36" s="284">
        <v>1</v>
      </c>
      <c r="F36" s="283">
        <v>120896</v>
      </c>
      <c r="G36" s="284">
        <v>1</v>
      </c>
      <c r="H36" s="283">
        <v>115364</v>
      </c>
      <c r="I36" s="284">
        <v>1</v>
      </c>
    </row>
    <row r="37" spans="1:9" x14ac:dyDescent="0.3">
      <c r="A37" s="319"/>
      <c r="B37" s="314" t="s">
        <v>46</v>
      </c>
      <c r="C37" s="56" t="s">
        <v>207</v>
      </c>
      <c r="D37" s="283">
        <v>27462</v>
      </c>
      <c r="E37" s="284">
        <v>0.68191299165673425</v>
      </c>
      <c r="F37" s="283">
        <v>29594</v>
      </c>
      <c r="G37" s="284">
        <v>0.70003548196333532</v>
      </c>
      <c r="H37" s="283">
        <v>30064</v>
      </c>
      <c r="I37" s="284">
        <v>0.70125023325247249</v>
      </c>
    </row>
    <row r="38" spans="1:9" x14ac:dyDescent="0.3">
      <c r="A38" s="319"/>
      <c r="C38" s="56" t="s">
        <v>208</v>
      </c>
      <c r="D38" s="283">
        <v>12686</v>
      </c>
      <c r="E38" s="284">
        <v>0.31500794596742154</v>
      </c>
      <c r="F38" s="283">
        <v>12540</v>
      </c>
      <c r="G38" s="284">
        <v>0.29662921348314608</v>
      </c>
      <c r="H38" s="283">
        <v>12663</v>
      </c>
      <c r="I38" s="284">
        <v>0.29536760589662253</v>
      </c>
    </row>
    <row r="39" spans="1:9" x14ac:dyDescent="0.3">
      <c r="A39" s="319"/>
      <c r="C39" s="56" t="s">
        <v>209</v>
      </c>
      <c r="D39" s="283">
        <v>124</v>
      </c>
      <c r="E39" s="284">
        <v>3.079062375844259E-3</v>
      </c>
      <c r="F39" s="283">
        <v>141</v>
      </c>
      <c r="G39" s="284">
        <v>3.3353045535186279E-3</v>
      </c>
      <c r="H39" s="283">
        <v>145</v>
      </c>
      <c r="I39" s="284">
        <v>3.3821608509050196E-3</v>
      </c>
    </row>
    <row r="40" spans="1:9" x14ac:dyDescent="0.3">
      <c r="A40" s="319"/>
      <c r="C40" s="56" t="s">
        <v>13</v>
      </c>
      <c r="D40" s="283">
        <v>40272</v>
      </c>
      <c r="E40" s="284">
        <v>1</v>
      </c>
      <c r="F40" s="283">
        <v>42275</v>
      </c>
      <c r="G40" s="284">
        <v>1</v>
      </c>
      <c r="H40" s="283">
        <v>42872</v>
      </c>
      <c r="I40" s="284">
        <v>1</v>
      </c>
    </row>
    <row r="41" spans="1:9" x14ac:dyDescent="0.3">
      <c r="A41" s="319"/>
      <c r="B41" s="314" t="s">
        <v>47</v>
      </c>
      <c r="C41" s="56" t="s">
        <v>207</v>
      </c>
      <c r="D41" s="283">
        <v>11944</v>
      </c>
      <c r="E41" s="284">
        <v>0.47090364295852388</v>
      </c>
      <c r="F41" s="283">
        <v>12161</v>
      </c>
      <c r="G41" s="284">
        <v>0.50408290155440416</v>
      </c>
      <c r="H41" s="283">
        <v>12046</v>
      </c>
      <c r="I41" s="284">
        <v>0.51215986394557822</v>
      </c>
    </row>
    <row r="42" spans="1:9" x14ac:dyDescent="0.3">
      <c r="A42" s="319"/>
      <c r="C42" s="56" t="s">
        <v>208</v>
      </c>
      <c r="D42" s="283">
        <v>13207</v>
      </c>
      <c r="E42" s="284">
        <v>0.52069862797665978</v>
      </c>
      <c r="F42" s="283">
        <v>11761</v>
      </c>
      <c r="G42" s="284">
        <v>0.48750259067357515</v>
      </c>
      <c r="H42" s="283">
        <v>11287</v>
      </c>
      <c r="I42" s="284">
        <v>0.4798894557823129</v>
      </c>
    </row>
    <row r="43" spans="1:9" x14ac:dyDescent="0.3">
      <c r="A43" s="319"/>
      <c r="C43" s="56" t="s">
        <v>209</v>
      </c>
      <c r="D43" s="283">
        <v>213</v>
      </c>
      <c r="E43" s="284">
        <v>8.3977290648162752E-3</v>
      </c>
      <c r="F43" s="283">
        <v>203</v>
      </c>
      <c r="G43" s="284">
        <v>8.414507772020725E-3</v>
      </c>
      <c r="H43" s="283">
        <v>187</v>
      </c>
      <c r="I43" s="284">
        <v>7.950680272108844E-3</v>
      </c>
    </row>
    <row r="44" spans="1:9" x14ac:dyDescent="0.3">
      <c r="A44" s="319"/>
      <c r="C44" s="56" t="s">
        <v>13</v>
      </c>
      <c r="D44" s="283">
        <v>25364</v>
      </c>
      <c r="E44" s="284">
        <v>1</v>
      </c>
      <c r="F44" s="283">
        <v>24125</v>
      </c>
      <c r="G44" s="284">
        <v>1</v>
      </c>
      <c r="H44" s="283">
        <v>23520</v>
      </c>
      <c r="I44" s="284">
        <v>1</v>
      </c>
    </row>
    <row r="45" spans="1:9" x14ac:dyDescent="0.3">
      <c r="A45" s="319"/>
      <c r="B45" s="314" t="s">
        <v>48</v>
      </c>
      <c r="C45" s="56" t="s">
        <v>207</v>
      </c>
      <c r="D45" s="283">
        <v>10080</v>
      </c>
      <c r="E45" s="284">
        <v>0.73048771650119571</v>
      </c>
      <c r="F45" s="283">
        <v>10700</v>
      </c>
      <c r="G45" s="284">
        <v>0.74450320066796549</v>
      </c>
      <c r="H45" s="283">
        <v>10622</v>
      </c>
      <c r="I45" s="284">
        <v>0.75067137809187279</v>
      </c>
    </row>
    <row r="46" spans="1:9" x14ac:dyDescent="0.3">
      <c r="A46" s="319"/>
      <c r="C46" s="56" t="s">
        <v>208</v>
      </c>
      <c r="D46" s="283">
        <v>3700</v>
      </c>
      <c r="E46" s="284">
        <v>0.26813537212841509</v>
      </c>
      <c r="F46" s="283">
        <v>3654</v>
      </c>
      <c r="G46" s="284">
        <v>0.25424436404119122</v>
      </c>
      <c r="H46" s="283">
        <v>3501</v>
      </c>
      <c r="I46" s="284">
        <v>0.24742049469964664</v>
      </c>
    </row>
    <row r="47" spans="1:9" x14ac:dyDescent="0.3">
      <c r="A47" s="319"/>
      <c r="C47" s="56" t="s">
        <v>209</v>
      </c>
      <c r="D47" s="283">
        <v>19</v>
      </c>
      <c r="E47" s="284">
        <v>1.3769113703891586E-3</v>
      </c>
      <c r="F47" s="283">
        <v>18</v>
      </c>
      <c r="G47" s="284">
        <v>1.2524352908433063E-3</v>
      </c>
      <c r="H47" s="283">
        <v>27</v>
      </c>
      <c r="I47" s="284">
        <v>1.9081272084805654E-3</v>
      </c>
    </row>
    <row r="48" spans="1:9" x14ac:dyDescent="0.3">
      <c r="A48" s="319"/>
      <c r="C48" s="56" t="s">
        <v>13</v>
      </c>
      <c r="D48" s="283">
        <v>13799</v>
      </c>
      <c r="E48" s="284">
        <v>1</v>
      </c>
      <c r="F48" s="283">
        <v>14372</v>
      </c>
      <c r="G48" s="284">
        <v>1</v>
      </c>
      <c r="H48" s="283">
        <v>14150</v>
      </c>
      <c r="I48" s="284">
        <v>1</v>
      </c>
    </row>
    <row r="49" spans="1:9" x14ac:dyDescent="0.3">
      <c r="A49" s="319"/>
      <c r="B49" s="319" t="s">
        <v>49</v>
      </c>
      <c r="C49" s="56" t="s">
        <v>207</v>
      </c>
      <c r="D49" s="283">
        <v>1183</v>
      </c>
      <c r="E49" s="284">
        <v>0.61105371900826444</v>
      </c>
      <c r="F49" s="283">
        <v>1179</v>
      </c>
      <c r="G49" s="284">
        <v>0.6241397564849126</v>
      </c>
      <c r="H49" s="283">
        <v>1108</v>
      </c>
      <c r="I49" s="284">
        <v>0.62352279122115928</v>
      </c>
    </row>
    <row r="50" spans="1:9" x14ac:dyDescent="0.3">
      <c r="A50" s="319"/>
      <c r="B50" s="319"/>
      <c r="C50" s="56" t="s">
        <v>208</v>
      </c>
      <c r="D50" s="283">
        <v>743</v>
      </c>
      <c r="E50" s="284">
        <v>0.3837809917355372</v>
      </c>
      <c r="F50" s="283">
        <v>698</v>
      </c>
      <c r="G50" s="284">
        <v>0.36950767601905771</v>
      </c>
      <c r="H50" s="283">
        <v>655</v>
      </c>
      <c r="I50" s="284">
        <v>0.36859876195835678</v>
      </c>
    </row>
    <row r="51" spans="1:9" x14ac:dyDescent="0.3">
      <c r="A51" s="319"/>
      <c r="B51" s="319"/>
      <c r="C51" s="56" t="s">
        <v>209</v>
      </c>
      <c r="D51" s="283">
        <v>10</v>
      </c>
      <c r="E51" s="284">
        <v>5.1652892561983473E-3</v>
      </c>
      <c r="F51" s="283">
        <v>12</v>
      </c>
      <c r="G51" s="284">
        <v>6.3525674960296452E-3</v>
      </c>
      <c r="H51" s="283">
        <v>14</v>
      </c>
      <c r="I51" s="284">
        <v>7.878446820483961E-3</v>
      </c>
    </row>
    <row r="52" spans="1:9" x14ac:dyDescent="0.3">
      <c r="A52" s="319"/>
      <c r="B52" s="319"/>
      <c r="C52" s="56" t="s">
        <v>13</v>
      </c>
      <c r="D52" s="283">
        <v>1936</v>
      </c>
      <c r="E52" s="284">
        <v>1</v>
      </c>
      <c r="F52" s="283">
        <v>1889</v>
      </c>
      <c r="G52" s="284">
        <v>1</v>
      </c>
      <c r="H52" s="283">
        <v>1777</v>
      </c>
      <c r="I52" s="284">
        <v>1</v>
      </c>
    </row>
    <row r="53" spans="1:9" x14ac:dyDescent="0.3">
      <c r="A53" s="319"/>
      <c r="B53" s="314" t="s">
        <v>50</v>
      </c>
      <c r="C53" s="56" t="s">
        <v>207</v>
      </c>
      <c r="D53" s="283">
        <v>25367</v>
      </c>
      <c r="E53" s="284">
        <v>0.63996669862253397</v>
      </c>
      <c r="F53" s="283">
        <v>24361</v>
      </c>
      <c r="G53" s="284">
        <v>0.64645472879736754</v>
      </c>
      <c r="H53" s="283">
        <v>27406</v>
      </c>
      <c r="I53" s="284">
        <v>0.65597549007874767</v>
      </c>
    </row>
    <row r="54" spans="1:9" x14ac:dyDescent="0.3">
      <c r="A54" s="319"/>
      <c r="C54" s="56" t="s">
        <v>208</v>
      </c>
      <c r="D54" s="283">
        <v>13969</v>
      </c>
      <c r="E54" s="284">
        <v>0.35241434986628994</v>
      </c>
      <c r="F54" s="283">
        <v>13078</v>
      </c>
      <c r="G54" s="284">
        <v>0.34704383823373314</v>
      </c>
      <c r="H54" s="283">
        <v>14142</v>
      </c>
      <c r="I54" s="284">
        <v>0.33849541635750019</v>
      </c>
    </row>
    <row r="55" spans="1:9" x14ac:dyDescent="0.3">
      <c r="A55" s="319"/>
      <c r="C55" s="56" t="s">
        <v>209</v>
      </c>
      <c r="D55" s="283">
        <v>302</v>
      </c>
      <c r="E55" s="284">
        <v>7.6189515111761445E-3</v>
      </c>
      <c r="F55" s="283">
        <v>245</v>
      </c>
      <c r="G55" s="284">
        <v>6.5014329688992678E-3</v>
      </c>
      <c r="H55" s="283">
        <v>231</v>
      </c>
      <c r="I55" s="284">
        <v>5.5290935637521245E-3</v>
      </c>
    </row>
    <row r="56" spans="1:9" x14ac:dyDescent="0.3">
      <c r="A56" s="319"/>
      <c r="C56" s="56" t="s">
        <v>13</v>
      </c>
      <c r="D56" s="283">
        <v>39638</v>
      </c>
      <c r="E56" s="284">
        <v>1</v>
      </c>
      <c r="F56" s="283">
        <v>37684</v>
      </c>
      <c r="G56" s="284">
        <v>1</v>
      </c>
      <c r="H56" s="283">
        <v>41779</v>
      </c>
      <c r="I56" s="284">
        <v>1</v>
      </c>
    </row>
    <row r="57" spans="1:9" x14ac:dyDescent="0.3">
      <c r="A57" s="319"/>
      <c r="B57" s="314" t="s">
        <v>13</v>
      </c>
      <c r="C57" s="315"/>
      <c r="D57" s="283">
        <v>241302</v>
      </c>
      <c r="E57" s="284">
        <v>1</v>
      </c>
      <c r="F57" s="283">
        <v>241241</v>
      </c>
      <c r="G57" s="284">
        <v>1</v>
      </c>
      <c r="H57" s="283">
        <v>239462</v>
      </c>
      <c r="I57" s="284">
        <v>1</v>
      </c>
    </row>
    <row r="58" spans="1:9" ht="14.4" customHeight="1" x14ac:dyDescent="0.3">
      <c r="A58" s="319" t="s">
        <v>227</v>
      </c>
      <c r="B58" s="314" t="s">
        <v>45</v>
      </c>
      <c r="C58" s="56" t="s">
        <v>207</v>
      </c>
      <c r="D58" s="283">
        <v>11265</v>
      </c>
      <c r="E58" s="284">
        <v>0.30861322667251112</v>
      </c>
      <c r="F58" s="283">
        <v>11007</v>
      </c>
      <c r="G58" s="284">
        <v>0.32010120397836328</v>
      </c>
      <c r="H58" s="283">
        <v>10233</v>
      </c>
      <c r="I58" s="284">
        <v>0.32268541876892026</v>
      </c>
    </row>
    <row r="59" spans="1:9" x14ac:dyDescent="0.3">
      <c r="A59" s="319"/>
      <c r="C59" s="56" t="s">
        <v>208</v>
      </c>
      <c r="D59" s="283">
        <v>24062</v>
      </c>
      <c r="E59" s="284">
        <v>0.65919675634211827</v>
      </c>
      <c r="F59" s="283">
        <v>22240</v>
      </c>
      <c r="G59" s="284">
        <v>0.64677485022974468</v>
      </c>
      <c r="H59" s="283">
        <v>20377</v>
      </c>
      <c r="I59" s="284">
        <v>0.64256432896064586</v>
      </c>
    </row>
    <row r="60" spans="1:9" x14ac:dyDescent="0.3">
      <c r="A60" s="319"/>
      <c r="C60" s="56" t="s">
        <v>209</v>
      </c>
      <c r="D60" s="283">
        <v>1175</v>
      </c>
      <c r="E60" s="284">
        <v>3.2190016985370662E-2</v>
      </c>
      <c r="F60" s="283">
        <v>1139</v>
      </c>
      <c r="G60" s="284">
        <v>3.3123945791892047E-2</v>
      </c>
      <c r="H60" s="283">
        <v>1102</v>
      </c>
      <c r="I60" s="284">
        <v>3.4750252270433907E-2</v>
      </c>
    </row>
    <row r="61" spans="1:9" x14ac:dyDescent="0.3">
      <c r="A61" s="319"/>
      <c r="C61" s="56" t="s">
        <v>13</v>
      </c>
      <c r="D61" s="283">
        <v>36502</v>
      </c>
      <c r="E61" s="284">
        <v>1</v>
      </c>
      <c r="F61" s="283">
        <v>34386</v>
      </c>
      <c r="G61" s="284">
        <v>1</v>
      </c>
      <c r="H61" s="283">
        <v>31712</v>
      </c>
      <c r="I61" s="284">
        <v>1</v>
      </c>
    </row>
    <row r="62" spans="1:9" x14ac:dyDescent="0.3">
      <c r="A62" s="319"/>
      <c r="B62" s="314" t="s">
        <v>46</v>
      </c>
      <c r="C62" s="56" t="s">
        <v>207</v>
      </c>
      <c r="D62" s="283">
        <v>4579</v>
      </c>
      <c r="E62" s="284">
        <v>0.19173436060631438</v>
      </c>
      <c r="F62" s="283">
        <v>4680</v>
      </c>
      <c r="G62" s="284">
        <v>0.19644880997355496</v>
      </c>
      <c r="H62" s="283">
        <v>4662</v>
      </c>
      <c r="I62" s="284">
        <v>0.20264278883769452</v>
      </c>
    </row>
    <row r="63" spans="1:9" x14ac:dyDescent="0.3">
      <c r="A63" s="319"/>
      <c r="C63" s="56" t="s">
        <v>208</v>
      </c>
      <c r="D63" s="283">
        <v>18591</v>
      </c>
      <c r="E63" s="284">
        <v>0.77845239092203333</v>
      </c>
      <c r="F63" s="283">
        <v>18351</v>
      </c>
      <c r="G63" s="284">
        <v>0.77030600680015116</v>
      </c>
      <c r="H63" s="283">
        <v>17498</v>
      </c>
      <c r="I63" s="284">
        <v>0.76058419542727984</v>
      </c>
    </row>
    <row r="64" spans="1:9" x14ac:dyDescent="0.3">
      <c r="A64" s="319"/>
      <c r="C64" s="56" t="s">
        <v>209</v>
      </c>
      <c r="D64" s="283">
        <v>712</v>
      </c>
      <c r="E64" s="284">
        <v>2.9813248471652291E-2</v>
      </c>
      <c r="F64" s="283">
        <v>792</v>
      </c>
      <c r="G64" s="284">
        <v>3.3245183226293919E-2</v>
      </c>
      <c r="H64" s="283">
        <v>846</v>
      </c>
      <c r="I64" s="284">
        <v>3.6773015735025644E-2</v>
      </c>
    </row>
    <row r="65" spans="1:9" x14ac:dyDescent="0.3">
      <c r="A65" s="319"/>
      <c r="C65" s="56" t="s">
        <v>13</v>
      </c>
      <c r="D65" s="283">
        <v>23882</v>
      </c>
      <c r="E65" s="284">
        <v>1</v>
      </c>
      <c r="F65" s="283">
        <v>23823</v>
      </c>
      <c r="G65" s="284">
        <v>1</v>
      </c>
      <c r="H65" s="283">
        <v>23006</v>
      </c>
      <c r="I65" s="284">
        <v>1</v>
      </c>
    </row>
    <row r="66" spans="1:9" x14ac:dyDescent="0.3">
      <c r="A66" s="319"/>
      <c r="B66" s="314" t="s">
        <v>47</v>
      </c>
      <c r="C66" s="56" t="s">
        <v>207</v>
      </c>
      <c r="D66" s="283">
        <v>2217</v>
      </c>
      <c r="E66" s="284">
        <v>0.15221421215242018</v>
      </c>
      <c r="F66" s="283">
        <v>2104</v>
      </c>
      <c r="G66" s="284">
        <v>0.16253379683275396</v>
      </c>
      <c r="H66" s="283">
        <v>2132</v>
      </c>
      <c r="I66" s="284">
        <v>0.17484008528784648</v>
      </c>
    </row>
    <row r="67" spans="1:9" x14ac:dyDescent="0.3">
      <c r="A67" s="319"/>
      <c r="C67" s="56" t="s">
        <v>208</v>
      </c>
      <c r="D67" s="283">
        <v>11745</v>
      </c>
      <c r="E67" s="284">
        <v>0.80638516992790932</v>
      </c>
      <c r="F67" s="283">
        <v>10342</v>
      </c>
      <c r="G67" s="284">
        <v>0.79891850135187326</v>
      </c>
      <c r="H67" s="283">
        <v>9533</v>
      </c>
      <c r="I67" s="284">
        <v>0.78177792356896836</v>
      </c>
    </row>
    <row r="68" spans="1:9" x14ac:dyDescent="0.3">
      <c r="A68" s="319"/>
      <c r="C68" s="56" t="s">
        <v>209</v>
      </c>
      <c r="D68" s="283">
        <v>603</v>
      </c>
      <c r="E68" s="284">
        <v>4.1400617919670445E-2</v>
      </c>
      <c r="F68" s="283">
        <v>499</v>
      </c>
      <c r="G68" s="284">
        <v>3.8547701815372731E-2</v>
      </c>
      <c r="H68" s="283">
        <v>529</v>
      </c>
      <c r="I68" s="284">
        <v>4.3381991143185174E-2</v>
      </c>
    </row>
    <row r="69" spans="1:9" x14ac:dyDescent="0.3">
      <c r="A69" s="319"/>
      <c r="C69" s="56" t="s">
        <v>13</v>
      </c>
      <c r="D69" s="283">
        <v>14565</v>
      </c>
      <c r="E69" s="284">
        <v>1</v>
      </c>
      <c r="F69" s="283">
        <v>12945</v>
      </c>
      <c r="G69" s="284">
        <v>1</v>
      </c>
      <c r="H69" s="283">
        <v>12194</v>
      </c>
      <c r="I69" s="284">
        <v>1</v>
      </c>
    </row>
    <row r="70" spans="1:9" x14ac:dyDescent="0.3">
      <c r="A70" s="319"/>
      <c r="B70" s="314" t="s">
        <v>48</v>
      </c>
      <c r="C70" s="56" t="s">
        <v>207</v>
      </c>
      <c r="D70" s="283">
        <v>1046</v>
      </c>
      <c r="E70" s="284">
        <v>0.25968222442899702</v>
      </c>
      <c r="F70" s="283">
        <v>1070</v>
      </c>
      <c r="G70" s="284">
        <v>0.27275044608717819</v>
      </c>
      <c r="H70" s="283">
        <v>1050</v>
      </c>
      <c r="I70" s="284">
        <v>0.28917653538969978</v>
      </c>
    </row>
    <row r="71" spans="1:9" x14ac:dyDescent="0.3">
      <c r="A71" s="319"/>
      <c r="C71" s="56" t="s">
        <v>208</v>
      </c>
      <c r="D71" s="283">
        <v>2893</v>
      </c>
      <c r="E71" s="284">
        <v>0.71822244289970205</v>
      </c>
      <c r="F71" s="283">
        <v>2752</v>
      </c>
      <c r="G71" s="284">
        <v>0.70150395105786389</v>
      </c>
      <c r="H71" s="283">
        <v>2491</v>
      </c>
      <c r="I71" s="284">
        <v>0.6860369044340402</v>
      </c>
    </row>
    <row r="72" spans="1:9" x14ac:dyDescent="0.3">
      <c r="A72" s="319"/>
      <c r="C72" s="56" t="s">
        <v>209</v>
      </c>
      <c r="D72" s="283">
        <v>89</v>
      </c>
      <c r="E72" s="284">
        <v>2.2095332671300892E-2</v>
      </c>
      <c r="F72" s="283">
        <v>101</v>
      </c>
      <c r="G72" s="284">
        <v>2.5745602854957941E-2</v>
      </c>
      <c r="H72" s="283">
        <v>90</v>
      </c>
      <c r="I72" s="284">
        <v>2.4786560176259985E-2</v>
      </c>
    </row>
    <row r="73" spans="1:9" x14ac:dyDescent="0.3">
      <c r="A73" s="319"/>
      <c r="C73" s="56" t="s">
        <v>13</v>
      </c>
      <c r="D73" s="283">
        <v>4028</v>
      </c>
      <c r="E73" s="284">
        <v>1</v>
      </c>
      <c r="F73" s="283">
        <v>3923</v>
      </c>
      <c r="G73" s="284">
        <v>1</v>
      </c>
      <c r="H73" s="283">
        <v>3631</v>
      </c>
      <c r="I73" s="284">
        <v>1</v>
      </c>
    </row>
    <row r="74" spans="1:9" x14ac:dyDescent="0.3">
      <c r="A74" s="319"/>
      <c r="B74" s="319" t="s">
        <v>49</v>
      </c>
      <c r="C74" s="56" t="s">
        <v>207</v>
      </c>
      <c r="D74" s="283">
        <v>147</v>
      </c>
      <c r="E74" s="284">
        <v>0.19784656796769853</v>
      </c>
      <c r="F74" s="283">
        <v>158</v>
      </c>
      <c r="G74" s="284">
        <v>0.22347949080622348</v>
      </c>
      <c r="H74" s="283">
        <v>139</v>
      </c>
      <c r="I74" s="284">
        <v>0.1991404011461318</v>
      </c>
    </row>
    <row r="75" spans="1:9" x14ac:dyDescent="0.3">
      <c r="A75" s="319"/>
      <c r="B75" s="319"/>
      <c r="C75" s="56" t="s">
        <v>208</v>
      </c>
      <c r="D75" s="283">
        <v>566</v>
      </c>
      <c r="E75" s="284">
        <v>0.76177658142664872</v>
      </c>
      <c r="F75" s="283">
        <v>519</v>
      </c>
      <c r="G75" s="284">
        <v>0.73408769448373412</v>
      </c>
      <c r="H75" s="283">
        <v>521</v>
      </c>
      <c r="I75" s="284">
        <v>0.74641833810888247</v>
      </c>
    </row>
    <row r="76" spans="1:9" x14ac:dyDescent="0.3">
      <c r="A76" s="319"/>
      <c r="B76" s="319"/>
      <c r="C76" s="56" t="s">
        <v>209</v>
      </c>
      <c r="D76" s="283">
        <v>30</v>
      </c>
      <c r="E76" s="284">
        <v>4.0376850605652756E-2</v>
      </c>
      <c r="F76" s="283">
        <v>30</v>
      </c>
      <c r="G76" s="284">
        <v>4.2432814710042434E-2</v>
      </c>
      <c r="H76" s="283">
        <v>38</v>
      </c>
      <c r="I76" s="284">
        <v>5.4441260744985676E-2</v>
      </c>
    </row>
    <row r="77" spans="1:9" x14ac:dyDescent="0.3">
      <c r="A77" s="319"/>
      <c r="B77" s="319"/>
      <c r="C77" s="56" t="s">
        <v>13</v>
      </c>
      <c r="D77" s="283">
        <v>743</v>
      </c>
      <c r="E77" s="284">
        <v>1</v>
      </c>
      <c r="F77" s="283">
        <v>707</v>
      </c>
      <c r="G77" s="284">
        <v>1</v>
      </c>
      <c r="H77" s="283">
        <v>698</v>
      </c>
      <c r="I77" s="284">
        <v>1</v>
      </c>
    </row>
    <row r="78" spans="1:9" x14ac:dyDescent="0.3">
      <c r="A78" s="319"/>
      <c r="B78" s="314" t="s">
        <v>50</v>
      </c>
      <c r="C78" s="56" t="s">
        <v>207</v>
      </c>
      <c r="D78" s="283">
        <v>3145</v>
      </c>
      <c r="E78" s="284">
        <v>0.20107410012147561</v>
      </c>
      <c r="F78" s="283">
        <v>2811</v>
      </c>
      <c r="G78" s="284">
        <v>0.21098851609997749</v>
      </c>
      <c r="H78" s="283">
        <v>2961</v>
      </c>
      <c r="I78" s="284">
        <v>0.21773659827928524</v>
      </c>
    </row>
    <row r="79" spans="1:9" x14ac:dyDescent="0.3">
      <c r="A79" s="319"/>
      <c r="C79" s="56" t="s">
        <v>208</v>
      </c>
      <c r="D79" s="283">
        <v>11688</v>
      </c>
      <c r="E79" s="284">
        <v>0.74726679879803082</v>
      </c>
      <c r="F79" s="283">
        <v>9943</v>
      </c>
      <c r="G79" s="284">
        <v>0.74630338512347072</v>
      </c>
      <c r="H79" s="283">
        <v>9983</v>
      </c>
      <c r="I79" s="284">
        <v>0.73409809544819471</v>
      </c>
    </row>
    <row r="80" spans="1:9" x14ac:dyDescent="0.3">
      <c r="A80" s="319"/>
      <c r="C80" s="56" t="s">
        <v>209</v>
      </c>
      <c r="D80" s="283">
        <v>808</v>
      </c>
      <c r="E80" s="284">
        <v>5.1659101080493576E-2</v>
      </c>
      <c r="F80" s="283">
        <v>569</v>
      </c>
      <c r="G80" s="284">
        <v>4.270809877655183E-2</v>
      </c>
      <c r="H80" s="283">
        <v>655</v>
      </c>
      <c r="I80" s="284">
        <v>4.8165306272520039E-2</v>
      </c>
    </row>
    <row r="81" spans="1:9" x14ac:dyDescent="0.3">
      <c r="A81" s="319"/>
      <c r="C81" s="56" t="s">
        <v>13</v>
      </c>
      <c r="D81" s="283">
        <v>15641</v>
      </c>
      <c r="E81" s="284">
        <v>1</v>
      </c>
      <c r="F81" s="283">
        <v>13323</v>
      </c>
      <c r="G81" s="284">
        <v>1</v>
      </c>
      <c r="H81" s="283">
        <v>13599</v>
      </c>
      <c r="I81" s="284">
        <v>1</v>
      </c>
    </row>
    <row r="82" spans="1:9" x14ac:dyDescent="0.3">
      <c r="A82" s="319"/>
      <c r="B82" s="314" t="s">
        <v>13</v>
      </c>
      <c r="C82" s="315"/>
      <c r="D82" s="283">
        <v>95361</v>
      </c>
      <c r="E82" s="284">
        <v>1</v>
      </c>
      <c r="F82" s="283">
        <v>89107</v>
      </c>
      <c r="G82" s="284">
        <v>1</v>
      </c>
      <c r="H82" s="283">
        <v>84840</v>
      </c>
      <c r="I82" s="284">
        <v>1</v>
      </c>
    </row>
    <row r="83" spans="1:9" x14ac:dyDescent="0.3">
      <c r="A83" s="314" t="s">
        <v>31</v>
      </c>
      <c r="B83" s="314" t="s">
        <v>45</v>
      </c>
      <c r="C83" s="56" t="s">
        <v>207</v>
      </c>
      <c r="D83" s="283">
        <v>76545</v>
      </c>
      <c r="E83" s="284">
        <v>0.2832209748914033</v>
      </c>
      <c r="F83" s="283">
        <v>78377</v>
      </c>
      <c r="G83" s="284">
        <v>0.29135131518296581</v>
      </c>
      <c r="H83" s="283">
        <v>76931</v>
      </c>
      <c r="I83" s="284">
        <v>0.29976348099860117</v>
      </c>
    </row>
    <row r="84" spans="1:9" x14ac:dyDescent="0.3">
      <c r="C84" s="56" t="s">
        <v>208</v>
      </c>
      <c r="D84" s="283">
        <v>11884</v>
      </c>
      <c r="E84" s="284">
        <v>4.3971494749617042E-2</v>
      </c>
      <c r="F84" s="283">
        <v>10414</v>
      </c>
      <c r="G84" s="284">
        <v>3.8712027716235706E-2</v>
      </c>
      <c r="H84" s="283">
        <v>8798</v>
      </c>
      <c r="I84" s="284">
        <v>3.4281617369144986E-2</v>
      </c>
    </row>
    <row r="85" spans="1:9" x14ac:dyDescent="0.3">
      <c r="C85" s="56" t="s">
        <v>209</v>
      </c>
      <c r="D85" s="283">
        <v>181837</v>
      </c>
      <c r="E85" s="284">
        <v>0.67280753035897967</v>
      </c>
      <c r="F85" s="283">
        <v>180221</v>
      </c>
      <c r="G85" s="284">
        <v>0.66993665710079853</v>
      </c>
      <c r="H85" s="283">
        <v>170910</v>
      </c>
      <c r="I85" s="284">
        <v>0.6659549016322539</v>
      </c>
    </row>
    <row r="86" spans="1:9" x14ac:dyDescent="0.3">
      <c r="C86" s="56" t="s">
        <v>13</v>
      </c>
      <c r="D86" s="283">
        <v>270266</v>
      </c>
      <c r="E86" s="284">
        <v>1</v>
      </c>
      <c r="F86" s="283">
        <v>269012</v>
      </c>
      <c r="G86" s="284">
        <v>1</v>
      </c>
      <c r="H86" s="283">
        <v>256639</v>
      </c>
      <c r="I86" s="284">
        <v>1</v>
      </c>
    </row>
    <row r="87" spans="1:9" x14ac:dyDescent="0.3">
      <c r="B87" s="314" t="s">
        <v>46</v>
      </c>
      <c r="C87" s="56" t="s">
        <v>207</v>
      </c>
      <c r="D87" s="283">
        <v>29762</v>
      </c>
      <c r="E87" s="284">
        <v>0.21069696647906269</v>
      </c>
      <c r="F87" s="283">
        <v>31688</v>
      </c>
      <c r="G87" s="284">
        <v>0.21155515201687741</v>
      </c>
      <c r="H87" s="283">
        <v>33242</v>
      </c>
      <c r="I87" s="284">
        <v>0.21655179602100244</v>
      </c>
    </row>
    <row r="88" spans="1:9" x14ac:dyDescent="0.3">
      <c r="C88" s="56" t="s">
        <v>208</v>
      </c>
      <c r="D88" s="283">
        <v>10854</v>
      </c>
      <c r="E88" s="284">
        <v>7.6839757884676646E-2</v>
      </c>
      <c r="F88" s="283">
        <v>9603</v>
      </c>
      <c r="G88" s="284">
        <v>6.4111465691052569E-2</v>
      </c>
      <c r="H88" s="283">
        <v>9010</v>
      </c>
      <c r="I88" s="284">
        <v>5.8694774145636001E-2</v>
      </c>
    </row>
    <row r="89" spans="1:9" x14ac:dyDescent="0.3">
      <c r="C89" s="56" t="s">
        <v>209</v>
      </c>
      <c r="D89" s="283">
        <v>100639</v>
      </c>
      <c r="E89" s="284">
        <v>0.71246327563626066</v>
      </c>
      <c r="F89" s="283">
        <v>108495</v>
      </c>
      <c r="G89" s="284">
        <v>0.72433338229207</v>
      </c>
      <c r="H89" s="283">
        <v>111254</v>
      </c>
      <c r="I89" s="284">
        <v>0.72475342983336155</v>
      </c>
    </row>
    <row r="90" spans="1:9" x14ac:dyDescent="0.3">
      <c r="C90" s="56" t="s">
        <v>13</v>
      </c>
      <c r="D90" s="283">
        <v>141255</v>
      </c>
      <c r="E90" s="284">
        <v>1</v>
      </c>
      <c r="F90" s="283">
        <v>149786</v>
      </c>
      <c r="G90" s="284">
        <v>1</v>
      </c>
      <c r="H90" s="283">
        <v>153506</v>
      </c>
      <c r="I90" s="284">
        <v>1</v>
      </c>
    </row>
    <row r="91" spans="1:9" x14ac:dyDescent="0.3">
      <c r="B91" s="314" t="s">
        <v>47</v>
      </c>
      <c r="C91" s="56" t="s">
        <v>207</v>
      </c>
      <c r="D91" s="283">
        <v>13284</v>
      </c>
      <c r="E91" s="284">
        <v>0.15598506376083229</v>
      </c>
      <c r="F91" s="283">
        <v>13472</v>
      </c>
      <c r="G91" s="284">
        <v>0.1660196926565369</v>
      </c>
      <c r="H91" s="283">
        <v>13671</v>
      </c>
      <c r="I91" s="284">
        <v>0.17147910290502233</v>
      </c>
    </row>
    <row r="92" spans="1:9" x14ac:dyDescent="0.3">
      <c r="C92" s="56" t="s">
        <v>208</v>
      </c>
      <c r="D92" s="283">
        <v>3787</v>
      </c>
      <c r="E92" s="284">
        <v>4.4468190037810294E-2</v>
      </c>
      <c r="F92" s="283">
        <v>3208</v>
      </c>
      <c r="G92" s="284">
        <v>3.9533192847548276E-2</v>
      </c>
      <c r="H92" s="283">
        <v>3076</v>
      </c>
      <c r="I92" s="284">
        <v>3.8583111735487431E-2</v>
      </c>
    </row>
    <row r="93" spans="1:9" x14ac:dyDescent="0.3">
      <c r="C93" s="56" t="s">
        <v>209</v>
      </c>
      <c r="D93" s="283">
        <v>68091</v>
      </c>
      <c r="E93" s="284">
        <v>0.79954674620135746</v>
      </c>
      <c r="F93" s="283">
        <v>64467</v>
      </c>
      <c r="G93" s="284">
        <v>0.79444711449591487</v>
      </c>
      <c r="H93" s="283">
        <v>62977</v>
      </c>
      <c r="I93" s="284">
        <v>0.78993778535949022</v>
      </c>
    </row>
    <row r="94" spans="1:9" x14ac:dyDescent="0.3">
      <c r="C94" s="56" t="s">
        <v>13</v>
      </c>
      <c r="D94" s="283">
        <v>85162</v>
      </c>
      <c r="E94" s="284">
        <v>1</v>
      </c>
      <c r="F94" s="283">
        <v>81147</v>
      </c>
      <c r="G94" s="284">
        <v>1</v>
      </c>
      <c r="H94" s="283">
        <v>79724</v>
      </c>
      <c r="I94" s="284">
        <v>1</v>
      </c>
    </row>
    <row r="95" spans="1:9" x14ac:dyDescent="0.3">
      <c r="B95" s="314" t="s">
        <v>48</v>
      </c>
      <c r="C95" s="56" t="s">
        <v>207</v>
      </c>
      <c r="D95" s="283">
        <v>5852</v>
      </c>
      <c r="E95" s="284">
        <v>0.27528459873929817</v>
      </c>
      <c r="F95" s="283">
        <v>5912</v>
      </c>
      <c r="G95" s="284">
        <v>0.27120510115142898</v>
      </c>
      <c r="H95" s="283">
        <v>6162</v>
      </c>
      <c r="I95" s="284">
        <v>0.28673801768264306</v>
      </c>
    </row>
    <row r="96" spans="1:9" x14ac:dyDescent="0.3">
      <c r="C96" s="56" t="s">
        <v>208</v>
      </c>
      <c r="D96" s="283">
        <v>1651</v>
      </c>
      <c r="E96" s="284">
        <v>7.7664879104337184E-2</v>
      </c>
      <c r="F96" s="283">
        <v>1542</v>
      </c>
      <c r="G96" s="284">
        <v>7.0737189779347676E-2</v>
      </c>
      <c r="H96" s="283">
        <v>1354</v>
      </c>
      <c r="I96" s="284">
        <v>6.3006049325267571E-2</v>
      </c>
    </row>
    <row r="97" spans="1:9" x14ac:dyDescent="0.3">
      <c r="C97" s="56" t="s">
        <v>209</v>
      </c>
      <c r="D97" s="283">
        <v>13755</v>
      </c>
      <c r="E97" s="284">
        <v>0.64705052215636472</v>
      </c>
      <c r="F97" s="283">
        <v>14345</v>
      </c>
      <c r="G97" s="284">
        <v>0.65805770906922334</v>
      </c>
      <c r="H97" s="283">
        <v>13974</v>
      </c>
      <c r="I97" s="284">
        <v>0.65025593299208939</v>
      </c>
    </row>
    <row r="98" spans="1:9" x14ac:dyDescent="0.3">
      <c r="C98" s="56" t="s">
        <v>13</v>
      </c>
      <c r="D98" s="283">
        <v>21258</v>
      </c>
      <c r="E98" s="284">
        <v>1</v>
      </c>
      <c r="F98" s="283">
        <v>21799</v>
      </c>
      <c r="G98" s="284">
        <v>1</v>
      </c>
      <c r="H98" s="283">
        <v>21490</v>
      </c>
      <c r="I98" s="284">
        <v>1</v>
      </c>
    </row>
    <row r="99" spans="1:9" x14ac:dyDescent="0.3">
      <c r="B99" s="319" t="s">
        <v>49</v>
      </c>
      <c r="C99" s="56" t="s">
        <v>207</v>
      </c>
      <c r="D99" s="283">
        <v>1113</v>
      </c>
      <c r="E99" s="284">
        <v>0.19706090651558072</v>
      </c>
      <c r="F99" s="283">
        <v>1092</v>
      </c>
      <c r="G99" s="284">
        <v>0.19164619164619165</v>
      </c>
      <c r="H99" s="283">
        <v>1162</v>
      </c>
      <c r="I99" s="284">
        <v>0.22523744911804613</v>
      </c>
    </row>
    <row r="100" spans="1:9" x14ac:dyDescent="0.3">
      <c r="B100" s="319"/>
      <c r="C100" s="56" t="s">
        <v>208</v>
      </c>
      <c r="D100" s="283">
        <v>246</v>
      </c>
      <c r="E100" s="284">
        <v>4.3555240793201132E-2</v>
      </c>
      <c r="F100" s="283">
        <v>201</v>
      </c>
      <c r="G100" s="284">
        <v>3.5275535275535279E-2</v>
      </c>
      <c r="H100" s="283">
        <v>183</v>
      </c>
      <c r="I100" s="284">
        <v>3.5471990695871293E-2</v>
      </c>
    </row>
    <row r="101" spans="1:9" x14ac:dyDescent="0.3">
      <c r="B101" s="319"/>
      <c r="C101" s="56" t="s">
        <v>209</v>
      </c>
      <c r="D101" s="283">
        <v>4289</v>
      </c>
      <c r="E101" s="284">
        <v>0.75938385269121811</v>
      </c>
      <c r="F101" s="283">
        <v>4405</v>
      </c>
      <c r="G101" s="284">
        <v>0.77307827307827304</v>
      </c>
      <c r="H101" s="283">
        <v>3814</v>
      </c>
      <c r="I101" s="284">
        <v>0.73929056018608252</v>
      </c>
    </row>
    <row r="102" spans="1:9" x14ac:dyDescent="0.3">
      <c r="B102" s="319"/>
      <c r="C102" s="56" t="s">
        <v>13</v>
      </c>
      <c r="D102" s="283">
        <v>5648</v>
      </c>
      <c r="E102" s="284">
        <v>1</v>
      </c>
      <c r="F102" s="283">
        <v>5698</v>
      </c>
      <c r="G102" s="284">
        <v>1</v>
      </c>
      <c r="H102" s="283">
        <v>5159</v>
      </c>
      <c r="I102" s="284">
        <v>1</v>
      </c>
    </row>
    <row r="103" spans="1:9" x14ac:dyDescent="0.3">
      <c r="B103" s="314" t="s">
        <v>50</v>
      </c>
      <c r="C103" s="56" t="s">
        <v>207</v>
      </c>
      <c r="D103" s="283">
        <v>27695</v>
      </c>
      <c r="E103" s="284">
        <v>0.16217624772355962</v>
      </c>
      <c r="F103" s="283">
        <v>25592</v>
      </c>
      <c r="G103" s="284">
        <v>0.18350123686946546</v>
      </c>
      <c r="H103" s="283">
        <v>30209</v>
      </c>
      <c r="I103" s="284">
        <v>0.19139850348152795</v>
      </c>
    </row>
    <row r="104" spans="1:9" x14ac:dyDescent="0.3">
      <c r="C104" s="56" t="s">
        <v>208</v>
      </c>
      <c r="D104" s="283">
        <v>6416</v>
      </c>
      <c r="E104" s="284">
        <v>3.7570781924331415E-2</v>
      </c>
      <c r="F104" s="283">
        <v>5118</v>
      </c>
      <c r="G104" s="284">
        <v>3.6697379270784786E-2</v>
      </c>
      <c r="H104" s="283">
        <v>5965</v>
      </c>
      <c r="I104" s="284">
        <v>3.7793110439515186E-2</v>
      </c>
    </row>
    <row r="105" spans="1:9" x14ac:dyDescent="0.3">
      <c r="C105" s="56" t="s">
        <v>209</v>
      </c>
      <c r="D105" s="283">
        <v>136660</v>
      </c>
      <c r="E105" s="284">
        <v>0.80025297035210896</v>
      </c>
      <c r="F105" s="283">
        <v>108755</v>
      </c>
      <c r="G105" s="284">
        <v>0.77980138385974973</v>
      </c>
      <c r="H105" s="283">
        <v>121659</v>
      </c>
      <c r="I105" s="284">
        <v>0.77080838607895685</v>
      </c>
    </row>
    <row r="106" spans="1:9" x14ac:dyDescent="0.3">
      <c r="C106" s="56" t="s">
        <v>13</v>
      </c>
      <c r="D106" s="283">
        <v>170771</v>
      </c>
      <c r="E106" s="284">
        <v>1</v>
      </c>
      <c r="F106" s="283">
        <v>139465</v>
      </c>
      <c r="G106" s="284">
        <v>1</v>
      </c>
      <c r="H106" s="283">
        <v>157833</v>
      </c>
      <c r="I106" s="284">
        <v>1</v>
      </c>
    </row>
    <row r="107" spans="1:9" x14ac:dyDescent="0.3">
      <c r="B107" s="314" t="s">
        <v>13</v>
      </c>
      <c r="C107" s="315"/>
      <c r="D107" s="283">
        <v>694360</v>
      </c>
      <c r="E107" s="284">
        <v>1</v>
      </c>
      <c r="F107" s="283">
        <v>666907</v>
      </c>
      <c r="G107" s="284">
        <v>1</v>
      </c>
      <c r="H107" s="283">
        <v>674351</v>
      </c>
      <c r="I107" s="284">
        <v>1</v>
      </c>
    </row>
    <row r="108" spans="1:9" x14ac:dyDescent="0.3">
      <c r="C108" s="56"/>
      <c r="D108" s="283"/>
      <c r="E108" s="284"/>
      <c r="F108" s="283"/>
      <c r="G108" s="284"/>
      <c r="H108" s="283"/>
      <c r="I108" s="284"/>
    </row>
    <row r="109" spans="1:9" x14ac:dyDescent="0.3">
      <c r="A109" s="281" t="s">
        <v>344</v>
      </c>
      <c r="C109" s="56"/>
      <c r="E109" s="56"/>
      <c r="G109" s="56"/>
      <c r="I109" s="56"/>
    </row>
    <row r="110" spans="1:9" x14ac:dyDescent="0.3">
      <c r="A110" s="319" t="s">
        <v>52</v>
      </c>
      <c r="B110" s="314" t="s">
        <v>45</v>
      </c>
      <c r="C110" s="282" t="s">
        <v>215</v>
      </c>
      <c r="D110" s="283">
        <v>36241</v>
      </c>
      <c r="E110" s="284">
        <v>0.42147558904938015</v>
      </c>
      <c r="F110" s="283">
        <v>38236</v>
      </c>
      <c r="G110" s="284">
        <v>0.432431209780482</v>
      </c>
      <c r="H110" s="283">
        <v>37293</v>
      </c>
      <c r="I110" s="284">
        <v>0.44121718348851791</v>
      </c>
    </row>
    <row r="111" spans="1:9" x14ac:dyDescent="0.3">
      <c r="A111" s="319"/>
      <c r="C111" s="282" t="s">
        <v>214</v>
      </c>
      <c r="D111" s="283">
        <v>36437</v>
      </c>
      <c r="E111" s="284">
        <v>0.42375502988858649</v>
      </c>
      <c r="F111" s="283">
        <v>37431</v>
      </c>
      <c r="G111" s="284">
        <v>0.42332703769466529</v>
      </c>
      <c r="H111" s="283">
        <v>35074</v>
      </c>
      <c r="I111" s="284">
        <v>0.41496397430285248</v>
      </c>
    </row>
    <row r="112" spans="1:9" x14ac:dyDescent="0.3">
      <c r="A112" s="319"/>
      <c r="C112" s="282" t="s">
        <v>216</v>
      </c>
      <c r="D112" s="283">
        <v>11705</v>
      </c>
      <c r="E112" s="284">
        <v>0.13612681134138116</v>
      </c>
      <c r="F112" s="283">
        <v>11164</v>
      </c>
      <c r="G112" s="284">
        <v>0.12625959896404701</v>
      </c>
      <c r="H112" s="283">
        <v>10594</v>
      </c>
      <c r="I112" s="284">
        <v>0.12533866521538517</v>
      </c>
    </row>
    <row r="113" spans="1:9" x14ac:dyDescent="0.3">
      <c r="A113" s="319"/>
      <c r="C113" s="282" t="s">
        <v>217</v>
      </c>
      <c r="D113" s="283">
        <v>1603</v>
      </c>
      <c r="E113" s="284">
        <v>1.8642569720652199E-2</v>
      </c>
      <c r="F113" s="283">
        <v>1590</v>
      </c>
      <c r="G113" s="284">
        <v>1.7982153560805691E-2</v>
      </c>
      <c r="H113" s="283">
        <v>1562</v>
      </c>
      <c r="I113" s="284">
        <v>1.8480176993244442E-2</v>
      </c>
    </row>
    <row r="114" spans="1:9" x14ac:dyDescent="0.3">
      <c r="A114" s="319"/>
      <c r="C114" s="282" t="s">
        <v>13</v>
      </c>
      <c r="D114" s="283">
        <v>85986</v>
      </c>
      <c r="E114" s="284">
        <v>1</v>
      </c>
      <c r="F114" s="283">
        <v>88421</v>
      </c>
      <c r="G114" s="284">
        <v>1</v>
      </c>
      <c r="H114" s="283">
        <v>84523</v>
      </c>
      <c r="I114" s="284">
        <v>1</v>
      </c>
    </row>
    <row r="115" spans="1:9" x14ac:dyDescent="0.3">
      <c r="A115" s="319"/>
      <c r="B115" s="314" t="s">
        <v>46</v>
      </c>
      <c r="C115" s="282" t="s">
        <v>215</v>
      </c>
      <c r="D115" s="283">
        <v>12353</v>
      </c>
      <c r="E115" s="284">
        <v>0.4498215716262472</v>
      </c>
      <c r="F115" s="283">
        <v>13764</v>
      </c>
      <c r="G115" s="284">
        <v>0.46509427586672974</v>
      </c>
      <c r="H115" s="283">
        <v>14389</v>
      </c>
      <c r="I115" s="284">
        <v>0.47861229377328368</v>
      </c>
    </row>
    <row r="116" spans="1:9" x14ac:dyDescent="0.3">
      <c r="A116" s="319"/>
      <c r="C116" s="282" t="s">
        <v>214</v>
      </c>
      <c r="D116" s="283">
        <v>9165</v>
      </c>
      <c r="E116" s="284">
        <v>0.33373388682543148</v>
      </c>
      <c r="F116" s="283">
        <v>9742</v>
      </c>
      <c r="G116" s="284">
        <v>0.32918834898966004</v>
      </c>
      <c r="H116" s="283">
        <v>9580</v>
      </c>
      <c r="I116" s="284">
        <v>0.31865353911655137</v>
      </c>
    </row>
    <row r="117" spans="1:9" x14ac:dyDescent="0.3">
      <c r="A117" s="319"/>
      <c r="C117" s="282" t="s">
        <v>216</v>
      </c>
      <c r="D117" s="283">
        <v>5379</v>
      </c>
      <c r="E117" s="284">
        <v>0.19587065763600611</v>
      </c>
      <c r="F117" s="283">
        <v>5509</v>
      </c>
      <c r="G117" s="284">
        <v>0.18615259849969587</v>
      </c>
      <c r="H117" s="283">
        <v>5501</v>
      </c>
      <c r="I117" s="284">
        <v>0.18297631718999469</v>
      </c>
    </row>
    <row r="118" spans="1:9" x14ac:dyDescent="0.3">
      <c r="A118" s="319"/>
      <c r="C118" s="282" t="s">
        <v>217</v>
      </c>
      <c r="D118" s="283">
        <v>565</v>
      </c>
      <c r="E118" s="284">
        <v>2.05738839123152E-2</v>
      </c>
      <c r="F118" s="283">
        <v>579</v>
      </c>
      <c r="G118" s="284">
        <v>1.9564776643914306E-2</v>
      </c>
      <c r="H118" s="283">
        <v>594</v>
      </c>
      <c r="I118" s="284">
        <v>1.9757849920170302E-2</v>
      </c>
    </row>
    <row r="119" spans="1:9" x14ac:dyDescent="0.3">
      <c r="A119" s="319"/>
      <c r="C119" s="282" t="s">
        <v>13</v>
      </c>
      <c r="D119" s="283">
        <v>27462</v>
      </c>
      <c r="E119" s="284">
        <v>1</v>
      </c>
      <c r="F119" s="283">
        <v>29594</v>
      </c>
      <c r="G119" s="284">
        <v>1</v>
      </c>
      <c r="H119" s="283">
        <v>30064</v>
      </c>
      <c r="I119" s="284">
        <v>1</v>
      </c>
    </row>
    <row r="120" spans="1:9" x14ac:dyDescent="0.3">
      <c r="A120" s="319"/>
      <c r="B120" s="314" t="s">
        <v>47</v>
      </c>
      <c r="C120" s="282" t="s">
        <v>215</v>
      </c>
      <c r="D120" s="283">
        <v>4507</v>
      </c>
      <c r="E120" s="284">
        <v>0.37734427327528464</v>
      </c>
      <c r="F120" s="283">
        <v>4764</v>
      </c>
      <c r="G120" s="284">
        <v>0.39174409999177701</v>
      </c>
      <c r="H120" s="283">
        <v>5008</v>
      </c>
      <c r="I120" s="284">
        <v>0.41573966461896067</v>
      </c>
    </row>
    <row r="121" spans="1:9" x14ac:dyDescent="0.3">
      <c r="A121" s="319"/>
      <c r="C121" s="282" t="s">
        <v>214</v>
      </c>
      <c r="D121" s="283">
        <v>4365</v>
      </c>
      <c r="E121" s="284">
        <v>0.36545545880776958</v>
      </c>
      <c r="F121" s="283">
        <v>4471</v>
      </c>
      <c r="G121" s="284">
        <v>0.36765068662116601</v>
      </c>
      <c r="H121" s="283">
        <v>4271</v>
      </c>
      <c r="I121" s="284">
        <v>0.35455752947036362</v>
      </c>
    </row>
    <row r="122" spans="1:9" x14ac:dyDescent="0.3">
      <c r="A122" s="319"/>
      <c r="C122" s="282" t="s">
        <v>216</v>
      </c>
      <c r="D122" s="283">
        <v>2712</v>
      </c>
      <c r="E122" s="284">
        <v>0.22705961152042867</v>
      </c>
      <c r="F122" s="283">
        <v>2604</v>
      </c>
      <c r="G122" s="284">
        <v>0.21412712770331388</v>
      </c>
      <c r="H122" s="283">
        <v>2446</v>
      </c>
      <c r="I122" s="284">
        <v>0.20305495600199236</v>
      </c>
    </row>
    <row r="123" spans="1:9" x14ac:dyDescent="0.3">
      <c r="A123" s="319"/>
      <c r="C123" s="282" t="s">
        <v>217</v>
      </c>
      <c r="D123" s="283">
        <v>360</v>
      </c>
      <c r="E123" s="284">
        <v>3.0140656396517081E-2</v>
      </c>
      <c r="F123" s="283">
        <v>322</v>
      </c>
      <c r="G123" s="284">
        <v>2.6478085683743113E-2</v>
      </c>
      <c r="H123" s="283">
        <v>321</v>
      </c>
      <c r="I123" s="284">
        <v>2.664784990868338E-2</v>
      </c>
    </row>
    <row r="124" spans="1:9" x14ac:dyDescent="0.3">
      <c r="A124" s="319"/>
      <c r="C124" s="282" t="s">
        <v>13</v>
      </c>
      <c r="D124" s="283">
        <v>11944</v>
      </c>
      <c r="E124" s="284">
        <v>1</v>
      </c>
      <c r="F124" s="283">
        <v>12161</v>
      </c>
      <c r="G124" s="284">
        <v>1</v>
      </c>
      <c r="H124" s="283">
        <v>12046</v>
      </c>
      <c r="I124" s="284">
        <v>1</v>
      </c>
    </row>
    <row r="125" spans="1:9" x14ac:dyDescent="0.3">
      <c r="A125" s="319"/>
      <c r="B125" s="314" t="s">
        <v>48</v>
      </c>
      <c r="C125" s="282" t="s">
        <v>215</v>
      </c>
      <c r="D125" s="283">
        <v>3760</v>
      </c>
      <c r="E125" s="284">
        <v>0.37301587301587302</v>
      </c>
      <c r="F125" s="283">
        <v>4420</v>
      </c>
      <c r="G125" s="284">
        <v>0.41308411214953272</v>
      </c>
      <c r="H125" s="283">
        <v>4313</v>
      </c>
      <c r="I125" s="284">
        <v>0.40604405949915268</v>
      </c>
    </row>
    <row r="126" spans="1:9" x14ac:dyDescent="0.3">
      <c r="A126" s="319"/>
      <c r="C126" s="282" t="s">
        <v>214</v>
      </c>
      <c r="D126" s="283">
        <v>4906</v>
      </c>
      <c r="E126" s="284">
        <v>0.4867063492063492</v>
      </c>
      <c r="F126" s="283">
        <v>4910</v>
      </c>
      <c r="G126" s="284">
        <v>0.4588785046728972</v>
      </c>
      <c r="H126" s="283">
        <v>4834</v>
      </c>
      <c r="I126" s="284">
        <v>0.4550932027866692</v>
      </c>
    </row>
    <row r="127" spans="1:9" x14ac:dyDescent="0.3">
      <c r="A127" s="319"/>
      <c r="C127" s="282" t="s">
        <v>216</v>
      </c>
      <c r="D127" s="283">
        <v>1260</v>
      </c>
      <c r="E127" s="284">
        <v>0.125</v>
      </c>
      <c r="F127" s="283">
        <v>1232</v>
      </c>
      <c r="G127" s="284">
        <v>0.11514018691588786</v>
      </c>
      <c r="H127" s="283">
        <v>1314</v>
      </c>
      <c r="I127" s="284">
        <v>0.12370551685181698</v>
      </c>
    </row>
    <row r="128" spans="1:9" x14ac:dyDescent="0.3">
      <c r="A128" s="319"/>
      <c r="C128" s="282" t="s">
        <v>217</v>
      </c>
      <c r="D128" s="283">
        <v>154</v>
      </c>
      <c r="E128" s="284">
        <v>1.5277777777777777E-2</v>
      </c>
      <c r="F128" s="283">
        <v>138</v>
      </c>
      <c r="G128" s="284">
        <v>1.2897196261682243E-2</v>
      </c>
      <c r="H128" s="283">
        <v>161</v>
      </c>
      <c r="I128" s="284">
        <v>1.5157220862361138E-2</v>
      </c>
    </row>
    <row r="129" spans="1:9" x14ac:dyDescent="0.3">
      <c r="A129" s="319"/>
      <c r="C129" s="282" t="s">
        <v>13</v>
      </c>
      <c r="D129" s="283">
        <v>10080</v>
      </c>
      <c r="E129" s="284">
        <v>1</v>
      </c>
      <c r="F129" s="283">
        <v>10700</v>
      </c>
      <c r="G129" s="284">
        <v>1</v>
      </c>
      <c r="H129" s="283">
        <v>10622</v>
      </c>
      <c r="I129" s="284">
        <v>1</v>
      </c>
    </row>
    <row r="130" spans="1:9" x14ac:dyDescent="0.3">
      <c r="A130" s="319"/>
      <c r="B130" s="319" t="s">
        <v>49</v>
      </c>
      <c r="C130" s="282" t="s">
        <v>215</v>
      </c>
      <c r="D130" s="283">
        <v>524</v>
      </c>
      <c r="E130" s="284">
        <v>0.44294167371090448</v>
      </c>
      <c r="F130" s="283">
        <v>489</v>
      </c>
      <c r="G130" s="284">
        <v>0.41475826972010177</v>
      </c>
      <c r="H130" s="283">
        <v>481</v>
      </c>
      <c r="I130" s="284">
        <v>0.43411552346570398</v>
      </c>
    </row>
    <row r="131" spans="1:9" x14ac:dyDescent="0.3">
      <c r="A131" s="319"/>
      <c r="B131" s="319"/>
      <c r="C131" s="282" t="s">
        <v>214</v>
      </c>
      <c r="D131" s="283">
        <v>443</v>
      </c>
      <c r="E131" s="284">
        <v>0.37447168216398985</v>
      </c>
      <c r="F131" s="283">
        <v>479</v>
      </c>
      <c r="G131" s="284">
        <v>0.40627650551314676</v>
      </c>
      <c r="H131" s="283">
        <v>430</v>
      </c>
      <c r="I131" s="284">
        <v>0.388086642599278</v>
      </c>
    </row>
    <row r="132" spans="1:9" x14ac:dyDescent="0.3">
      <c r="A132" s="319"/>
      <c r="B132" s="319"/>
      <c r="C132" s="282" t="s">
        <v>216</v>
      </c>
      <c r="D132" s="283">
        <v>188</v>
      </c>
      <c r="E132" s="284">
        <v>0.15891800507185122</v>
      </c>
      <c r="F132" s="283">
        <v>183</v>
      </c>
      <c r="G132" s="284">
        <v>0.15521628498727735</v>
      </c>
      <c r="H132" s="283">
        <v>171</v>
      </c>
      <c r="I132" s="284">
        <v>0.15433212996389892</v>
      </c>
    </row>
    <row r="133" spans="1:9" x14ac:dyDescent="0.3">
      <c r="A133" s="319"/>
      <c r="B133" s="319"/>
      <c r="C133" s="282" t="s">
        <v>217</v>
      </c>
      <c r="D133" s="283">
        <v>28</v>
      </c>
      <c r="E133" s="284">
        <v>2.3668639053254437E-2</v>
      </c>
      <c r="F133" s="283">
        <v>28</v>
      </c>
      <c r="G133" s="284">
        <v>2.3748939779474131E-2</v>
      </c>
      <c r="H133" s="283">
        <v>26</v>
      </c>
      <c r="I133" s="284">
        <v>2.3465703971119134E-2</v>
      </c>
    </row>
    <row r="134" spans="1:9" x14ac:dyDescent="0.3">
      <c r="A134" s="319"/>
      <c r="B134" s="319"/>
      <c r="C134" s="282" t="s">
        <v>13</v>
      </c>
      <c r="D134" s="283">
        <v>1183</v>
      </c>
      <c r="E134" s="284">
        <v>1</v>
      </c>
      <c r="F134" s="283">
        <v>1179</v>
      </c>
      <c r="G134" s="284">
        <v>1</v>
      </c>
      <c r="H134" s="283">
        <v>1108</v>
      </c>
      <c r="I134" s="284">
        <v>1</v>
      </c>
    </row>
    <row r="135" spans="1:9" x14ac:dyDescent="0.3">
      <c r="A135" s="319"/>
      <c r="B135" s="314" t="s">
        <v>50</v>
      </c>
      <c r="C135" s="282" t="s">
        <v>215</v>
      </c>
      <c r="D135" s="283">
        <v>10505</v>
      </c>
      <c r="E135" s="284">
        <v>0.41412070800646511</v>
      </c>
      <c r="F135" s="283">
        <v>10473</v>
      </c>
      <c r="G135" s="284">
        <v>0.42990846024383234</v>
      </c>
      <c r="H135" s="283">
        <v>11834</v>
      </c>
      <c r="I135" s="284">
        <v>0.43180325476173098</v>
      </c>
    </row>
    <row r="136" spans="1:9" x14ac:dyDescent="0.3">
      <c r="A136" s="319"/>
      <c r="C136" s="282" t="s">
        <v>214</v>
      </c>
      <c r="D136" s="283">
        <v>10550</v>
      </c>
      <c r="E136" s="284">
        <v>0.41589466629873456</v>
      </c>
      <c r="F136" s="283">
        <v>9784</v>
      </c>
      <c r="G136" s="284">
        <v>0.4016255490332909</v>
      </c>
      <c r="H136" s="283">
        <v>11348</v>
      </c>
      <c r="I136" s="284">
        <v>0.41406991169816826</v>
      </c>
    </row>
    <row r="137" spans="1:9" x14ac:dyDescent="0.3">
      <c r="A137" s="319"/>
      <c r="C137" s="282" t="s">
        <v>216</v>
      </c>
      <c r="D137" s="283">
        <v>3805</v>
      </c>
      <c r="E137" s="284">
        <v>0.14999802893523081</v>
      </c>
      <c r="F137" s="283">
        <v>3665</v>
      </c>
      <c r="G137" s="284">
        <v>0.1504453840154345</v>
      </c>
      <c r="H137" s="283">
        <v>3702</v>
      </c>
      <c r="I137" s="284">
        <v>0.13507990950886667</v>
      </c>
    </row>
    <row r="138" spans="1:9" x14ac:dyDescent="0.3">
      <c r="A138" s="319"/>
      <c r="C138" s="282" t="s">
        <v>217</v>
      </c>
      <c r="D138" s="283">
        <v>507</v>
      </c>
      <c r="E138" s="284">
        <v>1.9986596759569521E-2</v>
      </c>
      <c r="F138" s="283">
        <v>439</v>
      </c>
      <c r="G138" s="284">
        <v>1.8020606707442224E-2</v>
      </c>
      <c r="H138" s="283">
        <v>522</v>
      </c>
      <c r="I138" s="284">
        <v>1.9046924031234036E-2</v>
      </c>
    </row>
    <row r="139" spans="1:9" x14ac:dyDescent="0.3">
      <c r="A139" s="319"/>
      <c r="C139" s="282" t="s">
        <v>13</v>
      </c>
      <c r="D139" s="283">
        <v>25367</v>
      </c>
      <c r="E139" s="284">
        <v>1</v>
      </c>
      <c r="F139" s="283">
        <v>24361</v>
      </c>
      <c r="G139" s="284">
        <v>1</v>
      </c>
      <c r="H139" s="283">
        <v>27406</v>
      </c>
      <c r="I139" s="284">
        <v>1</v>
      </c>
    </row>
    <row r="140" spans="1:9" x14ac:dyDescent="0.3">
      <c r="A140" s="319"/>
      <c r="B140" s="314" t="s">
        <v>13</v>
      </c>
      <c r="C140" s="315"/>
      <c r="D140" s="283">
        <v>162022</v>
      </c>
      <c r="E140" s="284">
        <v>1</v>
      </c>
      <c r="F140" s="283">
        <v>166416</v>
      </c>
      <c r="G140" s="284">
        <v>1</v>
      </c>
      <c r="H140" s="283">
        <v>165769</v>
      </c>
      <c r="I140" s="284">
        <v>1</v>
      </c>
    </row>
    <row r="141" spans="1:9" ht="13.8" customHeight="1" x14ac:dyDescent="0.3">
      <c r="A141" s="319" t="s">
        <v>227</v>
      </c>
      <c r="B141" s="314" t="s">
        <v>45</v>
      </c>
      <c r="C141" s="282" t="s">
        <v>215</v>
      </c>
      <c r="D141" s="283">
        <v>429</v>
      </c>
      <c r="E141" s="284">
        <v>3.8082556591211715E-2</v>
      </c>
      <c r="F141" s="283">
        <v>406</v>
      </c>
      <c r="G141" s="284">
        <v>3.6885618242936312E-2</v>
      </c>
      <c r="H141" s="283">
        <v>381</v>
      </c>
      <c r="I141" s="284">
        <v>3.723248314277338E-2</v>
      </c>
    </row>
    <row r="142" spans="1:9" x14ac:dyDescent="0.3">
      <c r="A142" s="319"/>
      <c r="C142" s="282" t="s">
        <v>214</v>
      </c>
      <c r="D142" s="283">
        <v>460</v>
      </c>
      <c r="E142" s="284">
        <v>4.0834442964935644E-2</v>
      </c>
      <c r="F142" s="283">
        <v>465</v>
      </c>
      <c r="G142" s="284">
        <v>4.2245843554101936E-2</v>
      </c>
      <c r="H142" s="283">
        <v>405</v>
      </c>
      <c r="I142" s="284">
        <v>3.9577836411609502E-2</v>
      </c>
    </row>
    <row r="143" spans="1:9" x14ac:dyDescent="0.3">
      <c r="A143" s="319"/>
      <c r="C143" s="282" t="s">
        <v>216</v>
      </c>
      <c r="D143" s="283">
        <v>6863</v>
      </c>
      <c r="E143" s="284">
        <v>0.60923213493120287</v>
      </c>
      <c r="F143" s="283">
        <v>6719</v>
      </c>
      <c r="G143" s="284">
        <v>0.61042972653765781</v>
      </c>
      <c r="H143" s="283">
        <v>6131</v>
      </c>
      <c r="I143" s="284">
        <v>0.59914003713476005</v>
      </c>
    </row>
    <row r="144" spans="1:9" x14ac:dyDescent="0.3">
      <c r="A144" s="319"/>
      <c r="C144" s="282" t="s">
        <v>217</v>
      </c>
      <c r="D144" s="283">
        <v>3513</v>
      </c>
      <c r="E144" s="284">
        <v>0.31185086551264979</v>
      </c>
      <c r="F144" s="283">
        <v>3417</v>
      </c>
      <c r="G144" s="284">
        <v>0.3104388116653039</v>
      </c>
      <c r="H144" s="283">
        <v>3316</v>
      </c>
      <c r="I144" s="284">
        <v>0.32404964331085701</v>
      </c>
    </row>
    <row r="145" spans="1:9" x14ac:dyDescent="0.3">
      <c r="A145" s="319"/>
      <c r="C145" s="282" t="s">
        <v>13</v>
      </c>
      <c r="D145" s="283">
        <v>11265</v>
      </c>
      <c r="E145" s="284">
        <v>1</v>
      </c>
      <c r="F145" s="283">
        <v>11007</v>
      </c>
      <c r="G145" s="284">
        <v>1</v>
      </c>
      <c r="H145" s="283">
        <v>10233</v>
      </c>
      <c r="I145" s="284">
        <v>1</v>
      </c>
    </row>
    <row r="146" spans="1:9" x14ac:dyDescent="0.3">
      <c r="A146" s="319"/>
      <c r="B146" s="314" t="s">
        <v>46</v>
      </c>
      <c r="C146" s="282" t="s">
        <v>215</v>
      </c>
      <c r="D146" s="283">
        <v>115</v>
      </c>
      <c r="E146" s="284">
        <v>2.5114653854553397E-2</v>
      </c>
      <c r="F146" s="283">
        <v>103</v>
      </c>
      <c r="G146" s="284">
        <v>2.200854700854701E-2</v>
      </c>
      <c r="H146" s="283">
        <v>113</v>
      </c>
      <c r="I146" s="284">
        <v>2.4238524238524239E-2</v>
      </c>
    </row>
    <row r="147" spans="1:9" x14ac:dyDescent="0.3">
      <c r="A147" s="319"/>
      <c r="C147" s="282" t="s">
        <v>214</v>
      </c>
      <c r="D147" s="283">
        <v>119</v>
      </c>
      <c r="E147" s="284">
        <v>2.598820703210308E-2</v>
      </c>
      <c r="F147" s="283">
        <v>101</v>
      </c>
      <c r="G147" s="284">
        <v>2.1581196581196581E-2</v>
      </c>
      <c r="H147" s="283">
        <v>136</v>
      </c>
      <c r="I147" s="284">
        <v>2.9172029172029171E-2</v>
      </c>
    </row>
    <row r="148" spans="1:9" x14ac:dyDescent="0.3">
      <c r="A148" s="319"/>
      <c r="C148" s="282" t="s">
        <v>216</v>
      </c>
      <c r="D148" s="283">
        <v>2771</v>
      </c>
      <c r="E148" s="284">
        <v>0.60515396374754316</v>
      </c>
      <c r="F148" s="283">
        <v>2871</v>
      </c>
      <c r="G148" s="284">
        <v>0.6134615384615385</v>
      </c>
      <c r="H148" s="283">
        <v>2813</v>
      </c>
      <c r="I148" s="284">
        <v>0.60338910338910334</v>
      </c>
    </row>
    <row r="149" spans="1:9" x14ac:dyDescent="0.3">
      <c r="A149" s="319"/>
      <c r="C149" s="282" t="s">
        <v>217</v>
      </c>
      <c r="D149" s="283">
        <v>1574</v>
      </c>
      <c r="E149" s="284">
        <v>0.3437431753658004</v>
      </c>
      <c r="F149" s="283">
        <v>1605</v>
      </c>
      <c r="G149" s="284">
        <v>0.34294871794871795</v>
      </c>
      <c r="H149" s="283">
        <v>1600</v>
      </c>
      <c r="I149" s="284">
        <v>0.34320034320034321</v>
      </c>
    </row>
    <row r="150" spans="1:9" x14ac:dyDescent="0.3">
      <c r="A150" s="319"/>
      <c r="C150" s="282" t="s">
        <v>13</v>
      </c>
      <c r="D150" s="283">
        <v>4579</v>
      </c>
      <c r="E150" s="284">
        <v>1</v>
      </c>
      <c r="F150" s="283">
        <v>4680</v>
      </c>
      <c r="G150" s="284">
        <v>1</v>
      </c>
      <c r="H150" s="283">
        <v>4662</v>
      </c>
      <c r="I150" s="284">
        <v>1</v>
      </c>
    </row>
    <row r="151" spans="1:9" x14ac:dyDescent="0.3">
      <c r="A151" s="319"/>
      <c r="B151" s="314" t="s">
        <v>47</v>
      </c>
      <c r="C151" s="282" t="s">
        <v>215</v>
      </c>
      <c r="D151" s="283">
        <v>42</v>
      </c>
      <c r="E151" s="284">
        <v>1.8944519621109608E-2</v>
      </c>
      <c r="F151" s="283">
        <v>66</v>
      </c>
      <c r="G151" s="284">
        <v>3.1368821292775663E-2</v>
      </c>
      <c r="H151" s="283">
        <v>59</v>
      </c>
      <c r="I151" s="284">
        <v>2.7673545966228893E-2</v>
      </c>
    </row>
    <row r="152" spans="1:9" x14ac:dyDescent="0.3">
      <c r="A152" s="319"/>
      <c r="C152" s="282" t="s">
        <v>214</v>
      </c>
      <c r="D152" s="283">
        <v>59</v>
      </c>
      <c r="E152" s="284">
        <v>2.6612539467749212E-2</v>
      </c>
      <c r="F152" s="283">
        <v>51</v>
      </c>
      <c r="G152" s="284">
        <v>2.423954372623574E-2</v>
      </c>
      <c r="H152" s="283">
        <v>56</v>
      </c>
      <c r="I152" s="284">
        <v>2.6266416510318951E-2</v>
      </c>
    </row>
    <row r="153" spans="1:9" x14ac:dyDescent="0.3">
      <c r="A153" s="319"/>
      <c r="C153" s="282" t="s">
        <v>216</v>
      </c>
      <c r="D153" s="283">
        <v>1189</v>
      </c>
      <c r="E153" s="284">
        <v>0.53631032927379341</v>
      </c>
      <c r="F153" s="283">
        <v>1196</v>
      </c>
      <c r="G153" s="284">
        <v>0.5684410646387833</v>
      </c>
      <c r="H153" s="283">
        <v>1214</v>
      </c>
      <c r="I153" s="284">
        <v>0.56941838649155718</v>
      </c>
    </row>
    <row r="154" spans="1:9" x14ac:dyDescent="0.3">
      <c r="A154" s="319"/>
      <c r="C154" s="282" t="s">
        <v>217</v>
      </c>
      <c r="D154" s="283">
        <v>927</v>
      </c>
      <c r="E154" s="284">
        <v>0.41813261163734777</v>
      </c>
      <c r="F154" s="283">
        <v>791</v>
      </c>
      <c r="G154" s="284">
        <v>0.3759505703422053</v>
      </c>
      <c r="H154" s="283">
        <v>803</v>
      </c>
      <c r="I154" s="284">
        <v>0.37664165103189495</v>
      </c>
    </row>
    <row r="155" spans="1:9" x14ac:dyDescent="0.3">
      <c r="A155" s="319"/>
      <c r="C155" s="282" t="s">
        <v>13</v>
      </c>
      <c r="D155" s="283">
        <v>2217</v>
      </c>
      <c r="E155" s="284">
        <v>1</v>
      </c>
      <c r="F155" s="283">
        <v>2104</v>
      </c>
      <c r="G155" s="284">
        <v>1</v>
      </c>
      <c r="H155" s="283">
        <v>2132</v>
      </c>
      <c r="I155" s="284">
        <v>1</v>
      </c>
    </row>
    <row r="156" spans="1:9" x14ac:dyDescent="0.3">
      <c r="A156" s="319"/>
      <c r="B156" s="314" t="s">
        <v>48</v>
      </c>
      <c r="C156" s="282" t="s">
        <v>215</v>
      </c>
      <c r="D156" s="283">
        <v>46</v>
      </c>
      <c r="E156" s="284">
        <v>4.3977055449330782E-2</v>
      </c>
      <c r="F156" s="283">
        <v>49</v>
      </c>
      <c r="G156" s="284">
        <v>4.5794392523364487E-2</v>
      </c>
      <c r="H156" s="283">
        <v>39</v>
      </c>
      <c r="I156" s="284">
        <v>3.7142857142857144E-2</v>
      </c>
    </row>
    <row r="157" spans="1:9" x14ac:dyDescent="0.3">
      <c r="A157" s="319"/>
      <c r="C157" s="282" t="s">
        <v>214</v>
      </c>
      <c r="D157" s="283">
        <v>51</v>
      </c>
      <c r="E157" s="284">
        <v>4.8757170172084127E-2</v>
      </c>
      <c r="F157" s="283">
        <v>65</v>
      </c>
      <c r="G157" s="284">
        <v>6.0747663551401869E-2</v>
      </c>
      <c r="H157" s="283">
        <v>58</v>
      </c>
      <c r="I157" s="284">
        <v>5.5238095238095239E-2</v>
      </c>
    </row>
    <row r="158" spans="1:9" x14ac:dyDescent="0.3">
      <c r="A158" s="319"/>
      <c r="C158" s="282" t="s">
        <v>216</v>
      </c>
      <c r="D158" s="283">
        <v>647</v>
      </c>
      <c r="E158" s="284">
        <v>0.61854684512428293</v>
      </c>
      <c r="F158" s="283">
        <v>658</v>
      </c>
      <c r="G158" s="284">
        <v>0.61495327102803743</v>
      </c>
      <c r="H158" s="283">
        <v>678</v>
      </c>
      <c r="I158" s="284">
        <v>0.64571428571428569</v>
      </c>
    </row>
    <row r="159" spans="1:9" x14ac:dyDescent="0.3">
      <c r="A159" s="319"/>
      <c r="C159" s="282" t="s">
        <v>217</v>
      </c>
      <c r="D159" s="283">
        <v>302</v>
      </c>
      <c r="E159" s="284">
        <v>0.28871892925430209</v>
      </c>
      <c r="F159" s="283">
        <v>298</v>
      </c>
      <c r="G159" s="284">
        <v>0.27850467289719627</v>
      </c>
      <c r="H159" s="283">
        <v>275</v>
      </c>
      <c r="I159" s="284">
        <v>0.26190476190476192</v>
      </c>
    </row>
    <row r="160" spans="1:9" x14ac:dyDescent="0.3">
      <c r="A160" s="319"/>
      <c r="C160" s="282" t="s">
        <v>13</v>
      </c>
      <c r="D160" s="283">
        <v>1046</v>
      </c>
      <c r="E160" s="284">
        <v>1</v>
      </c>
      <c r="F160" s="283">
        <v>1070</v>
      </c>
      <c r="G160" s="284">
        <v>1</v>
      </c>
      <c r="H160" s="283">
        <v>1050</v>
      </c>
      <c r="I160" s="284">
        <v>1</v>
      </c>
    </row>
    <row r="161" spans="1:9" x14ac:dyDescent="0.3">
      <c r="A161" s="319"/>
      <c r="B161" s="319" t="s">
        <v>49</v>
      </c>
      <c r="C161" s="282" t="s">
        <v>215</v>
      </c>
      <c r="D161" s="283">
        <v>5</v>
      </c>
      <c r="E161" s="284">
        <v>3.4013605442176874E-2</v>
      </c>
      <c r="F161" s="283">
        <v>7</v>
      </c>
      <c r="G161" s="284">
        <v>4.4303797468354431E-2</v>
      </c>
      <c r="H161" s="283">
        <v>0</v>
      </c>
      <c r="I161" s="59">
        <v>0</v>
      </c>
    </row>
    <row r="162" spans="1:9" x14ac:dyDescent="0.3">
      <c r="A162" s="319"/>
      <c r="B162" s="319"/>
      <c r="C162" s="282" t="s">
        <v>214</v>
      </c>
      <c r="D162" s="283">
        <v>7</v>
      </c>
      <c r="E162" s="284">
        <v>4.7619047619047616E-2</v>
      </c>
      <c r="F162" s="283">
        <v>6</v>
      </c>
      <c r="G162" s="284">
        <v>3.7974683544303799E-2</v>
      </c>
      <c r="H162" s="283">
        <v>6</v>
      </c>
      <c r="I162" s="284">
        <v>4.3165467625899283E-2</v>
      </c>
    </row>
    <row r="163" spans="1:9" x14ac:dyDescent="0.3">
      <c r="A163" s="319"/>
      <c r="B163" s="319"/>
      <c r="C163" s="282" t="s">
        <v>216</v>
      </c>
      <c r="D163" s="283">
        <v>92</v>
      </c>
      <c r="E163" s="284">
        <v>0.62585034013605445</v>
      </c>
      <c r="F163" s="283">
        <v>97</v>
      </c>
      <c r="G163" s="284">
        <v>0.61392405063291144</v>
      </c>
      <c r="H163" s="283">
        <v>91</v>
      </c>
      <c r="I163" s="284">
        <v>0.65467625899280579</v>
      </c>
    </row>
    <row r="164" spans="1:9" x14ac:dyDescent="0.3">
      <c r="A164" s="319"/>
      <c r="B164" s="319"/>
      <c r="C164" s="282" t="s">
        <v>217</v>
      </c>
      <c r="D164" s="283">
        <v>43</v>
      </c>
      <c r="E164" s="284">
        <v>0.29251700680272108</v>
      </c>
      <c r="F164" s="283">
        <v>48</v>
      </c>
      <c r="G164" s="284">
        <v>0.30379746835443039</v>
      </c>
      <c r="H164" s="283">
        <v>42</v>
      </c>
      <c r="I164" s="284">
        <v>0.30215827338129497</v>
      </c>
    </row>
    <row r="165" spans="1:9" x14ac:dyDescent="0.3">
      <c r="A165" s="319"/>
      <c r="B165" s="319"/>
      <c r="C165" s="282" t="s">
        <v>13</v>
      </c>
      <c r="D165" s="283">
        <v>147</v>
      </c>
      <c r="E165" s="284">
        <v>1</v>
      </c>
      <c r="F165" s="283">
        <v>158</v>
      </c>
      <c r="G165" s="284">
        <v>1</v>
      </c>
      <c r="H165" s="283">
        <v>139</v>
      </c>
      <c r="I165" s="284">
        <v>1</v>
      </c>
    </row>
    <row r="166" spans="1:9" x14ac:dyDescent="0.3">
      <c r="A166" s="319"/>
      <c r="B166" s="314" t="s">
        <v>50</v>
      </c>
      <c r="C166" s="282" t="s">
        <v>215</v>
      </c>
      <c r="D166" s="283">
        <v>94</v>
      </c>
      <c r="E166" s="284">
        <v>2.9888712241653417E-2</v>
      </c>
      <c r="F166" s="283">
        <v>97</v>
      </c>
      <c r="G166" s="284">
        <v>3.4507292778370689E-2</v>
      </c>
      <c r="H166" s="283">
        <v>123</v>
      </c>
      <c r="I166" s="284">
        <v>4.1540020263424522E-2</v>
      </c>
    </row>
    <row r="167" spans="1:9" x14ac:dyDescent="0.3">
      <c r="A167" s="319"/>
      <c r="C167" s="282" t="s">
        <v>214</v>
      </c>
      <c r="D167" s="283">
        <v>154</v>
      </c>
      <c r="E167" s="284">
        <v>4.8966613672496023E-2</v>
      </c>
      <c r="F167" s="283">
        <v>134</v>
      </c>
      <c r="G167" s="284">
        <v>4.7669868374244043E-2</v>
      </c>
      <c r="H167" s="283">
        <v>120</v>
      </c>
      <c r="I167" s="284">
        <v>4.0526849037487336E-2</v>
      </c>
    </row>
    <row r="168" spans="1:9" x14ac:dyDescent="0.3">
      <c r="A168" s="319"/>
      <c r="C168" s="282" t="s">
        <v>216</v>
      </c>
      <c r="D168" s="283">
        <v>1919</v>
      </c>
      <c r="E168" s="284">
        <v>0.6101748807631161</v>
      </c>
      <c r="F168" s="283">
        <v>1734</v>
      </c>
      <c r="G168" s="284">
        <v>0.61686232657417284</v>
      </c>
      <c r="H168" s="283">
        <v>1860</v>
      </c>
      <c r="I168" s="284">
        <v>0.62816616008105375</v>
      </c>
    </row>
    <row r="169" spans="1:9" x14ac:dyDescent="0.3">
      <c r="A169" s="319"/>
      <c r="C169" s="282" t="s">
        <v>217</v>
      </c>
      <c r="D169" s="283">
        <v>978</v>
      </c>
      <c r="E169" s="284">
        <v>0.3109697933227345</v>
      </c>
      <c r="F169" s="283">
        <v>846</v>
      </c>
      <c r="G169" s="284">
        <v>0.30096051227321235</v>
      </c>
      <c r="H169" s="283">
        <v>858</v>
      </c>
      <c r="I169" s="284">
        <v>0.28976697061803447</v>
      </c>
    </row>
    <row r="170" spans="1:9" x14ac:dyDescent="0.3">
      <c r="A170" s="319"/>
      <c r="C170" s="282" t="s">
        <v>13</v>
      </c>
      <c r="D170" s="283">
        <v>3145</v>
      </c>
      <c r="E170" s="284">
        <v>1</v>
      </c>
      <c r="F170" s="283">
        <v>2811</v>
      </c>
      <c r="G170" s="284">
        <v>1</v>
      </c>
      <c r="H170" s="283">
        <v>2961</v>
      </c>
      <c r="I170" s="284">
        <v>1</v>
      </c>
    </row>
    <row r="171" spans="1:9" x14ac:dyDescent="0.3">
      <c r="A171" s="319"/>
      <c r="B171" s="314" t="s">
        <v>13</v>
      </c>
      <c r="C171" s="315"/>
      <c r="D171" s="283">
        <v>22399</v>
      </c>
      <c r="E171" s="284">
        <v>1</v>
      </c>
      <c r="F171" s="283">
        <v>21830</v>
      </c>
      <c r="G171" s="284">
        <v>1</v>
      </c>
      <c r="H171" s="283">
        <v>21177</v>
      </c>
      <c r="I171" s="284">
        <v>1</v>
      </c>
    </row>
    <row r="172" spans="1:9" x14ac:dyDescent="0.3">
      <c r="A172" s="314" t="s">
        <v>31</v>
      </c>
      <c r="B172" s="314" t="s">
        <v>45</v>
      </c>
      <c r="C172" s="282" t="s">
        <v>215</v>
      </c>
      <c r="D172" s="283">
        <v>868</v>
      </c>
      <c r="E172" s="284">
        <v>1.133973479652492E-2</v>
      </c>
      <c r="F172" s="283">
        <v>950</v>
      </c>
      <c r="G172" s="284">
        <v>1.2120902815877107E-2</v>
      </c>
      <c r="H172" s="283">
        <v>928</v>
      </c>
      <c r="I172" s="284">
        <v>1.2062757535973795E-2</v>
      </c>
    </row>
    <row r="173" spans="1:9" x14ac:dyDescent="0.3">
      <c r="C173" s="282" t="s">
        <v>214</v>
      </c>
      <c r="D173" s="283">
        <v>823</v>
      </c>
      <c r="E173" s="284">
        <v>1.0751845319746555E-2</v>
      </c>
      <c r="F173" s="283">
        <v>901</v>
      </c>
      <c r="G173" s="284">
        <v>1.1495719407479236E-2</v>
      </c>
      <c r="H173" s="283">
        <v>895</v>
      </c>
      <c r="I173" s="284">
        <v>1.1633801718423003E-2</v>
      </c>
    </row>
    <row r="174" spans="1:9" x14ac:dyDescent="0.3">
      <c r="C174" s="282" t="s">
        <v>216</v>
      </c>
      <c r="D174" s="283">
        <v>56855</v>
      </c>
      <c r="E174" s="284">
        <v>0.74276569338297738</v>
      </c>
      <c r="F174" s="283">
        <v>57988</v>
      </c>
      <c r="G174" s="284">
        <v>0.73985990788113865</v>
      </c>
      <c r="H174" s="283">
        <v>56185</v>
      </c>
      <c r="I174" s="284">
        <v>0.73032977603306859</v>
      </c>
    </row>
    <row r="175" spans="1:9" x14ac:dyDescent="0.3">
      <c r="C175" s="282" t="s">
        <v>217</v>
      </c>
      <c r="D175" s="283">
        <v>17999</v>
      </c>
      <c r="E175" s="284">
        <v>0.23514272650075119</v>
      </c>
      <c r="F175" s="283">
        <v>18538</v>
      </c>
      <c r="G175" s="284">
        <v>0.23652346989550505</v>
      </c>
      <c r="H175" s="283">
        <v>18923</v>
      </c>
      <c r="I175" s="284">
        <v>0.2459736647125346</v>
      </c>
    </row>
    <row r="176" spans="1:9" x14ac:dyDescent="0.3">
      <c r="C176" s="282" t="s">
        <v>13</v>
      </c>
      <c r="D176" s="283">
        <v>76545</v>
      </c>
      <c r="E176" s="284">
        <v>1</v>
      </c>
      <c r="F176" s="283">
        <v>78377</v>
      </c>
      <c r="G176" s="284">
        <v>1</v>
      </c>
      <c r="H176" s="283">
        <v>76931</v>
      </c>
      <c r="I176" s="284">
        <v>1</v>
      </c>
    </row>
    <row r="177" spans="2:9" x14ac:dyDescent="0.3">
      <c r="B177" s="314" t="s">
        <v>46</v>
      </c>
      <c r="C177" s="282" t="s">
        <v>215</v>
      </c>
      <c r="D177" s="283">
        <v>341</v>
      </c>
      <c r="E177" s="284">
        <v>1.1457563335797326E-2</v>
      </c>
      <c r="F177" s="283">
        <v>335</v>
      </c>
      <c r="G177" s="284">
        <v>1.0571825296642263E-2</v>
      </c>
      <c r="H177" s="283">
        <v>417</v>
      </c>
      <c r="I177" s="284">
        <v>1.2544371578124059E-2</v>
      </c>
    </row>
    <row r="178" spans="2:9" x14ac:dyDescent="0.3">
      <c r="C178" s="282" t="s">
        <v>214</v>
      </c>
      <c r="D178" s="283">
        <v>144</v>
      </c>
      <c r="E178" s="284">
        <v>4.8383845171695453E-3</v>
      </c>
      <c r="F178" s="283">
        <v>152</v>
      </c>
      <c r="G178" s="284">
        <v>4.7967684928048471E-3</v>
      </c>
      <c r="H178" s="283">
        <v>186</v>
      </c>
      <c r="I178" s="284">
        <v>5.5953312075085731E-3</v>
      </c>
    </row>
    <row r="179" spans="2:9" x14ac:dyDescent="0.3">
      <c r="C179" s="282" t="s">
        <v>216</v>
      </c>
      <c r="D179" s="283">
        <v>22216</v>
      </c>
      <c r="E179" s="284">
        <v>0.74645521134332371</v>
      </c>
      <c r="F179" s="283">
        <v>23760</v>
      </c>
      <c r="G179" s="284">
        <v>0.74981065387528401</v>
      </c>
      <c r="H179" s="283">
        <v>24446</v>
      </c>
      <c r="I179" s="284">
        <v>0.73539498225136879</v>
      </c>
    </row>
    <row r="180" spans="2:9" x14ac:dyDescent="0.3">
      <c r="C180" s="282" t="s">
        <v>217</v>
      </c>
      <c r="D180" s="283">
        <v>7061</v>
      </c>
      <c r="E180" s="284">
        <v>0.23724884080370942</v>
      </c>
      <c r="F180" s="283">
        <v>7441</v>
      </c>
      <c r="G180" s="284">
        <v>0.23482075233526886</v>
      </c>
      <c r="H180" s="283">
        <v>8193</v>
      </c>
      <c r="I180" s="284">
        <v>0.24646531496299862</v>
      </c>
    </row>
    <row r="181" spans="2:9" x14ac:dyDescent="0.3">
      <c r="C181" s="282" t="s">
        <v>13</v>
      </c>
      <c r="D181" s="283">
        <v>29762</v>
      </c>
      <c r="E181" s="284">
        <v>1</v>
      </c>
      <c r="F181" s="283">
        <v>31688</v>
      </c>
      <c r="G181" s="284">
        <v>1</v>
      </c>
      <c r="H181" s="283">
        <v>33242</v>
      </c>
      <c r="I181" s="284">
        <v>1</v>
      </c>
    </row>
    <row r="182" spans="2:9" x14ac:dyDescent="0.3">
      <c r="B182" s="314" t="s">
        <v>47</v>
      </c>
      <c r="C182" s="282" t="s">
        <v>215</v>
      </c>
      <c r="D182" s="283">
        <v>123</v>
      </c>
      <c r="E182" s="284">
        <v>9.2592592592592587E-3</v>
      </c>
      <c r="F182" s="283">
        <v>140</v>
      </c>
      <c r="G182" s="284">
        <v>1.0391923990498812E-2</v>
      </c>
      <c r="H182" s="283">
        <v>147</v>
      </c>
      <c r="I182" s="284">
        <v>1.0752688172043012E-2</v>
      </c>
    </row>
    <row r="183" spans="2:9" x14ac:dyDescent="0.3">
      <c r="C183" s="282" t="s">
        <v>214</v>
      </c>
      <c r="D183" s="283">
        <v>83</v>
      </c>
      <c r="E183" s="284">
        <v>6.2481180367359229E-3</v>
      </c>
      <c r="F183" s="283">
        <v>89</v>
      </c>
      <c r="G183" s="284">
        <v>6.6062945368171025E-3</v>
      </c>
      <c r="H183" s="283">
        <v>117</v>
      </c>
      <c r="I183" s="284">
        <v>8.558262014483212E-3</v>
      </c>
    </row>
    <row r="184" spans="2:9" x14ac:dyDescent="0.3">
      <c r="C184" s="282" t="s">
        <v>216</v>
      </c>
      <c r="D184" s="283">
        <v>9254</v>
      </c>
      <c r="E184" s="284">
        <v>0.69662752183077381</v>
      </c>
      <c r="F184" s="283">
        <v>9471</v>
      </c>
      <c r="G184" s="284">
        <v>0.70301365795724469</v>
      </c>
      <c r="H184" s="283">
        <v>9554</v>
      </c>
      <c r="I184" s="284">
        <v>0.69885158364421041</v>
      </c>
    </row>
    <row r="185" spans="2:9" x14ac:dyDescent="0.3">
      <c r="C185" s="282" t="s">
        <v>217</v>
      </c>
      <c r="D185" s="283">
        <v>3824</v>
      </c>
      <c r="E185" s="284">
        <v>0.28786510087323097</v>
      </c>
      <c r="F185" s="283">
        <v>3772</v>
      </c>
      <c r="G185" s="284">
        <v>0.27998812351543945</v>
      </c>
      <c r="H185" s="283">
        <v>3853</v>
      </c>
      <c r="I185" s="284">
        <v>0.28183746616926342</v>
      </c>
    </row>
    <row r="186" spans="2:9" x14ac:dyDescent="0.3">
      <c r="C186" s="282" t="s">
        <v>13</v>
      </c>
      <c r="D186" s="283">
        <v>13284</v>
      </c>
      <c r="E186" s="284">
        <v>1</v>
      </c>
      <c r="F186" s="283">
        <v>13472</v>
      </c>
      <c r="G186" s="284">
        <v>1</v>
      </c>
      <c r="H186" s="283">
        <v>13671</v>
      </c>
      <c r="I186" s="284">
        <v>1</v>
      </c>
    </row>
    <row r="187" spans="2:9" x14ac:dyDescent="0.3">
      <c r="B187" s="314" t="s">
        <v>48</v>
      </c>
      <c r="C187" s="282" t="s">
        <v>215</v>
      </c>
      <c r="D187" s="283">
        <v>43</v>
      </c>
      <c r="E187" s="284">
        <v>7.3479152426520851E-3</v>
      </c>
      <c r="F187" s="283">
        <v>57</v>
      </c>
      <c r="G187" s="284">
        <v>9.6414073071718533E-3</v>
      </c>
      <c r="H187" s="283">
        <v>54</v>
      </c>
      <c r="I187" s="284">
        <v>8.7633885102239538E-3</v>
      </c>
    </row>
    <row r="188" spans="2:9" x14ac:dyDescent="0.3">
      <c r="C188" s="282" t="s">
        <v>214</v>
      </c>
      <c r="D188" s="283">
        <v>89</v>
      </c>
      <c r="E188" s="284">
        <v>1.5208475734791524E-2</v>
      </c>
      <c r="F188" s="283">
        <v>61</v>
      </c>
      <c r="G188" s="284">
        <v>1.0317997293640054E-2</v>
      </c>
      <c r="H188" s="283">
        <v>82</v>
      </c>
      <c r="I188" s="284">
        <v>1.3307367737747485E-2</v>
      </c>
    </row>
    <row r="189" spans="2:9" x14ac:dyDescent="0.3">
      <c r="C189" s="282" t="s">
        <v>216</v>
      </c>
      <c r="D189" s="283">
        <v>4472</v>
      </c>
      <c r="E189" s="284">
        <v>0.76418318523581685</v>
      </c>
      <c r="F189" s="283">
        <v>4494</v>
      </c>
      <c r="G189" s="284">
        <v>0.76014884979702302</v>
      </c>
      <c r="H189" s="283">
        <v>4610</v>
      </c>
      <c r="I189" s="284">
        <v>0.74813372281726709</v>
      </c>
    </row>
    <row r="190" spans="2:9" x14ac:dyDescent="0.3">
      <c r="C190" s="282" t="s">
        <v>217</v>
      </c>
      <c r="D190" s="283">
        <v>1248</v>
      </c>
      <c r="E190" s="284">
        <v>0.21326042378673957</v>
      </c>
      <c r="F190" s="283">
        <v>1300</v>
      </c>
      <c r="G190" s="284">
        <v>0.2198917456021651</v>
      </c>
      <c r="H190" s="283">
        <v>1416</v>
      </c>
      <c r="I190" s="284">
        <v>0.22979552093476144</v>
      </c>
    </row>
    <row r="191" spans="2:9" x14ac:dyDescent="0.3">
      <c r="C191" s="282" t="s">
        <v>13</v>
      </c>
      <c r="D191" s="283">
        <v>5852</v>
      </c>
      <c r="E191" s="284">
        <v>1</v>
      </c>
      <c r="F191" s="283">
        <v>5912</v>
      </c>
      <c r="G191" s="284">
        <v>1</v>
      </c>
      <c r="H191" s="283">
        <v>6162</v>
      </c>
      <c r="I191" s="284">
        <v>1</v>
      </c>
    </row>
    <row r="192" spans="2:9" x14ac:dyDescent="0.3">
      <c r="B192" s="319" t="s">
        <v>49</v>
      </c>
      <c r="C192" s="282" t="s">
        <v>215</v>
      </c>
      <c r="D192" s="283">
        <v>4</v>
      </c>
      <c r="E192" s="284">
        <v>3.5938903863432167E-3</v>
      </c>
      <c r="F192" s="283">
        <v>8</v>
      </c>
      <c r="G192" s="284">
        <v>7.326007326007326E-3</v>
      </c>
      <c r="H192" s="283">
        <v>8</v>
      </c>
      <c r="I192" s="284">
        <v>6.8846815834767644E-3</v>
      </c>
    </row>
    <row r="193" spans="1:9" x14ac:dyDescent="0.3">
      <c r="B193" s="319"/>
      <c r="C193" s="282" t="s">
        <v>214</v>
      </c>
      <c r="D193" s="283">
        <v>5</v>
      </c>
      <c r="E193" s="284">
        <v>4.4923629829290209E-3</v>
      </c>
      <c r="F193" s="283">
        <v>5</v>
      </c>
      <c r="G193" s="284">
        <v>4.578754578754579E-3</v>
      </c>
      <c r="H193" s="283">
        <v>4</v>
      </c>
      <c r="I193" s="284">
        <v>3.4423407917383822E-3</v>
      </c>
    </row>
    <row r="194" spans="1:9" x14ac:dyDescent="0.3">
      <c r="B194" s="319"/>
      <c r="C194" s="282" t="s">
        <v>216</v>
      </c>
      <c r="D194" s="283">
        <v>807</v>
      </c>
      <c r="E194" s="284">
        <v>0.72506738544474392</v>
      </c>
      <c r="F194" s="283">
        <v>808</v>
      </c>
      <c r="G194" s="284">
        <v>0.73992673992673996</v>
      </c>
      <c r="H194" s="283">
        <v>865</v>
      </c>
      <c r="I194" s="284">
        <v>0.74440619621342508</v>
      </c>
    </row>
    <row r="195" spans="1:9" x14ac:dyDescent="0.3">
      <c r="B195" s="319"/>
      <c r="C195" s="282" t="s">
        <v>217</v>
      </c>
      <c r="D195" s="283">
        <v>297</v>
      </c>
      <c r="E195" s="284">
        <v>0.26684636118598382</v>
      </c>
      <c r="F195" s="283">
        <v>271</v>
      </c>
      <c r="G195" s="284">
        <v>0.24816849816849818</v>
      </c>
      <c r="H195" s="283">
        <v>285</v>
      </c>
      <c r="I195" s="284">
        <v>0.24526678141135971</v>
      </c>
    </row>
    <row r="196" spans="1:9" x14ac:dyDescent="0.3">
      <c r="B196" s="319"/>
      <c r="C196" s="282" t="s">
        <v>13</v>
      </c>
      <c r="D196" s="283">
        <v>1113</v>
      </c>
      <c r="E196" s="284">
        <v>1</v>
      </c>
      <c r="F196" s="283">
        <v>1092</v>
      </c>
      <c r="G196" s="284">
        <v>1</v>
      </c>
      <c r="H196" s="283">
        <v>1162</v>
      </c>
      <c r="I196" s="284">
        <v>1</v>
      </c>
    </row>
    <row r="197" spans="1:9" x14ac:dyDescent="0.3">
      <c r="B197" s="314" t="s">
        <v>50</v>
      </c>
      <c r="C197" s="282" t="s">
        <v>215</v>
      </c>
      <c r="D197" s="283">
        <v>327</v>
      </c>
      <c r="E197" s="284">
        <v>1.1807185412529337E-2</v>
      </c>
      <c r="F197" s="283">
        <v>324</v>
      </c>
      <c r="G197" s="284">
        <v>1.2660206314473272E-2</v>
      </c>
      <c r="H197" s="283">
        <v>422</v>
      </c>
      <c r="I197" s="284">
        <v>1.3969346883379126E-2</v>
      </c>
    </row>
    <row r="198" spans="1:9" x14ac:dyDescent="0.3">
      <c r="C198" s="282" t="s">
        <v>214</v>
      </c>
      <c r="D198" s="283">
        <v>382</v>
      </c>
      <c r="E198" s="284">
        <v>1.3793103448275862E-2</v>
      </c>
      <c r="F198" s="283">
        <v>382</v>
      </c>
      <c r="G198" s="284">
        <v>1.4926539543607377E-2</v>
      </c>
      <c r="H198" s="283">
        <v>373</v>
      </c>
      <c r="I198" s="284">
        <v>1.2347313714455957E-2</v>
      </c>
    </row>
    <row r="199" spans="1:9" x14ac:dyDescent="0.3">
      <c r="C199" s="282" t="s">
        <v>216</v>
      </c>
      <c r="D199" s="283">
        <v>20089</v>
      </c>
      <c r="E199" s="284">
        <v>0.72536558945658058</v>
      </c>
      <c r="F199" s="283">
        <v>18632</v>
      </c>
      <c r="G199" s="284">
        <v>0.72804001250390749</v>
      </c>
      <c r="H199" s="283">
        <v>22109</v>
      </c>
      <c r="I199" s="284">
        <v>0.73186798636168027</v>
      </c>
    </row>
    <row r="200" spans="1:9" x14ac:dyDescent="0.3">
      <c r="C200" s="282" t="s">
        <v>217</v>
      </c>
      <c r="D200" s="283">
        <v>6897</v>
      </c>
      <c r="E200" s="284">
        <v>0.24903412168261418</v>
      </c>
      <c r="F200" s="283">
        <v>6254</v>
      </c>
      <c r="G200" s="284">
        <v>0.24437324163801188</v>
      </c>
      <c r="H200" s="283">
        <v>7305</v>
      </c>
      <c r="I200" s="284">
        <v>0.24181535304048463</v>
      </c>
    </row>
    <row r="201" spans="1:9" x14ac:dyDescent="0.3">
      <c r="C201" s="282" t="s">
        <v>13</v>
      </c>
      <c r="D201" s="283">
        <v>27695</v>
      </c>
      <c r="E201" s="284">
        <v>1</v>
      </c>
      <c r="F201" s="283">
        <v>25592</v>
      </c>
      <c r="G201" s="284">
        <v>1</v>
      </c>
      <c r="H201" s="283">
        <v>30209</v>
      </c>
      <c r="I201" s="284">
        <v>1</v>
      </c>
    </row>
    <row r="202" spans="1:9" x14ac:dyDescent="0.3">
      <c r="B202" s="314" t="s">
        <v>13</v>
      </c>
      <c r="C202" s="315"/>
      <c r="D202" s="283">
        <v>154251</v>
      </c>
      <c r="E202" s="284">
        <v>1</v>
      </c>
      <c r="F202" s="283">
        <v>156133</v>
      </c>
      <c r="G202" s="284">
        <v>1</v>
      </c>
      <c r="H202" s="283">
        <v>161377</v>
      </c>
      <c r="I202" s="284">
        <v>1</v>
      </c>
    </row>
    <row r="203" spans="1:9" x14ac:dyDescent="0.3">
      <c r="C203" s="282"/>
      <c r="E203" s="56"/>
      <c r="G203" s="56"/>
      <c r="I203" s="56"/>
    </row>
    <row r="204" spans="1:9" x14ac:dyDescent="0.3">
      <c r="A204" s="317" t="s">
        <v>345</v>
      </c>
      <c r="B204" s="317"/>
      <c r="C204" s="317"/>
      <c r="D204" s="317"/>
      <c r="E204" s="317"/>
      <c r="F204" s="317"/>
      <c r="G204" s="317"/>
      <c r="H204" s="317"/>
      <c r="I204" s="318"/>
    </row>
    <row r="205" spans="1:9" x14ac:dyDescent="0.3">
      <c r="A205" s="281" t="s">
        <v>346</v>
      </c>
      <c r="C205" s="315"/>
      <c r="E205" s="56"/>
      <c r="G205" s="56"/>
      <c r="I205" s="56"/>
    </row>
    <row r="206" spans="1:9" x14ac:dyDescent="0.3">
      <c r="A206" s="314" t="s">
        <v>74</v>
      </c>
      <c r="B206" s="314" t="s">
        <v>52</v>
      </c>
      <c r="C206" s="315"/>
      <c r="D206" s="283">
        <v>106270</v>
      </c>
      <c r="E206" s="284">
        <v>0.22287283015148307</v>
      </c>
      <c r="F206" s="283">
        <v>107291</v>
      </c>
      <c r="G206" s="284">
        <v>0.23047510208991645</v>
      </c>
      <c r="H206" s="283">
        <v>106342</v>
      </c>
      <c r="I206" s="284">
        <v>0.22787994634186062</v>
      </c>
    </row>
    <row r="207" spans="1:9" x14ac:dyDescent="0.3">
      <c r="B207" s="314" t="s">
        <v>227</v>
      </c>
      <c r="C207" s="315"/>
      <c r="D207" s="283">
        <v>42235</v>
      </c>
      <c r="E207" s="284">
        <v>8.857658776181318E-2</v>
      </c>
      <c r="F207" s="283">
        <v>39366</v>
      </c>
      <c r="G207" s="284">
        <v>8.4563317229512741E-2</v>
      </c>
      <c r="H207" s="283">
        <v>37207</v>
      </c>
      <c r="I207" s="284">
        <v>7.9730766428519381E-2</v>
      </c>
    </row>
    <row r="208" spans="1:9" x14ac:dyDescent="0.3">
      <c r="B208" s="314" t="s">
        <v>31</v>
      </c>
      <c r="C208" s="315"/>
      <c r="D208" s="283">
        <v>328314</v>
      </c>
      <c r="E208" s="284">
        <v>0.68855058208670372</v>
      </c>
      <c r="F208" s="283">
        <v>318864</v>
      </c>
      <c r="G208" s="284">
        <v>0.68496158068057078</v>
      </c>
      <c r="H208" s="283">
        <v>323109</v>
      </c>
      <c r="I208" s="284">
        <v>0.69238928722962001</v>
      </c>
    </row>
    <row r="209" spans="1:9" x14ac:dyDescent="0.3">
      <c r="B209" s="314" t="s">
        <v>13</v>
      </c>
      <c r="C209" s="315"/>
      <c r="D209" s="283">
        <v>476819</v>
      </c>
      <c r="E209" s="284">
        <v>1</v>
      </c>
      <c r="F209" s="283">
        <v>465521</v>
      </c>
      <c r="G209" s="284">
        <v>1</v>
      </c>
      <c r="H209" s="283">
        <v>466658</v>
      </c>
      <c r="I209" s="284">
        <v>1</v>
      </c>
    </row>
    <row r="210" spans="1:9" x14ac:dyDescent="0.3">
      <c r="A210" s="314" t="s">
        <v>75</v>
      </c>
      <c r="B210" s="314" t="s">
        <v>52</v>
      </c>
      <c r="C210" s="315"/>
      <c r="D210" s="283">
        <v>129991</v>
      </c>
      <c r="E210" s="284">
        <v>0.2547140049496317</v>
      </c>
      <c r="F210" s="283">
        <v>128873</v>
      </c>
      <c r="G210" s="284">
        <v>0.26324196576116154</v>
      </c>
      <c r="H210" s="283">
        <v>128252</v>
      </c>
      <c r="I210" s="284">
        <v>0.26177136337380774</v>
      </c>
    </row>
    <row r="211" spans="1:9" x14ac:dyDescent="0.3">
      <c r="B211" s="314" t="s">
        <v>227</v>
      </c>
      <c r="C211" s="315"/>
      <c r="D211" s="283">
        <v>50713</v>
      </c>
      <c r="E211" s="284">
        <v>9.9370812848663934E-2</v>
      </c>
      <c r="F211" s="283">
        <v>47319</v>
      </c>
      <c r="G211" s="284">
        <v>9.6655983626146691E-2</v>
      </c>
      <c r="H211" s="283">
        <v>45382</v>
      </c>
      <c r="I211" s="284">
        <v>9.2627857753720358E-2</v>
      </c>
    </row>
    <row r="212" spans="1:9" x14ac:dyDescent="0.3">
      <c r="B212" s="314" t="s">
        <v>31</v>
      </c>
      <c r="C212" s="315"/>
      <c r="D212" s="283">
        <v>329637</v>
      </c>
      <c r="E212" s="284">
        <v>0.6459151822017043</v>
      </c>
      <c r="F212" s="283">
        <v>313369</v>
      </c>
      <c r="G212" s="284">
        <v>0.64010205061269176</v>
      </c>
      <c r="H212" s="283">
        <v>316305</v>
      </c>
      <c r="I212" s="284">
        <v>0.64560077887247191</v>
      </c>
    </row>
    <row r="213" spans="1:9" x14ac:dyDescent="0.3">
      <c r="B213" s="314" t="s">
        <v>13</v>
      </c>
      <c r="C213" s="315"/>
      <c r="D213" s="283">
        <v>510341</v>
      </c>
      <c r="E213" s="284">
        <v>1</v>
      </c>
      <c r="F213" s="283">
        <v>489561</v>
      </c>
      <c r="G213" s="284">
        <v>1</v>
      </c>
      <c r="H213" s="283">
        <v>489939</v>
      </c>
      <c r="I213" s="284">
        <v>1</v>
      </c>
    </row>
    <row r="214" spans="1:9" x14ac:dyDescent="0.3">
      <c r="A214" s="319" t="s">
        <v>138</v>
      </c>
      <c r="B214" s="314" t="s">
        <v>52</v>
      </c>
      <c r="C214" s="315"/>
      <c r="D214" s="283">
        <v>5041</v>
      </c>
      <c r="E214" s="284">
        <v>0.11492601965209857</v>
      </c>
      <c r="F214" s="283">
        <v>5077</v>
      </c>
      <c r="G214" s="284">
        <v>0.12038508050174282</v>
      </c>
      <c r="H214" s="283">
        <v>4868</v>
      </c>
      <c r="I214" s="284">
        <v>0.11575042800076089</v>
      </c>
    </row>
    <row r="215" spans="1:9" x14ac:dyDescent="0.3">
      <c r="A215" s="319"/>
      <c r="B215" s="314" t="s">
        <v>227</v>
      </c>
      <c r="C215" s="315"/>
      <c r="D215" s="283">
        <v>2413</v>
      </c>
      <c r="E215" s="284">
        <v>5.5012197068143996E-2</v>
      </c>
      <c r="F215" s="283">
        <v>2422</v>
      </c>
      <c r="G215" s="284">
        <v>5.743010931164489E-2</v>
      </c>
      <c r="H215" s="283">
        <v>2251</v>
      </c>
      <c r="I215" s="284">
        <v>5.3523872931329652E-2</v>
      </c>
    </row>
    <row r="216" spans="1:9" x14ac:dyDescent="0.3">
      <c r="A216" s="319"/>
      <c r="B216" s="314" t="s">
        <v>31</v>
      </c>
      <c r="C216" s="315"/>
      <c r="D216" s="283">
        <v>36409</v>
      </c>
      <c r="E216" s="284">
        <v>0.83006178327975744</v>
      </c>
      <c r="F216" s="283">
        <v>34674</v>
      </c>
      <c r="G216" s="284">
        <v>0.82218481018661227</v>
      </c>
      <c r="H216" s="283">
        <v>34937</v>
      </c>
      <c r="I216" s="284">
        <v>0.8307256990679095</v>
      </c>
    </row>
    <row r="217" spans="1:9" x14ac:dyDescent="0.3">
      <c r="A217" s="319"/>
      <c r="B217" s="314" t="s">
        <v>13</v>
      </c>
      <c r="C217" s="315"/>
      <c r="D217" s="283">
        <v>43863</v>
      </c>
      <c r="E217" s="284">
        <v>1</v>
      </c>
      <c r="F217" s="283">
        <v>42173</v>
      </c>
      <c r="G217" s="284">
        <v>1</v>
      </c>
      <c r="H217" s="283">
        <v>42056</v>
      </c>
      <c r="I217" s="284">
        <v>1</v>
      </c>
    </row>
    <row r="218" spans="1:9" x14ac:dyDescent="0.3">
      <c r="C218" s="56"/>
      <c r="E218" s="56"/>
      <c r="G218" s="56"/>
      <c r="I218" s="56"/>
    </row>
    <row r="219" spans="1:9" x14ac:dyDescent="0.3">
      <c r="A219" s="281" t="s">
        <v>347</v>
      </c>
      <c r="C219" s="56"/>
      <c r="E219" s="56"/>
      <c r="G219" s="56"/>
      <c r="I219" s="56"/>
    </row>
    <row r="220" spans="1:9" x14ac:dyDescent="0.3">
      <c r="A220" s="319" t="s">
        <v>52</v>
      </c>
      <c r="B220" s="314" t="s">
        <v>74</v>
      </c>
      <c r="C220" s="56" t="s">
        <v>207</v>
      </c>
      <c r="D220" s="283">
        <v>68659</v>
      </c>
      <c r="E220" s="284">
        <v>0.64608073774348362</v>
      </c>
      <c r="F220" s="283">
        <v>71193</v>
      </c>
      <c r="G220" s="284">
        <v>0.66355053079941473</v>
      </c>
      <c r="H220" s="283">
        <v>70764</v>
      </c>
      <c r="I220" s="284">
        <v>0.66543792668936075</v>
      </c>
    </row>
    <row r="221" spans="1:9" x14ac:dyDescent="0.3">
      <c r="A221" s="319"/>
      <c r="C221" s="56" t="s">
        <v>208</v>
      </c>
      <c r="D221" s="283">
        <v>37058</v>
      </c>
      <c r="E221" s="284">
        <v>0.34871553589912485</v>
      </c>
      <c r="F221" s="283">
        <v>35545</v>
      </c>
      <c r="G221" s="284">
        <v>0.33129526241716456</v>
      </c>
      <c r="H221" s="283">
        <v>35062</v>
      </c>
      <c r="I221" s="284">
        <v>0.32970980421658425</v>
      </c>
    </row>
    <row r="222" spans="1:9" x14ac:dyDescent="0.3">
      <c r="A222" s="319"/>
      <c r="C222" s="56" t="s">
        <v>209</v>
      </c>
      <c r="D222" s="283">
        <v>553</v>
      </c>
      <c r="E222" s="284">
        <v>5.20372635739155E-3</v>
      </c>
      <c r="F222" s="283">
        <v>553</v>
      </c>
      <c r="G222" s="284">
        <v>5.1542067834207898E-3</v>
      </c>
      <c r="H222" s="283">
        <v>516</v>
      </c>
      <c r="I222" s="284">
        <v>4.8522690940550296E-3</v>
      </c>
    </row>
    <row r="223" spans="1:9" x14ac:dyDescent="0.3">
      <c r="A223" s="319"/>
      <c r="C223" s="56" t="s">
        <v>13</v>
      </c>
      <c r="D223" s="283">
        <v>106270</v>
      </c>
      <c r="E223" s="284">
        <v>1</v>
      </c>
      <c r="F223" s="283">
        <v>107291</v>
      </c>
      <c r="G223" s="284">
        <v>1</v>
      </c>
      <c r="H223" s="283">
        <v>106342</v>
      </c>
      <c r="I223" s="284">
        <v>1</v>
      </c>
    </row>
    <row r="224" spans="1:9" x14ac:dyDescent="0.3">
      <c r="A224" s="319"/>
      <c r="B224" s="314" t="s">
        <v>75</v>
      </c>
      <c r="C224" s="56" t="s">
        <v>207</v>
      </c>
      <c r="D224" s="283">
        <v>89855</v>
      </c>
      <c r="E224" s="284">
        <v>0.69124016278050016</v>
      </c>
      <c r="F224" s="283">
        <v>91645</v>
      </c>
      <c r="G224" s="284">
        <v>0.71112645783057737</v>
      </c>
      <c r="H224" s="283">
        <v>91570</v>
      </c>
      <c r="I224" s="284">
        <v>0.71398496709602965</v>
      </c>
    </row>
    <row r="225" spans="1:9" x14ac:dyDescent="0.3">
      <c r="A225" s="319"/>
      <c r="C225" s="56" t="s">
        <v>208</v>
      </c>
      <c r="D225" s="283">
        <v>39633</v>
      </c>
      <c r="E225" s="284">
        <v>0.30489033856190045</v>
      </c>
      <c r="F225" s="283">
        <v>36779</v>
      </c>
      <c r="G225" s="284">
        <v>0.28538949198047692</v>
      </c>
      <c r="H225" s="283">
        <v>36228</v>
      </c>
      <c r="I225" s="284">
        <v>0.28247512709353462</v>
      </c>
    </row>
    <row r="226" spans="1:9" x14ac:dyDescent="0.3">
      <c r="A226" s="319"/>
      <c r="C226" s="56" t="s">
        <v>209</v>
      </c>
      <c r="D226" s="283">
        <v>503</v>
      </c>
      <c r="E226" s="284">
        <v>3.8694986575993724E-3</v>
      </c>
      <c r="F226" s="283">
        <v>449</v>
      </c>
      <c r="G226" s="284">
        <v>3.4840501889457061E-3</v>
      </c>
      <c r="H226" s="283">
        <v>454</v>
      </c>
      <c r="I226" s="284">
        <v>3.5399058104357045E-3</v>
      </c>
    </row>
    <row r="227" spans="1:9" x14ac:dyDescent="0.3">
      <c r="A227" s="319"/>
      <c r="C227" s="56" t="s">
        <v>13</v>
      </c>
      <c r="D227" s="283">
        <v>129991</v>
      </c>
      <c r="E227" s="284">
        <v>1</v>
      </c>
      <c r="F227" s="283">
        <v>128873</v>
      </c>
      <c r="G227" s="284">
        <v>1</v>
      </c>
      <c r="H227" s="283">
        <v>128252</v>
      </c>
      <c r="I227" s="284">
        <v>1</v>
      </c>
    </row>
    <row r="228" spans="1:9" x14ac:dyDescent="0.3">
      <c r="A228" s="319"/>
      <c r="B228" s="319" t="s">
        <v>138</v>
      </c>
      <c r="C228" s="56" t="s">
        <v>207</v>
      </c>
      <c r="D228" s="283">
        <v>3508</v>
      </c>
      <c r="E228" s="284">
        <v>0.69589367189049789</v>
      </c>
      <c r="F228" s="283">
        <v>3578</v>
      </c>
      <c r="G228" s="284">
        <v>0.70474689777427613</v>
      </c>
      <c r="H228" s="283">
        <v>3435</v>
      </c>
      <c r="I228" s="284">
        <v>0.70562859490550534</v>
      </c>
    </row>
    <row r="229" spans="1:9" x14ac:dyDescent="0.3">
      <c r="A229" s="319"/>
      <c r="B229" s="319"/>
      <c r="C229" s="56" t="s">
        <v>208</v>
      </c>
      <c r="D229" s="283">
        <v>1503</v>
      </c>
      <c r="E229" s="284">
        <v>0.2981551279508034</v>
      </c>
      <c r="F229" s="283">
        <v>1460</v>
      </c>
      <c r="G229" s="284">
        <v>0.28757140043332674</v>
      </c>
      <c r="H229" s="283">
        <v>1399</v>
      </c>
      <c r="I229" s="284">
        <v>0.28738701725554644</v>
      </c>
    </row>
    <row r="230" spans="1:9" x14ac:dyDescent="0.3">
      <c r="A230" s="319"/>
      <c r="B230" s="319"/>
      <c r="C230" s="56" t="s">
        <v>209</v>
      </c>
      <c r="D230" s="283">
        <v>30</v>
      </c>
      <c r="E230" s="284">
        <v>5.9512001586986708E-3</v>
      </c>
      <c r="F230" s="283">
        <v>39</v>
      </c>
      <c r="G230" s="284">
        <v>7.6817017923970846E-3</v>
      </c>
      <c r="H230" s="283">
        <v>34</v>
      </c>
      <c r="I230" s="284">
        <v>6.9843878389482337E-3</v>
      </c>
    </row>
    <row r="231" spans="1:9" x14ac:dyDescent="0.3">
      <c r="A231" s="319"/>
      <c r="B231" s="319"/>
      <c r="C231" s="56" t="s">
        <v>13</v>
      </c>
      <c r="D231" s="283">
        <v>5041</v>
      </c>
      <c r="E231" s="284">
        <v>1</v>
      </c>
      <c r="F231" s="283">
        <v>5077</v>
      </c>
      <c r="G231" s="284">
        <v>1</v>
      </c>
      <c r="H231" s="283">
        <v>4868</v>
      </c>
      <c r="I231" s="284">
        <v>1</v>
      </c>
    </row>
    <row r="232" spans="1:9" x14ac:dyDescent="0.3">
      <c r="A232" s="319"/>
      <c r="B232" s="319" t="s">
        <v>13</v>
      </c>
      <c r="C232" s="320"/>
      <c r="D232" s="283">
        <v>241302</v>
      </c>
      <c r="E232" s="284">
        <v>1</v>
      </c>
      <c r="F232" s="283">
        <v>241241</v>
      </c>
      <c r="G232" s="284">
        <v>1</v>
      </c>
      <c r="H232" s="283">
        <v>239462</v>
      </c>
      <c r="I232" s="284">
        <v>1</v>
      </c>
    </row>
    <row r="233" spans="1:9" ht="15" customHeight="1" x14ac:dyDescent="0.3">
      <c r="A233" s="319" t="s">
        <v>227</v>
      </c>
      <c r="B233" s="314" t="s">
        <v>74</v>
      </c>
      <c r="C233" s="56" t="s">
        <v>207</v>
      </c>
      <c r="D233" s="283">
        <v>8942</v>
      </c>
      <c r="E233" s="284">
        <v>0.2117201373268616</v>
      </c>
      <c r="F233" s="283">
        <v>8800</v>
      </c>
      <c r="G233" s="284">
        <v>0.22354315907127978</v>
      </c>
      <c r="H233" s="283">
        <v>8408</v>
      </c>
      <c r="I233" s="284">
        <v>0.22597898244953907</v>
      </c>
    </row>
    <row r="234" spans="1:9" x14ac:dyDescent="0.3">
      <c r="A234" s="319"/>
      <c r="C234" s="56" t="s">
        <v>208</v>
      </c>
      <c r="D234" s="283">
        <v>31505</v>
      </c>
      <c r="E234" s="284">
        <v>0.745945306025808</v>
      </c>
      <c r="F234" s="283">
        <v>28882</v>
      </c>
      <c r="G234" s="284">
        <v>0.73367880912462535</v>
      </c>
      <c r="H234" s="283">
        <v>27071</v>
      </c>
      <c r="I234" s="284">
        <v>0.72757814389765363</v>
      </c>
    </row>
    <row r="235" spans="1:9" x14ac:dyDescent="0.3">
      <c r="A235" s="319"/>
      <c r="C235" s="56" t="s">
        <v>209</v>
      </c>
      <c r="D235" s="283">
        <v>1788</v>
      </c>
      <c r="E235" s="284">
        <v>4.2334556647330414E-2</v>
      </c>
      <c r="F235" s="283">
        <v>1684</v>
      </c>
      <c r="G235" s="284">
        <v>4.2778031804094903E-2</v>
      </c>
      <c r="H235" s="283">
        <v>1728</v>
      </c>
      <c r="I235" s="284">
        <v>4.6442873652807269E-2</v>
      </c>
    </row>
    <row r="236" spans="1:9" x14ac:dyDescent="0.3">
      <c r="A236" s="319"/>
      <c r="C236" s="56" t="s">
        <v>13</v>
      </c>
      <c r="D236" s="283">
        <v>42235</v>
      </c>
      <c r="E236" s="284">
        <v>1</v>
      </c>
      <c r="F236" s="283">
        <v>39366</v>
      </c>
      <c r="G236" s="284">
        <v>1</v>
      </c>
      <c r="H236" s="283">
        <v>37207</v>
      </c>
      <c r="I236" s="284">
        <v>1</v>
      </c>
    </row>
    <row r="237" spans="1:9" x14ac:dyDescent="0.3">
      <c r="A237" s="319"/>
      <c r="B237" s="314" t="s">
        <v>75</v>
      </c>
      <c r="C237" s="56" t="s">
        <v>207</v>
      </c>
      <c r="D237" s="283">
        <v>13011</v>
      </c>
      <c r="E237" s="284">
        <v>0.25656143395184666</v>
      </c>
      <c r="F237" s="283">
        <v>12551</v>
      </c>
      <c r="G237" s="284">
        <v>0.2652422916798749</v>
      </c>
      <c r="H237" s="283">
        <v>12298</v>
      </c>
      <c r="I237" s="284">
        <v>0.27098849764223704</v>
      </c>
    </row>
    <row r="238" spans="1:9" x14ac:dyDescent="0.3">
      <c r="A238" s="319"/>
      <c r="C238" s="56" t="s">
        <v>208</v>
      </c>
      <c r="D238" s="283">
        <v>36185</v>
      </c>
      <c r="E238" s="284">
        <v>0.7135251316230552</v>
      </c>
      <c r="F238" s="283">
        <v>33432</v>
      </c>
      <c r="G238" s="284">
        <v>0.70652380650478663</v>
      </c>
      <c r="H238" s="283">
        <v>31644</v>
      </c>
      <c r="I238" s="284">
        <v>0.69728086025296376</v>
      </c>
    </row>
    <row r="239" spans="1:9" x14ac:dyDescent="0.3">
      <c r="A239" s="319"/>
      <c r="C239" s="56" t="s">
        <v>209</v>
      </c>
      <c r="D239" s="283">
        <v>1517</v>
      </c>
      <c r="E239" s="284">
        <v>2.9913434425098102E-2</v>
      </c>
      <c r="F239" s="283">
        <v>1336</v>
      </c>
      <c r="G239" s="284">
        <v>2.8233901815338448E-2</v>
      </c>
      <c r="H239" s="283">
        <v>1440</v>
      </c>
      <c r="I239" s="284">
        <v>3.1730642104799263E-2</v>
      </c>
    </row>
    <row r="240" spans="1:9" x14ac:dyDescent="0.3">
      <c r="A240" s="319"/>
      <c r="C240" s="56" t="s">
        <v>13</v>
      </c>
      <c r="D240" s="283">
        <v>50713</v>
      </c>
      <c r="E240" s="284">
        <v>1</v>
      </c>
      <c r="F240" s="283">
        <v>47319</v>
      </c>
      <c r="G240" s="284">
        <v>1</v>
      </c>
      <c r="H240" s="283">
        <v>45382</v>
      </c>
      <c r="I240" s="284">
        <v>1</v>
      </c>
    </row>
    <row r="241" spans="1:9" x14ac:dyDescent="0.3">
      <c r="A241" s="319"/>
      <c r="B241" s="319" t="s">
        <v>138</v>
      </c>
      <c r="C241" s="56" t="s">
        <v>207</v>
      </c>
      <c r="D241" s="283">
        <v>446</v>
      </c>
      <c r="E241" s="284">
        <v>0.18483215913800249</v>
      </c>
      <c r="F241" s="283">
        <v>479</v>
      </c>
      <c r="G241" s="284">
        <v>0.19777043765483071</v>
      </c>
      <c r="H241" s="283">
        <v>471</v>
      </c>
      <c r="I241" s="284">
        <v>0.20924033762772101</v>
      </c>
    </row>
    <row r="242" spans="1:9" x14ac:dyDescent="0.3">
      <c r="A242" s="319"/>
      <c r="B242" s="319"/>
      <c r="C242" s="56" t="s">
        <v>208</v>
      </c>
      <c r="D242" s="283">
        <v>1855</v>
      </c>
      <c r="E242" s="284">
        <v>0.76875259013675923</v>
      </c>
      <c r="F242" s="283">
        <v>1833</v>
      </c>
      <c r="G242" s="284">
        <v>0.75681255161023953</v>
      </c>
      <c r="H242" s="283">
        <v>1688</v>
      </c>
      <c r="I242" s="284">
        <v>0.74988893824966685</v>
      </c>
    </row>
    <row r="243" spans="1:9" x14ac:dyDescent="0.3">
      <c r="A243" s="319"/>
      <c r="B243" s="319"/>
      <c r="C243" s="56" t="s">
        <v>209</v>
      </c>
      <c r="D243" s="283">
        <v>112</v>
      </c>
      <c r="E243" s="284">
        <v>4.6415250725238291E-2</v>
      </c>
      <c r="F243" s="283">
        <v>110</v>
      </c>
      <c r="G243" s="284">
        <v>4.5417010734929812E-2</v>
      </c>
      <c r="H243" s="283">
        <v>92</v>
      </c>
      <c r="I243" s="284">
        <v>4.0870724122612175E-2</v>
      </c>
    </row>
    <row r="244" spans="1:9" x14ac:dyDescent="0.3">
      <c r="A244" s="319"/>
      <c r="B244" s="319"/>
      <c r="C244" s="56" t="s">
        <v>13</v>
      </c>
      <c r="D244" s="283">
        <v>2413</v>
      </c>
      <c r="E244" s="284">
        <v>1</v>
      </c>
      <c r="F244" s="283">
        <v>2422</v>
      </c>
      <c r="G244" s="284">
        <v>1</v>
      </c>
      <c r="H244" s="283">
        <v>2251</v>
      </c>
      <c r="I244" s="284">
        <v>1</v>
      </c>
    </row>
    <row r="245" spans="1:9" x14ac:dyDescent="0.3">
      <c r="A245" s="319"/>
      <c r="B245" s="319" t="s">
        <v>13</v>
      </c>
      <c r="C245" s="320"/>
      <c r="D245" s="283">
        <v>95361</v>
      </c>
      <c r="E245" s="284">
        <v>1</v>
      </c>
      <c r="F245" s="283">
        <v>89107</v>
      </c>
      <c r="G245" s="284">
        <v>1</v>
      </c>
      <c r="H245" s="283">
        <v>84840</v>
      </c>
      <c r="I245" s="284">
        <v>1</v>
      </c>
    </row>
    <row r="246" spans="1:9" x14ac:dyDescent="0.3">
      <c r="A246" s="314" t="s">
        <v>31</v>
      </c>
      <c r="B246" s="314" t="s">
        <v>74</v>
      </c>
      <c r="C246" s="56" t="s">
        <v>207</v>
      </c>
      <c r="D246" s="283">
        <v>68511</v>
      </c>
      <c r="E246" s="284">
        <v>0.20867523163800508</v>
      </c>
      <c r="F246" s="283">
        <v>70091</v>
      </c>
      <c r="G246" s="284">
        <v>0.21981471724622409</v>
      </c>
      <c r="H246" s="283">
        <v>72079</v>
      </c>
      <c r="I246" s="284">
        <v>0.22307951805737383</v>
      </c>
    </row>
    <row r="247" spans="1:9" x14ac:dyDescent="0.3">
      <c r="C247" s="56" t="s">
        <v>208</v>
      </c>
      <c r="D247" s="283">
        <v>14053</v>
      </c>
      <c r="E247" s="284">
        <v>4.2803535639662028E-2</v>
      </c>
      <c r="F247" s="283">
        <v>11670</v>
      </c>
      <c r="G247" s="284">
        <v>3.6598675297305434E-2</v>
      </c>
      <c r="H247" s="283">
        <v>11482</v>
      </c>
      <c r="I247" s="284">
        <v>3.5535995592818524E-2</v>
      </c>
    </row>
    <row r="248" spans="1:9" x14ac:dyDescent="0.3">
      <c r="C248" s="56" t="s">
        <v>209</v>
      </c>
      <c r="D248" s="283">
        <v>245750</v>
      </c>
      <c r="E248" s="284">
        <v>0.74852123272233284</v>
      </c>
      <c r="F248" s="283">
        <v>237103</v>
      </c>
      <c r="G248" s="284">
        <v>0.74358660745647043</v>
      </c>
      <c r="H248" s="283">
        <v>239548</v>
      </c>
      <c r="I248" s="284">
        <v>0.74138448634980769</v>
      </c>
    </row>
    <row r="249" spans="1:9" x14ac:dyDescent="0.3">
      <c r="C249" s="56" t="s">
        <v>13</v>
      </c>
      <c r="D249" s="283">
        <v>328314</v>
      </c>
      <c r="E249" s="284">
        <v>1</v>
      </c>
      <c r="F249" s="283">
        <v>318864</v>
      </c>
      <c r="G249" s="284">
        <v>1</v>
      </c>
      <c r="H249" s="283">
        <v>323109</v>
      </c>
      <c r="I249" s="284">
        <v>1</v>
      </c>
    </row>
    <row r="250" spans="1:9" x14ac:dyDescent="0.3">
      <c r="B250" s="314" t="s">
        <v>75</v>
      </c>
      <c r="C250" s="56" t="s">
        <v>207</v>
      </c>
      <c r="D250" s="283">
        <v>80636</v>
      </c>
      <c r="E250" s="284">
        <v>0.24462059780910517</v>
      </c>
      <c r="F250" s="283">
        <v>80444</v>
      </c>
      <c r="G250" s="284">
        <v>0.25670694931534388</v>
      </c>
      <c r="H250" s="283">
        <v>83369</v>
      </c>
      <c r="I250" s="284">
        <v>0.2635715527734307</v>
      </c>
    </row>
    <row r="251" spans="1:9" x14ac:dyDescent="0.3">
      <c r="C251" s="56" t="s">
        <v>208</v>
      </c>
      <c r="D251" s="283">
        <v>19371</v>
      </c>
      <c r="E251" s="284">
        <v>5.8764641105215738E-2</v>
      </c>
      <c r="F251" s="283">
        <v>17029</v>
      </c>
      <c r="G251" s="284">
        <v>5.4341686637797613E-2</v>
      </c>
      <c r="H251" s="283">
        <v>15492</v>
      </c>
      <c r="I251" s="284">
        <v>4.8978043344240531E-2</v>
      </c>
    </row>
    <row r="252" spans="1:9" x14ac:dyDescent="0.3">
      <c r="C252" s="56" t="s">
        <v>209</v>
      </c>
      <c r="D252" s="283">
        <v>229630</v>
      </c>
      <c r="E252" s="284">
        <v>0.6966147610856791</v>
      </c>
      <c r="F252" s="283">
        <v>215896</v>
      </c>
      <c r="G252" s="284">
        <v>0.68895136404685853</v>
      </c>
      <c r="H252" s="283">
        <v>217444</v>
      </c>
      <c r="I252" s="284">
        <v>0.68745040388232881</v>
      </c>
    </row>
    <row r="253" spans="1:9" x14ac:dyDescent="0.3">
      <c r="C253" s="56" t="s">
        <v>13</v>
      </c>
      <c r="D253" s="283">
        <v>329637</v>
      </c>
      <c r="E253" s="284">
        <v>1</v>
      </c>
      <c r="F253" s="283">
        <v>313369</v>
      </c>
      <c r="G253" s="284">
        <v>1</v>
      </c>
      <c r="H253" s="283">
        <v>316305</v>
      </c>
      <c r="I253" s="284">
        <v>1</v>
      </c>
    </row>
    <row r="254" spans="1:9" x14ac:dyDescent="0.3">
      <c r="B254" s="319" t="s">
        <v>138</v>
      </c>
      <c r="C254" s="56" t="s">
        <v>207</v>
      </c>
      <c r="D254" s="283">
        <v>5104</v>
      </c>
      <c r="E254" s="284">
        <v>0.14018511906396769</v>
      </c>
      <c r="F254" s="283">
        <v>5598</v>
      </c>
      <c r="G254" s="284">
        <v>0.1614466170617754</v>
      </c>
      <c r="H254" s="283">
        <v>5929</v>
      </c>
      <c r="I254" s="284">
        <v>0.1697054698457223</v>
      </c>
    </row>
    <row r="255" spans="1:9" x14ac:dyDescent="0.3">
      <c r="B255" s="319"/>
      <c r="C255" s="56" t="s">
        <v>208</v>
      </c>
      <c r="D255" s="283">
        <v>1414</v>
      </c>
      <c r="E255" s="284">
        <v>3.883655140212585E-2</v>
      </c>
      <c r="F255" s="283">
        <v>1387</v>
      </c>
      <c r="G255" s="284">
        <v>4.0001153602122627E-2</v>
      </c>
      <c r="H255" s="283">
        <v>1412</v>
      </c>
      <c r="I255" s="284">
        <v>4.0415605232275241E-2</v>
      </c>
    </row>
    <row r="256" spans="1:9" x14ac:dyDescent="0.3">
      <c r="B256" s="319"/>
      <c r="C256" s="56" t="s">
        <v>209</v>
      </c>
      <c r="D256" s="283">
        <v>29891</v>
      </c>
      <c r="E256" s="284">
        <v>0.82097832953390648</v>
      </c>
      <c r="F256" s="283">
        <v>27689</v>
      </c>
      <c r="G256" s="284">
        <v>0.79855222933610193</v>
      </c>
      <c r="H256" s="283">
        <v>27596</v>
      </c>
      <c r="I256" s="284">
        <v>0.78987892492200251</v>
      </c>
    </row>
    <row r="257" spans="1:9" x14ac:dyDescent="0.3">
      <c r="B257" s="319"/>
      <c r="C257" s="56" t="s">
        <v>13</v>
      </c>
      <c r="D257" s="283">
        <v>36409</v>
      </c>
      <c r="E257" s="284">
        <v>1</v>
      </c>
      <c r="F257" s="283">
        <v>34674</v>
      </c>
      <c r="G257" s="284">
        <v>1</v>
      </c>
      <c r="H257" s="283">
        <v>34937</v>
      </c>
      <c r="I257" s="284">
        <v>1</v>
      </c>
    </row>
    <row r="258" spans="1:9" x14ac:dyDescent="0.3">
      <c r="B258" s="319" t="s">
        <v>13</v>
      </c>
      <c r="C258" s="320"/>
      <c r="D258" s="283">
        <v>694360</v>
      </c>
      <c r="E258" s="284">
        <v>1</v>
      </c>
      <c r="F258" s="283">
        <v>666907</v>
      </c>
      <c r="G258" s="284">
        <v>1</v>
      </c>
      <c r="H258" s="283">
        <v>674351</v>
      </c>
      <c r="I258" s="284">
        <v>1</v>
      </c>
    </row>
    <row r="259" spans="1:9" x14ac:dyDescent="0.3">
      <c r="C259" s="56"/>
      <c r="E259" s="56"/>
      <c r="G259" s="56"/>
      <c r="I259" s="56"/>
    </row>
    <row r="260" spans="1:9" x14ac:dyDescent="0.3">
      <c r="A260" s="281" t="s">
        <v>382</v>
      </c>
      <c r="C260" s="56"/>
      <c r="E260" s="56"/>
      <c r="G260" s="56"/>
      <c r="I260" s="56"/>
    </row>
    <row r="261" spans="1:9" x14ac:dyDescent="0.3">
      <c r="A261" s="319" t="s">
        <v>52</v>
      </c>
      <c r="B261" s="314" t="s">
        <v>74</v>
      </c>
      <c r="C261" s="282" t="s">
        <v>215</v>
      </c>
      <c r="D261" s="283">
        <v>26876</v>
      </c>
      <c r="E261" s="284">
        <v>0.39144176291527694</v>
      </c>
      <c r="F261" s="283">
        <v>28781</v>
      </c>
      <c r="G261" s="284">
        <v>0.40426727346789715</v>
      </c>
      <c r="H261" s="283">
        <v>28942</v>
      </c>
      <c r="I261" s="284">
        <v>0.40899327341586117</v>
      </c>
    </row>
    <row r="262" spans="1:9" x14ac:dyDescent="0.3">
      <c r="A262" s="319"/>
      <c r="C262" s="282" t="s">
        <v>214</v>
      </c>
      <c r="D262" s="283">
        <v>29622</v>
      </c>
      <c r="E262" s="284">
        <v>0.43143651961141294</v>
      </c>
      <c r="F262" s="283">
        <v>30358</v>
      </c>
      <c r="G262" s="284">
        <v>0.42641832764457177</v>
      </c>
      <c r="H262" s="283">
        <v>30060</v>
      </c>
      <c r="I262" s="284">
        <v>0.42479226725453623</v>
      </c>
    </row>
    <row r="263" spans="1:9" x14ac:dyDescent="0.3">
      <c r="A263" s="319"/>
      <c r="C263" s="282" t="s">
        <v>216</v>
      </c>
      <c r="D263" s="283">
        <v>10721</v>
      </c>
      <c r="E263" s="284">
        <v>0.1561485020172155</v>
      </c>
      <c r="F263" s="283">
        <v>10659</v>
      </c>
      <c r="G263" s="284">
        <v>0.14971977582065651</v>
      </c>
      <c r="H263" s="283">
        <v>10337</v>
      </c>
      <c r="I263" s="284">
        <v>0.14607710135096941</v>
      </c>
    </row>
    <row r="264" spans="1:9" x14ac:dyDescent="0.3">
      <c r="A264" s="319"/>
      <c r="C264" s="282" t="s">
        <v>217</v>
      </c>
      <c r="D264" s="283">
        <v>1440</v>
      </c>
      <c r="E264" s="284">
        <v>2.0973215456094613E-2</v>
      </c>
      <c r="F264" s="283">
        <v>1395</v>
      </c>
      <c r="G264" s="284">
        <v>1.9594623066874553E-2</v>
      </c>
      <c r="H264" s="283">
        <v>1425</v>
      </c>
      <c r="I264" s="284">
        <v>2.0137357978633204E-2</v>
      </c>
    </row>
    <row r="265" spans="1:9" x14ac:dyDescent="0.3">
      <c r="A265" s="319"/>
      <c r="C265" s="282" t="s">
        <v>13</v>
      </c>
      <c r="D265" s="283">
        <v>68659</v>
      </c>
      <c r="E265" s="284">
        <v>1</v>
      </c>
      <c r="F265" s="283">
        <v>71193</v>
      </c>
      <c r="G265" s="284">
        <v>1</v>
      </c>
      <c r="H265" s="283">
        <v>70764</v>
      </c>
      <c r="I265" s="284">
        <v>1</v>
      </c>
    </row>
    <row r="266" spans="1:9" x14ac:dyDescent="0.3">
      <c r="A266" s="319"/>
      <c r="B266" s="314" t="s">
        <v>75</v>
      </c>
      <c r="C266" s="282" t="s">
        <v>215</v>
      </c>
      <c r="D266" s="283">
        <v>39586</v>
      </c>
      <c r="E266" s="284">
        <v>0.44055422625340829</v>
      </c>
      <c r="F266" s="283">
        <v>41842</v>
      </c>
      <c r="G266" s="284">
        <v>0.4565660974412134</v>
      </c>
      <c r="H266" s="283">
        <v>42855</v>
      </c>
      <c r="I266" s="284">
        <v>0.46800262094572459</v>
      </c>
    </row>
    <row r="267" spans="1:9" x14ac:dyDescent="0.3">
      <c r="A267" s="319"/>
      <c r="C267" s="282" t="s">
        <v>214</v>
      </c>
      <c r="D267" s="283">
        <v>34664</v>
      </c>
      <c r="E267" s="284">
        <v>0.38577708530410104</v>
      </c>
      <c r="F267" s="283">
        <v>34869</v>
      </c>
      <c r="G267" s="284">
        <v>0.3804790223143652</v>
      </c>
      <c r="H267" s="283">
        <v>34004</v>
      </c>
      <c r="I267" s="284">
        <v>0.37134432674456702</v>
      </c>
    </row>
    <row r="268" spans="1:9" x14ac:dyDescent="0.3">
      <c r="A268" s="319"/>
      <c r="C268" s="282" t="s">
        <v>216</v>
      </c>
      <c r="D268" s="283">
        <v>13894</v>
      </c>
      <c r="E268" s="284">
        <v>0.1546268988926604</v>
      </c>
      <c r="F268" s="283">
        <v>13294</v>
      </c>
      <c r="G268" s="284">
        <v>0.14505974139342026</v>
      </c>
      <c r="H268" s="283">
        <v>13009</v>
      </c>
      <c r="I268" s="284">
        <v>0.1420661788795457</v>
      </c>
    </row>
    <row r="269" spans="1:9" x14ac:dyDescent="0.3">
      <c r="A269" s="319"/>
      <c r="C269" s="282" t="s">
        <v>217</v>
      </c>
      <c r="D269" s="283">
        <v>1711</v>
      </c>
      <c r="E269" s="284">
        <v>1.9041789549830282E-2</v>
      </c>
      <c r="F269" s="283">
        <v>1640</v>
      </c>
      <c r="G269" s="284">
        <v>1.7895138851001146E-2</v>
      </c>
      <c r="H269" s="283">
        <v>1702</v>
      </c>
      <c r="I269" s="284">
        <v>1.8586873430162718E-2</v>
      </c>
    </row>
    <row r="270" spans="1:9" x14ac:dyDescent="0.3">
      <c r="A270" s="319"/>
      <c r="C270" s="282" t="s">
        <v>13</v>
      </c>
      <c r="D270" s="283">
        <v>89855</v>
      </c>
      <c r="E270" s="284">
        <v>1</v>
      </c>
      <c r="F270" s="283">
        <v>91645</v>
      </c>
      <c r="G270" s="284">
        <v>1</v>
      </c>
      <c r="H270" s="283">
        <v>91570</v>
      </c>
      <c r="I270" s="284">
        <v>1</v>
      </c>
    </row>
    <row r="271" spans="1:9" x14ac:dyDescent="0.3">
      <c r="A271" s="319"/>
      <c r="B271" s="319" t="s">
        <v>138</v>
      </c>
      <c r="C271" s="282" t="s">
        <v>215</v>
      </c>
      <c r="D271" s="283">
        <v>1428</v>
      </c>
      <c r="E271" s="284">
        <v>0.40706955530216649</v>
      </c>
      <c r="F271" s="283">
        <v>1523</v>
      </c>
      <c r="G271" s="284">
        <v>0.42565679150363334</v>
      </c>
      <c r="H271" s="283">
        <v>1521</v>
      </c>
      <c r="I271" s="284">
        <v>0.44279475982532751</v>
      </c>
    </row>
    <row r="272" spans="1:9" x14ac:dyDescent="0.3">
      <c r="A272" s="319"/>
      <c r="B272" s="319"/>
      <c r="C272" s="282" t="s">
        <v>214</v>
      </c>
      <c r="D272" s="283">
        <v>1580</v>
      </c>
      <c r="E272" s="284">
        <v>0.45039908779931587</v>
      </c>
      <c r="F272" s="283">
        <v>1590</v>
      </c>
      <c r="G272" s="284">
        <v>0.44438233650083847</v>
      </c>
      <c r="H272" s="283">
        <v>1473</v>
      </c>
      <c r="I272" s="284">
        <v>0.42882096069868997</v>
      </c>
    </row>
    <row r="273" spans="1:9" x14ac:dyDescent="0.3">
      <c r="A273" s="319"/>
      <c r="B273" s="319"/>
      <c r="C273" s="282" t="s">
        <v>216</v>
      </c>
      <c r="D273" s="283">
        <v>434</v>
      </c>
      <c r="E273" s="284">
        <v>0.12371721778791334</v>
      </c>
      <c r="F273" s="283">
        <v>404</v>
      </c>
      <c r="G273" s="284">
        <v>0.11291224147568474</v>
      </c>
      <c r="H273" s="283">
        <v>382</v>
      </c>
      <c r="I273" s="284">
        <v>0.11120815138282387</v>
      </c>
    </row>
    <row r="274" spans="1:9" x14ac:dyDescent="0.3">
      <c r="A274" s="319"/>
      <c r="B274" s="319"/>
      <c r="C274" s="282" t="s">
        <v>217</v>
      </c>
      <c r="D274" s="283">
        <v>66</v>
      </c>
      <c r="E274" s="284">
        <v>1.8814139110604332E-2</v>
      </c>
      <c r="F274" s="283">
        <v>61</v>
      </c>
      <c r="G274" s="284">
        <v>1.7048630519843486E-2</v>
      </c>
      <c r="H274" s="283">
        <v>59</v>
      </c>
      <c r="I274" s="284">
        <v>1.717612809315866E-2</v>
      </c>
    </row>
    <row r="275" spans="1:9" x14ac:dyDescent="0.3">
      <c r="A275" s="319"/>
      <c r="B275" s="319"/>
      <c r="C275" s="282" t="s">
        <v>13</v>
      </c>
      <c r="D275" s="283">
        <v>3508</v>
      </c>
      <c r="E275" s="284">
        <v>1</v>
      </c>
      <c r="F275" s="283">
        <v>3578</v>
      </c>
      <c r="G275" s="284">
        <v>1</v>
      </c>
      <c r="H275" s="283">
        <v>3435</v>
      </c>
      <c r="I275" s="284">
        <v>1</v>
      </c>
    </row>
    <row r="276" spans="1:9" x14ac:dyDescent="0.3">
      <c r="A276" s="319"/>
      <c r="B276" s="319" t="s">
        <v>13</v>
      </c>
      <c r="C276" s="320"/>
      <c r="D276" s="283">
        <v>162022</v>
      </c>
      <c r="E276" s="284">
        <v>1</v>
      </c>
      <c r="F276" s="283">
        <v>166416</v>
      </c>
      <c r="G276" s="284">
        <v>1</v>
      </c>
      <c r="H276" s="283">
        <v>165769</v>
      </c>
      <c r="I276" s="284">
        <v>1</v>
      </c>
    </row>
    <row r="277" spans="1:9" ht="14.4" customHeight="1" x14ac:dyDescent="0.3">
      <c r="A277" s="319" t="s">
        <v>227</v>
      </c>
      <c r="B277" s="314" t="s">
        <v>74</v>
      </c>
      <c r="C277" s="282" t="s">
        <v>215</v>
      </c>
      <c r="D277" s="283">
        <v>292</v>
      </c>
      <c r="E277" s="284">
        <v>3.2654887049876985E-2</v>
      </c>
      <c r="F277" s="283">
        <v>285</v>
      </c>
      <c r="G277" s="284">
        <v>3.2386363636363637E-2</v>
      </c>
      <c r="H277" s="283">
        <v>298</v>
      </c>
      <c r="I277" s="284">
        <v>3.5442435775451954E-2</v>
      </c>
    </row>
    <row r="278" spans="1:9" x14ac:dyDescent="0.3">
      <c r="A278" s="319"/>
      <c r="C278" s="282" t="s">
        <v>214</v>
      </c>
      <c r="D278" s="283">
        <v>408</v>
      </c>
      <c r="E278" s="284">
        <v>4.5627376425855515E-2</v>
      </c>
      <c r="F278" s="283">
        <v>424</v>
      </c>
      <c r="G278" s="284">
        <v>4.818181818181818E-2</v>
      </c>
      <c r="H278" s="283">
        <v>360</v>
      </c>
      <c r="I278" s="284">
        <v>4.2816365366317791E-2</v>
      </c>
    </row>
    <row r="279" spans="1:9" x14ac:dyDescent="0.3">
      <c r="A279" s="319"/>
      <c r="C279" s="282" t="s">
        <v>216</v>
      </c>
      <c r="D279" s="283">
        <v>5013</v>
      </c>
      <c r="E279" s="284">
        <v>0.56061283829121</v>
      </c>
      <c r="F279" s="283">
        <v>4955</v>
      </c>
      <c r="G279" s="284">
        <v>0.56306818181818186</v>
      </c>
      <c r="H279" s="283">
        <v>4667</v>
      </c>
      <c r="I279" s="284">
        <v>0.55506660323501422</v>
      </c>
    </row>
    <row r="280" spans="1:9" x14ac:dyDescent="0.3">
      <c r="A280" s="319"/>
      <c r="C280" s="282" t="s">
        <v>217</v>
      </c>
      <c r="D280" s="283">
        <v>3229</v>
      </c>
      <c r="E280" s="284">
        <v>0.36110489823305747</v>
      </c>
      <c r="F280" s="283">
        <v>3136</v>
      </c>
      <c r="G280" s="284">
        <v>0.35636363636363638</v>
      </c>
      <c r="H280" s="283">
        <v>3083</v>
      </c>
      <c r="I280" s="284">
        <v>0.36667459562321597</v>
      </c>
    </row>
    <row r="281" spans="1:9" x14ac:dyDescent="0.3">
      <c r="A281" s="319"/>
      <c r="C281" s="282" t="s">
        <v>13</v>
      </c>
      <c r="D281" s="283">
        <v>8942</v>
      </c>
      <c r="E281" s="284">
        <v>1</v>
      </c>
      <c r="F281" s="283">
        <v>8800</v>
      </c>
      <c r="G281" s="284">
        <v>1</v>
      </c>
      <c r="H281" s="283">
        <v>8408</v>
      </c>
      <c r="I281" s="284">
        <v>1</v>
      </c>
    </row>
    <row r="282" spans="1:9" x14ac:dyDescent="0.3">
      <c r="A282" s="319"/>
      <c r="B282" s="314" t="s">
        <v>75</v>
      </c>
      <c r="C282" s="282" t="s">
        <v>215</v>
      </c>
      <c r="D282" s="283">
        <v>427</v>
      </c>
      <c r="E282" s="284">
        <v>3.2818384443932057E-2</v>
      </c>
      <c r="F282" s="283">
        <v>430</v>
      </c>
      <c r="G282" s="284">
        <v>3.4260218309298061E-2</v>
      </c>
      <c r="H282" s="283">
        <v>403</v>
      </c>
      <c r="I282" s="284">
        <v>3.2769556025369982E-2</v>
      </c>
    </row>
    <row r="283" spans="1:9" x14ac:dyDescent="0.3">
      <c r="A283" s="319"/>
      <c r="C283" s="282" t="s">
        <v>214</v>
      </c>
      <c r="D283" s="283">
        <v>436</v>
      </c>
      <c r="E283" s="284">
        <v>3.3510106832680041E-2</v>
      </c>
      <c r="F283" s="283">
        <v>388</v>
      </c>
      <c r="G283" s="284">
        <v>3.091387140466895E-2</v>
      </c>
      <c r="H283" s="283">
        <v>414</v>
      </c>
      <c r="I283" s="284">
        <v>3.3664010408196457E-2</v>
      </c>
    </row>
    <row r="284" spans="1:9" x14ac:dyDescent="0.3">
      <c r="A284" s="319"/>
      <c r="C284" s="282" t="s">
        <v>216</v>
      </c>
      <c r="D284" s="283">
        <v>8189</v>
      </c>
      <c r="E284" s="284">
        <v>0.62939051571746985</v>
      </c>
      <c r="F284" s="283">
        <v>8042</v>
      </c>
      <c r="G284" s="284">
        <v>0.64074575731017447</v>
      </c>
      <c r="H284" s="283">
        <v>7833</v>
      </c>
      <c r="I284" s="284">
        <v>0.63693283460725325</v>
      </c>
    </row>
    <row r="285" spans="1:9" x14ac:dyDescent="0.3">
      <c r="A285" s="319"/>
      <c r="C285" s="282" t="s">
        <v>217</v>
      </c>
      <c r="D285" s="283">
        <v>3959</v>
      </c>
      <c r="E285" s="284">
        <v>0.30428099300591804</v>
      </c>
      <c r="F285" s="283">
        <v>3691</v>
      </c>
      <c r="G285" s="284">
        <v>0.29408015297585849</v>
      </c>
      <c r="H285" s="283">
        <v>3648</v>
      </c>
      <c r="I285" s="284">
        <v>0.29663359895918034</v>
      </c>
    </row>
    <row r="286" spans="1:9" x14ac:dyDescent="0.3">
      <c r="A286" s="319"/>
      <c r="C286" s="282" t="s">
        <v>13</v>
      </c>
      <c r="D286" s="283">
        <v>13011</v>
      </c>
      <c r="E286" s="284">
        <v>1</v>
      </c>
      <c r="F286" s="283">
        <v>12551</v>
      </c>
      <c r="G286" s="284">
        <v>1</v>
      </c>
      <c r="H286" s="283">
        <v>12298</v>
      </c>
      <c r="I286" s="284">
        <v>1</v>
      </c>
    </row>
    <row r="287" spans="1:9" x14ac:dyDescent="0.3">
      <c r="A287" s="319"/>
      <c r="B287" s="319" t="s">
        <v>138</v>
      </c>
      <c r="C287" s="282" t="s">
        <v>215</v>
      </c>
      <c r="D287" s="283">
        <v>12</v>
      </c>
      <c r="E287" s="284">
        <v>2.6905829596412557E-2</v>
      </c>
      <c r="F287" s="283">
        <v>13</v>
      </c>
      <c r="G287" s="284">
        <v>2.7139874739039668E-2</v>
      </c>
      <c r="H287" s="283">
        <v>14</v>
      </c>
      <c r="I287" s="284">
        <v>2.9723991507430998E-2</v>
      </c>
    </row>
    <row r="288" spans="1:9" x14ac:dyDescent="0.3">
      <c r="A288" s="319"/>
      <c r="B288" s="319"/>
      <c r="C288" s="282" t="s">
        <v>214</v>
      </c>
      <c r="D288" s="283">
        <v>6</v>
      </c>
      <c r="E288" s="284">
        <v>1.3452914798206279E-2</v>
      </c>
      <c r="F288" s="283">
        <v>10</v>
      </c>
      <c r="G288" s="284">
        <v>2.0876826722338204E-2</v>
      </c>
      <c r="H288" s="283">
        <v>7</v>
      </c>
      <c r="I288" s="284">
        <v>1.4861995753715499E-2</v>
      </c>
    </row>
    <row r="289" spans="1:9" x14ac:dyDescent="0.3">
      <c r="A289" s="319"/>
      <c r="B289" s="319"/>
      <c r="C289" s="282" t="s">
        <v>216</v>
      </c>
      <c r="D289" s="283">
        <v>279</v>
      </c>
      <c r="E289" s="284">
        <v>0.62556053811659196</v>
      </c>
      <c r="F289" s="283">
        <v>278</v>
      </c>
      <c r="G289" s="284">
        <v>0.58037578288100211</v>
      </c>
      <c r="H289" s="283">
        <v>287</v>
      </c>
      <c r="I289" s="284">
        <v>0.60934182590233543</v>
      </c>
    </row>
    <row r="290" spans="1:9" x14ac:dyDescent="0.3">
      <c r="A290" s="319"/>
      <c r="B290" s="319"/>
      <c r="C290" s="282" t="s">
        <v>217</v>
      </c>
      <c r="D290" s="283">
        <v>149</v>
      </c>
      <c r="E290" s="284">
        <v>0.33408071748878926</v>
      </c>
      <c r="F290" s="283">
        <v>178</v>
      </c>
      <c r="G290" s="284">
        <v>0.37160751565762007</v>
      </c>
      <c r="H290" s="283">
        <v>163</v>
      </c>
      <c r="I290" s="284">
        <v>0.34607218683651803</v>
      </c>
    </row>
    <row r="291" spans="1:9" x14ac:dyDescent="0.3">
      <c r="A291" s="319"/>
      <c r="B291" s="319"/>
      <c r="C291" s="282" t="s">
        <v>13</v>
      </c>
      <c r="D291" s="283">
        <v>446</v>
      </c>
      <c r="E291" s="284">
        <v>1</v>
      </c>
      <c r="F291" s="283">
        <v>479</v>
      </c>
      <c r="G291" s="284">
        <v>1</v>
      </c>
      <c r="H291" s="283">
        <v>471</v>
      </c>
      <c r="I291" s="284">
        <v>1</v>
      </c>
    </row>
    <row r="292" spans="1:9" x14ac:dyDescent="0.3">
      <c r="A292" s="319"/>
      <c r="B292" s="319" t="s">
        <v>13</v>
      </c>
      <c r="C292" s="320"/>
      <c r="D292" s="283">
        <v>22399</v>
      </c>
      <c r="E292" s="284">
        <v>1</v>
      </c>
      <c r="F292" s="283">
        <v>21830</v>
      </c>
      <c r="G292" s="284">
        <v>1</v>
      </c>
      <c r="H292" s="283">
        <v>21177</v>
      </c>
      <c r="I292" s="284">
        <v>1</v>
      </c>
    </row>
    <row r="293" spans="1:9" x14ac:dyDescent="0.3">
      <c r="A293" s="314" t="s">
        <v>31</v>
      </c>
      <c r="B293" s="314" t="s">
        <v>74</v>
      </c>
      <c r="C293" s="282" t="s">
        <v>215</v>
      </c>
      <c r="D293" s="283">
        <v>649</v>
      </c>
      <c r="E293" s="284">
        <v>9.4729313540891247E-3</v>
      </c>
      <c r="F293" s="283">
        <v>735</v>
      </c>
      <c r="G293" s="284">
        <v>1.0486367721961451E-2</v>
      </c>
      <c r="H293" s="283">
        <v>800</v>
      </c>
      <c r="I293" s="284">
        <v>1.1098933115054315E-2</v>
      </c>
    </row>
    <row r="294" spans="1:9" x14ac:dyDescent="0.3">
      <c r="C294" s="282" t="s">
        <v>214</v>
      </c>
      <c r="D294" s="283">
        <v>793</v>
      </c>
      <c r="E294" s="284">
        <v>1.1574783611390872E-2</v>
      </c>
      <c r="F294" s="283">
        <v>822</v>
      </c>
      <c r="G294" s="284">
        <v>1.1727611248234439E-2</v>
      </c>
      <c r="H294" s="283">
        <v>838</v>
      </c>
      <c r="I294" s="284">
        <v>1.1626132438019396E-2</v>
      </c>
    </row>
    <row r="295" spans="1:9" x14ac:dyDescent="0.3">
      <c r="C295" s="282" t="s">
        <v>216</v>
      </c>
      <c r="D295" s="283">
        <v>48441</v>
      </c>
      <c r="E295" s="284">
        <v>0.70705434163856895</v>
      </c>
      <c r="F295" s="283">
        <v>49545</v>
      </c>
      <c r="G295" s="284">
        <v>0.7068667874620137</v>
      </c>
      <c r="H295" s="283">
        <v>50254</v>
      </c>
      <c r="I295" s="284">
        <v>0.69720723095492443</v>
      </c>
    </row>
    <row r="296" spans="1:9" x14ac:dyDescent="0.3">
      <c r="C296" s="282" t="s">
        <v>217</v>
      </c>
      <c r="D296" s="283">
        <v>18628</v>
      </c>
      <c r="E296" s="284">
        <v>0.27189794339595103</v>
      </c>
      <c r="F296" s="283">
        <v>18989</v>
      </c>
      <c r="G296" s="284">
        <v>0.27091923356779046</v>
      </c>
      <c r="H296" s="283">
        <v>20187</v>
      </c>
      <c r="I296" s="284">
        <v>0.28006770349200183</v>
      </c>
    </row>
    <row r="297" spans="1:9" x14ac:dyDescent="0.3">
      <c r="C297" s="282" t="s">
        <v>13</v>
      </c>
      <c r="D297" s="283">
        <v>68511</v>
      </c>
      <c r="E297" s="284">
        <v>1</v>
      </c>
      <c r="F297" s="283">
        <v>70091</v>
      </c>
      <c r="G297" s="284">
        <v>1</v>
      </c>
      <c r="H297" s="283">
        <v>72079</v>
      </c>
      <c r="I297" s="284">
        <v>1</v>
      </c>
    </row>
    <row r="298" spans="1:9" x14ac:dyDescent="0.3">
      <c r="B298" s="314" t="s">
        <v>75</v>
      </c>
      <c r="C298" s="282" t="s">
        <v>215</v>
      </c>
      <c r="D298" s="283">
        <v>976</v>
      </c>
      <c r="E298" s="284">
        <v>1.2103774988838733E-2</v>
      </c>
      <c r="F298" s="283">
        <v>1014</v>
      </c>
      <c r="G298" s="284">
        <v>1.2605042016806723E-2</v>
      </c>
      <c r="H298" s="283">
        <v>1077</v>
      </c>
      <c r="I298" s="284">
        <v>1.2918470894457173E-2</v>
      </c>
    </row>
    <row r="299" spans="1:9" x14ac:dyDescent="0.3">
      <c r="C299" s="282" t="s">
        <v>214</v>
      </c>
      <c r="D299" s="283">
        <v>679</v>
      </c>
      <c r="E299" s="284">
        <v>8.4205565752269451E-3</v>
      </c>
      <c r="F299" s="283">
        <v>706</v>
      </c>
      <c r="G299" s="284">
        <v>8.7762915817214456E-3</v>
      </c>
      <c r="H299" s="283">
        <v>743</v>
      </c>
      <c r="I299" s="284">
        <v>8.9121855845698036E-3</v>
      </c>
    </row>
    <row r="300" spans="1:9" x14ac:dyDescent="0.3">
      <c r="C300" s="282" t="s">
        <v>216</v>
      </c>
      <c r="D300" s="283">
        <v>61542</v>
      </c>
      <c r="E300" s="284">
        <v>0.76320750037204221</v>
      </c>
      <c r="F300" s="283">
        <v>61469</v>
      </c>
      <c r="G300" s="284">
        <v>0.7641216249813535</v>
      </c>
      <c r="H300" s="283">
        <v>63242</v>
      </c>
      <c r="I300" s="284">
        <v>0.75857932804759565</v>
      </c>
    </row>
    <row r="301" spans="1:9" x14ac:dyDescent="0.3">
      <c r="C301" s="282" t="s">
        <v>217</v>
      </c>
      <c r="D301" s="283">
        <v>17439</v>
      </c>
      <c r="E301" s="284">
        <v>0.21626816806389207</v>
      </c>
      <c r="F301" s="283">
        <v>17255</v>
      </c>
      <c r="G301" s="284">
        <v>0.21449704142011836</v>
      </c>
      <c r="H301" s="283">
        <v>18307</v>
      </c>
      <c r="I301" s="284">
        <v>0.21959001547337739</v>
      </c>
    </row>
    <row r="302" spans="1:9" x14ac:dyDescent="0.3">
      <c r="C302" s="282" t="s">
        <v>13</v>
      </c>
      <c r="D302" s="283">
        <v>80636</v>
      </c>
      <c r="E302" s="284">
        <v>1</v>
      </c>
      <c r="F302" s="283">
        <v>80444</v>
      </c>
      <c r="G302" s="284">
        <v>1</v>
      </c>
      <c r="H302" s="283">
        <v>83369</v>
      </c>
      <c r="I302" s="284">
        <v>1</v>
      </c>
    </row>
    <row r="303" spans="1:9" x14ac:dyDescent="0.3">
      <c r="B303" s="319" t="s">
        <v>138</v>
      </c>
      <c r="C303" s="282" t="s">
        <v>215</v>
      </c>
      <c r="D303" s="283">
        <v>81</v>
      </c>
      <c r="E303" s="284">
        <v>1.5869905956112852E-2</v>
      </c>
      <c r="F303" s="283">
        <v>65</v>
      </c>
      <c r="G303" s="284">
        <v>1.1611289746337978E-2</v>
      </c>
      <c r="H303" s="283">
        <v>99</v>
      </c>
      <c r="I303" s="284">
        <v>1.6697588126159554E-2</v>
      </c>
    </row>
    <row r="304" spans="1:9" x14ac:dyDescent="0.3">
      <c r="B304" s="319"/>
      <c r="C304" s="282" t="s">
        <v>214</v>
      </c>
      <c r="D304" s="283">
        <v>54</v>
      </c>
      <c r="E304" s="284">
        <v>1.0579937304075235E-2</v>
      </c>
      <c r="F304" s="283">
        <v>62</v>
      </c>
      <c r="G304" s="284">
        <v>1.1075384065737763E-2</v>
      </c>
      <c r="H304" s="283">
        <v>76</v>
      </c>
      <c r="I304" s="284">
        <v>1.2818350480688143E-2</v>
      </c>
    </row>
    <row r="305" spans="1:9" x14ac:dyDescent="0.3">
      <c r="B305" s="319"/>
      <c r="C305" s="282" t="s">
        <v>216</v>
      </c>
      <c r="D305" s="283">
        <v>3710</v>
      </c>
      <c r="E305" s="284">
        <v>0.72688087774294674</v>
      </c>
      <c r="F305" s="283">
        <v>4139</v>
      </c>
      <c r="G305" s="284">
        <v>0.73937120400142908</v>
      </c>
      <c r="H305" s="283">
        <v>4273</v>
      </c>
      <c r="I305" s="284">
        <v>0.72069488952605831</v>
      </c>
    </row>
    <row r="306" spans="1:9" x14ac:dyDescent="0.3">
      <c r="B306" s="319"/>
      <c r="C306" s="282" t="s">
        <v>217</v>
      </c>
      <c r="D306" s="283">
        <v>1259</v>
      </c>
      <c r="E306" s="284">
        <v>0.24666927899686519</v>
      </c>
      <c r="F306" s="283">
        <v>1332</v>
      </c>
      <c r="G306" s="284">
        <v>0.23794212218649519</v>
      </c>
      <c r="H306" s="283">
        <v>1481</v>
      </c>
      <c r="I306" s="284">
        <v>0.24978917186709396</v>
      </c>
    </row>
    <row r="307" spans="1:9" x14ac:dyDescent="0.3">
      <c r="B307" s="319"/>
      <c r="C307" s="282" t="s">
        <v>13</v>
      </c>
      <c r="D307" s="283">
        <v>5104</v>
      </c>
      <c r="E307" s="284">
        <v>1</v>
      </c>
      <c r="F307" s="283">
        <v>5598</v>
      </c>
      <c r="G307" s="284">
        <v>1</v>
      </c>
      <c r="H307" s="283">
        <v>5929</v>
      </c>
      <c r="I307" s="284">
        <v>1</v>
      </c>
    </row>
    <row r="308" spans="1:9" x14ac:dyDescent="0.3">
      <c r="B308" s="319" t="s">
        <v>13</v>
      </c>
      <c r="C308" s="320"/>
      <c r="D308" s="283">
        <v>154251</v>
      </c>
      <c r="E308" s="284">
        <v>1</v>
      </c>
      <c r="F308" s="283">
        <v>156133</v>
      </c>
      <c r="G308" s="284">
        <v>1</v>
      </c>
      <c r="H308" s="283">
        <v>161377</v>
      </c>
      <c r="I308" s="284">
        <v>1</v>
      </c>
    </row>
    <row r="309" spans="1:9" x14ac:dyDescent="0.3">
      <c r="C309" s="56"/>
      <c r="E309" s="56"/>
      <c r="G309" s="56"/>
      <c r="I309" s="56"/>
    </row>
    <row r="310" spans="1:9" x14ac:dyDescent="0.3">
      <c r="A310" s="317" t="s">
        <v>379</v>
      </c>
      <c r="B310" s="317"/>
      <c r="C310" s="317"/>
      <c r="D310" s="317"/>
      <c r="E310" s="317"/>
      <c r="F310" s="317"/>
      <c r="G310" s="317"/>
      <c r="H310" s="317"/>
      <c r="I310" s="318"/>
    </row>
    <row r="311" spans="1:9" x14ac:dyDescent="0.3">
      <c r="A311" s="281" t="s">
        <v>380</v>
      </c>
      <c r="C311" s="315"/>
      <c r="E311" s="56"/>
      <c r="G311" s="56"/>
      <c r="I311" s="56"/>
    </row>
    <row r="312" spans="1:9" x14ac:dyDescent="0.3">
      <c r="A312" s="314" t="s">
        <v>38</v>
      </c>
      <c r="B312" s="314" t="s">
        <v>52</v>
      </c>
      <c r="C312" s="315"/>
      <c r="D312" s="283">
        <v>216122</v>
      </c>
      <c r="E312" s="284">
        <v>0.27682289365114132</v>
      </c>
      <c r="F312" s="283">
        <v>218102</v>
      </c>
      <c r="G312" s="284">
        <v>0.2801646289297835</v>
      </c>
      <c r="H312" s="283">
        <v>216340</v>
      </c>
      <c r="I312" s="284">
        <v>0.27573356037104352</v>
      </c>
    </row>
    <row r="313" spans="1:9" x14ac:dyDescent="0.3">
      <c r="B313" s="314" t="s">
        <v>227</v>
      </c>
      <c r="C313" s="315"/>
      <c r="D313" s="283">
        <v>79248</v>
      </c>
      <c r="E313" s="284">
        <v>0.10150591182788261</v>
      </c>
      <c r="F313" s="283">
        <v>74802</v>
      </c>
      <c r="G313" s="284">
        <v>9.6087493802008539E-2</v>
      </c>
      <c r="H313" s="283">
        <v>71240</v>
      </c>
      <c r="I313" s="284">
        <v>9.0798090232195344E-2</v>
      </c>
    </row>
    <row r="314" spans="1:9" x14ac:dyDescent="0.3">
      <c r="B314" s="314" t="s">
        <v>31</v>
      </c>
      <c r="C314" s="315"/>
      <c r="D314" s="283">
        <v>485353</v>
      </c>
      <c r="E314" s="284">
        <v>0.62167119452097608</v>
      </c>
      <c r="F314" s="283">
        <v>485574</v>
      </c>
      <c r="G314" s="284">
        <v>0.62374787726820802</v>
      </c>
      <c r="H314" s="283">
        <v>497018</v>
      </c>
      <c r="I314" s="284">
        <v>0.63346834939676111</v>
      </c>
    </row>
    <row r="315" spans="1:9" x14ac:dyDescent="0.3">
      <c r="B315" s="314" t="s">
        <v>13</v>
      </c>
      <c r="C315" s="315"/>
      <c r="D315" s="283">
        <v>780723</v>
      </c>
      <c r="E315" s="284">
        <v>1</v>
      </c>
      <c r="F315" s="283">
        <v>778478</v>
      </c>
      <c r="G315" s="284">
        <v>1</v>
      </c>
      <c r="H315" s="283">
        <v>784598</v>
      </c>
      <c r="I315" s="284">
        <v>1</v>
      </c>
    </row>
    <row r="316" spans="1:9" x14ac:dyDescent="0.3">
      <c r="A316" s="314" t="s">
        <v>39</v>
      </c>
      <c r="B316" s="314" t="s">
        <v>52</v>
      </c>
      <c r="C316" s="315"/>
      <c r="D316" s="283">
        <v>11479</v>
      </c>
      <c r="E316" s="284">
        <v>0.13618298513483051</v>
      </c>
      <c r="F316" s="283">
        <v>10719</v>
      </c>
      <c r="G316" s="284">
        <v>0.1435612402062546</v>
      </c>
      <c r="H316" s="283">
        <v>10966</v>
      </c>
      <c r="I316" s="284">
        <v>0.14687918564157515</v>
      </c>
    </row>
    <row r="317" spans="1:9" x14ac:dyDescent="0.3">
      <c r="B317" s="314" t="s">
        <v>227</v>
      </c>
      <c r="C317" s="315"/>
      <c r="D317" s="283">
        <v>6912</v>
      </c>
      <c r="E317" s="284">
        <v>8.2001637185464646E-2</v>
      </c>
      <c r="F317" s="283">
        <v>6270</v>
      </c>
      <c r="G317" s="284">
        <v>8.3975088729659142E-2</v>
      </c>
      <c r="H317" s="283">
        <v>6036</v>
      </c>
      <c r="I317" s="284">
        <v>8.084650415215644E-2</v>
      </c>
    </row>
    <row r="318" spans="1:9" x14ac:dyDescent="0.3">
      <c r="B318" s="314" t="s">
        <v>31</v>
      </c>
      <c r="C318" s="315"/>
      <c r="D318" s="283">
        <v>65900</v>
      </c>
      <c r="E318" s="284">
        <v>0.78181537767970488</v>
      </c>
      <c r="F318" s="283">
        <v>57676</v>
      </c>
      <c r="G318" s="284">
        <v>0.7724636710640862</v>
      </c>
      <c r="H318" s="283">
        <v>57658</v>
      </c>
      <c r="I318" s="284">
        <v>0.77227431020626847</v>
      </c>
    </row>
    <row r="319" spans="1:9" x14ac:dyDescent="0.3">
      <c r="B319" s="314" t="s">
        <v>13</v>
      </c>
      <c r="C319" s="315"/>
      <c r="D319" s="283">
        <v>84291</v>
      </c>
      <c r="E319" s="284">
        <v>1</v>
      </c>
      <c r="F319" s="283">
        <v>74665</v>
      </c>
      <c r="G319" s="284">
        <v>1</v>
      </c>
      <c r="H319" s="283">
        <v>74660</v>
      </c>
      <c r="I319" s="284">
        <v>1</v>
      </c>
    </row>
    <row r="320" spans="1:9" x14ac:dyDescent="0.3">
      <c r="A320" s="314" t="s">
        <v>40</v>
      </c>
      <c r="B320" s="314" t="s">
        <v>52</v>
      </c>
      <c r="C320" s="315"/>
      <c r="D320" s="283">
        <v>5444</v>
      </c>
      <c r="E320" s="284">
        <v>0.11209026519519025</v>
      </c>
      <c r="F320" s="283">
        <v>4983</v>
      </c>
      <c r="G320" s="284">
        <v>0.11481566820276498</v>
      </c>
      <c r="H320" s="283">
        <v>5027</v>
      </c>
      <c r="I320" s="284">
        <v>0.11731621936989499</v>
      </c>
    </row>
    <row r="321" spans="1:9" x14ac:dyDescent="0.3">
      <c r="B321" s="314" t="s">
        <v>227</v>
      </c>
      <c r="C321" s="315"/>
      <c r="D321" s="283">
        <v>3390</v>
      </c>
      <c r="E321" s="284">
        <v>6.9799044638445065E-2</v>
      </c>
      <c r="F321" s="283">
        <v>3106</v>
      </c>
      <c r="G321" s="284">
        <v>7.1566820276497689E-2</v>
      </c>
      <c r="H321" s="283">
        <v>2957</v>
      </c>
      <c r="I321" s="284">
        <v>6.9008168028004663E-2</v>
      </c>
    </row>
    <row r="322" spans="1:9" x14ac:dyDescent="0.3">
      <c r="B322" s="314" t="s">
        <v>31</v>
      </c>
      <c r="C322" s="315"/>
      <c r="D322" s="283">
        <v>39734</v>
      </c>
      <c r="E322" s="284">
        <v>0.81811069016636473</v>
      </c>
      <c r="F322" s="283">
        <v>35311</v>
      </c>
      <c r="G322" s="284">
        <v>0.81361751152073736</v>
      </c>
      <c r="H322" s="283">
        <v>34866</v>
      </c>
      <c r="I322" s="284">
        <v>0.81367561260210031</v>
      </c>
    </row>
    <row r="323" spans="1:9" x14ac:dyDescent="0.3">
      <c r="B323" s="314" t="s">
        <v>13</v>
      </c>
      <c r="C323" s="315"/>
      <c r="D323" s="283">
        <v>48568</v>
      </c>
      <c r="E323" s="284">
        <v>1</v>
      </c>
      <c r="F323" s="283">
        <v>43400</v>
      </c>
      <c r="G323" s="284">
        <v>1</v>
      </c>
      <c r="H323" s="283">
        <v>42850</v>
      </c>
      <c r="I323" s="284">
        <v>1</v>
      </c>
    </row>
    <row r="324" spans="1:9" x14ac:dyDescent="0.3">
      <c r="A324" s="314" t="s">
        <v>41</v>
      </c>
      <c r="B324" s="314" t="s">
        <v>52</v>
      </c>
      <c r="C324" s="315"/>
      <c r="D324" s="283">
        <v>4678</v>
      </c>
      <c r="E324" s="284">
        <v>8.9567098738248863E-2</v>
      </c>
      <c r="F324" s="283">
        <v>4303</v>
      </c>
      <c r="G324" s="284">
        <v>9.5931334299409213E-2</v>
      </c>
      <c r="H324" s="283">
        <v>4251</v>
      </c>
      <c r="I324" s="284">
        <v>9.6359597424970536E-2</v>
      </c>
    </row>
    <row r="325" spans="1:9" x14ac:dyDescent="0.3">
      <c r="B325" s="314" t="s">
        <v>227</v>
      </c>
      <c r="C325" s="315"/>
      <c r="D325" s="283">
        <v>3173</v>
      </c>
      <c r="E325" s="284">
        <v>6.0751689674318862E-2</v>
      </c>
      <c r="F325" s="283">
        <v>2729</v>
      </c>
      <c r="G325" s="284">
        <v>6.0840486010478208E-2</v>
      </c>
      <c r="H325" s="283">
        <v>2548</v>
      </c>
      <c r="I325" s="284">
        <v>5.7756822921389069E-2</v>
      </c>
    </row>
    <row r="326" spans="1:9" x14ac:dyDescent="0.3">
      <c r="B326" s="314" t="s">
        <v>31</v>
      </c>
      <c r="C326" s="315"/>
      <c r="D326" s="283">
        <v>44378</v>
      </c>
      <c r="E326" s="284">
        <v>0.84968121158743226</v>
      </c>
      <c r="F326" s="283">
        <v>37823</v>
      </c>
      <c r="G326" s="284">
        <v>0.84322817969011254</v>
      </c>
      <c r="H326" s="283">
        <v>37317</v>
      </c>
      <c r="I326" s="284">
        <v>0.84588357965364036</v>
      </c>
    </row>
    <row r="327" spans="1:9" x14ac:dyDescent="0.3">
      <c r="B327" s="314" t="s">
        <v>13</v>
      </c>
      <c r="C327" s="315"/>
      <c r="D327" s="283">
        <v>52229</v>
      </c>
      <c r="E327" s="284">
        <v>1</v>
      </c>
      <c r="F327" s="283">
        <v>44855</v>
      </c>
      <c r="G327" s="284">
        <v>1</v>
      </c>
      <c r="H327" s="283">
        <v>44116</v>
      </c>
      <c r="I327" s="284">
        <v>1</v>
      </c>
    </row>
    <row r="328" spans="1:9" x14ac:dyDescent="0.3">
      <c r="A328" s="319" t="s">
        <v>42</v>
      </c>
      <c r="B328" s="314" t="s">
        <v>52</v>
      </c>
      <c r="C328" s="315"/>
      <c r="D328" s="283">
        <v>3579</v>
      </c>
      <c r="E328" s="284">
        <v>5.573811340736011E-2</v>
      </c>
      <c r="F328" s="283">
        <v>3134</v>
      </c>
      <c r="G328" s="284">
        <v>5.6955929123125852E-2</v>
      </c>
      <c r="H328" s="283">
        <v>2878</v>
      </c>
      <c r="I328" s="284">
        <v>5.5702866433119787E-2</v>
      </c>
    </row>
    <row r="329" spans="1:9" x14ac:dyDescent="0.3">
      <c r="A329" s="319"/>
      <c r="B329" s="314" t="s">
        <v>227</v>
      </c>
      <c r="C329" s="315"/>
      <c r="D329" s="283">
        <v>2638</v>
      </c>
      <c r="E329" s="284">
        <v>4.1083303483826758E-2</v>
      </c>
      <c r="F329" s="283">
        <v>2199</v>
      </c>
      <c r="G329" s="284">
        <v>3.9963652885052249E-2</v>
      </c>
      <c r="H329" s="283">
        <v>2058</v>
      </c>
      <c r="I329" s="284">
        <v>3.9832001083863977E-2</v>
      </c>
    </row>
    <row r="330" spans="1:9" x14ac:dyDescent="0.3">
      <c r="A330" s="319"/>
      <c r="B330" s="314" t="s">
        <v>31</v>
      </c>
      <c r="C330" s="315"/>
      <c r="D330" s="283">
        <v>57994</v>
      </c>
      <c r="E330" s="284">
        <v>0.90317858310881316</v>
      </c>
      <c r="F330" s="283">
        <v>49692</v>
      </c>
      <c r="G330" s="284">
        <v>0.90308041799182193</v>
      </c>
      <c r="H330" s="283">
        <v>46731</v>
      </c>
      <c r="I330" s="284">
        <v>0.90446513248301619</v>
      </c>
    </row>
    <row r="331" spans="1:9" x14ac:dyDescent="0.3">
      <c r="A331" s="319"/>
      <c r="B331" s="314" t="s">
        <v>13</v>
      </c>
      <c r="C331" s="315"/>
      <c r="D331" s="283">
        <v>64211</v>
      </c>
      <c r="E331" s="284">
        <v>1</v>
      </c>
      <c r="F331" s="283">
        <v>55025</v>
      </c>
      <c r="G331" s="284">
        <v>1</v>
      </c>
      <c r="H331" s="283">
        <v>51667</v>
      </c>
      <c r="I331" s="284">
        <v>1</v>
      </c>
    </row>
    <row r="332" spans="1:9" x14ac:dyDescent="0.3">
      <c r="C332" s="56"/>
      <c r="E332" s="56"/>
      <c r="G332" s="56"/>
      <c r="I332" s="56"/>
    </row>
    <row r="333" spans="1:9" x14ac:dyDescent="0.3">
      <c r="A333" s="281" t="s">
        <v>381</v>
      </c>
      <c r="C333" s="56"/>
      <c r="E333" s="56"/>
      <c r="G333" s="56"/>
      <c r="I333" s="56"/>
    </row>
    <row r="334" spans="1:9" x14ac:dyDescent="0.3">
      <c r="A334" s="319" t="s">
        <v>52</v>
      </c>
      <c r="B334" s="314" t="s">
        <v>38</v>
      </c>
      <c r="C334" s="56" t="s">
        <v>207</v>
      </c>
      <c r="D334" s="283">
        <v>148663</v>
      </c>
      <c r="E334" s="284">
        <v>0.68786611265859099</v>
      </c>
      <c r="F334" s="283">
        <v>153669</v>
      </c>
      <c r="G334" s="284">
        <v>0.70457400665743553</v>
      </c>
      <c r="H334" s="283">
        <v>152783</v>
      </c>
      <c r="I334" s="284">
        <v>0.70621706572986964</v>
      </c>
    </row>
    <row r="335" spans="1:9" x14ac:dyDescent="0.3">
      <c r="A335" s="319"/>
      <c r="C335" s="56" t="s">
        <v>208</v>
      </c>
      <c r="D335" s="283">
        <v>66632</v>
      </c>
      <c r="E335" s="284">
        <v>0.30830734492555129</v>
      </c>
      <c r="F335" s="283">
        <v>63600</v>
      </c>
      <c r="G335" s="284">
        <v>0.29160667944356311</v>
      </c>
      <c r="H335" s="283">
        <v>62745</v>
      </c>
      <c r="I335" s="284">
        <v>0.29002958306369603</v>
      </c>
    </row>
    <row r="336" spans="1:9" x14ac:dyDescent="0.3">
      <c r="A336" s="319"/>
      <c r="C336" s="56" t="s">
        <v>209</v>
      </c>
      <c r="D336" s="283">
        <v>827</v>
      </c>
      <c r="E336" s="284">
        <v>3.8265424158577099E-3</v>
      </c>
      <c r="F336" s="283">
        <v>833</v>
      </c>
      <c r="G336" s="284">
        <v>3.8193138990013846E-3</v>
      </c>
      <c r="H336" s="283">
        <v>812</v>
      </c>
      <c r="I336" s="284">
        <v>3.7533512064343165E-3</v>
      </c>
    </row>
    <row r="337" spans="1:9" x14ac:dyDescent="0.3">
      <c r="A337" s="319"/>
      <c r="C337" s="56" t="s">
        <v>13</v>
      </c>
      <c r="D337" s="283">
        <v>216122</v>
      </c>
      <c r="E337" s="284">
        <v>1</v>
      </c>
      <c r="F337" s="283">
        <v>218102</v>
      </c>
      <c r="G337" s="284">
        <v>1</v>
      </c>
      <c r="H337" s="283">
        <v>216340</v>
      </c>
      <c r="I337" s="284">
        <v>1</v>
      </c>
    </row>
    <row r="338" spans="1:9" x14ac:dyDescent="0.3">
      <c r="A338" s="319"/>
      <c r="B338" s="314" t="s">
        <v>39</v>
      </c>
      <c r="C338" s="56" t="s">
        <v>207</v>
      </c>
      <c r="D338" s="283">
        <v>6127</v>
      </c>
      <c r="E338" s="284">
        <v>0.5337572959317014</v>
      </c>
      <c r="F338" s="283">
        <v>5930</v>
      </c>
      <c r="G338" s="284">
        <v>0.55322324843735426</v>
      </c>
      <c r="H338" s="283">
        <v>6191</v>
      </c>
      <c r="I338" s="284">
        <v>0.56456319533102317</v>
      </c>
    </row>
    <row r="339" spans="1:9" x14ac:dyDescent="0.3">
      <c r="A339" s="319"/>
      <c r="C339" s="56" t="s">
        <v>208</v>
      </c>
      <c r="D339" s="283">
        <v>5260</v>
      </c>
      <c r="E339" s="284">
        <v>0.4582280686470947</v>
      </c>
      <c r="F339" s="283">
        <v>4720</v>
      </c>
      <c r="G339" s="284">
        <v>0.44033958391641009</v>
      </c>
      <c r="H339" s="283">
        <v>4701</v>
      </c>
      <c r="I339" s="284">
        <v>0.4286886740835309</v>
      </c>
    </row>
    <row r="340" spans="1:9" x14ac:dyDescent="0.3">
      <c r="A340" s="319"/>
      <c r="C340" s="56" t="s">
        <v>209</v>
      </c>
      <c r="D340" s="283">
        <v>92</v>
      </c>
      <c r="E340" s="284">
        <v>8.0146354212039372E-3</v>
      </c>
      <c r="F340" s="283">
        <v>69</v>
      </c>
      <c r="G340" s="284">
        <v>6.4371676462356567E-3</v>
      </c>
      <c r="H340" s="283">
        <v>74</v>
      </c>
      <c r="I340" s="284">
        <v>6.7481305854459241E-3</v>
      </c>
    </row>
    <row r="341" spans="1:9" x14ac:dyDescent="0.3">
      <c r="A341" s="319"/>
      <c r="C341" s="56" t="s">
        <v>13</v>
      </c>
      <c r="D341" s="283">
        <v>11479</v>
      </c>
      <c r="E341" s="284">
        <v>1</v>
      </c>
      <c r="F341" s="283">
        <v>10719</v>
      </c>
      <c r="G341" s="284">
        <v>1</v>
      </c>
      <c r="H341" s="283">
        <v>10966</v>
      </c>
      <c r="I341" s="284">
        <v>1</v>
      </c>
    </row>
    <row r="342" spans="1:9" x14ac:dyDescent="0.3">
      <c r="A342" s="319"/>
      <c r="B342" s="314" t="s">
        <v>40</v>
      </c>
      <c r="C342" s="56" t="s">
        <v>207</v>
      </c>
      <c r="D342" s="283">
        <v>2829</v>
      </c>
      <c r="E342" s="284">
        <v>0.51965466568699481</v>
      </c>
      <c r="F342" s="283">
        <v>2657</v>
      </c>
      <c r="G342" s="284">
        <v>0.53321292394140074</v>
      </c>
      <c r="H342" s="283">
        <v>2771</v>
      </c>
      <c r="I342" s="284">
        <v>0.55122339367415951</v>
      </c>
    </row>
    <row r="343" spans="1:9" x14ac:dyDescent="0.3">
      <c r="A343" s="319"/>
      <c r="C343" s="56" t="s">
        <v>208</v>
      </c>
      <c r="D343" s="283">
        <v>2561</v>
      </c>
      <c r="E343" s="284">
        <v>0.4704261572373255</v>
      </c>
      <c r="F343" s="283">
        <v>2282</v>
      </c>
      <c r="G343" s="284">
        <v>0.45795705398354403</v>
      </c>
      <c r="H343" s="283">
        <v>2222</v>
      </c>
      <c r="I343" s="284">
        <v>0.44201312910284463</v>
      </c>
    </row>
    <row r="344" spans="1:9" x14ac:dyDescent="0.3">
      <c r="A344" s="319"/>
      <c r="C344" s="56" t="s">
        <v>209</v>
      </c>
      <c r="D344" s="283">
        <v>54</v>
      </c>
      <c r="E344" s="284">
        <v>9.9191770756796478E-3</v>
      </c>
      <c r="F344" s="283">
        <v>44</v>
      </c>
      <c r="G344" s="284">
        <v>8.8300220750551876E-3</v>
      </c>
      <c r="H344" s="283">
        <v>34</v>
      </c>
      <c r="I344" s="284">
        <v>6.7634772229958227E-3</v>
      </c>
    </row>
    <row r="345" spans="1:9" x14ac:dyDescent="0.3">
      <c r="A345" s="319"/>
      <c r="C345" s="56" t="s">
        <v>13</v>
      </c>
      <c r="D345" s="283">
        <v>5444</v>
      </c>
      <c r="E345" s="284">
        <v>1</v>
      </c>
      <c r="F345" s="283">
        <v>4983</v>
      </c>
      <c r="G345" s="284">
        <v>1</v>
      </c>
      <c r="H345" s="283">
        <v>5027</v>
      </c>
      <c r="I345" s="284">
        <v>1</v>
      </c>
    </row>
    <row r="346" spans="1:9" x14ac:dyDescent="0.3">
      <c r="A346" s="319"/>
      <c r="B346" s="314" t="s">
        <v>41</v>
      </c>
      <c r="C346" s="56" t="s">
        <v>207</v>
      </c>
      <c r="D346" s="283">
        <v>2468</v>
      </c>
      <c r="E346" s="284">
        <v>0.5275758871312527</v>
      </c>
      <c r="F346" s="283">
        <v>2384</v>
      </c>
      <c r="G346" s="284">
        <v>0.55403207064838489</v>
      </c>
      <c r="H346" s="283">
        <v>2348</v>
      </c>
      <c r="I346" s="284">
        <v>0.5523406257351211</v>
      </c>
    </row>
    <row r="347" spans="1:9" x14ac:dyDescent="0.3">
      <c r="A347" s="319"/>
      <c r="C347" s="56" t="s">
        <v>208</v>
      </c>
      <c r="D347" s="283">
        <v>2159</v>
      </c>
      <c r="E347" s="284">
        <v>0.46152201795639164</v>
      </c>
      <c r="F347" s="283">
        <v>1879</v>
      </c>
      <c r="G347" s="284">
        <v>0.43667208924006506</v>
      </c>
      <c r="H347" s="283">
        <v>1860</v>
      </c>
      <c r="I347" s="284">
        <v>0.43754410726887794</v>
      </c>
    </row>
    <row r="348" spans="1:9" x14ac:dyDescent="0.3">
      <c r="A348" s="319"/>
      <c r="C348" s="56" t="s">
        <v>209</v>
      </c>
      <c r="D348" s="283">
        <v>51</v>
      </c>
      <c r="E348" s="284">
        <v>1.0902094912355708E-2</v>
      </c>
      <c r="F348" s="283">
        <v>40</v>
      </c>
      <c r="G348" s="284">
        <v>9.2958401115500813E-3</v>
      </c>
      <c r="H348" s="283">
        <v>43</v>
      </c>
      <c r="I348" s="284">
        <v>1.0115266996000941E-2</v>
      </c>
    </row>
    <row r="349" spans="1:9" x14ac:dyDescent="0.3">
      <c r="A349" s="319"/>
      <c r="C349" s="56" t="s">
        <v>13</v>
      </c>
      <c r="D349" s="283">
        <v>4678</v>
      </c>
      <c r="E349" s="284">
        <v>1</v>
      </c>
      <c r="F349" s="283">
        <v>4303</v>
      </c>
      <c r="G349" s="284">
        <v>1</v>
      </c>
      <c r="H349" s="283">
        <v>4251</v>
      </c>
      <c r="I349" s="284">
        <v>1</v>
      </c>
    </row>
    <row r="350" spans="1:9" x14ac:dyDescent="0.3">
      <c r="A350" s="319"/>
      <c r="B350" s="319" t="s">
        <v>42</v>
      </c>
      <c r="C350" s="56" t="s">
        <v>207</v>
      </c>
      <c r="D350" s="283">
        <v>1935</v>
      </c>
      <c r="E350" s="284">
        <v>0.54065381391450129</v>
      </c>
      <c r="F350" s="283">
        <v>1776</v>
      </c>
      <c r="G350" s="284">
        <v>0.56668793873643908</v>
      </c>
      <c r="H350" s="283">
        <v>1676</v>
      </c>
      <c r="I350" s="284">
        <v>0.5823488533703961</v>
      </c>
    </row>
    <row r="351" spans="1:9" x14ac:dyDescent="0.3">
      <c r="A351" s="319"/>
      <c r="B351" s="319"/>
      <c r="C351" s="56" t="s">
        <v>208</v>
      </c>
      <c r="D351" s="283">
        <v>1582</v>
      </c>
      <c r="E351" s="284">
        <v>0.44202291142777311</v>
      </c>
      <c r="F351" s="283">
        <v>1303</v>
      </c>
      <c r="G351" s="284">
        <v>0.41576260370134016</v>
      </c>
      <c r="H351" s="283">
        <v>1161</v>
      </c>
      <c r="I351" s="284">
        <v>0.40340514246004172</v>
      </c>
    </row>
    <row r="352" spans="1:9" x14ac:dyDescent="0.3">
      <c r="A352" s="319"/>
      <c r="B352" s="319"/>
      <c r="C352" s="56" t="s">
        <v>209</v>
      </c>
      <c r="D352" s="283">
        <v>62</v>
      </c>
      <c r="E352" s="284">
        <v>1.732327465772562E-2</v>
      </c>
      <c r="F352" s="283">
        <v>55</v>
      </c>
      <c r="G352" s="284">
        <v>1.7549457562220806E-2</v>
      </c>
      <c r="H352" s="283">
        <v>41</v>
      </c>
      <c r="I352" s="284">
        <v>1.4246004169562195E-2</v>
      </c>
    </row>
    <row r="353" spans="1:9" x14ac:dyDescent="0.3">
      <c r="A353" s="319"/>
      <c r="B353" s="319"/>
      <c r="C353" s="56" t="s">
        <v>13</v>
      </c>
      <c r="D353" s="283">
        <v>3579</v>
      </c>
      <c r="E353" s="284">
        <v>1</v>
      </c>
      <c r="F353" s="283">
        <v>3134</v>
      </c>
      <c r="G353" s="284">
        <v>1</v>
      </c>
      <c r="H353" s="283">
        <v>2878</v>
      </c>
      <c r="I353" s="284">
        <v>1</v>
      </c>
    </row>
    <row r="354" spans="1:9" x14ac:dyDescent="0.3">
      <c r="A354" s="319"/>
      <c r="B354" s="319" t="s">
        <v>13</v>
      </c>
      <c r="C354" s="320"/>
      <c r="D354" s="283">
        <v>241302</v>
      </c>
      <c r="E354" s="284">
        <v>1</v>
      </c>
      <c r="F354" s="283">
        <v>241241</v>
      </c>
      <c r="G354" s="284">
        <v>1</v>
      </c>
      <c r="H354" s="283">
        <v>239462</v>
      </c>
      <c r="I354" s="284">
        <v>1</v>
      </c>
    </row>
    <row r="355" spans="1:9" ht="14.4" customHeight="1" x14ac:dyDescent="0.3">
      <c r="A355" s="319" t="s">
        <v>227</v>
      </c>
      <c r="B355" s="314" t="s">
        <v>38</v>
      </c>
      <c r="C355" s="56" t="s">
        <v>207</v>
      </c>
      <c r="D355" s="283">
        <v>18771</v>
      </c>
      <c r="E355" s="284">
        <v>0.23686402180496668</v>
      </c>
      <c r="F355" s="283">
        <v>18496</v>
      </c>
      <c r="G355" s="284">
        <v>0.24726611587925457</v>
      </c>
      <c r="H355" s="283">
        <v>17806</v>
      </c>
      <c r="I355" s="284">
        <v>0.24994385176866929</v>
      </c>
    </row>
    <row r="356" spans="1:9" x14ac:dyDescent="0.3">
      <c r="A356" s="319"/>
      <c r="C356" s="56" t="s">
        <v>208</v>
      </c>
      <c r="D356" s="283">
        <v>57841</v>
      </c>
      <c r="E356" s="284">
        <v>0.72987330910559256</v>
      </c>
      <c r="F356" s="283">
        <v>53830</v>
      </c>
      <c r="G356" s="284">
        <v>0.71963316488863938</v>
      </c>
      <c r="H356" s="283">
        <v>50867</v>
      </c>
      <c r="I356" s="284">
        <v>0.71402302077484558</v>
      </c>
    </row>
    <row r="357" spans="1:9" x14ac:dyDescent="0.3">
      <c r="A357" s="319"/>
      <c r="C357" s="56" t="s">
        <v>209</v>
      </c>
      <c r="D357" s="283">
        <v>2636</v>
      </c>
      <c r="E357" s="284">
        <v>3.3262669089440741E-2</v>
      </c>
      <c r="F357" s="283">
        <v>2476</v>
      </c>
      <c r="G357" s="284">
        <v>3.3100719232106092E-2</v>
      </c>
      <c r="H357" s="283">
        <v>2567</v>
      </c>
      <c r="I357" s="284">
        <v>3.6033127456485119E-2</v>
      </c>
    </row>
    <row r="358" spans="1:9" x14ac:dyDescent="0.3">
      <c r="A358" s="319"/>
      <c r="C358" s="56" t="s">
        <v>13</v>
      </c>
      <c r="D358" s="283">
        <v>79248</v>
      </c>
      <c r="E358" s="284">
        <v>1</v>
      </c>
      <c r="F358" s="283">
        <v>74802</v>
      </c>
      <c r="G358" s="284">
        <v>1</v>
      </c>
      <c r="H358" s="283">
        <v>71240</v>
      </c>
      <c r="I358" s="284">
        <v>1</v>
      </c>
    </row>
    <row r="359" spans="1:9" x14ac:dyDescent="0.3">
      <c r="A359" s="319"/>
      <c r="B359" s="314" t="s">
        <v>39</v>
      </c>
      <c r="C359" s="56" t="s">
        <v>207</v>
      </c>
      <c r="D359" s="283">
        <v>1430</v>
      </c>
      <c r="E359" s="284">
        <v>0.20688657407407407</v>
      </c>
      <c r="F359" s="283">
        <v>1346</v>
      </c>
      <c r="G359" s="284">
        <v>0.21467304625199363</v>
      </c>
      <c r="H359" s="283">
        <v>1422</v>
      </c>
      <c r="I359" s="284">
        <v>0.23558648111332009</v>
      </c>
    </row>
    <row r="360" spans="1:9" x14ac:dyDescent="0.3">
      <c r="A360" s="319"/>
      <c r="C360" s="56" t="s">
        <v>208</v>
      </c>
      <c r="D360" s="283">
        <v>5226</v>
      </c>
      <c r="E360" s="284">
        <v>0.75607638888888884</v>
      </c>
      <c r="F360" s="283">
        <v>4697</v>
      </c>
      <c r="G360" s="284">
        <v>0.74912280701754386</v>
      </c>
      <c r="H360" s="283">
        <v>4380</v>
      </c>
      <c r="I360" s="284">
        <v>0.72564612326043743</v>
      </c>
    </row>
    <row r="361" spans="1:9" x14ac:dyDescent="0.3">
      <c r="A361" s="319"/>
      <c r="C361" s="56" t="s">
        <v>209</v>
      </c>
      <c r="D361" s="283">
        <v>256</v>
      </c>
      <c r="E361" s="284">
        <v>3.7037037037037035E-2</v>
      </c>
      <c r="F361" s="283">
        <v>227</v>
      </c>
      <c r="G361" s="284">
        <v>3.6204146730462523E-2</v>
      </c>
      <c r="H361" s="283">
        <v>234</v>
      </c>
      <c r="I361" s="284">
        <v>3.8767395626242547E-2</v>
      </c>
    </row>
    <row r="362" spans="1:9" x14ac:dyDescent="0.3">
      <c r="A362" s="319"/>
      <c r="C362" s="56" t="s">
        <v>13</v>
      </c>
      <c r="D362" s="283">
        <v>6912</v>
      </c>
      <c r="E362" s="284">
        <v>1</v>
      </c>
      <c r="F362" s="283">
        <v>6270</v>
      </c>
      <c r="G362" s="284">
        <v>1</v>
      </c>
      <c r="H362" s="283">
        <v>6036</v>
      </c>
      <c r="I362" s="284">
        <v>1</v>
      </c>
    </row>
    <row r="363" spans="1:9" x14ac:dyDescent="0.3">
      <c r="A363" s="319"/>
      <c r="B363" s="314" t="s">
        <v>40</v>
      </c>
      <c r="C363" s="56" t="s">
        <v>207</v>
      </c>
      <c r="D363" s="283">
        <v>785</v>
      </c>
      <c r="E363" s="284">
        <v>0.23156342182890854</v>
      </c>
      <c r="F363" s="283">
        <v>716</v>
      </c>
      <c r="G363" s="284">
        <v>0.23052157115260785</v>
      </c>
      <c r="H363" s="283">
        <v>725</v>
      </c>
      <c r="I363" s="284">
        <v>0.24518092661481231</v>
      </c>
    </row>
    <row r="364" spans="1:9" x14ac:dyDescent="0.3">
      <c r="A364" s="319"/>
      <c r="C364" s="56" t="s">
        <v>208</v>
      </c>
      <c r="D364" s="283">
        <v>2452</v>
      </c>
      <c r="E364" s="284">
        <v>0.72330383480825955</v>
      </c>
      <c r="F364" s="283">
        <v>2275</v>
      </c>
      <c r="G364" s="284">
        <v>0.73245331616226661</v>
      </c>
      <c r="H364" s="283">
        <v>2109</v>
      </c>
      <c r="I364" s="284">
        <v>0.71322286100777821</v>
      </c>
    </row>
    <row r="365" spans="1:9" x14ac:dyDescent="0.3">
      <c r="A365" s="319"/>
      <c r="C365" s="56" t="s">
        <v>209</v>
      </c>
      <c r="D365" s="283">
        <v>153</v>
      </c>
      <c r="E365" s="284">
        <v>4.5132743362831858E-2</v>
      </c>
      <c r="F365" s="283">
        <v>115</v>
      </c>
      <c r="G365" s="284">
        <v>3.7025112685125566E-2</v>
      </c>
      <c r="H365" s="283">
        <v>123</v>
      </c>
      <c r="I365" s="284">
        <v>4.1596212377409535E-2</v>
      </c>
    </row>
    <row r="366" spans="1:9" x14ac:dyDescent="0.3">
      <c r="A366" s="319"/>
      <c r="C366" s="56" t="s">
        <v>13</v>
      </c>
      <c r="D366" s="283">
        <v>3390</v>
      </c>
      <c r="E366" s="284">
        <v>1</v>
      </c>
      <c r="F366" s="283">
        <v>3106</v>
      </c>
      <c r="G366" s="284">
        <v>1</v>
      </c>
      <c r="H366" s="283">
        <v>2957</v>
      </c>
      <c r="I366" s="284">
        <v>1</v>
      </c>
    </row>
    <row r="367" spans="1:9" x14ac:dyDescent="0.3">
      <c r="A367" s="319"/>
      <c r="B367" s="314" t="s">
        <v>41</v>
      </c>
      <c r="C367" s="56" t="s">
        <v>207</v>
      </c>
      <c r="D367" s="283">
        <v>788</v>
      </c>
      <c r="E367" s="284">
        <v>0.24834541443428931</v>
      </c>
      <c r="F367" s="283">
        <v>715</v>
      </c>
      <c r="G367" s="284">
        <v>0.26200073286918285</v>
      </c>
      <c r="H367" s="283">
        <v>696</v>
      </c>
      <c r="I367" s="284">
        <v>0.27315541601255888</v>
      </c>
    </row>
    <row r="368" spans="1:9" x14ac:dyDescent="0.3">
      <c r="A368" s="319"/>
      <c r="C368" s="56" t="s">
        <v>208</v>
      </c>
      <c r="D368" s="283">
        <v>2203</v>
      </c>
      <c r="E368" s="284">
        <v>0.69429561928774031</v>
      </c>
      <c r="F368" s="283">
        <v>1862</v>
      </c>
      <c r="G368" s="284">
        <v>0.68230120923415172</v>
      </c>
      <c r="H368" s="283">
        <v>1693</v>
      </c>
      <c r="I368" s="284">
        <v>0.66444270015698592</v>
      </c>
    </row>
    <row r="369" spans="1:9" x14ac:dyDescent="0.3">
      <c r="A369" s="319"/>
      <c r="C369" s="56" t="s">
        <v>209</v>
      </c>
      <c r="D369" s="283">
        <v>182</v>
      </c>
      <c r="E369" s="284">
        <v>5.7358966277970373E-2</v>
      </c>
      <c r="F369" s="283">
        <v>152</v>
      </c>
      <c r="G369" s="284">
        <v>5.5698057896665445E-2</v>
      </c>
      <c r="H369" s="283">
        <v>159</v>
      </c>
      <c r="I369" s="284">
        <v>6.2401883830455258E-2</v>
      </c>
    </row>
    <row r="370" spans="1:9" x14ac:dyDescent="0.3">
      <c r="A370" s="319"/>
      <c r="C370" s="56" t="s">
        <v>13</v>
      </c>
      <c r="D370" s="283">
        <v>3173</v>
      </c>
      <c r="E370" s="284">
        <v>1</v>
      </c>
      <c r="F370" s="283">
        <v>2729</v>
      </c>
      <c r="G370" s="284">
        <v>1</v>
      </c>
      <c r="H370" s="283">
        <v>2548</v>
      </c>
      <c r="I370" s="284">
        <v>1</v>
      </c>
    </row>
    <row r="371" spans="1:9" x14ac:dyDescent="0.3">
      <c r="A371" s="319"/>
      <c r="B371" s="319" t="s">
        <v>42</v>
      </c>
      <c r="C371" s="56" t="s">
        <v>207</v>
      </c>
      <c r="D371" s="283">
        <v>625</v>
      </c>
      <c r="E371" s="284">
        <v>0.23692191053828657</v>
      </c>
      <c r="F371" s="283">
        <v>556</v>
      </c>
      <c r="G371" s="284">
        <v>0.25284220100045474</v>
      </c>
      <c r="H371" s="283">
        <v>528</v>
      </c>
      <c r="I371" s="284">
        <v>0.2565597667638484</v>
      </c>
    </row>
    <row r="372" spans="1:9" x14ac:dyDescent="0.3">
      <c r="A372" s="319"/>
      <c r="B372" s="319"/>
      <c r="C372" s="56" t="s">
        <v>208</v>
      </c>
      <c r="D372" s="283">
        <v>1823</v>
      </c>
      <c r="E372" s="284">
        <v>0.6910538286580743</v>
      </c>
      <c r="F372" s="283">
        <v>1483</v>
      </c>
      <c r="G372" s="284">
        <v>0.67439745338790358</v>
      </c>
      <c r="H372" s="283">
        <v>1354</v>
      </c>
      <c r="I372" s="284">
        <v>0.65792031098153547</v>
      </c>
    </row>
    <row r="373" spans="1:9" x14ac:dyDescent="0.3">
      <c r="A373" s="319"/>
      <c r="B373" s="319"/>
      <c r="C373" s="56" t="s">
        <v>209</v>
      </c>
      <c r="D373" s="283">
        <v>190</v>
      </c>
      <c r="E373" s="284">
        <v>7.202426080363912E-2</v>
      </c>
      <c r="F373" s="283">
        <v>160</v>
      </c>
      <c r="G373" s="284">
        <v>7.2760345611641658E-2</v>
      </c>
      <c r="H373" s="283">
        <v>176</v>
      </c>
      <c r="I373" s="284">
        <v>8.5519922254616132E-2</v>
      </c>
    </row>
    <row r="374" spans="1:9" x14ac:dyDescent="0.3">
      <c r="A374" s="319"/>
      <c r="B374" s="319"/>
      <c r="C374" s="56" t="s">
        <v>13</v>
      </c>
      <c r="D374" s="283">
        <v>2638</v>
      </c>
      <c r="E374" s="284">
        <v>1</v>
      </c>
      <c r="F374" s="283">
        <v>2199</v>
      </c>
      <c r="G374" s="284">
        <v>1</v>
      </c>
      <c r="H374" s="283">
        <v>2058</v>
      </c>
      <c r="I374" s="284">
        <v>1</v>
      </c>
    </row>
    <row r="375" spans="1:9" x14ac:dyDescent="0.3">
      <c r="A375" s="319"/>
      <c r="B375" s="319" t="s">
        <v>13</v>
      </c>
      <c r="C375" s="320"/>
      <c r="D375" s="283">
        <v>95361</v>
      </c>
      <c r="E375" s="284">
        <v>1</v>
      </c>
      <c r="F375" s="283">
        <v>89107</v>
      </c>
      <c r="G375" s="284">
        <v>1</v>
      </c>
      <c r="H375" s="283">
        <v>84840</v>
      </c>
      <c r="I375" s="284">
        <v>1</v>
      </c>
    </row>
    <row r="376" spans="1:9" x14ac:dyDescent="0.3">
      <c r="A376" s="319" t="s">
        <v>31</v>
      </c>
      <c r="B376" s="314" t="s">
        <v>38</v>
      </c>
      <c r="C376" s="56" t="s">
        <v>207</v>
      </c>
      <c r="D376" s="283">
        <v>120975</v>
      </c>
      <c r="E376" s="284">
        <v>0.2492515756573051</v>
      </c>
      <c r="F376" s="283">
        <v>125541</v>
      </c>
      <c r="G376" s="284">
        <v>0.2585414375563766</v>
      </c>
      <c r="H376" s="283">
        <v>129727</v>
      </c>
      <c r="I376" s="284">
        <v>0.26101066762169578</v>
      </c>
    </row>
    <row r="377" spans="1:9" x14ac:dyDescent="0.3">
      <c r="A377" s="319"/>
      <c r="C377" s="56" t="s">
        <v>208</v>
      </c>
      <c r="D377" s="283">
        <v>27537</v>
      </c>
      <c r="E377" s="284">
        <v>5.6736025119861214E-2</v>
      </c>
      <c r="F377" s="283">
        <v>24022</v>
      </c>
      <c r="G377" s="284">
        <v>4.9471347312665011E-2</v>
      </c>
      <c r="H377" s="283">
        <v>22561</v>
      </c>
      <c r="I377" s="284">
        <v>4.5392722195172007E-2</v>
      </c>
    </row>
    <row r="378" spans="1:9" x14ac:dyDescent="0.3">
      <c r="A378" s="319"/>
      <c r="C378" s="56" t="s">
        <v>209</v>
      </c>
      <c r="D378" s="283">
        <v>336841</v>
      </c>
      <c r="E378" s="284">
        <v>0.69401239922283364</v>
      </c>
      <c r="F378" s="283">
        <v>336011</v>
      </c>
      <c r="G378" s="284">
        <v>0.6919872151309584</v>
      </c>
      <c r="H378" s="283">
        <v>344730</v>
      </c>
      <c r="I378" s="284">
        <v>0.69359661018313223</v>
      </c>
    </row>
    <row r="379" spans="1:9" x14ac:dyDescent="0.3">
      <c r="A379" s="319"/>
      <c r="C379" s="56" t="s">
        <v>13</v>
      </c>
      <c r="D379" s="283">
        <v>485353</v>
      </c>
      <c r="E379" s="284">
        <v>1</v>
      </c>
      <c r="F379" s="283">
        <v>485574</v>
      </c>
      <c r="G379" s="284">
        <v>1</v>
      </c>
      <c r="H379" s="283">
        <v>497018</v>
      </c>
      <c r="I379" s="284">
        <v>1</v>
      </c>
    </row>
    <row r="380" spans="1:9" x14ac:dyDescent="0.3">
      <c r="A380" s="319"/>
      <c r="B380" s="314" t="s">
        <v>39</v>
      </c>
      <c r="C380" s="56" t="s">
        <v>207</v>
      </c>
      <c r="D380" s="283">
        <v>10241</v>
      </c>
      <c r="E380" s="284">
        <v>0.155402124430956</v>
      </c>
      <c r="F380" s="283">
        <v>9541</v>
      </c>
      <c r="G380" s="284">
        <v>0.16542409321034746</v>
      </c>
      <c r="H380" s="283">
        <v>10201</v>
      </c>
      <c r="I380" s="284">
        <v>0.17692254327239931</v>
      </c>
    </row>
    <row r="381" spans="1:9" x14ac:dyDescent="0.3">
      <c r="A381" s="319"/>
      <c r="C381" s="56" t="s">
        <v>208</v>
      </c>
      <c r="D381" s="283">
        <v>2700</v>
      </c>
      <c r="E381" s="284">
        <v>4.09711684370258E-2</v>
      </c>
      <c r="F381" s="283">
        <v>2262</v>
      </c>
      <c r="G381" s="284">
        <v>3.9219085928289064E-2</v>
      </c>
      <c r="H381" s="283">
        <v>2243</v>
      </c>
      <c r="I381" s="284">
        <v>3.8901800270560893E-2</v>
      </c>
    </row>
    <row r="382" spans="1:9" x14ac:dyDescent="0.3">
      <c r="A382" s="319"/>
      <c r="C382" s="56" t="s">
        <v>209</v>
      </c>
      <c r="D382" s="283">
        <v>52959</v>
      </c>
      <c r="E382" s="284">
        <v>0.80362670713201823</v>
      </c>
      <c r="F382" s="283">
        <v>45873</v>
      </c>
      <c r="G382" s="284">
        <v>0.7953568208613635</v>
      </c>
      <c r="H382" s="283">
        <v>45214</v>
      </c>
      <c r="I382" s="284">
        <v>0.78417565645703979</v>
      </c>
    </row>
    <row r="383" spans="1:9" x14ac:dyDescent="0.3">
      <c r="A383" s="319"/>
      <c r="C383" s="56" t="s">
        <v>13</v>
      </c>
      <c r="D383" s="283">
        <v>65900</v>
      </c>
      <c r="E383" s="284">
        <v>1</v>
      </c>
      <c r="F383" s="283">
        <v>57676</v>
      </c>
      <c r="G383" s="284">
        <v>1</v>
      </c>
      <c r="H383" s="283">
        <v>57658</v>
      </c>
      <c r="I383" s="284">
        <v>1</v>
      </c>
    </row>
    <row r="384" spans="1:9" x14ac:dyDescent="0.3">
      <c r="A384" s="319"/>
      <c r="B384" s="314" t="s">
        <v>40</v>
      </c>
      <c r="C384" s="56" t="s">
        <v>207</v>
      </c>
      <c r="D384" s="283">
        <v>6579</v>
      </c>
      <c r="E384" s="284">
        <v>0.16557608093823928</v>
      </c>
      <c r="F384" s="283">
        <v>6361</v>
      </c>
      <c r="G384" s="284">
        <v>0.1801421653309167</v>
      </c>
      <c r="H384" s="283">
        <v>6601</v>
      </c>
      <c r="I384" s="284">
        <v>0.1893248436872598</v>
      </c>
    </row>
    <row r="385" spans="1:9" x14ac:dyDescent="0.3">
      <c r="A385" s="319"/>
      <c r="C385" s="56" t="s">
        <v>208</v>
      </c>
      <c r="D385" s="283">
        <v>1461</v>
      </c>
      <c r="E385" s="284">
        <v>3.6769517289978355E-2</v>
      </c>
      <c r="F385" s="283">
        <v>1213</v>
      </c>
      <c r="G385" s="284">
        <v>3.4351901673699413E-2</v>
      </c>
      <c r="H385" s="283">
        <v>1260</v>
      </c>
      <c r="I385" s="284">
        <v>3.6138358286009295E-2</v>
      </c>
    </row>
    <row r="386" spans="1:9" x14ac:dyDescent="0.3">
      <c r="A386" s="319"/>
      <c r="C386" s="56" t="s">
        <v>209</v>
      </c>
      <c r="D386" s="283">
        <v>31694</v>
      </c>
      <c r="E386" s="284">
        <v>0.79765440177178237</v>
      </c>
      <c r="F386" s="283">
        <v>27737</v>
      </c>
      <c r="G386" s="284">
        <v>0.78550593299538385</v>
      </c>
      <c r="H386" s="283">
        <v>27005</v>
      </c>
      <c r="I386" s="284">
        <v>0.77453679802673092</v>
      </c>
    </row>
    <row r="387" spans="1:9" x14ac:dyDescent="0.3">
      <c r="A387" s="319"/>
      <c r="C387" s="56" t="s">
        <v>13</v>
      </c>
      <c r="D387" s="283">
        <v>39734</v>
      </c>
      <c r="E387" s="284">
        <v>1</v>
      </c>
      <c r="F387" s="283">
        <v>35311</v>
      </c>
      <c r="G387" s="284">
        <v>1</v>
      </c>
      <c r="H387" s="283">
        <v>34866</v>
      </c>
      <c r="I387" s="284">
        <v>1</v>
      </c>
    </row>
    <row r="388" spans="1:9" x14ac:dyDescent="0.3">
      <c r="A388" s="319"/>
      <c r="B388" s="314" t="s">
        <v>41</v>
      </c>
      <c r="C388" s="56" t="s">
        <v>207</v>
      </c>
      <c r="D388" s="283">
        <v>7861</v>
      </c>
      <c r="E388" s="284">
        <v>0.1771373202938393</v>
      </c>
      <c r="F388" s="283">
        <v>7129</v>
      </c>
      <c r="G388" s="284">
        <v>0.18848319805409408</v>
      </c>
      <c r="H388" s="283">
        <v>7376</v>
      </c>
      <c r="I388" s="284">
        <v>0.19765790390438673</v>
      </c>
    </row>
    <row r="389" spans="1:9" x14ac:dyDescent="0.3">
      <c r="A389" s="319"/>
      <c r="C389" s="56" t="s">
        <v>208</v>
      </c>
      <c r="D389" s="283">
        <v>1515</v>
      </c>
      <c r="E389" s="284">
        <v>3.413853711298391E-2</v>
      </c>
      <c r="F389" s="283">
        <v>1314</v>
      </c>
      <c r="G389" s="284">
        <v>3.4740766200460037E-2</v>
      </c>
      <c r="H389" s="283">
        <v>1161</v>
      </c>
      <c r="I389" s="284">
        <v>3.1111825709462176E-2</v>
      </c>
    </row>
    <row r="390" spans="1:9" x14ac:dyDescent="0.3">
      <c r="A390" s="319"/>
      <c r="C390" s="56" t="s">
        <v>209</v>
      </c>
      <c r="D390" s="283">
        <v>35002</v>
      </c>
      <c r="E390" s="284">
        <v>0.7887241425931768</v>
      </c>
      <c r="F390" s="283">
        <v>29380</v>
      </c>
      <c r="G390" s="284">
        <v>0.77677603574544585</v>
      </c>
      <c r="H390" s="283">
        <v>28780</v>
      </c>
      <c r="I390" s="284">
        <v>0.77123027038615111</v>
      </c>
    </row>
    <row r="391" spans="1:9" x14ac:dyDescent="0.3">
      <c r="A391" s="319"/>
      <c r="C391" s="56" t="s">
        <v>13</v>
      </c>
      <c r="D391" s="283">
        <v>44378</v>
      </c>
      <c r="E391" s="284">
        <v>1</v>
      </c>
      <c r="F391" s="283">
        <v>37823</v>
      </c>
      <c r="G391" s="284">
        <v>1</v>
      </c>
      <c r="H391" s="283">
        <v>37317</v>
      </c>
      <c r="I391" s="284">
        <v>1</v>
      </c>
    </row>
    <row r="392" spans="1:9" x14ac:dyDescent="0.3">
      <c r="A392" s="319"/>
      <c r="B392" s="319" t="s">
        <v>42</v>
      </c>
      <c r="C392" s="56" t="s">
        <v>207</v>
      </c>
      <c r="D392" s="283">
        <v>8576</v>
      </c>
      <c r="E392" s="284">
        <v>0.14787736662413353</v>
      </c>
      <c r="F392" s="283">
        <v>7549</v>
      </c>
      <c r="G392" s="284">
        <v>0.15191580133623117</v>
      </c>
      <c r="H392" s="283">
        <v>7463</v>
      </c>
      <c r="I392" s="284">
        <v>0.15970126896492692</v>
      </c>
    </row>
    <row r="393" spans="1:9" x14ac:dyDescent="0.3">
      <c r="A393" s="319"/>
      <c r="B393" s="319"/>
      <c r="C393" s="56" t="s">
        <v>208</v>
      </c>
      <c r="D393" s="283">
        <v>1608</v>
      </c>
      <c r="E393" s="284">
        <v>2.7727006242025037E-2</v>
      </c>
      <c r="F393" s="283">
        <v>1270</v>
      </c>
      <c r="G393" s="284">
        <v>2.5557433792159703E-2</v>
      </c>
      <c r="H393" s="283">
        <v>1152</v>
      </c>
      <c r="I393" s="284">
        <v>2.4651730114913013E-2</v>
      </c>
    </row>
    <row r="394" spans="1:9" x14ac:dyDescent="0.3">
      <c r="A394" s="319"/>
      <c r="B394" s="319"/>
      <c r="C394" s="56" t="s">
        <v>209</v>
      </c>
      <c r="D394" s="283">
        <v>47810</v>
      </c>
      <c r="E394" s="284">
        <v>0.8243956271338414</v>
      </c>
      <c r="F394" s="283">
        <v>40873</v>
      </c>
      <c r="G394" s="284">
        <v>0.82252676487160914</v>
      </c>
      <c r="H394" s="283">
        <v>38116</v>
      </c>
      <c r="I394" s="284">
        <v>0.81564700092016007</v>
      </c>
    </row>
    <row r="395" spans="1:9" x14ac:dyDescent="0.3">
      <c r="A395" s="319"/>
      <c r="B395" s="319"/>
      <c r="C395" s="56" t="s">
        <v>13</v>
      </c>
      <c r="D395" s="283">
        <v>57994</v>
      </c>
      <c r="E395" s="284">
        <v>1</v>
      </c>
      <c r="F395" s="283">
        <v>49692</v>
      </c>
      <c r="G395" s="284">
        <v>1</v>
      </c>
      <c r="H395" s="283">
        <v>46731</v>
      </c>
      <c r="I395" s="284">
        <v>1</v>
      </c>
    </row>
    <row r="396" spans="1:9" x14ac:dyDescent="0.3">
      <c r="A396" s="319"/>
      <c r="B396" s="319" t="s">
        <v>13</v>
      </c>
      <c r="C396" s="320"/>
      <c r="D396" s="283">
        <v>694360</v>
      </c>
      <c r="E396" s="284">
        <v>1</v>
      </c>
      <c r="F396" s="283">
        <v>666907</v>
      </c>
      <c r="G396" s="284">
        <v>1</v>
      </c>
      <c r="H396" s="283">
        <v>674351</v>
      </c>
      <c r="I396" s="284">
        <v>1</v>
      </c>
    </row>
    <row r="397" spans="1:9" x14ac:dyDescent="0.3">
      <c r="C397" s="56"/>
      <c r="E397" s="56"/>
      <c r="G397" s="56"/>
      <c r="I397" s="56"/>
    </row>
    <row r="398" spans="1:9" x14ac:dyDescent="0.3">
      <c r="A398" s="281" t="s">
        <v>383</v>
      </c>
      <c r="C398" s="56"/>
      <c r="E398" s="56"/>
      <c r="G398" s="56"/>
      <c r="I398" s="56"/>
    </row>
    <row r="399" spans="1:9" x14ac:dyDescent="0.3">
      <c r="A399" s="319" t="s">
        <v>52</v>
      </c>
      <c r="B399" s="314" t="s">
        <v>38</v>
      </c>
      <c r="C399" s="282" t="s">
        <v>215</v>
      </c>
      <c r="D399" s="283">
        <v>62501</v>
      </c>
      <c r="E399" s="284">
        <v>0.42042068302133012</v>
      </c>
      <c r="F399" s="283">
        <v>66781</v>
      </c>
      <c r="G399" s="284">
        <v>0.43457691531798864</v>
      </c>
      <c r="H399" s="283">
        <v>67562</v>
      </c>
      <c r="I399" s="284">
        <v>0.44220888449631174</v>
      </c>
    </row>
    <row r="400" spans="1:9" x14ac:dyDescent="0.3">
      <c r="A400" s="319"/>
      <c r="C400" s="282" t="s">
        <v>214</v>
      </c>
      <c r="D400" s="283">
        <v>61369</v>
      </c>
      <c r="E400" s="284">
        <v>0.41280614544304906</v>
      </c>
      <c r="F400" s="283">
        <v>62648</v>
      </c>
      <c r="G400" s="284">
        <v>0.40768144518412952</v>
      </c>
      <c r="H400" s="283">
        <v>61347</v>
      </c>
      <c r="I400" s="284">
        <v>0.40153027496514665</v>
      </c>
    </row>
    <row r="401" spans="1:9" x14ac:dyDescent="0.3">
      <c r="A401" s="319"/>
      <c r="C401" s="282" t="s">
        <v>216</v>
      </c>
      <c r="D401" s="283">
        <v>21977</v>
      </c>
      <c r="E401" s="284">
        <v>0.14783100031615129</v>
      </c>
      <c r="F401" s="283">
        <v>21506</v>
      </c>
      <c r="G401" s="284">
        <v>0.13995015260071972</v>
      </c>
      <c r="H401" s="283">
        <v>21062</v>
      </c>
      <c r="I401" s="284">
        <v>0.13785565147954942</v>
      </c>
    </row>
    <row r="402" spans="1:9" x14ac:dyDescent="0.3">
      <c r="A402" s="319"/>
      <c r="C402" s="282" t="s">
        <v>217</v>
      </c>
      <c r="D402" s="283">
        <v>2816</v>
      </c>
      <c r="E402" s="284">
        <v>1.8942171219469537E-2</v>
      </c>
      <c r="F402" s="283">
        <v>2734</v>
      </c>
      <c r="G402" s="284">
        <v>1.7791486897162083E-2</v>
      </c>
      <c r="H402" s="283">
        <v>2812</v>
      </c>
      <c r="I402" s="284">
        <v>1.8405189058992164E-2</v>
      </c>
    </row>
    <row r="403" spans="1:9" x14ac:dyDescent="0.3">
      <c r="A403" s="319"/>
      <c r="C403" s="282" t="s">
        <v>13</v>
      </c>
      <c r="D403" s="283">
        <v>148663</v>
      </c>
      <c r="E403" s="284">
        <v>1</v>
      </c>
      <c r="F403" s="283">
        <v>153669</v>
      </c>
      <c r="G403" s="284">
        <v>1</v>
      </c>
      <c r="H403" s="283">
        <v>152783</v>
      </c>
      <c r="I403" s="284">
        <v>1</v>
      </c>
    </row>
    <row r="404" spans="1:9" x14ac:dyDescent="0.3">
      <c r="A404" s="319"/>
      <c r="B404" s="314" t="s">
        <v>39</v>
      </c>
      <c r="C404" s="282" t="s">
        <v>215</v>
      </c>
      <c r="D404" s="283">
        <v>2369</v>
      </c>
      <c r="E404" s="284">
        <v>0.38664925738534356</v>
      </c>
      <c r="F404" s="283">
        <v>2372</v>
      </c>
      <c r="G404" s="284">
        <v>0.4</v>
      </c>
      <c r="H404" s="283">
        <v>2750</v>
      </c>
      <c r="I404" s="284">
        <v>0.44419318365369082</v>
      </c>
    </row>
    <row r="405" spans="1:9" x14ac:dyDescent="0.3">
      <c r="A405" s="319"/>
      <c r="C405" s="282" t="s">
        <v>214</v>
      </c>
      <c r="D405" s="283">
        <v>2287</v>
      </c>
      <c r="E405" s="284">
        <v>0.3732658723682063</v>
      </c>
      <c r="F405" s="283">
        <v>2132</v>
      </c>
      <c r="G405" s="284">
        <v>0.35952782462057337</v>
      </c>
      <c r="H405" s="283">
        <v>2123</v>
      </c>
      <c r="I405" s="284">
        <v>0.34291713778064931</v>
      </c>
    </row>
    <row r="406" spans="1:9" x14ac:dyDescent="0.3">
      <c r="A406" s="319"/>
      <c r="C406" s="282" t="s">
        <v>216</v>
      </c>
      <c r="D406" s="283">
        <v>1325</v>
      </c>
      <c r="E406" s="284">
        <v>0.21625591643544964</v>
      </c>
      <c r="F406" s="283">
        <v>1269</v>
      </c>
      <c r="G406" s="284">
        <v>0.21399662731871838</v>
      </c>
      <c r="H406" s="283">
        <v>1166</v>
      </c>
      <c r="I406" s="284">
        <v>0.1883379098691649</v>
      </c>
    </row>
    <row r="407" spans="1:9" x14ac:dyDescent="0.3">
      <c r="A407" s="319"/>
      <c r="C407" s="282" t="s">
        <v>217</v>
      </c>
      <c r="D407" s="283">
        <v>146</v>
      </c>
      <c r="E407" s="284">
        <v>2.3828953811000489E-2</v>
      </c>
      <c r="F407" s="283">
        <v>157</v>
      </c>
      <c r="G407" s="284">
        <v>2.6475548060708263E-2</v>
      </c>
      <c r="H407" s="283">
        <v>152</v>
      </c>
      <c r="I407" s="284">
        <v>2.4551768696494912E-2</v>
      </c>
    </row>
    <row r="408" spans="1:9" x14ac:dyDescent="0.3">
      <c r="A408" s="319"/>
      <c r="C408" s="282" t="s">
        <v>13</v>
      </c>
      <c r="D408" s="283">
        <v>6127</v>
      </c>
      <c r="E408" s="284">
        <v>1</v>
      </c>
      <c r="F408" s="283">
        <v>5930</v>
      </c>
      <c r="G408" s="284">
        <v>1</v>
      </c>
      <c r="H408" s="283">
        <v>6191</v>
      </c>
      <c r="I408" s="284">
        <v>1</v>
      </c>
    </row>
    <row r="409" spans="1:9" x14ac:dyDescent="0.3">
      <c r="A409" s="319"/>
      <c r="B409" s="319" t="s">
        <v>40</v>
      </c>
      <c r="C409" s="282" t="s">
        <v>215</v>
      </c>
      <c r="D409" s="283">
        <v>1139</v>
      </c>
      <c r="E409" s="284">
        <v>0.40261576528808768</v>
      </c>
      <c r="F409" s="283">
        <v>1138</v>
      </c>
      <c r="G409" s="284">
        <v>0.42830259691381256</v>
      </c>
      <c r="H409" s="283">
        <v>1243</v>
      </c>
      <c r="I409" s="284">
        <v>0.44857452183327318</v>
      </c>
    </row>
    <row r="410" spans="1:9" x14ac:dyDescent="0.3">
      <c r="A410" s="319"/>
      <c r="B410" s="319"/>
      <c r="C410" s="282" t="s">
        <v>214</v>
      </c>
      <c r="D410" s="283">
        <v>934</v>
      </c>
      <c r="E410" s="284">
        <v>0.33015199717214566</v>
      </c>
      <c r="F410" s="283">
        <v>841</v>
      </c>
      <c r="G410" s="284">
        <v>0.31652239367707941</v>
      </c>
      <c r="H410" s="283">
        <v>839</v>
      </c>
      <c r="I410" s="284">
        <v>0.30277878022374594</v>
      </c>
    </row>
    <row r="411" spans="1:9" x14ac:dyDescent="0.3">
      <c r="A411" s="319"/>
      <c r="B411" s="319"/>
      <c r="C411" s="282" t="s">
        <v>216</v>
      </c>
      <c r="D411" s="283">
        <v>660</v>
      </c>
      <c r="E411" s="284">
        <v>0.23329798515376457</v>
      </c>
      <c r="F411" s="283">
        <v>606</v>
      </c>
      <c r="G411" s="284">
        <v>0.22807677832141512</v>
      </c>
      <c r="H411" s="283">
        <v>598</v>
      </c>
      <c r="I411" s="284">
        <v>0.21580656802598339</v>
      </c>
    </row>
    <row r="412" spans="1:9" x14ac:dyDescent="0.3">
      <c r="A412" s="319"/>
      <c r="B412" s="319"/>
      <c r="C412" s="282" t="s">
        <v>217</v>
      </c>
      <c r="D412" s="283">
        <v>96</v>
      </c>
      <c r="E412" s="284">
        <v>3.3934252386002124E-2</v>
      </c>
      <c r="F412" s="283">
        <v>72</v>
      </c>
      <c r="G412" s="284">
        <v>2.7098231087692888E-2</v>
      </c>
      <c r="H412" s="283">
        <v>91</v>
      </c>
      <c r="I412" s="284">
        <v>3.2840129916997474E-2</v>
      </c>
    </row>
    <row r="413" spans="1:9" x14ac:dyDescent="0.3">
      <c r="A413" s="319"/>
      <c r="B413" s="319"/>
      <c r="C413" s="282" t="s">
        <v>13</v>
      </c>
      <c r="D413" s="283">
        <v>2829</v>
      </c>
      <c r="E413" s="284">
        <v>1</v>
      </c>
      <c r="F413" s="283">
        <v>2657</v>
      </c>
      <c r="G413" s="284">
        <v>1</v>
      </c>
      <c r="H413" s="283">
        <v>2771</v>
      </c>
      <c r="I413" s="284">
        <v>1</v>
      </c>
    </row>
    <row r="414" spans="1:9" x14ac:dyDescent="0.3">
      <c r="A414" s="319"/>
      <c r="B414" s="319" t="s">
        <v>41</v>
      </c>
      <c r="C414" s="282" t="s">
        <v>215</v>
      </c>
      <c r="D414" s="283">
        <v>1065</v>
      </c>
      <c r="E414" s="284">
        <v>0.43152350081037277</v>
      </c>
      <c r="F414" s="283">
        <v>1073</v>
      </c>
      <c r="G414" s="284">
        <v>0.45008389261744969</v>
      </c>
      <c r="H414" s="283">
        <v>1026</v>
      </c>
      <c r="I414" s="284">
        <v>0.43696763202725725</v>
      </c>
    </row>
    <row r="415" spans="1:9" x14ac:dyDescent="0.3">
      <c r="A415" s="319"/>
      <c r="B415" s="319"/>
      <c r="C415" s="282" t="s">
        <v>214</v>
      </c>
      <c r="D415" s="283">
        <v>696</v>
      </c>
      <c r="E415" s="284">
        <v>0.28200972447325767</v>
      </c>
      <c r="F415" s="283">
        <v>681</v>
      </c>
      <c r="G415" s="284">
        <v>0.28565436241610737</v>
      </c>
      <c r="H415" s="283">
        <v>675</v>
      </c>
      <c r="I415" s="284">
        <v>0.28747870528109026</v>
      </c>
    </row>
    <row r="416" spans="1:9" x14ac:dyDescent="0.3">
      <c r="A416" s="319"/>
      <c r="B416" s="319"/>
      <c r="C416" s="282" t="s">
        <v>216</v>
      </c>
      <c r="D416" s="283">
        <v>603</v>
      </c>
      <c r="E416" s="284">
        <v>0.24432739059967584</v>
      </c>
      <c r="F416" s="283">
        <v>560</v>
      </c>
      <c r="G416" s="284">
        <v>0.2348993288590604</v>
      </c>
      <c r="H416" s="283">
        <v>574</v>
      </c>
      <c r="I416" s="284">
        <v>0.24446337308347529</v>
      </c>
    </row>
    <row r="417" spans="1:9" x14ac:dyDescent="0.3">
      <c r="A417" s="319"/>
      <c r="B417" s="319"/>
      <c r="C417" s="282" t="s">
        <v>217</v>
      </c>
      <c r="D417" s="283">
        <v>104</v>
      </c>
      <c r="E417" s="284">
        <v>4.2139384116693678E-2</v>
      </c>
      <c r="F417" s="283">
        <v>70</v>
      </c>
      <c r="G417" s="284">
        <v>2.936241610738255E-2</v>
      </c>
      <c r="H417" s="283">
        <v>73</v>
      </c>
      <c r="I417" s="284">
        <v>3.1090289608177172E-2</v>
      </c>
    </row>
    <row r="418" spans="1:9" x14ac:dyDescent="0.3">
      <c r="A418" s="319"/>
      <c r="B418" s="319"/>
      <c r="C418" s="282" t="s">
        <v>13</v>
      </c>
      <c r="D418" s="283">
        <v>2468</v>
      </c>
      <c r="E418" s="284">
        <v>1</v>
      </c>
      <c r="F418" s="283">
        <v>2384</v>
      </c>
      <c r="G418" s="284">
        <v>1</v>
      </c>
      <c r="H418" s="283">
        <v>2348</v>
      </c>
      <c r="I418" s="284">
        <v>1</v>
      </c>
    </row>
    <row r="419" spans="1:9" x14ac:dyDescent="0.3">
      <c r="A419" s="319"/>
      <c r="B419" s="319" t="s">
        <v>42</v>
      </c>
      <c r="C419" s="282" t="s">
        <v>215</v>
      </c>
      <c r="D419" s="283">
        <v>816</v>
      </c>
      <c r="E419" s="284">
        <v>0.42170542635658914</v>
      </c>
      <c r="F419" s="283">
        <v>782</v>
      </c>
      <c r="G419" s="284">
        <v>0.44031531531531531</v>
      </c>
      <c r="H419" s="283">
        <v>737</v>
      </c>
      <c r="I419" s="284">
        <v>0.43973747016706444</v>
      </c>
    </row>
    <row r="420" spans="1:9" x14ac:dyDescent="0.3">
      <c r="A420" s="319"/>
      <c r="B420" s="319"/>
      <c r="C420" s="282" t="s">
        <v>214</v>
      </c>
      <c r="D420" s="283">
        <v>580</v>
      </c>
      <c r="E420" s="284">
        <v>0.29974160206718348</v>
      </c>
      <c r="F420" s="283">
        <v>515</v>
      </c>
      <c r="G420" s="284">
        <v>0.28997747747747749</v>
      </c>
      <c r="H420" s="283">
        <v>553</v>
      </c>
      <c r="I420" s="284">
        <v>0.32995226730310262</v>
      </c>
    </row>
    <row r="421" spans="1:9" x14ac:dyDescent="0.3">
      <c r="A421" s="319"/>
      <c r="B421" s="319"/>
      <c r="C421" s="282" t="s">
        <v>216</v>
      </c>
      <c r="D421" s="283">
        <v>484</v>
      </c>
      <c r="E421" s="284">
        <v>0.25012919896640828</v>
      </c>
      <c r="F421" s="283">
        <v>416</v>
      </c>
      <c r="G421" s="284">
        <v>0.23423423423423423</v>
      </c>
      <c r="H421" s="283">
        <v>328</v>
      </c>
      <c r="I421" s="284">
        <v>0.19570405727923629</v>
      </c>
    </row>
    <row r="422" spans="1:9" x14ac:dyDescent="0.3">
      <c r="A422" s="319"/>
      <c r="B422" s="319"/>
      <c r="C422" s="282" t="s">
        <v>217</v>
      </c>
      <c r="D422" s="283">
        <v>55</v>
      </c>
      <c r="E422" s="284">
        <v>2.8423772609819122E-2</v>
      </c>
      <c r="F422" s="283">
        <v>63</v>
      </c>
      <c r="G422" s="284">
        <v>3.5472972972972971E-2</v>
      </c>
      <c r="H422" s="283">
        <v>58</v>
      </c>
      <c r="I422" s="284">
        <v>3.4606205250596656E-2</v>
      </c>
    </row>
    <row r="423" spans="1:9" x14ac:dyDescent="0.3">
      <c r="A423" s="319"/>
      <c r="B423" s="319"/>
      <c r="C423" s="282" t="s">
        <v>13</v>
      </c>
      <c r="D423" s="283">
        <v>1935</v>
      </c>
      <c r="E423" s="284">
        <v>1</v>
      </c>
      <c r="F423" s="283">
        <v>1776</v>
      </c>
      <c r="G423" s="284">
        <v>1</v>
      </c>
      <c r="H423" s="283">
        <v>1676</v>
      </c>
      <c r="I423" s="284">
        <v>1</v>
      </c>
    </row>
    <row r="424" spans="1:9" x14ac:dyDescent="0.3">
      <c r="A424" s="319"/>
      <c r="B424" s="319" t="s">
        <v>13</v>
      </c>
      <c r="C424" s="320"/>
      <c r="D424" s="283">
        <v>162022</v>
      </c>
      <c r="E424" s="284">
        <v>1</v>
      </c>
      <c r="F424" s="283">
        <v>166416</v>
      </c>
      <c r="G424" s="284">
        <v>1</v>
      </c>
      <c r="H424" s="283">
        <v>165769</v>
      </c>
      <c r="I424" s="284">
        <v>1</v>
      </c>
    </row>
    <row r="425" spans="1:9" ht="14.4" customHeight="1" x14ac:dyDescent="0.3">
      <c r="A425" s="319" t="s">
        <v>227</v>
      </c>
      <c r="B425" s="314" t="s">
        <v>38</v>
      </c>
      <c r="C425" s="282" t="s">
        <v>215</v>
      </c>
      <c r="D425" s="283">
        <v>660</v>
      </c>
      <c r="E425" s="284">
        <v>3.5160620105481863E-2</v>
      </c>
      <c r="F425" s="283">
        <v>657</v>
      </c>
      <c r="G425" s="284">
        <v>3.5521193771626297E-2</v>
      </c>
      <c r="H425" s="283">
        <v>631</v>
      </c>
      <c r="I425" s="284">
        <v>3.5437492979894417E-2</v>
      </c>
    </row>
    <row r="426" spans="1:9" x14ac:dyDescent="0.3">
      <c r="A426" s="319"/>
      <c r="C426" s="282" t="s">
        <v>214</v>
      </c>
      <c r="D426" s="283">
        <v>744</v>
      </c>
      <c r="E426" s="284">
        <v>3.9635608118906825E-2</v>
      </c>
      <c r="F426" s="283">
        <v>740</v>
      </c>
      <c r="G426" s="284">
        <v>4.0008650519031144E-2</v>
      </c>
      <c r="H426" s="283">
        <v>699</v>
      </c>
      <c r="I426" s="284">
        <v>3.9256430416713464E-2</v>
      </c>
    </row>
    <row r="427" spans="1:9" x14ac:dyDescent="0.3">
      <c r="A427" s="319"/>
      <c r="C427" s="282" t="s">
        <v>216</v>
      </c>
      <c r="D427" s="283">
        <v>11402</v>
      </c>
      <c r="E427" s="284">
        <v>0.60742634915561233</v>
      </c>
      <c r="F427" s="283">
        <v>11342</v>
      </c>
      <c r="G427" s="284">
        <v>0.61321366782006925</v>
      </c>
      <c r="H427" s="283">
        <v>10802</v>
      </c>
      <c r="I427" s="284">
        <v>0.60664944400763787</v>
      </c>
    </row>
    <row r="428" spans="1:9" x14ac:dyDescent="0.3">
      <c r="A428" s="319"/>
      <c r="C428" s="282" t="s">
        <v>217</v>
      </c>
      <c r="D428" s="283">
        <v>5965</v>
      </c>
      <c r="E428" s="284">
        <v>0.31777742261999892</v>
      </c>
      <c r="F428" s="283">
        <v>5757</v>
      </c>
      <c r="G428" s="284">
        <v>0.31125648788927335</v>
      </c>
      <c r="H428" s="283">
        <v>5674</v>
      </c>
      <c r="I428" s="284">
        <v>0.31865663259575422</v>
      </c>
    </row>
    <row r="429" spans="1:9" x14ac:dyDescent="0.3">
      <c r="A429" s="319"/>
      <c r="C429" s="282" t="s">
        <v>13</v>
      </c>
      <c r="D429" s="283">
        <v>18771</v>
      </c>
      <c r="E429" s="284">
        <v>1</v>
      </c>
      <c r="F429" s="283">
        <v>18496</v>
      </c>
      <c r="G429" s="284">
        <v>1</v>
      </c>
      <c r="H429" s="283">
        <v>17806</v>
      </c>
      <c r="I429" s="284">
        <v>1</v>
      </c>
    </row>
    <row r="430" spans="1:9" x14ac:dyDescent="0.3">
      <c r="A430" s="319"/>
      <c r="B430" s="314" t="s">
        <v>39</v>
      </c>
      <c r="C430" s="282" t="s">
        <v>215</v>
      </c>
      <c r="D430" s="283">
        <v>33</v>
      </c>
      <c r="E430" s="284">
        <v>2.3076923076923078E-2</v>
      </c>
      <c r="F430" s="283">
        <v>32</v>
      </c>
      <c r="G430" s="284">
        <v>2.3774145616641901E-2</v>
      </c>
      <c r="H430" s="283">
        <v>36</v>
      </c>
      <c r="I430" s="284">
        <v>2.5316455696202531E-2</v>
      </c>
    </row>
    <row r="431" spans="1:9" x14ac:dyDescent="0.3">
      <c r="A431" s="319"/>
      <c r="C431" s="282" t="s">
        <v>214</v>
      </c>
      <c r="D431" s="283">
        <v>52</v>
      </c>
      <c r="E431" s="284">
        <v>3.6363636363636362E-2</v>
      </c>
      <c r="F431" s="283">
        <v>39</v>
      </c>
      <c r="G431" s="284">
        <v>2.8974739970282319E-2</v>
      </c>
      <c r="H431" s="283">
        <v>56</v>
      </c>
      <c r="I431" s="284">
        <v>3.9381153305203941E-2</v>
      </c>
    </row>
    <row r="432" spans="1:9" x14ac:dyDescent="0.3">
      <c r="A432" s="319"/>
      <c r="C432" s="282" t="s">
        <v>216</v>
      </c>
      <c r="D432" s="283">
        <v>811</v>
      </c>
      <c r="E432" s="284">
        <v>0.56713286713286715</v>
      </c>
      <c r="F432" s="283">
        <v>773</v>
      </c>
      <c r="G432" s="284">
        <v>0.5742942050520059</v>
      </c>
      <c r="H432" s="283">
        <v>816</v>
      </c>
      <c r="I432" s="284">
        <v>0.57383966244725737</v>
      </c>
    </row>
    <row r="433" spans="1:9" x14ac:dyDescent="0.3">
      <c r="A433" s="319"/>
      <c r="C433" s="282" t="s">
        <v>217</v>
      </c>
      <c r="D433" s="283">
        <v>534</v>
      </c>
      <c r="E433" s="284">
        <v>0.37342657342657343</v>
      </c>
      <c r="F433" s="283">
        <v>502</v>
      </c>
      <c r="G433" s="284">
        <v>0.37295690936106984</v>
      </c>
      <c r="H433" s="283">
        <v>514</v>
      </c>
      <c r="I433" s="284">
        <v>0.36146272855133615</v>
      </c>
    </row>
    <row r="434" spans="1:9" x14ac:dyDescent="0.3">
      <c r="A434" s="319"/>
      <c r="C434" s="282" t="s">
        <v>13</v>
      </c>
      <c r="D434" s="283">
        <v>1430</v>
      </c>
      <c r="E434" s="284">
        <v>1</v>
      </c>
      <c r="F434" s="283">
        <v>1346</v>
      </c>
      <c r="G434" s="284">
        <v>1</v>
      </c>
      <c r="H434" s="283">
        <v>1422</v>
      </c>
      <c r="I434" s="284">
        <v>1</v>
      </c>
    </row>
    <row r="435" spans="1:9" x14ac:dyDescent="0.3">
      <c r="A435" s="319"/>
      <c r="B435" s="319" t="s">
        <v>40</v>
      </c>
      <c r="C435" s="282" t="s">
        <v>215</v>
      </c>
      <c r="D435" s="283">
        <v>17</v>
      </c>
      <c r="E435" s="284">
        <v>2.1656050955414011E-2</v>
      </c>
      <c r="F435" s="283">
        <v>17</v>
      </c>
      <c r="G435" s="284">
        <v>2.3743016759776536E-2</v>
      </c>
      <c r="H435" s="283">
        <v>21</v>
      </c>
      <c r="I435" s="284">
        <v>2.8965517241379312E-2</v>
      </c>
    </row>
    <row r="436" spans="1:9" x14ac:dyDescent="0.3">
      <c r="A436" s="319"/>
      <c r="B436" s="319"/>
      <c r="C436" s="282" t="s">
        <v>214</v>
      </c>
      <c r="D436" s="283">
        <v>22</v>
      </c>
      <c r="E436" s="284">
        <v>2.802547770700637E-2</v>
      </c>
      <c r="F436" s="283">
        <v>18</v>
      </c>
      <c r="G436" s="284">
        <v>2.5139664804469275E-2</v>
      </c>
      <c r="H436" s="283">
        <v>15</v>
      </c>
      <c r="I436" s="284">
        <v>2.0689655172413793E-2</v>
      </c>
    </row>
    <row r="437" spans="1:9" x14ac:dyDescent="0.3">
      <c r="A437" s="319"/>
      <c r="B437" s="319"/>
      <c r="C437" s="282" t="s">
        <v>216</v>
      </c>
      <c r="D437" s="283">
        <v>456</v>
      </c>
      <c r="E437" s="284">
        <v>0.58089171974522291</v>
      </c>
      <c r="F437" s="283">
        <v>390</v>
      </c>
      <c r="G437" s="284">
        <v>0.54469273743016755</v>
      </c>
      <c r="H437" s="283">
        <v>435</v>
      </c>
      <c r="I437" s="284">
        <v>0.6</v>
      </c>
    </row>
    <row r="438" spans="1:9" x14ac:dyDescent="0.3">
      <c r="A438" s="319"/>
      <c r="B438" s="319"/>
      <c r="C438" s="282" t="s">
        <v>217</v>
      </c>
      <c r="D438" s="283">
        <v>290</v>
      </c>
      <c r="E438" s="284">
        <v>0.36942675159235666</v>
      </c>
      <c r="F438" s="283">
        <v>291</v>
      </c>
      <c r="G438" s="284">
        <v>0.40642458100558659</v>
      </c>
      <c r="H438" s="283">
        <v>254</v>
      </c>
      <c r="I438" s="284">
        <v>0.35034482758620689</v>
      </c>
    </row>
    <row r="439" spans="1:9" x14ac:dyDescent="0.3">
      <c r="A439" s="319"/>
      <c r="B439" s="319"/>
      <c r="C439" s="282" t="s">
        <v>13</v>
      </c>
      <c r="D439" s="283">
        <v>785</v>
      </c>
      <c r="E439" s="284">
        <v>1</v>
      </c>
      <c r="F439" s="283">
        <v>716</v>
      </c>
      <c r="G439" s="284">
        <v>1</v>
      </c>
      <c r="H439" s="283">
        <v>725</v>
      </c>
      <c r="I439" s="284">
        <v>1</v>
      </c>
    </row>
    <row r="440" spans="1:9" x14ac:dyDescent="0.3">
      <c r="A440" s="319"/>
      <c r="B440" s="319" t="s">
        <v>41</v>
      </c>
      <c r="C440" s="282" t="s">
        <v>215</v>
      </c>
      <c r="D440" s="283">
        <v>9</v>
      </c>
      <c r="E440" s="284">
        <v>1.1421319796954314E-2</v>
      </c>
      <c r="F440" s="283">
        <v>13</v>
      </c>
      <c r="G440" s="284">
        <v>1.8181818181818181E-2</v>
      </c>
      <c r="H440" s="283">
        <v>18</v>
      </c>
      <c r="I440" s="284">
        <v>2.5862068965517241E-2</v>
      </c>
    </row>
    <row r="441" spans="1:9" x14ac:dyDescent="0.3">
      <c r="A441" s="319"/>
      <c r="B441" s="319"/>
      <c r="C441" s="282" t="s">
        <v>214</v>
      </c>
      <c r="D441" s="283">
        <v>22</v>
      </c>
      <c r="E441" s="284">
        <v>2.7918781725888325E-2</v>
      </c>
      <c r="F441" s="283">
        <v>17</v>
      </c>
      <c r="G441" s="284">
        <v>2.3776223776223775E-2</v>
      </c>
      <c r="H441" s="283">
        <v>4</v>
      </c>
      <c r="I441" s="284">
        <v>5.7471264367816091E-3</v>
      </c>
    </row>
    <row r="442" spans="1:9" x14ac:dyDescent="0.3">
      <c r="A442" s="319"/>
      <c r="B442" s="319"/>
      <c r="C442" s="282" t="s">
        <v>216</v>
      </c>
      <c r="D442" s="283">
        <v>466</v>
      </c>
      <c r="E442" s="284">
        <v>0.59137055837563457</v>
      </c>
      <c r="F442" s="283">
        <v>444</v>
      </c>
      <c r="G442" s="284">
        <v>0.62097902097902102</v>
      </c>
      <c r="H442" s="283">
        <v>419</v>
      </c>
      <c r="I442" s="284">
        <v>0.60201149425287359</v>
      </c>
    </row>
    <row r="443" spans="1:9" x14ac:dyDescent="0.3">
      <c r="A443" s="319"/>
      <c r="B443" s="319"/>
      <c r="C443" s="282" t="s">
        <v>217</v>
      </c>
      <c r="D443" s="283">
        <v>291</v>
      </c>
      <c r="E443" s="284">
        <v>0.36928934010152287</v>
      </c>
      <c r="F443" s="283">
        <v>241</v>
      </c>
      <c r="G443" s="284">
        <v>0.33706293706293705</v>
      </c>
      <c r="H443" s="283">
        <v>255</v>
      </c>
      <c r="I443" s="284">
        <v>0.36637931034482757</v>
      </c>
    </row>
    <row r="444" spans="1:9" x14ac:dyDescent="0.3">
      <c r="A444" s="319"/>
      <c r="B444" s="319"/>
      <c r="C444" s="282" t="s">
        <v>13</v>
      </c>
      <c r="D444" s="283">
        <v>788</v>
      </c>
      <c r="E444" s="284">
        <v>1</v>
      </c>
      <c r="F444" s="283">
        <v>715</v>
      </c>
      <c r="G444" s="284">
        <v>1</v>
      </c>
      <c r="H444" s="283">
        <v>696</v>
      </c>
      <c r="I444" s="284">
        <v>1</v>
      </c>
    </row>
    <row r="445" spans="1:9" x14ac:dyDescent="0.3">
      <c r="A445" s="319"/>
      <c r="B445" s="319" t="s">
        <v>42</v>
      </c>
      <c r="C445" s="282" t="s">
        <v>215</v>
      </c>
      <c r="D445" s="283">
        <v>12</v>
      </c>
      <c r="E445" s="284">
        <v>1.9199999999999998E-2</v>
      </c>
      <c r="F445" s="283">
        <v>9</v>
      </c>
      <c r="G445" s="284">
        <v>1.618705035971223E-2</v>
      </c>
      <c r="H445" s="283">
        <v>9</v>
      </c>
      <c r="I445" s="284">
        <v>1.7045454545454544E-2</v>
      </c>
    </row>
    <row r="446" spans="1:9" x14ac:dyDescent="0.3">
      <c r="A446" s="319"/>
      <c r="B446" s="319"/>
      <c r="C446" s="282" t="s">
        <v>214</v>
      </c>
      <c r="D446" s="283">
        <v>10</v>
      </c>
      <c r="E446" s="284">
        <v>1.6E-2</v>
      </c>
      <c r="F446" s="283">
        <v>8</v>
      </c>
      <c r="G446" s="284">
        <v>1.4388489208633094E-2</v>
      </c>
      <c r="H446" s="283">
        <v>7</v>
      </c>
      <c r="I446" s="284">
        <v>1.3257575757575758E-2</v>
      </c>
    </row>
    <row r="447" spans="1:9" x14ac:dyDescent="0.3">
      <c r="A447" s="319"/>
      <c r="B447" s="319"/>
      <c r="C447" s="282" t="s">
        <v>216</v>
      </c>
      <c r="D447" s="283">
        <v>346</v>
      </c>
      <c r="E447" s="284">
        <v>0.55359999999999998</v>
      </c>
      <c r="F447" s="283">
        <v>326</v>
      </c>
      <c r="G447" s="284">
        <v>0.58633093525179858</v>
      </c>
      <c r="H447" s="283">
        <v>315</v>
      </c>
      <c r="I447" s="284">
        <v>0.59659090909090906</v>
      </c>
    </row>
    <row r="448" spans="1:9" x14ac:dyDescent="0.3">
      <c r="A448" s="319"/>
      <c r="B448" s="319"/>
      <c r="C448" s="282" t="s">
        <v>217</v>
      </c>
      <c r="D448" s="283">
        <v>257</v>
      </c>
      <c r="E448" s="284">
        <v>0.41120000000000001</v>
      </c>
      <c r="F448" s="283">
        <v>213</v>
      </c>
      <c r="G448" s="284">
        <v>0.38309352517985612</v>
      </c>
      <c r="H448" s="283">
        <v>197</v>
      </c>
      <c r="I448" s="284">
        <v>0.37310606060606061</v>
      </c>
    </row>
    <row r="449" spans="1:9" x14ac:dyDescent="0.3">
      <c r="A449" s="319"/>
      <c r="B449" s="319"/>
      <c r="C449" s="282" t="s">
        <v>13</v>
      </c>
      <c r="D449" s="283">
        <v>625</v>
      </c>
      <c r="E449" s="284">
        <v>1</v>
      </c>
      <c r="F449" s="283">
        <v>556</v>
      </c>
      <c r="G449" s="284">
        <v>1</v>
      </c>
      <c r="H449" s="283">
        <v>528</v>
      </c>
      <c r="I449" s="284">
        <v>1</v>
      </c>
    </row>
    <row r="450" spans="1:9" x14ac:dyDescent="0.3">
      <c r="A450" s="319"/>
      <c r="B450" s="319" t="s">
        <v>13</v>
      </c>
      <c r="C450" s="320"/>
      <c r="D450" s="283">
        <v>22399</v>
      </c>
      <c r="E450" s="284">
        <v>1</v>
      </c>
      <c r="F450" s="283">
        <v>21830</v>
      </c>
      <c r="G450" s="284">
        <v>1</v>
      </c>
      <c r="H450" s="283">
        <v>21177</v>
      </c>
      <c r="I450" s="284">
        <v>1</v>
      </c>
    </row>
    <row r="451" spans="1:9" x14ac:dyDescent="0.3">
      <c r="A451" s="319" t="s">
        <v>31</v>
      </c>
      <c r="B451" s="314" t="s">
        <v>38</v>
      </c>
      <c r="C451" s="282" t="s">
        <v>215</v>
      </c>
      <c r="D451" s="283">
        <v>1426</v>
      </c>
      <c r="E451" s="284">
        <v>1.178755941310188E-2</v>
      </c>
      <c r="F451" s="283">
        <v>1564</v>
      </c>
      <c r="G451" s="284">
        <v>1.2458081423598664E-2</v>
      </c>
      <c r="H451" s="283">
        <v>1652</v>
      </c>
      <c r="I451" s="284">
        <v>1.2734434620395137E-2</v>
      </c>
    </row>
    <row r="452" spans="1:9" x14ac:dyDescent="0.3">
      <c r="A452" s="319"/>
      <c r="C452" s="282" t="s">
        <v>214</v>
      </c>
      <c r="D452" s="283">
        <v>1233</v>
      </c>
      <c r="E452" s="284">
        <v>1.0192188468691878E-2</v>
      </c>
      <c r="F452" s="283">
        <v>1324</v>
      </c>
      <c r="G452" s="284">
        <v>1.0546355373941581E-2</v>
      </c>
      <c r="H452" s="283">
        <v>1412</v>
      </c>
      <c r="I452" s="284">
        <v>1.0884395692492697E-2</v>
      </c>
    </row>
    <row r="453" spans="1:9" x14ac:dyDescent="0.3">
      <c r="A453" s="319"/>
      <c r="C453" s="282" t="s">
        <v>216</v>
      </c>
      <c r="D453" s="283">
        <v>93038</v>
      </c>
      <c r="E453" s="284">
        <v>0.76906798925397812</v>
      </c>
      <c r="F453" s="283">
        <v>96317</v>
      </c>
      <c r="G453" s="284">
        <v>0.76721549135342237</v>
      </c>
      <c r="H453" s="283">
        <v>98150</v>
      </c>
      <c r="I453" s="284">
        <v>0.75658883655676923</v>
      </c>
    </row>
    <row r="454" spans="1:9" x14ac:dyDescent="0.3">
      <c r="A454" s="319"/>
      <c r="C454" s="282" t="s">
        <v>217</v>
      </c>
      <c r="D454" s="283">
        <v>25278</v>
      </c>
      <c r="E454" s="284">
        <v>0.20895226286422813</v>
      </c>
      <c r="F454" s="283">
        <v>26336</v>
      </c>
      <c r="G454" s="284">
        <v>0.20978007184903735</v>
      </c>
      <c r="H454" s="283">
        <v>28513</v>
      </c>
      <c r="I454" s="284">
        <v>0.21979233313034294</v>
      </c>
    </row>
    <row r="455" spans="1:9" x14ac:dyDescent="0.3">
      <c r="A455" s="319"/>
      <c r="C455" s="282" t="s">
        <v>13</v>
      </c>
      <c r="D455" s="283">
        <v>120975</v>
      </c>
      <c r="E455" s="284">
        <v>1</v>
      </c>
      <c r="F455" s="283">
        <v>125541</v>
      </c>
      <c r="G455" s="284">
        <v>1</v>
      </c>
      <c r="H455" s="283">
        <v>129727</v>
      </c>
      <c r="I455" s="284">
        <v>1</v>
      </c>
    </row>
    <row r="456" spans="1:9" x14ac:dyDescent="0.3">
      <c r="A456" s="319"/>
      <c r="B456" s="314" t="s">
        <v>39</v>
      </c>
      <c r="C456" s="282" t="s">
        <v>215</v>
      </c>
      <c r="D456" s="283">
        <v>98</v>
      </c>
      <c r="E456" s="284">
        <v>9.5693779904306216E-3</v>
      </c>
      <c r="F456" s="283">
        <v>84</v>
      </c>
      <c r="G456" s="284">
        <v>8.8041085840058694E-3</v>
      </c>
      <c r="H456" s="283">
        <v>113</v>
      </c>
      <c r="I456" s="284">
        <v>1.1077345358298206E-2</v>
      </c>
    </row>
    <row r="457" spans="1:9" x14ac:dyDescent="0.3">
      <c r="A457" s="319"/>
      <c r="C457" s="282" t="s">
        <v>214</v>
      </c>
      <c r="D457" s="283">
        <v>156</v>
      </c>
      <c r="E457" s="284">
        <v>1.5232887413338541E-2</v>
      </c>
      <c r="F457" s="283">
        <v>121</v>
      </c>
      <c r="G457" s="284">
        <v>1.2682108793627503E-2</v>
      </c>
      <c r="H457" s="283">
        <v>111</v>
      </c>
      <c r="I457" s="284">
        <v>1.0881286148416823E-2</v>
      </c>
    </row>
    <row r="458" spans="1:9" x14ac:dyDescent="0.3">
      <c r="A458" s="319"/>
      <c r="C458" s="282" t="s">
        <v>216</v>
      </c>
      <c r="D458" s="283">
        <v>6701</v>
      </c>
      <c r="E458" s="284">
        <v>0.65433063177424078</v>
      </c>
      <c r="F458" s="283">
        <v>6258</v>
      </c>
      <c r="G458" s="284">
        <v>0.65590608950843732</v>
      </c>
      <c r="H458" s="283">
        <v>6803</v>
      </c>
      <c r="I458" s="284">
        <v>0.66689540241152823</v>
      </c>
    </row>
    <row r="459" spans="1:9" x14ac:dyDescent="0.3">
      <c r="A459" s="319"/>
      <c r="C459" s="282" t="s">
        <v>217</v>
      </c>
      <c r="D459" s="283">
        <v>3286</v>
      </c>
      <c r="E459" s="284">
        <v>0.32086710282199005</v>
      </c>
      <c r="F459" s="283">
        <v>3078</v>
      </c>
      <c r="G459" s="284">
        <v>0.32260769311392934</v>
      </c>
      <c r="H459" s="283">
        <v>3174</v>
      </c>
      <c r="I459" s="284">
        <v>0.31114596608175671</v>
      </c>
    </row>
    <row r="460" spans="1:9" x14ac:dyDescent="0.3">
      <c r="A460" s="319"/>
      <c r="C460" s="282" t="s">
        <v>13</v>
      </c>
      <c r="D460" s="283">
        <v>10241</v>
      </c>
      <c r="E460" s="284">
        <v>1</v>
      </c>
      <c r="F460" s="283">
        <v>9541</v>
      </c>
      <c r="G460" s="284">
        <v>1</v>
      </c>
      <c r="H460" s="283">
        <v>10201</v>
      </c>
      <c r="I460" s="284">
        <v>1</v>
      </c>
    </row>
    <row r="461" spans="1:9" x14ac:dyDescent="0.3">
      <c r="A461" s="319"/>
      <c r="B461" s="319" t="s">
        <v>40</v>
      </c>
      <c r="C461" s="282" t="s">
        <v>215</v>
      </c>
      <c r="D461" s="283">
        <v>55</v>
      </c>
      <c r="E461" s="284">
        <v>8.359933120535035E-3</v>
      </c>
      <c r="F461" s="283">
        <v>48</v>
      </c>
      <c r="G461" s="284">
        <v>7.5459833359534665E-3</v>
      </c>
      <c r="H461" s="283">
        <v>50</v>
      </c>
      <c r="I461" s="284">
        <v>7.5746099075897589E-3</v>
      </c>
    </row>
    <row r="462" spans="1:9" x14ac:dyDescent="0.3">
      <c r="A462" s="319"/>
      <c r="B462" s="319"/>
      <c r="C462" s="282" t="s">
        <v>214</v>
      </c>
      <c r="D462" s="283">
        <v>47</v>
      </c>
      <c r="E462" s="284">
        <v>7.143942848457212E-3</v>
      </c>
      <c r="F462" s="283">
        <v>45</v>
      </c>
      <c r="G462" s="284">
        <v>7.0743593774563749E-3</v>
      </c>
      <c r="H462" s="283">
        <v>42</v>
      </c>
      <c r="I462" s="284">
        <v>6.3626723223753979E-3</v>
      </c>
    </row>
    <row r="463" spans="1:9" x14ac:dyDescent="0.3">
      <c r="A463" s="319"/>
      <c r="B463" s="319"/>
      <c r="C463" s="282" t="s">
        <v>216</v>
      </c>
      <c r="D463" s="283">
        <v>4206</v>
      </c>
      <c r="E463" s="284">
        <v>0.63930688554491566</v>
      </c>
      <c r="F463" s="283">
        <v>4037</v>
      </c>
      <c r="G463" s="284">
        <v>0.63464864015091971</v>
      </c>
      <c r="H463" s="283">
        <v>4167</v>
      </c>
      <c r="I463" s="284">
        <v>0.63126798969853049</v>
      </c>
    </row>
    <row r="464" spans="1:9" x14ac:dyDescent="0.3">
      <c r="A464" s="319"/>
      <c r="B464" s="319"/>
      <c r="C464" s="282" t="s">
        <v>217</v>
      </c>
      <c r="D464" s="283">
        <v>2271</v>
      </c>
      <c r="E464" s="284">
        <v>0.34518923848609212</v>
      </c>
      <c r="F464" s="283">
        <v>2231</v>
      </c>
      <c r="G464" s="284">
        <v>0.35073101713567051</v>
      </c>
      <c r="H464" s="283">
        <v>2342</v>
      </c>
      <c r="I464" s="284">
        <v>0.35479472807150431</v>
      </c>
    </row>
    <row r="465" spans="1:9" x14ac:dyDescent="0.3">
      <c r="A465" s="319"/>
      <c r="B465" s="319"/>
      <c r="C465" s="282" t="s">
        <v>13</v>
      </c>
      <c r="D465" s="283">
        <v>6579</v>
      </c>
      <c r="E465" s="284">
        <v>1</v>
      </c>
      <c r="F465" s="283">
        <v>6361</v>
      </c>
      <c r="G465" s="284">
        <v>1</v>
      </c>
      <c r="H465" s="283">
        <v>6601</v>
      </c>
      <c r="I465" s="284">
        <v>1</v>
      </c>
    </row>
    <row r="466" spans="1:9" x14ac:dyDescent="0.3">
      <c r="A466" s="319"/>
      <c r="B466" s="319" t="s">
        <v>41</v>
      </c>
      <c r="C466" s="282" t="s">
        <v>215</v>
      </c>
      <c r="D466" s="283">
        <v>61</v>
      </c>
      <c r="E466" s="284">
        <v>7.7598269940211172E-3</v>
      </c>
      <c r="F466" s="283">
        <v>55</v>
      </c>
      <c r="G466" s="284">
        <v>7.714967036049937E-3</v>
      </c>
      <c r="H466" s="283">
        <v>83</v>
      </c>
      <c r="I466" s="284">
        <v>1.1252711496746204E-2</v>
      </c>
    </row>
    <row r="467" spans="1:9" x14ac:dyDescent="0.3">
      <c r="A467" s="319"/>
      <c r="B467" s="319"/>
      <c r="C467" s="282" t="s">
        <v>214</v>
      </c>
      <c r="D467" s="283">
        <v>35</v>
      </c>
      <c r="E467" s="284">
        <v>4.4523597506678537E-3</v>
      </c>
      <c r="F467" s="283">
        <v>45</v>
      </c>
      <c r="G467" s="284">
        <v>6.3122457567681301E-3</v>
      </c>
      <c r="H467" s="283">
        <v>41</v>
      </c>
      <c r="I467" s="284">
        <v>5.5585683297180045E-3</v>
      </c>
    </row>
    <row r="468" spans="1:9" x14ac:dyDescent="0.3">
      <c r="A468" s="319"/>
      <c r="B468" s="319"/>
      <c r="C468" s="282" t="s">
        <v>216</v>
      </c>
      <c r="D468" s="283">
        <v>4844</v>
      </c>
      <c r="E468" s="284">
        <v>0.61620658949243101</v>
      </c>
      <c r="F468" s="283">
        <v>4371</v>
      </c>
      <c r="G468" s="284">
        <v>0.61312947117407768</v>
      </c>
      <c r="H468" s="283">
        <v>4496</v>
      </c>
      <c r="I468" s="284">
        <v>0.6095444685466378</v>
      </c>
    </row>
    <row r="469" spans="1:9" x14ac:dyDescent="0.3">
      <c r="A469" s="319"/>
      <c r="B469" s="319"/>
      <c r="C469" s="282" t="s">
        <v>217</v>
      </c>
      <c r="D469" s="283">
        <v>2921</v>
      </c>
      <c r="E469" s="284">
        <v>0.37158122376288005</v>
      </c>
      <c r="F469" s="283">
        <v>2658</v>
      </c>
      <c r="G469" s="284">
        <v>0.37284331603310422</v>
      </c>
      <c r="H469" s="283">
        <v>2756</v>
      </c>
      <c r="I469" s="284">
        <v>0.37364425162689807</v>
      </c>
    </row>
    <row r="470" spans="1:9" x14ac:dyDescent="0.3">
      <c r="A470" s="319"/>
      <c r="B470" s="319"/>
      <c r="C470" s="282" t="s">
        <v>13</v>
      </c>
      <c r="D470" s="283">
        <v>7861</v>
      </c>
      <c r="E470" s="284">
        <v>1</v>
      </c>
      <c r="F470" s="283">
        <v>7129</v>
      </c>
      <c r="G470" s="284">
        <v>1</v>
      </c>
      <c r="H470" s="283">
        <v>7376</v>
      </c>
      <c r="I470" s="284">
        <v>1</v>
      </c>
    </row>
    <row r="471" spans="1:9" x14ac:dyDescent="0.3">
      <c r="A471" s="319"/>
      <c r="B471" s="319" t="s">
        <v>42</v>
      </c>
      <c r="C471" s="282" t="s">
        <v>215</v>
      </c>
      <c r="D471" s="283">
        <v>66</v>
      </c>
      <c r="E471" s="284">
        <v>7.6958955223880594E-3</v>
      </c>
      <c r="F471" s="283">
        <v>63</v>
      </c>
      <c r="G471" s="284">
        <v>8.3454762220161616E-3</v>
      </c>
      <c r="H471" s="283">
        <v>78</v>
      </c>
      <c r="I471" s="284">
        <v>1.0451561034436554E-2</v>
      </c>
    </row>
    <row r="472" spans="1:9" x14ac:dyDescent="0.3">
      <c r="A472" s="319"/>
      <c r="B472" s="319"/>
      <c r="C472" s="282" t="s">
        <v>214</v>
      </c>
      <c r="D472" s="283">
        <v>55</v>
      </c>
      <c r="E472" s="284">
        <v>6.4132462686567167E-3</v>
      </c>
      <c r="F472" s="283">
        <v>55</v>
      </c>
      <c r="G472" s="284">
        <v>7.2857332096966489E-3</v>
      </c>
      <c r="H472" s="283">
        <v>51</v>
      </c>
      <c r="I472" s="284">
        <v>6.8337129840546698E-3</v>
      </c>
    </row>
    <row r="473" spans="1:9" x14ac:dyDescent="0.3">
      <c r="A473" s="319"/>
      <c r="B473" s="319"/>
      <c r="C473" s="282" t="s">
        <v>216</v>
      </c>
      <c r="D473" s="283">
        <v>4889</v>
      </c>
      <c r="E473" s="284">
        <v>0.57007929104477617</v>
      </c>
      <c r="F473" s="283">
        <v>4165</v>
      </c>
      <c r="G473" s="284">
        <v>0.55172870578884625</v>
      </c>
      <c r="H473" s="283">
        <v>4151</v>
      </c>
      <c r="I473" s="284">
        <v>0.55621063915315561</v>
      </c>
    </row>
    <row r="474" spans="1:9" x14ac:dyDescent="0.3">
      <c r="A474" s="319"/>
      <c r="B474" s="319"/>
      <c r="C474" s="282" t="s">
        <v>217</v>
      </c>
      <c r="D474" s="283">
        <v>3566</v>
      </c>
      <c r="E474" s="284">
        <v>0.41581156716417911</v>
      </c>
      <c r="F474" s="283">
        <v>3266</v>
      </c>
      <c r="G474" s="284">
        <v>0.43264008477944099</v>
      </c>
      <c r="H474" s="283">
        <v>3183</v>
      </c>
      <c r="I474" s="284">
        <v>0.42650408682835322</v>
      </c>
    </row>
    <row r="475" spans="1:9" x14ac:dyDescent="0.3">
      <c r="A475" s="319"/>
      <c r="B475" s="319"/>
      <c r="C475" s="282" t="s">
        <v>13</v>
      </c>
      <c r="D475" s="283">
        <v>8576</v>
      </c>
      <c r="E475" s="284">
        <v>1</v>
      </c>
      <c r="F475" s="283">
        <v>7549</v>
      </c>
      <c r="G475" s="284">
        <v>1</v>
      </c>
      <c r="H475" s="283">
        <v>7463</v>
      </c>
      <c r="I475" s="284">
        <v>1</v>
      </c>
    </row>
    <row r="476" spans="1:9" x14ac:dyDescent="0.3">
      <c r="A476" s="319"/>
      <c r="B476" s="319" t="s">
        <v>13</v>
      </c>
      <c r="C476" s="320"/>
      <c r="D476" s="283">
        <v>154251</v>
      </c>
      <c r="E476" s="284">
        <v>1</v>
      </c>
      <c r="F476" s="283">
        <v>156133</v>
      </c>
      <c r="G476" s="284">
        <v>1</v>
      </c>
      <c r="H476" s="283">
        <v>161377</v>
      </c>
      <c r="I476" s="284">
        <v>1</v>
      </c>
    </row>
  </sheetData>
  <mergeCells count="1">
    <mergeCell ref="A1:I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3F6B0-1640-4C67-BB78-0A8B87E17B1D}">
  <dimension ref="A1:R187"/>
  <sheetViews>
    <sheetView zoomScale="80" zoomScaleNormal="80" workbookViewId="0">
      <pane ySplit="2" topLeftCell="A3" activePane="bottomLeft" state="frozen"/>
      <selection pane="bottomLeft" activeCell="P46" sqref="P46"/>
    </sheetView>
  </sheetViews>
  <sheetFormatPr defaultRowHeight="14.4" x14ac:dyDescent="0.3"/>
  <cols>
    <col min="1" max="1" width="35.33203125" customWidth="1"/>
    <col min="2" max="2" width="26.109375" customWidth="1"/>
    <col min="3" max="14" width="12.88671875" customWidth="1"/>
  </cols>
  <sheetData>
    <row r="1" spans="1:14" x14ac:dyDescent="0.3">
      <c r="A1" s="401" t="s">
        <v>327</v>
      </c>
      <c r="B1" s="402"/>
      <c r="C1" s="400" t="s">
        <v>0</v>
      </c>
      <c r="D1" s="400"/>
      <c r="E1" s="399" t="s">
        <v>1</v>
      </c>
      <c r="F1" s="400"/>
      <c r="G1" s="400"/>
      <c r="H1" s="400"/>
      <c r="I1" s="399" t="s">
        <v>2</v>
      </c>
      <c r="J1" s="400"/>
      <c r="K1" s="400"/>
      <c r="L1" s="408"/>
      <c r="M1" s="400" t="s">
        <v>3</v>
      </c>
      <c r="N1" s="408"/>
    </row>
    <row r="2" spans="1:14" ht="43.2" x14ac:dyDescent="0.3">
      <c r="A2" s="403"/>
      <c r="B2" s="404"/>
      <c r="C2" s="48" t="s">
        <v>4</v>
      </c>
      <c r="D2" s="49" t="s">
        <v>127</v>
      </c>
      <c r="E2" s="50" t="s">
        <v>4</v>
      </c>
      <c r="F2" s="49" t="s">
        <v>127</v>
      </c>
      <c r="G2" s="51" t="s">
        <v>6</v>
      </c>
      <c r="H2" s="52" t="s">
        <v>7</v>
      </c>
      <c r="I2" s="50" t="s">
        <v>4</v>
      </c>
      <c r="J2" s="49" t="s">
        <v>127</v>
      </c>
      <c r="K2" s="52" t="s">
        <v>6</v>
      </c>
      <c r="L2" s="53" t="s">
        <v>7</v>
      </c>
      <c r="M2" s="52" t="s">
        <v>8</v>
      </c>
      <c r="N2" s="53" t="s">
        <v>9</v>
      </c>
    </row>
    <row r="3" spans="1:14" ht="15.6" x14ac:dyDescent="0.3">
      <c r="A3" s="405" t="s">
        <v>328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 x14ac:dyDescent="0.3">
      <c r="A4" s="387" t="s">
        <v>397</v>
      </c>
      <c r="B4" s="2"/>
      <c r="C4" s="35"/>
      <c r="D4" s="22"/>
      <c r="E4" s="185"/>
      <c r="F4" s="13"/>
      <c r="G4" s="4"/>
      <c r="H4" s="13"/>
      <c r="I4" s="186"/>
      <c r="J4" s="13"/>
      <c r="K4" s="4"/>
      <c r="L4" s="22"/>
      <c r="M4" s="4"/>
      <c r="N4" s="22"/>
    </row>
    <row r="5" spans="1:14" x14ac:dyDescent="0.3">
      <c r="A5" s="1"/>
      <c r="B5" s="2" t="s">
        <v>10</v>
      </c>
      <c r="C5" s="35">
        <v>2097827</v>
      </c>
      <c r="D5" s="22">
        <v>0.17399999999999999</v>
      </c>
      <c r="E5" s="14">
        <v>2170295</v>
      </c>
      <c r="F5" s="13">
        <v>0.186</v>
      </c>
      <c r="G5" s="4">
        <v>72468</v>
      </c>
      <c r="H5" s="13">
        <v>3.5000000000000003E-2</v>
      </c>
      <c r="I5" s="28">
        <v>2116159</v>
      </c>
      <c r="J5" s="13">
        <v>0.184</v>
      </c>
      <c r="K5" s="4">
        <v>-54136</v>
      </c>
      <c r="L5" s="22">
        <v>-2.5000000000000001E-2</v>
      </c>
      <c r="M5" s="4">
        <v>18332</v>
      </c>
      <c r="N5" s="22">
        <v>8.7385661448727663E-3</v>
      </c>
    </row>
    <row r="6" spans="1:14" x14ac:dyDescent="0.3">
      <c r="A6" s="1"/>
      <c r="B6" s="2" t="s">
        <v>11</v>
      </c>
      <c r="C6" s="35">
        <v>8898598</v>
      </c>
      <c r="D6" s="22">
        <v>0.74</v>
      </c>
      <c r="E6" s="18">
        <v>8430110</v>
      </c>
      <c r="F6" s="13">
        <v>0.72099999999999997</v>
      </c>
      <c r="G6" s="4">
        <v>-468488</v>
      </c>
      <c r="H6" s="13">
        <v>-5.2999999999999999E-2</v>
      </c>
      <c r="I6" s="28">
        <v>8322144</v>
      </c>
      <c r="J6" s="13">
        <v>0.72399999999999998</v>
      </c>
      <c r="K6" s="4">
        <v>-107966</v>
      </c>
      <c r="L6" s="22">
        <v>-1.2999999999999999E-2</v>
      </c>
      <c r="M6" s="4">
        <v>-576454</v>
      </c>
      <c r="N6" s="22">
        <v>-6.4780317079162361E-2</v>
      </c>
    </row>
    <row r="7" spans="1:14" x14ac:dyDescent="0.3">
      <c r="A7" s="1"/>
      <c r="B7" s="2" t="s">
        <v>12</v>
      </c>
      <c r="C7" s="35">
        <v>1032004</v>
      </c>
      <c r="D7" s="22">
        <v>8.5999999999999993E-2</v>
      </c>
      <c r="E7" s="18">
        <v>1091479</v>
      </c>
      <c r="F7" s="13">
        <v>9.2999999999999999E-2</v>
      </c>
      <c r="G7" s="4">
        <v>59475</v>
      </c>
      <c r="H7" s="13">
        <v>5.8000000000000003E-2</v>
      </c>
      <c r="I7" s="28">
        <v>1052925</v>
      </c>
      <c r="J7" s="13">
        <v>9.1999999999999998E-2</v>
      </c>
      <c r="K7" s="4">
        <v>-38554</v>
      </c>
      <c r="L7" s="22">
        <v>-3.5000000000000003E-2</v>
      </c>
      <c r="M7" s="4">
        <v>20921</v>
      </c>
      <c r="N7" s="22">
        <v>2.0272208247254855E-2</v>
      </c>
    </row>
    <row r="8" spans="1:14" x14ac:dyDescent="0.3">
      <c r="A8" s="1"/>
      <c r="B8" s="2" t="s">
        <v>13</v>
      </c>
      <c r="C8" s="35">
        <v>12028429</v>
      </c>
      <c r="D8" s="22">
        <v>1</v>
      </c>
      <c r="E8" s="18">
        <v>11691884</v>
      </c>
      <c r="F8" s="13">
        <v>1</v>
      </c>
      <c r="G8" s="4">
        <v>-336545</v>
      </c>
      <c r="H8" s="13">
        <v>-2.8000000000000001E-2</v>
      </c>
      <c r="I8" s="28">
        <v>11491228</v>
      </c>
      <c r="J8" s="13">
        <v>1</v>
      </c>
      <c r="K8" s="4">
        <v>-200656</v>
      </c>
      <c r="L8" s="22">
        <v>-1.7000000000000001E-2</v>
      </c>
      <c r="M8" s="4">
        <v>-537201</v>
      </c>
      <c r="N8" s="22">
        <v>-4.4660944500732387E-2</v>
      </c>
    </row>
    <row r="9" spans="1:14" x14ac:dyDescent="0.3">
      <c r="A9" s="1"/>
      <c r="B9" s="2"/>
      <c r="C9" s="35"/>
      <c r="D9" s="22"/>
      <c r="E9" s="18"/>
      <c r="F9" s="13"/>
      <c r="G9" s="4"/>
      <c r="H9" s="13"/>
      <c r="I9" s="28"/>
      <c r="J9" s="13"/>
      <c r="K9" s="4"/>
      <c r="L9" s="22"/>
      <c r="M9" s="4"/>
      <c r="N9" s="22"/>
    </row>
    <row r="10" spans="1:14" x14ac:dyDescent="0.3">
      <c r="A10" s="54" t="s">
        <v>396</v>
      </c>
      <c r="B10" s="2"/>
      <c r="C10" s="35"/>
      <c r="D10" s="22"/>
      <c r="E10" s="18"/>
      <c r="F10" s="13"/>
      <c r="G10" s="4"/>
      <c r="H10" s="13"/>
      <c r="I10" s="28"/>
      <c r="J10" s="13"/>
      <c r="K10" s="4"/>
      <c r="L10" s="22"/>
      <c r="M10" s="4"/>
      <c r="N10" s="22"/>
    </row>
    <row r="11" spans="1:14" x14ac:dyDescent="0.3">
      <c r="A11" s="395" t="s">
        <v>14</v>
      </c>
      <c r="B11" s="2" t="s">
        <v>10</v>
      </c>
      <c r="C11" s="35">
        <v>872688</v>
      </c>
      <c r="D11" s="22">
        <v>0.16300000000000001</v>
      </c>
      <c r="E11" s="18">
        <v>904424</v>
      </c>
      <c r="F11" s="13">
        <v>0.17299999999999999</v>
      </c>
      <c r="G11" s="4">
        <v>31736</v>
      </c>
      <c r="H11" s="13">
        <v>3.5999999999999997E-2</v>
      </c>
      <c r="I11" s="28">
        <v>865891</v>
      </c>
      <c r="J11" s="13">
        <v>0.16800000000000001</v>
      </c>
      <c r="K11" s="4">
        <v>-38533</v>
      </c>
      <c r="L11" s="22">
        <v>-4.2999999999999997E-2</v>
      </c>
      <c r="M11" s="4">
        <v>-6797</v>
      </c>
      <c r="N11" s="22">
        <v>-7.7885796527510402E-3</v>
      </c>
    </row>
    <row r="12" spans="1:14" x14ac:dyDescent="0.3">
      <c r="A12" s="395"/>
      <c r="B12" s="2" t="s">
        <v>11</v>
      </c>
      <c r="C12" s="35">
        <v>4250613</v>
      </c>
      <c r="D12" s="22">
        <v>0.79500000000000004</v>
      </c>
      <c r="E12" s="18">
        <v>4081831</v>
      </c>
      <c r="F12" s="13">
        <v>0.78</v>
      </c>
      <c r="G12" s="4">
        <v>-168782</v>
      </c>
      <c r="H12" s="13">
        <v>-0.04</v>
      </c>
      <c r="I12" s="28">
        <v>4042548</v>
      </c>
      <c r="J12" s="13">
        <v>0.78600000000000003</v>
      </c>
      <c r="K12" s="4">
        <v>-39283</v>
      </c>
      <c r="L12" s="22">
        <v>-0.01</v>
      </c>
      <c r="M12" s="4">
        <v>-208065</v>
      </c>
      <c r="N12" s="22">
        <v>-4.8949410355635763E-2</v>
      </c>
    </row>
    <row r="13" spans="1:14" x14ac:dyDescent="0.3">
      <c r="A13" s="395"/>
      <c r="B13" s="2" t="s">
        <v>12</v>
      </c>
      <c r="C13" s="35">
        <v>220563</v>
      </c>
      <c r="D13" s="22">
        <v>4.1000000000000002E-2</v>
      </c>
      <c r="E13" s="18">
        <v>245797</v>
      </c>
      <c r="F13" s="13">
        <v>4.7E-2</v>
      </c>
      <c r="G13" s="4">
        <v>25234</v>
      </c>
      <c r="H13" s="13">
        <v>0.114</v>
      </c>
      <c r="I13" s="28">
        <v>233697</v>
      </c>
      <c r="J13" s="13">
        <v>4.4999999999999998E-2</v>
      </c>
      <c r="K13" s="4">
        <v>-12100</v>
      </c>
      <c r="L13" s="22">
        <v>-4.9000000000000002E-2</v>
      </c>
      <c r="M13" s="4">
        <v>13134</v>
      </c>
      <c r="N13" s="22">
        <v>5.954761224684104E-2</v>
      </c>
    </row>
    <row r="14" spans="1:14" x14ac:dyDescent="0.3">
      <c r="A14" s="395"/>
      <c r="B14" s="2" t="s">
        <v>13</v>
      </c>
      <c r="C14" s="35">
        <v>5343864</v>
      </c>
      <c r="D14" s="22">
        <v>1</v>
      </c>
      <c r="E14" s="18">
        <v>5232052</v>
      </c>
      <c r="F14" s="13">
        <v>1</v>
      </c>
      <c r="G14" s="4">
        <v>-111812</v>
      </c>
      <c r="H14" s="13">
        <v>-2.1000000000000001E-2</v>
      </c>
      <c r="I14" s="28">
        <v>5142136</v>
      </c>
      <c r="J14" s="13">
        <v>1</v>
      </c>
      <c r="K14" s="4">
        <v>-89916</v>
      </c>
      <c r="L14" s="22">
        <v>-1.7000000000000001E-2</v>
      </c>
      <c r="M14" s="4">
        <v>-201728</v>
      </c>
      <c r="N14" s="22">
        <v>-3.7749463683956028E-2</v>
      </c>
    </row>
    <row r="15" spans="1:14" x14ac:dyDescent="0.3">
      <c r="A15" s="396" t="s">
        <v>15</v>
      </c>
      <c r="B15" s="2" t="s">
        <v>10</v>
      </c>
      <c r="C15" s="35">
        <v>385772</v>
      </c>
      <c r="D15" s="22">
        <v>0.19400000000000001</v>
      </c>
      <c r="E15" s="18">
        <v>415741</v>
      </c>
      <c r="F15" s="13">
        <v>0.20899999999999999</v>
      </c>
      <c r="G15" s="4">
        <v>29969</v>
      </c>
      <c r="H15" s="13">
        <v>7.8E-2</v>
      </c>
      <c r="I15" s="28">
        <v>394778</v>
      </c>
      <c r="J15" s="13">
        <v>0.20200000000000001</v>
      </c>
      <c r="K15" s="4">
        <v>-20963</v>
      </c>
      <c r="L15" s="22">
        <v>-0.05</v>
      </c>
      <c r="M15" s="4">
        <v>9006</v>
      </c>
      <c r="N15" s="22">
        <v>2.3345395725972853E-2</v>
      </c>
    </row>
    <row r="16" spans="1:14" x14ac:dyDescent="0.3">
      <c r="A16" s="396"/>
      <c r="B16" s="2" t="s">
        <v>11</v>
      </c>
      <c r="C16" s="35">
        <v>1522085</v>
      </c>
      <c r="D16" s="22">
        <v>0.76500000000000001</v>
      </c>
      <c r="E16" s="18">
        <v>1476471</v>
      </c>
      <c r="F16" s="13">
        <v>0.74299999999999999</v>
      </c>
      <c r="G16" s="4">
        <v>-45614</v>
      </c>
      <c r="H16" s="13">
        <v>-0.03</v>
      </c>
      <c r="I16" s="28">
        <v>1476133</v>
      </c>
      <c r="J16" s="13">
        <v>0.75600000000000001</v>
      </c>
      <c r="K16" s="4">
        <v>-338</v>
      </c>
      <c r="L16" s="22">
        <v>0</v>
      </c>
      <c r="M16" s="4">
        <v>-45952</v>
      </c>
      <c r="N16" s="22">
        <v>-3.0190166777808072E-2</v>
      </c>
    </row>
    <row r="17" spans="1:14" x14ac:dyDescent="0.3">
      <c r="A17" s="396"/>
      <c r="B17" s="2" t="s">
        <v>12</v>
      </c>
      <c r="C17" s="35">
        <v>80761</v>
      </c>
      <c r="D17" s="22">
        <v>4.1000000000000002E-2</v>
      </c>
      <c r="E17" s="18">
        <v>93851</v>
      </c>
      <c r="F17" s="13">
        <v>4.7E-2</v>
      </c>
      <c r="G17" s="4">
        <v>13090</v>
      </c>
      <c r="H17" s="13">
        <v>0.16200000000000001</v>
      </c>
      <c r="I17" s="28">
        <v>81097</v>
      </c>
      <c r="J17" s="13">
        <v>4.2000000000000003E-2</v>
      </c>
      <c r="K17" s="4">
        <v>-12754</v>
      </c>
      <c r="L17" s="22">
        <v>-0.13600000000000001</v>
      </c>
      <c r="M17" s="4">
        <v>336</v>
      </c>
      <c r="N17" s="22">
        <v>4.1604239670137814E-3</v>
      </c>
    </row>
    <row r="18" spans="1:14" x14ac:dyDescent="0.3">
      <c r="A18" s="396"/>
      <c r="B18" s="2" t="s">
        <v>13</v>
      </c>
      <c r="C18" s="35">
        <v>1988618</v>
      </c>
      <c r="D18" s="22">
        <v>1</v>
      </c>
      <c r="E18" s="18">
        <v>1986063</v>
      </c>
      <c r="F18" s="13">
        <v>1</v>
      </c>
      <c r="G18" s="4">
        <v>-2555</v>
      </c>
      <c r="H18" s="13">
        <v>-1E-3</v>
      </c>
      <c r="I18" s="28">
        <v>1952008</v>
      </c>
      <c r="J18" s="13">
        <v>1</v>
      </c>
      <c r="K18" s="4">
        <v>-34055</v>
      </c>
      <c r="L18" s="22">
        <v>-1.7000000000000001E-2</v>
      </c>
      <c r="M18" s="4">
        <v>-36610</v>
      </c>
      <c r="N18" s="22">
        <v>-1.8409770001076124E-2</v>
      </c>
    </row>
    <row r="19" spans="1:14" x14ac:dyDescent="0.3">
      <c r="A19" s="395" t="s">
        <v>16</v>
      </c>
      <c r="B19" s="2" t="s">
        <v>10</v>
      </c>
      <c r="C19" s="35">
        <v>18152</v>
      </c>
      <c r="D19" s="22">
        <v>0.124</v>
      </c>
      <c r="E19" s="18">
        <v>16805</v>
      </c>
      <c r="F19" s="13">
        <v>0.11700000000000001</v>
      </c>
      <c r="G19" s="4">
        <v>-1347</v>
      </c>
      <c r="H19" s="13">
        <v>-7.3999999999999996E-2</v>
      </c>
      <c r="I19" s="28">
        <v>17672</v>
      </c>
      <c r="J19" s="13">
        <v>0.122</v>
      </c>
      <c r="K19" s="4">
        <v>867</v>
      </c>
      <c r="L19" s="22">
        <v>5.1999999999999998E-2</v>
      </c>
      <c r="M19" s="4">
        <v>-480</v>
      </c>
      <c r="N19" s="22">
        <v>-2.6443367122080213E-2</v>
      </c>
    </row>
    <row r="20" spans="1:14" x14ac:dyDescent="0.3">
      <c r="A20" s="395"/>
      <c r="B20" s="2" t="s">
        <v>11</v>
      </c>
      <c r="C20" s="35">
        <v>106780</v>
      </c>
      <c r="D20" s="22">
        <v>0.73</v>
      </c>
      <c r="E20" s="18">
        <v>110373</v>
      </c>
      <c r="F20" s="13">
        <v>0.77100000000000002</v>
      </c>
      <c r="G20" s="4">
        <v>3593</v>
      </c>
      <c r="H20" s="13">
        <v>3.4000000000000002E-2</v>
      </c>
      <c r="I20" s="28">
        <v>109210</v>
      </c>
      <c r="J20" s="13">
        <v>0.75600000000000001</v>
      </c>
      <c r="K20" s="4">
        <v>-1163</v>
      </c>
      <c r="L20" s="22">
        <v>-1.0999999999999999E-2</v>
      </c>
      <c r="M20" s="4">
        <v>2430</v>
      </c>
      <c r="N20" s="22">
        <v>2.2757070612474246E-2</v>
      </c>
    </row>
    <row r="21" spans="1:14" x14ac:dyDescent="0.3">
      <c r="A21" s="395"/>
      <c r="B21" s="2" t="s">
        <v>12</v>
      </c>
      <c r="C21" s="35">
        <v>21332</v>
      </c>
      <c r="D21" s="22">
        <v>0.14599999999999999</v>
      </c>
      <c r="E21" s="18">
        <v>15970</v>
      </c>
      <c r="F21" s="13">
        <v>0.112</v>
      </c>
      <c r="G21" s="4">
        <v>-5362</v>
      </c>
      <c r="H21" s="13">
        <v>-0.251</v>
      </c>
      <c r="I21" s="28">
        <v>17527</v>
      </c>
      <c r="J21" s="13">
        <v>0.121</v>
      </c>
      <c r="K21" s="4">
        <v>1557</v>
      </c>
      <c r="L21" s="22">
        <v>9.7000000000000003E-2</v>
      </c>
      <c r="M21" s="4">
        <v>-3805</v>
      </c>
      <c r="N21" s="22">
        <v>-0.17837052315769736</v>
      </c>
    </row>
    <row r="22" spans="1:14" x14ac:dyDescent="0.3">
      <c r="A22" s="395"/>
      <c r="B22" s="2" t="s">
        <v>13</v>
      </c>
      <c r="C22" s="35">
        <v>146264</v>
      </c>
      <c r="D22" s="22">
        <v>1</v>
      </c>
      <c r="E22" s="18">
        <v>143148</v>
      </c>
      <c r="F22" s="13">
        <v>1</v>
      </c>
      <c r="G22" s="4">
        <v>-3116</v>
      </c>
      <c r="H22" s="13">
        <v>-2.1000000000000001E-2</v>
      </c>
      <c r="I22" s="28">
        <v>144409</v>
      </c>
      <c r="J22" s="13">
        <v>1</v>
      </c>
      <c r="K22" s="4">
        <v>1261</v>
      </c>
      <c r="L22" s="22">
        <v>8.9999999999999993E-3</v>
      </c>
      <c r="M22" s="4">
        <v>-1855</v>
      </c>
      <c r="N22" s="22">
        <v>-1.2682546628015096E-2</v>
      </c>
    </row>
    <row r="23" spans="1:14" x14ac:dyDescent="0.3">
      <c r="A23" s="395" t="s">
        <v>213</v>
      </c>
      <c r="B23" s="2" t="s">
        <v>10</v>
      </c>
      <c r="C23" s="35">
        <v>39192</v>
      </c>
      <c r="D23" s="22">
        <v>6.9000000000000006E-2</v>
      </c>
      <c r="E23" s="185">
        <v>37394</v>
      </c>
      <c r="F23" s="13">
        <v>6.8000000000000005E-2</v>
      </c>
      <c r="G23" s="4">
        <v>-1798</v>
      </c>
      <c r="H23" s="13">
        <v>-4.5999999999999999E-2</v>
      </c>
      <c r="I23" s="186">
        <v>38601</v>
      </c>
      <c r="J23" s="13">
        <v>6.8000000000000005E-2</v>
      </c>
      <c r="K23" s="4">
        <v>1207</v>
      </c>
      <c r="L23" s="22">
        <v>3.2000000000000001E-2</v>
      </c>
      <c r="M23" s="4">
        <v>-591</v>
      </c>
      <c r="N23" s="22">
        <v>-1.5079608083282302E-2</v>
      </c>
    </row>
    <row r="24" spans="1:14" x14ac:dyDescent="0.3">
      <c r="A24" s="395"/>
      <c r="B24" s="2" t="s">
        <v>11</v>
      </c>
      <c r="C24" s="35">
        <v>401357</v>
      </c>
      <c r="D24" s="22">
        <v>0.70799999999999996</v>
      </c>
      <c r="E24" s="185">
        <v>399273</v>
      </c>
      <c r="F24" s="13">
        <v>0.72399999999999998</v>
      </c>
      <c r="G24" s="4">
        <v>-2084</v>
      </c>
      <c r="H24" s="13">
        <v>-5.0000000000000001E-3</v>
      </c>
      <c r="I24" s="186">
        <v>401064</v>
      </c>
      <c r="J24" s="13">
        <v>0.70899999999999996</v>
      </c>
      <c r="K24" s="4">
        <v>1791</v>
      </c>
      <c r="L24" s="22">
        <v>4.0000000000000001E-3</v>
      </c>
      <c r="M24" s="4">
        <v>-293</v>
      </c>
      <c r="N24" s="22">
        <v>-7.3002339563032407E-4</v>
      </c>
    </row>
    <row r="25" spans="1:14" x14ac:dyDescent="0.3">
      <c r="A25" s="395"/>
      <c r="B25" s="2" t="s">
        <v>12</v>
      </c>
      <c r="C25" s="35">
        <v>126645</v>
      </c>
      <c r="D25" s="22">
        <v>0.223</v>
      </c>
      <c r="E25" s="185">
        <v>114509</v>
      </c>
      <c r="F25" s="13">
        <v>0.20799999999999999</v>
      </c>
      <c r="G25" s="4">
        <v>-12136</v>
      </c>
      <c r="H25" s="13">
        <v>-9.6000000000000002E-2</v>
      </c>
      <c r="I25" s="186">
        <v>126189</v>
      </c>
      <c r="J25" s="13">
        <v>0.223</v>
      </c>
      <c r="K25" s="4">
        <v>11680</v>
      </c>
      <c r="L25" s="22">
        <v>0.10199999999999999</v>
      </c>
      <c r="M25" s="4">
        <v>-456</v>
      </c>
      <c r="N25" s="22">
        <v>-3.6006158948241147E-3</v>
      </c>
    </row>
    <row r="26" spans="1:14" x14ac:dyDescent="0.3">
      <c r="A26" s="395"/>
      <c r="B26" s="2" t="s">
        <v>13</v>
      </c>
      <c r="C26" s="35">
        <v>567194</v>
      </c>
      <c r="D26" s="22">
        <v>1</v>
      </c>
      <c r="E26" s="185">
        <v>551176</v>
      </c>
      <c r="F26" s="13">
        <v>1</v>
      </c>
      <c r="G26" s="4">
        <v>-16018</v>
      </c>
      <c r="H26" s="13">
        <v>-2.8000000000000001E-2</v>
      </c>
      <c r="I26" s="186">
        <v>565854</v>
      </c>
      <c r="J26" s="13">
        <v>1</v>
      </c>
      <c r="K26" s="4">
        <v>14678</v>
      </c>
      <c r="L26" s="22">
        <v>2.7E-2</v>
      </c>
      <c r="M26" s="4">
        <v>-1340</v>
      </c>
      <c r="N26" s="22">
        <v>-2.3625073607971875E-3</v>
      </c>
    </row>
    <row r="27" spans="1:14" x14ac:dyDescent="0.3">
      <c r="A27" s="395" t="s">
        <v>364</v>
      </c>
      <c r="B27" s="2" t="s">
        <v>10</v>
      </c>
      <c r="C27" s="35">
        <v>773594</v>
      </c>
      <c r="D27" s="22">
        <v>0.19600000000000001</v>
      </c>
      <c r="E27" s="35">
        <v>786614</v>
      </c>
      <c r="F27" s="13">
        <v>0.21</v>
      </c>
      <c r="G27" s="4">
        <v>13020</v>
      </c>
      <c r="H27" s="13">
        <v>1.7000000000000001E-2</v>
      </c>
      <c r="I27" s="35">
        <v>790245</v>
      </c>
      <c r="J27" s="13">
        <v>0.216</v>
      </c>
      <c r="K27" s="4">
        <v>3631</v>
      </c>
      <c r="L27" s="22">
        <v>5.0000000000000001E-3</v>
      </c>
      <c r="M27" s="4">
        <v>16651</v>
      </c>
      <c r="N27" s="22">
        <v>2.1524210373917066E-2</v>
      </c>
    </row>
    <row r="28" spans="1:14" x14ac:dyDescent="0.3">
      <c r="A28" s="395"/>
      <c r="B28" s="2" t="s">
        <v>11</v>
      </c>
      <c r="C28" s="35">
        <v>2604731</v>
      </c>
      <c r="D28" s="22">
        <v>0.65800000000000003</v>
      </c>
      <c r="E28" s="35">
        <v>2349111</v>
      </c>
      <c r="F28" s="13">
        <v>0.626</v>
      </c>
      <c r="G28" s="4">
        <v>-255620</v>
      </c>
      <c r="H28" s="13">
        <v>-9.8000000000000004E-2</v>
      </c>
      <c r="I28" s="35">
        <v>2280577</v>
      </c>
      <c r="J28" s="13">
        <v>0.623</v>
      </c>
      <c r="K28" s="4">
        <v>-68534</v>
      </c>
      <c r="L28" s="22">
        <v>-2.9000000000000001E-2</v>
      </c>
      <c r="M28" s="4">
        <v>-324154</v>
      </c>
      <c r="N28" s="22">
        <v>-0.12444816758429181</v>
      </c>
    </row>
    <row r="29" spans="1:14" x14ac:dyDescent="0.3">
      <c r="A29" s="395"/>
      <c r="B29" s="2" t="s">
        <v>12</v>
      </c>
      <c r="C29" s="35">
        <v>577582</v>
      </c>
      <c r="D29" s="22">
        <v>0.14599999999999999</v>
      </c>
      <c r="E29" s="35">
        <v>616015</v>
      </c>
      <c r="F29" s="13">
        <v>0.16400000000000001</v>
      </c>
      <c r="G29" s="4">
        <v>38433</v>
      </c>
      <c r="H29" s="13">
        <v>6.7000000000000004E-2</v>
      </c>
      <c r="I29" s="35">
        <v>588196</v>
      </c>
      <c r="J29" s="13">
        <v>0.161</v>
      </c>
      <c r="K29" s="4">
        <v>-27819</v>
      </c>
      <c r="L29" s="22">
        <v>-4.4999999999999998E-2</v>
      </c>
      <c r="M29" s="4">
        <v>10614</v>
      </c>
      <c r="N29" s="22">
        <v>1.8376611459498392E-2</v>
      </c>
    </row>
    <row r="30" spans="1:14" x14ac:dyDescent="0.3">
      <c r="A30" s="395"/>
      <c r="B30" s="2" t="s">
        <v>13</v>
      </c>
      <c r="C30" s="35">
        <v>3955907</v>
      </c>
      <c r="D30" s="22">
        <v>1</v>
      </c>
      <c r="E30" s="35">
        <v>3751740</v>
      </c>
      <c r="F30" s="13">
        <v>1</v>
      </c>
      <c r="G30" s="4">
        <v>-204167</v>
      </c>
      <c r="H30" s="13">
        <v>-5.1999999999999998E-2</v>
      </c>
      <c r="I30" s="35">
        <v>3659018</v>
      </c>
      <c r="J30" s="13">
        <v>1</v>
      </c>
      <c r="K30" s="4">
        <v>-92722</v>
      </c>
      <c r="L30" s="22">
        <v>-2.5000000000000001E-2</v>
      </c>
      <c r="M30" s="4">
        <v>-296889</v>
      </c>
      <c r="N30" s="22">
        <v>-7.5049539840041743E-2</v>
      </c>
    </row>
    <row r="31" spans="1:14" x14ac:dyDescent="0.3">
      <c r="A31" s="310" t="s">
        <v>365</v>
      </c>
      <c r="B31" s="2"/>
      <c r="C31" s="35"/>
      <c r="D31" s="22"/>
      <c r="E31" s="4"/>
      <c r="F31" s="13"/>
      <c r="G31" s="4"/>
      <c r="H31" s="13"/>
      <c r="I31" s="35"/>
      <c r="J31" s="13"/>
      <c r="K31" s="4"/>
      <c r="L31" s="22"/>
      <c r="M31" s="4"/>
      <c r="N31" s="22"/>
    </row>
    <row r="32" spans="1:14" x14ac:dyDescent="0.3">
      <c r="A32" s="23"/>
      <c r="C32" s="55"/>
      <c r="D32" s="56"/>
      <c r="G32" s="4"/>
      <c r="I32" s="55"/>
      <c r="K32" s="4"/>
      <c r="L32" s="56"/>
      <c r="M32" s="4"/>
      <c r="N32" s="22"/>
    </row>
    <row r="33" spans="1:14" ht="15.6" x14ac:dyDescent="0.3">
      <c r="A33" s="406" t="s">
        <v>329</v>
      </c>
      <c r="B33" s="406"/>
      <c r="C33" s="406"/>
      <c r="D33" s="406"/>
      <c r="E33" s="406"/>
      <c r="F33" s="406"/>
      <c r="G33" s="406"/>
      <c r="H33" s="406"/>
      <c r="I33" s="406"/>
      <c r="J33" s="406"/>
      <c r="K33" s="406"/>
      <c r="L33" s="406"/>
      <c r="M33" s="406"/>
      <c r="N33" s="406"/>
    </row>
    <row r="34" spans="1:14" x14ac:dyDescent="0.3">
      <c r="A34" s="20" t="s">
        <v>398</v>
      </c>
      <c r="B34" s="2"/>
      <c r="C34" s="35"/>
      <c r="D34" s="22"/>
      <c r="E34" s="390"/>
      <c r="F34" s="13"/>
      <c r="G34" s="4"/>
      <c r="H34" s="22"/>
      <c r="I34" s="390"/>
      <c r="J34" s="13"/>
      <c r="K34" s="4"/>
      <c r="L34" s="22"/>
      <c r="M34" s="4"/>
      <c r="N34" s="22"/>
    </row>
    <row r="35" spans="1:14" x14ac:dyDescent="0.3">
      <c r="A35" s="1"/>
      <c r="B35" s="2" t="s">
        <v>18</v>
      </c>
      <c r="C35" s="35">
        <v>1325428</v>
      </c>
      <c r="D35" s="22">
        <v>0.13300000000000001</v>
      </c>
      <c r="E35" s="18">
        <v>1262615</v>
      </c>
      <c r="F35" s="13">
        <v>0.13300000000000001</v>
      </c>
      <c r="G35" s="4">
        <v>-62813</v>
      </c>
      <c r="H35" s="13">
        <v>-4.7E-2</v>
      </c>
      <c r="I35" s="28">
        <v>1234135</v>
      </c>
      <c r="J35" s="13">
        <v>0.13200000000000001</v>
      </c>
      <c r="K35" s="4">
        <v>-28480</v>
      </c>
      <c r="L35" s="22">
        <v>-2.3E-2</v>
      </c>
      <c r="M35" s="4">
        <v>-91293</v>
      </c>
      <c r="N35" s="22">
        <v>-6.8878128423422474E-2</v>
      </c>
    </row>
    <row r="36" spans="1:14" x14ac:dyDescent="0.3">
      <c r="A36" s="1"/>
      <c r="B36" s="2" t="s">
        <v>19</v>
      </c>
      <c r="C36" s="35">
        <v>8605174</v>
      </c>
      <c r="D36" s="22">
        <v>0.86699999999999999</v>
      </c>
      <c r="E36" s="18">
        <v>8258974</v>
      </c>
      <c r="F36" s="13">
        <v>0.86699999999999999</v>
      </c>
      <c r="G36" s="4">
        <v>-346200</v>
      </c>
      <c r="H36" s="13">
        <v>-0.04</v>
      </c>
      <c r="I36" s="28">
        <v>8140934</v>
      </c>
      <c r="J36" s="13">
        <v>0.86799999999999999</v>
      </c>
      <c r="K36" s="4">
        <v>-118040</v>
      </c>
      <c r="L36" s="22">
        <v>-1.4E-2</v>
      </c>
      <c r="M36" s="4">
        <v>-464240</v>
      </c>
      <c r="N36" s="22">
        <v>-5.3948938162087137E-2</v>
      </c>
    </row>
    <row r="37" spans="1:14" x14ac:dyDescent="0.3">
      <c r="A37" s="1"/>
      <c r="B37" s="2" t="s">
        <v>20</v>
      </c>
      <c r="C37" s="35">
        <v>9930602</v>
      </c>
      <c r="D37" s="22">
        <v>1</v>
      </c>
      <c r="E37" s="18">
        <v>9521589</v>
      </c>
      <c r="F37" s="13">
        <v>1</v>
      </c>
      <c r="G37" s="4">
        <v>-409013</v>
      </c>
      <c r="H37" s="13">
        <v>-4.1000000000000002E-2</v>
      </c>
      <c r="I37" s="28">
        <v>9375069</v>
      </c>
      <c r="J37" s="13">
        <v>1</v>
      </c>
      <c r="K37" s="4">
        <v>-146520</v>
      </c>
      <c r="L37" s="22">
        <v>-1.4999999999999999E-2</v>
      </c>
      <c r="M37" s="4">
        <v>-555533</v>
      </c>
      <c r="N37" s="22">
        <v>-5.5941522981184828E-2</v>
      </c>
    </row>
    <row r="38" spans="1:14" x14ac:dyDescent="0.3">
      <c r="A38" s="1"/>
      <c r="C38" s="32"/>
      <c r="D38" s="22"/>
      <c r="E38" s="19"/>
      <c r="G38" s="4"/>
      <c r="I38" s="28"/>
      <c r="K38" s="4"/>
      <c r="L38" s="22"/>
      <c r="M38" s="4"/>
      <c r="N38" s="22"/>
    </row>
    <row r="39" spans="1:14" x14ac:dyDescent="0.3">
      <c r="A39" s="387" t="s">
        <v>399</v>
      </c>
      <c r="C39" s="32"/>
      <c r="D39" s="22"/>
      <c r="E39" s="19"/>
      <c r="G39" s="4"/>
      <c r="I39" s="28"/>
      <c r="K39" s="4"/>
      <c r="L39" s="22"/>
      <c r="M39" s="4"/>
      <c r="N39" s="22"/>
    </row>
    <row r="40" spans="1:14" x14ac:dyDescent="0.3">
      <c r="A40" s="395" t="s">
        <v>11</v>
      </c>
      <c r="B40" s="2" t="s">
        <v>21</v>
      </c>
      <c r="C40" s="35">
        <v>801494</v>
      </c>
      <c r="D40" s="22">
        <v>0.09</v>
      </c>
      <c r="E40" s="4">
        <v>761532</v>
      </c>
      <c r="F40" s="13">
        <v>0.09</v>
      </c>
      <c r="G40" s="4">
        <v>-39962</v>
      </c>
      <c r="H40" s="13">
        <v>-0.05</v>
      </c>
      <c r="I40" s="35">
        <v>706238</v>
      </c>
      <c r="J40" s="13">
        <v>8.5000000000000006E-2</v>
      </c>
      <c r="K40" s="4">
        <v>-55294</v>
      </c>
      <c r="L40" s="22">
        <v>-7.2999999999999995E-2</v>
      </c>
      <c r="M40" s="4">
        <v>-95256</v>
      </c>
      <c r="N40" s="22">
        <v>-0.11884805126426398</v>
      </c>
    </row>
    <row r="41" spans="1:14" x14ac:dyDescent="0.3">
      <c r="A41" s="395"/>
      <c r="B41" s="2" t="s">
        <v>19</v>
      </c>
      <c r="C41" s="35">
        <v>8097104</v>
      </c>
      <c r="D41" s="22">
        <v>0.91</v>
      </c>
      <c r="E41" s="4">
        <v>7668578</v>
      </c>
      <c r="F41" s="13">
        <v>0.91</v>
      </c>
      <c r="G41" s="4">
        <v>-428526</v>
      </c>
      <c r="H41" s="13">
        <v>-5.2999999999999999E-2</v>
      </c>
      <c r="I41" s="35">
        <v>7615906</v>
      </c>
      <c r="J41" s="13">
        <v>0.91500000000000004</v>
      </c>
      <c r="K41" s="4">
        <v>-52672</v>
      </c>
      <c r="L41" s="22">
        <v>-7.0000000000000001E-3</v>
      </c>
      <c r="M41" s="4">
        <v>-481198</v>
      </c>
      <c r="N41" s="22">
        <v>-5.9428407983891526E-2</v>
      </c>
    </row>
    <row r="42" spans="1:14" x14ac:dyDescent="0.3">
      <c r="A42" s="395"/>
      <c r="B42" s="2" t="s">
        <v>13</v>
      </c>
      <c r="C42" s="35">
        <v>8898598</v>
      </c>
      <c r="D42" s="22">
        <v>1</v>
      </c>
      <c r="E42" s="4">
        <v>8430110</v>
      </c>
      <c r="F42" s="13">
        <v>1</v>
      </c>
      <c r="G42" s="4">
        <v>-468488</v>
      </c>
      <c r="H42" s="13">
        <v>-5.2999999999999999E-2</v>
      </c>
      <c r="I42" s="35">
        <v>8322144</v>
      </c>
      <c r="J42" s="13">
        <v>1</v>
      </c>
      <c r="K42" s="4">
        <v>-107966</v>
      </c>
      <c r="L42" s="22">
        <v>-1.2999999999999999E-2</v>
      </c>
      <c r="M42" s="4">
        <v>-576454</v>
      </c>
      <c r="N42" s="22">
        <v>-6.4780317079162361E-2</v>
      </c>
    </row>
    <row r="43" spans="1:14" x14ac:dyDescent="0.3">
      <c r="A43" s="395" t="s">
        <v>12</v>
      </c>
      <c r="B43" s="2" t="s">
        <v>21</v>
      </c>
      <c r="C43" s="35">
        <v>523934</v>
      </c>
      <c r="D43" s="22">
        <v>0.50800000000000001</v>
      </c>
      <c r="E43" s="4">
        <v>501083</v>
      </c>
      <c r="F43" s="13">
        <v>0.45900000000000002</v>
      </c>
      <c r="G43" s="4">
        <v>-22851</v>
      </c>
      <c r="H43" s="13">
        <v>-4.3999999999999997E-2</v>
      </c>
      <c r="I43" s="35">
        <v>527897</v>
      </c>
      <c r="J43" s="13">
        <v>0.501</v>
      </c>
      <c r="K43" s="4">
        <v>26814</v>
      </c>
      <c r="L43" s="22">
        <v>5.3999999999999999E-2</v>
      </c>
      <c r="M43" s="4">
        <v>3963</v>
      </c>
      <c r="N43" s="22">
        <v>7.5639298079529099E-3</v>
      </c>
    </row>
    <row r="44" spans="1:14" x14ac:dyDescent="0.3">
      <c r="A44" s="395"/>
      <c r="B44" s="2" t="s">
        <v>19</v>
      </c>
      <c r="C44" s="35">
        <v>508070</v>
      </c>
      <c r="D44" s="22">
        <v>0.49199999999999999</v>
      </c>
      <c r="E44" s="4">
        <v>590396</v>
      </c>
      <c r="F44" s="13">
        <v>0.54100000000000004</v>
      </c>
      <c r="G44" s="4">
        <v>82326</v>
      </c>
      <c r="H44" s="13">
        <v>0.16200000000000001</v>
      </c>
      <c r="I44" s="35">
        <v>525028</v>
      </c>
      <c r="J44" s="13">
        <v>0.499</v>
      </c>
      <c r="K44" s="4">
        <v>-65368</v>
      </c>
      <c r="L44" s="22">
        <v>-0.111</v>
      </c>
      <c r="M44" s="4">
        <v>16958</v>
      </c>
      <c r="N44" s="22">
        <v>3.3377290530832368E-2</v>
      </c>
    </row>
    <row r="45" spans="1:14" x14ac:dyDescent="0.3">
      <c r="A45" s="395"/>
      <c r="B45" s="2" t="s">
        <v>13</v>
      </c>
      <c r="C45" s="35">
        <v>1032004</v>
      </c>
      <c r="D45" s="22">
        <v>1</v>
      </c>
      <c r="E45" s="4">
        <v>1091479</v>
      </c>
      <c r="F45" s="13">
        <v>1</v>
      </c>
      <c r="G45" s="4">
        <v>59475</v>
      </c>
      <c r="H45" s="13">
        <v>5.8000000000000003E-2</v>
      </c>
      <c r="I45" s="35">
        <v>1052925</v>
      </c>
      <c r="J45" s="13">
        <v>1</v>
      </c>
      <c r="K45" s="4">
        <v>-38554</v>
      </c>
      <c r="L45" s="22">
        <v>-3.5000000000000003E-2</v>
      </c>
      <c r="M45" s="4">
        <v>20921</v>
      </c>
      <c r="N45" s="22">
        <v>2.0272208247254855E-2</v>
      </c>
    </row>
    <row r="46" spans="1:14" x14ac:dyDescent="0.3">
      <c r="A46" s="1" t="s">
        <v>22</v>
      </c>
      <c r="B46" s="12" t="s">
        <v>11</v>
      </c>
      <c r="C46" s="45">
        <v>9.0069694124849775E-2</v>
      </c>
      <c r="D46" s="21"/>
      <c r="E46" s="45">
        <v>9.0334764315056382E-2</v>
      </c>
      <c r="F46" s="10"/>
      <c r="G46" s="11"/>
      <c r="H46" s="10"/>
      <c r="I46" s="45">
        <v>8.4862506584841596E-2</v>
      </c>
      <c r="J46" s="10"/>
      <c r="K46" s="11"/>
      <c r="L46" s="21"/>
      <c r="M46" s="4"/>
      <c r="N46" s="22"/>
    </row>
    <row r="47" spans="1:14" x14ac:dyDescent="0.3">
      <c r="A47" s="1"/>
      <c r="B47" s="12" t="s">
        <v>12</v>
      </c>
      <c r="C47" s="45">
        <v>0.50768601672086544</v>
      </c>
      <c r="D47" s="21"/>
      <c r="E47" s="45">
        <v>0.45908624902540496</v>
      </c>
      <c r="F47" s="10"/>
      <c r="G47" s="11"/>
      <c r="H47" s="10"/>
      <c r="I47" s="45">
        <v>0.50136239523232895</v>
      </c>
      <c r="J47" s="10"/>
      <c r="K47" s="11"/>
      <c r="L47" s="21"/>
      <c r="M47" s="4"/>
      <c r="N47" s="22"/>
    </row>
    <row r="48" spans="1:14" x14ac:dyDescent="0.3">
      <c r="A48" s="1"/>
      <c r="B48" s="12" t="s">
        <v>23</v>
      </c>
      <c r="C48" s="45">
        <v>0.13346904850279973</v>
      </c>
      <c r="D48" s="21"/>
      <c r="E48" s="45">
        <v>0.132605492633635</v>
      </c>
      <c r="F48" s="10"/>
      <c r="G48" s="11"/>
      <c r="H48" s="10"/>
      <c r="I48" s="45">
        <v>0.13164009779554689</v>
      </c>
      <c r="J48" s="10"/>
      <c r="K48" s="11"/>
      <c r="L48" s="21"/>
      <c r="M48" s="4"/>
      <c r="N48" s="22"/>
    </row>
    <row r="49" spans="1:14" x14ac:dyDescent="0.3">
      <c r="A49" s="1"/>
      <c r="B49" s="12"/>
      <c r="C49" s="46"/>
      <c r="D49" s="21"/>
      <c r="E49" s="9"/>
      <c r="F49" s="10"/>
      <c r="G49" s="11"/>
      <c r="H49" s="10"/>
      <c r="I49" s="47"/>
      <c r="J49" s="10"/>
      <c r="K49" s="11"/>
      <c r="L49" s="21"/>
      <c r="M49" s="4"/>
      <c r="N49" s="22"/>
    </row>
    <row r="50" spans="1:14" x14ac:dyDescent="0.3">
      <c r="A50" s="387" t="s">
        <v>400</v>
      </c>
      <c r="B50" s="12"/>
      <c r="C50" s="46"/>
      <c r="D50" s="21"/>
      <c r="E50" s="9"/>
      <c r="F50" s="10"/>
      <c r="G50" s="11"/>
      <c r="H50" s="10"/>
      <c r="I50" s="47"/>
      <c r="J50" s="10"/>
      <c r="K50" s="11"/>
      <c r="L50" s="21"/>
      <c r="M50" s="4"/>
      <c r="N50" s="22"/>
    </row>
    <row r="51" spans="1:14" x14ac:dyDescent="0.3">
      <c r="A51" s="395" t="s">
        <v>14</v>
      </c>
      <c r="B51" s="12" t="s">
        <v>24</v>
      </c>
      <c r="C51" s="190">
        <v>471350</v>
      </c>
      <c r="D51" s="191">
        <v>0.1108898881173139</v>
      </c>
      <c r="E51" s="188">
        <v>436362</v>
      </c>
      <c r="F51" s="189">
        <v>0.10690349502465928</v>
      </c>
      <c r="G51" s="188">
        <v>-34988</v>
      </c>
      <c r="H51" s="189">
        <v>-7.4229341253845338E-2</v>
      </c>
      <c r="I51" s="190">
        <v>399604</v>
      </c>
      <c r="J51" s="189">
        <v>9.884953746993233E-2</v>
      </c>
      <c r="K51" s="188">
        <v>-36758</v>
      </c>
      <c r="L51" s="191">
        <v>-8.4237399223580423E-2</v>
      </c>
      <c r="M51" s="4">
        <v>-71746</v>
      </c>
      <c r="N51" s="22">
        <v>-0.1522138538241222</v>
      </c>
    </row>
    <row r="52" spans="1:14" x14ac:dyDescent="0.3">
      <c r="A52" s="395"/>
      <c r="B52" s="12" t="s">
        <v>375</v>
      </c>
      <c r="C52" s="190">
        <v>3779263</v>
      </c>
      <c r="D52" s="191">
        <v>0.88911011188268607</v>
      </c>
      <c r="E52" s="188">
        <v>3645469</v>
      </c>
      <c r="F52" s="189">
        <v>0.89309650497534077</v>
      </c>
      <c r="G52" s="188">
        <v>-133794</v>
      </c>
      <c r="H52" s="189">
        <v>-3.5402140576085865E-2</v>
      </c>
      <c r="I52" s="190">
        <v>3642944</v>
      </c>
      <c r="J52" s="189">
        <v>0.9011504625300677</v>
      </c>
      <c r="K52" s="188">
        <v>-2525</v>
      </c>
      <c r="L52" s="191">
        <v>-6.9264064514058408E-4</v>
      </c>
      <c r="M52" s="4">
        <v>-136319</v>
      </c>
      <c r="N52" s="22">
        <v>-3.6070260259738474E-2</v>
      </c>
    </row>
    <row r="53" spans="1:14" x14ac:dyDescent="0.3">
      <c r="A53" s="395"/>
      <c r="B53" s="2" t="s">
        <v>25</v>
      </c>
      <c r="C53" s="190">
        <v>121001</v>
      </c>
      <c r="D53" s="191">
        <v>0.54860062657834718</v>
      </c>
      <c r="E53" s="188">
        <v>120770</v>
      </c>
      <c r="F53" s="189">
        <v>0.49134041505795434</v>
      </c>
      <c r="G53" s="188">
        <v>-231</v>
      </c>
      <c r="H53" s="189">
        <v>-1.9090751316104826E-3</v>
      </c>
      <c r="I53" s="190">
        <v>125521</v>
      </c>
      <c r="J53" s="189">
        <v>0.53711001852826523</v>
      </c>
      <c r="K53" s="188">
        <v>4751</v>
      </c>
      <c r="L53" s="191">
        <v>3.9339239877453011E-2</v>
      </c>
      <c r="M53" s="4">
        <v>4520</v>
      </c>
      <c r="N53" s="22">
        <v>3.7355063181296021E-2</v>
      </c>
    </row>
    <row r="54" spans="1:14" x14ac:dyDescent="0.3">
      <c r="A54" s="395"/>
      <c r="B54" s="2" t="s">
        <v>376</v>
      </c>
      <c r="C54" s="190">
        <v>99562</v>
      </c>
      <c r="D54" s="191">
        <v>0.45139937342165276</v>
      </c>
      <c r="E54" s="188">
        <v>125027</v>
      </c>
      <c r="F54" s="189">
        <v>0.50865958494204566</v>
      </c>
      <c r="G54" s="188">
        <v>25465</v>
      </c>
      <c r="H54" s="189">
        <v>0.25577027379924067</v>
      </c>
      <c r="I54" s="190">
        <v>108176</v>
      </c>
      <c r="J54" s="189">
        <v>0.46288998147173477</v>
      </c>
      <c r="K54" s="188">
        <v>-16851</v>
      </c>
      <c r="L54" s="191">
        <v>-0.1347788877602438</v>
      </c>
      <c r="M54" s="4">
        <v>8614</v>
      </c>
      <c r="N54" s="22">
        <v>8.6518953014202205E-2</v>
      </c>
    </row>
    <row r="55" spans="1:14" x14ac:dyDescent="0.3">
      <c r="A55" s="395"/>
      <c r="B55" s="2" t="s">
        <v>13</v>
      </c>
      <c r="C55" s="190">
        <v>4471176</v>
      </c>
      <c r="D55" s="191">
        <v>1</v>
      </c>
      <c r="E55" s="188">
        <v>4327628</v>
      </c>
      <c r="F55" s="189">
        <v>1</v>
      </c>
      <c r="G55" s="188">
        <v>-143548</v>
      </c>
      <c r="H55" s="189">
        <v>-3.2105200063696888E-2</v>
      </c>
      <c r="I55" s="190">
        <v>4276245</v>
      </c>
      <c r="J55" s="189">
        <v>1</v>
      </c>
      <c r="K55" s="188">
        <v>-51383</v>
      </c>
      <c r="L55" s="191">
        <v>-1.1873247885446716E-2</v>
      </c>
      <c r="M55" s="4">
        <v>-194931</v>
      </c>
      <c r="N55" s="22">
        <v>-4.3597254950375475E-2</v>
      </c>
    </row>
    <row r="56" spans="1:14" x14ac:dyDescent="0.3">
      <c r="A56" s="395" t="s">
        <v>26</v>
      </c>
      <c r="B56" s="2" t="s">
        <v>24</v>
      </c>
      <c r="C56" s="190">
        <v>113997</v>
      </c>
      <c r="D56" s="191">
        <v>7.4895291655853652E-2</v>
      </c>
      <c r="E56" s="188">
        <v>109100</v>
      </c>
      <c r="F56" s="189">
        <v>7.3892409671439535E-2</v>
      </c>
      <c r="G56" s="188">
        <v>-4897</v>
      </c>
      <c r="H56" s="189">
        <v>-4.2957270805372073E-2</v>
      </c>
      <c r="I56" s="190">
        <v>98285</v>
      </c>
      <c r="J56" s="189">
        <v>6.6582753722056215E-2</v>
      </c>
      <c r="K56" s="188">
        <v>-10815</v>
      </c>
      <c r="L56" s="191">
        <v>-9.9129239230064156E-2</v>
      </c>
      <c r="M56" s="4">
        <v>-15712</v>
      </c>
      <c r="N56" s="22">
        <v>-0.13782818846109984</v>
      </c>
    </row>
    <row r="57" spans="1:14" x14ac:dyDescent="0.3">
      <c r="A57" s="395"/>
      <c r="B57" s="2" t="s">
        <v>375</v>
      </c>
      <c r="C57" s="190">
        <v>1408088</v>
      </c>
      <c r="D57" s="191">
        <v>0.92510470834414638</v>
      </c>
      <c r="E57" s="188">
        <v>1367371</v>
      </c>
      <c r="F57" s="189">
        <v>0.92610759032856049</v>
      </c>
      <c r="G57" s="188">
        <v>-40717</v>
      </c>
      <c r="H57" s="189">
        <v>-2.891651658135003E-2</v>
      </c>
      <c r="I57" s="190">
        <v>1377848</v>
      </c>
      <c r="J57" s="189">
        <v>0.93341724627794376</v>
      </c>
      <c r="K57" s="188">
        <v>10477</v>
      </c>
      <c r="L57" s="191">
        <v>7.6621487511436184E-3</v>
      </c>
      <c r="M57" s="4">
        <v>-30240</v>
      </c>
      <c r="N57" s="22">
        <v>-2.1475930481617625E-2</v>
      </c>
    </row>
    <row r="58" spans="1:14" x14ac:dyDescent="0.3">
      <c r="A58" s="395"/>
      <c r="B58" s="2" t="s">
        <v>25</v>
      </c>
      <c r="C58" s="190">
        <v>49306</v>
      </c>
      <c r="D58" s="191">
        <v>0.6105174527308973</v>
      </c>
      <c r="E58" s="188">
        <v>46563</v>
      </c>
      <c r="F58" s="189">
        <v>0.49613749453921641</v>
      </c>
      <c r="G58" s="188">
        <v>-2743</v>
      </c>
      <c r="H58" s="189">
        <v>-5.5632174583215024E-2</v>
      </c>
      <c r="I58" s="190">
        <v>48732</v>
      </c>
      <c r="J58" s="189">
        <v>0.60091002133247839</v>
      </c>
      <c r="K58" s="188">
        <v>2169</v>
      </c>
      <c r="L58" s="191">
        <v>4.6582050125636237E-2</v>
      </c>
      <c r="M58" s="4">
        <v>-574</v>
      </c>
      <c r="N58" s="22">
        <v>-1.1641585202612258E-2</v>
      </c>
    </row>
    <row r="59" spans="1:14" x14ac:dyDescent="0.3">
      <c r="A59" s="395"/>
      <c r="B59" s="2" t="s">
        <v>376</v>
      </c>
      <c r="C59" s="190">
        <v>31455</v>
      </c>
      <c r="D59" s="191">
        <v>0.38948254726910264</v>
      </c>
      <c r="E59" s="188">
        <v>47288</v>
      </c>
      <c r="F59" s="189">
        <v>0.50386250546078359</v>
      </c>
      <c r="G59" s="188">
        <v>15833</v>
      </c>
      <c r="H59" s="189">
        <v>0.50335399777459866</v>
      </c>
      <c r="I59" s="190">
        <v>32365</v>
      </c>
      <c r="J59" s="189">
        <v>0.39908997866752161</v>
      </c>
      <c r="K59" s="188">
        <v>-14923</v>
      </c>
      <c r="L59" s="191">
        <v>-0.31557689054305532</v>
      </c>
      <c r="M59" s="4">
        <v>910</v>
      </c>
      <c r="N59" s="22">
        <v>2.8930217771419488E-2</v>
      </c>
    </row>
    <row r="60" spans="1:14" x14ac:dyDescent="0.3">
      <c r="A60" s="395"/>
      <c r="B60" s="2" t="s">
        <v>13</v>
      </c>
      <c r="C60" s="190">
        <v>1602846</v>
      </c>
      <c r="D60" s="191">
        <v>1</v>
      </c>
      <c r="E60" s="188">
        <v>1570322</v>
      </c>
      <c r="F60" s="189">
        <v>1</v>
      </c>
      <c r="G60" s="188">
        <v>-32524</v>
      </c>
      <c r="H60" s="189">
        <v>-2.0291406660402807E-2</v>
      </c>
      <c r="I60" s="190">
        <v>1557230</v>
      </c>
      <c r="J60" s="189">
        <v>1</v>
      </c>
      <c r="K60" s="188">
        <v>-13092</v>
      </c>
      <c r="L60" s="191">
        <v>-8.3371435922059301E-3</v>
      </c>
      <c r="M60" s="4">
        <v>-45616</v>
      </c>
      <c r="N60" s="22">
        <v>-2.8459377881593115E-2</v>
      </c>
    </row>
    <row r="61" spans="1:14" x14ac:dyDescent="0.3">
      <c r="A61" s="395" t="s">
        <v>16</v>
      </c>
      <c r="B61" s="2" t="s">
        <v>24</v>
      </c>
      <c r="C61" s="190">
        <v>7382</v>
      </c>
      <c r="D61" s="191">
        <v>6.9132796403820945E-2</v>
      </c>
      <c r="E61" s="188">
        <v>7605</v>
      </c>
      <c r="F61" s="189">
        <v>6.8902720774102366E-2</v>
      </c>
      <c r="G61" s="188">
        <v>223</v>
      </c>
      <c r="H61" s="189">
        <v>3.0208615551341099E-2</v>
      </c>
      <c r="I61" s="190">
        <v>7389</v>
      </c>
      <c r="J61" s="189">
        <v>6.7658639318743705E-2</v>
      </c>
      <c r="K61" s="188">
        <v>-216</v>
      </c>
      <c r="L61" s="191">
        <v>-2.8402366863905324E-2</v>
      </c>
      <c r="M61" s="4">
        <v>7</v>
      </c>
      <c r="N61" s="22">
        <v>9.4825250609590901E-4</v>
      </c>
    </row>
    <row r="62" spans="1:14" x14ac:dyDescent="0.3">
      <c r="A62" s="395"/>
      <c r="B62" s="2" t="s">
        <v>375</v>
      </c>
      <c r="C62" s="190">
        <v>99398</v>
      </c>
      <c r="D62" s="191">
        <v>0.93086720359617903</v>
      </c>
      <c r="E62" s="188">
        <v>102768</v>
      </c>
      <c r="F62" s="189">
        <v>0.93109727922589769</v>
      </c>
      <c r="G62" s="188">
        <v>3370</v>
      </c>
      <c r="H62" s="189">
        <v>3.3904102698243427E-2</v>
      </c>
      <c r="I62" s="190">
        <v>101821</v>
      </c>
      <c r="J62" s="189">
        <v>0.93234136068125628</v>
      </c>
      <c r="K62" s="188">
        <v>-947</v>
      </c>
      <c r="L62" s="191">
        <v>-9.2149307177331469E-3</v>
      </c>
      <c r="M62" s="4">
        <v>2423</v>
      </c>
      <c r="N62" s="22">
        <v>2.4376748023099058E-2</v>
      </c>
    </row>
    <row r="63" spans="1:14" x14ac:dyDescent="0.3">
      <c r="A63" s="395"/>
      <c r="B63" s="2" t="s">
        <v>25</v>
      </c>
      <c r="C63" s="190">
        <v>15889</v>
      </c>
      <c r="D63" s="191">
        <v>0.74484342771423218</v>
      </c>
      <c r="E63" s="188">
        <v>12131</v>
      </c>
      <c r="F63" s="189">
        <v>0.75961177207263619</v>
      </c>
      <c r="G63" s="188">
        <v>-3758</v>
      </c>
      <c r="H63" s="189">
        <v>-0.23651582856063944</v>
      </c>
      <c r="I63" s="190">
        <v>13894</v>
      </c>
      <c r="J63" s="189">
        <v>0.79271980373138584</v>
      </c>
      <c r="K63" s="188">
        <v>1763</v>
      </c>
      <c r="L63" s="191">
        <v>0.14533014590717996</v>
      </c>
      <c r="M63" s="4">
        <v>-1995</v>
      </c>
      <c r="N63" s="22">
        <v>-0.12555856252753478</v>
      </c>
    </row>
    <row r="64" spans="1:14" x14ac:dyDescent="0.3">
      <c r="A64" s="395"/>
      <c r="B64" s="2" t="s">
        <v>376</v>
      </c>
      <c r="C64" s="190">
        <v>5443</v>
      </c>
      <c r="D64" s="191">
        <v>0.25515657228576788</v>
      </c>
      <c r="E64" s="188">
        <v>3839</v>
      </c>
      <c r="F64" s="189">
        <v>0.24038822792736381</v>
      </c>
      <c r="G64" s="188">
        <v>-1604</v>
      </c>
      <c r="H64" s="189">
        <v>-0.29469042807275397</v>
      </c>
      <c r="I64" s="190">
        <v>3633</v>
      </c>
      <c r="J64" s="189">
        <v>0.20728019626861413</v>
      </c>
      <c r="K64" s="188">
        <v>-206</v>
      </c>
      <c r="L64" s="191">
        <v>-5.3659807241469133E-2</v>
      </c>
      <c r="M64" s="4">
        <v>-1810</v>
      </c>
      <c r="N64" s="22">
        <v>-0.33253720374793311</v>
      </c>
    </row>
    <row r="65" spans="1:16" x14ac:dyDescent="0.3">
      <c r="A65" s="395"/>
      <c r="B65" s="2" t="s">
        <v>13</v>
      </c>
      <c r="C65" s="190">
        <v>128112</v>
      </c>
      <c r="D65" s="191">
        <v>1</v>
      </c>
      <c r="E65" s="188">
        <v>126343</v>
      </c>
      <c r="F65" s="189">
        <v>1</v>
      </c>
      <c r="G65" s="188">
        <v>-1769</v>
      </c>
      <c r="H65" s="189">
        <v>-1.3808230298488822E-2</v>
      </c>
      <c r="I65" s="190">
        <v>126737</v>
      </c>
      <c r="J65" s="189">
        <v>1</v>
      </c>
      <c r="K65" s="188">
        <v>394</v>
      </c>
      <c r="L65" s="191">
        <v>3.1184948908922535E-3</v>
      </c>
      <c r="M65" s="4">
        <v>-1375</v>
      </c>
      <c r="N65" s="22">
        <v>-1.0732796303234669E-2</v>
      </c>
    </row>
    <row r="66" spans="1:16" x14ac:dyDescent="0.3">
      <c r="A66" s="395" t="s">
        <v>213</v>
      </c>
      <c r="B66" s="2" t="s">
        <v>24</v>
      </c>
      <c r="C66" s="190">
        <v>24509</v>
      </c>
      <c r="D66" s="191">
        <v>6.1065335848135199E-2</v>
      </c>
      <c r="E66" s="188">
        <v>27107</v>
      </c>
      <c r="F66" s="189">
        <v>6.789089169565686E-2</v>
      </c>
      <c r="G66" s="188">
        <v>2598</v>
      </c>
      <c r="H66" s="189">
        <v>0.10600187686156105</v>
      </c>
      <c r="I66" s="190">
        <v>24945</v>
      </c>
      <c r="J66" s="189">
        <v>6.219705583148824E-2</v>
      </c>
      <c r="K66" s="188">
        <v>-2162</v>
      </c>
      <c r="L66" s="191">
        <v>-7.9757996089570959E-2</v>
      </c>
      <c r="M66" s="4">
        <v>436</v>
      </c>
      <c r="N66" s="22">
        <v>1.778938349177853E-2</v>
      </c>
    </row>
    <row r="67" spans="1:16" x14ac:dyDescent="0.3">
      <c r="A67" s="395"/>
      <c r="B67" s="2" t="s">
        <v>375</v>
      </c>
      <c r="C67" s="190">
        <v>376848</v>
      </c>
      <c r="D67" s="191">
        <v>0.93893466415186477</v>
      </c>
      <c r="E67" s="188">
        <v>372166</v>
      </c>
      <c r="F67" s="189">
        <v>0.93210910830434313</v>
      </c>
      <c r="G67" s="188">
        <v>-4682</v>
      </c>
      <c r="H67" s="189">
        <v>-1.242410733239927E-2</v>
      </c>
      <c r="I67" s="190">
        <v>376119</v>
      </c>
      <c r="J67" s="189">
        <v>0.93780294416851173</v>
      </c>
      <c r="K67" s="188">
        <v>3953</v>
      </c>
      <c r="L67" s="191">
        <v>1.062160433784924E-2</v>
      </c>
      <c r="M67" s="4">
        <v>-729</v>
      </c>
      <c r="N67" s="22">
        <v>-1.934466946885747E-3</v>
      </c>
    </row>
    <row r="68" spans="1:16" x14ac:dyDescent="0.3">
      <c r="A68" s="395"/>
      <c r="B68" s="2" t="s">
        <v>25</v>
      </c>
      <c r="C68" s="190">
        <v>93851</v>
      </c>
      <c r="D68" s="191">
        <v>0.74105570689723244</v>
      </c>
      <c r="E68" s="188">
        <v>83444</v>
      </c>
      <c r="F68" s="189">
        <v>0.72871128033604349</v>
      </c>
      <c r="G68" s="188">
        <v>-10407</v>
      </c>
      <c r="H68" s="189">
        <v>-0.1108885360837924</v>
      </c>
      <c r="I68" s="190">
        <v>93857</v>
      </c>
      <c r="J68" s="189">
        <v>0.74378115366632591</v>
      </c>
      <c r="K68" s="188">
        <v>10413</v>
      </c>
      <c r="L68" s="191">
        <v>0.12479027851013853</v>
      </c>
      <c r="M68" s="4">
        <v>6</v>
      </c>
      <c r="N68" s="22">
        <v>6.3931124868142053E-5</v>
      </c>
    </row>
    <row r="69" spans="1:16" x14ac:dyDescent="0.3">
      <c r="A69" s="395"/>
      <c r="B69" s="2" t="s">
        <v>376</v>
      </c>
      <c r="C69" s="190">
        <v>32794</v>
      </c>
      <c r="D69" s="191">
        <v>0.25894429310276756</v>
      </c>
      <c r="E69" s="188">
        <v>31065</v>
      </c>
      <c r="F69" s="189">
        <v>0.27128871966395657</v>
      </c>
      <c r="G69" s="188">
        <v>-1729</v>
      </c>
      <c r="H69" s="189">
        <v>-5.2723059096176132E-2</v>
      </c>
      <c r="I69" s="190">
        <v>32332</v>
      </c>
      <c r="J69" s="189">
        <v>0.25621884633367409</v>
      </c>
      <c r="K69" s="188">
        <v>1267</v>
      </c>
      <c r="L69" s="191">
        <v>4.0785449863190083E-2</v>
      </c>
      <c r="M69" s="4">
        <v>-462</v>
      </c>
      <c r="N69" s="22">
        <v>-1.4087942916387144E-2</v>
      </c>
    </row>
    <row r="70" spans="1:16" x14ac:dyDescent="0.3">
      <c r="A70" s="395"/>
      <c r="B70" s="2" t="s">
        <v>13</v>
      </c>
      <c r="C70" s="190">
        <v>528002</v>
      </c>
      <c r="D70" s="191">
        <v>1</v>
      </c>
      <c r="E70" s="188">
        <v>513782</v>
      </c>
      <c r="F70" s="189">
        <v>1</v>
      </c>
      <c r="G70" s="188">
        <v>-14220</v>
      </c>
      <c r="H70" s="189">
        <v>-2.6931716167741791E-2</v>
      </c>
      <c r="I70" s="190">
        <v>527253</v>
      </c>
      <c r="J70" s="189">
        <v>1</v>
      </c>
      <c r="K70" s="188">
        <v>13471</v>
      </c>
      <c r="L70" s="191">
        <v>2.6219291450459533E-2</v>
      </c>
      <c r="M70" s="4">
        <v>-749</v>
      </c>
      <c r="N70" s="22">
        <v>-1.4185552327453306E-3</v>
      </c>
    </row>
    <row r="71" spans="1:16" x14ac:dyDescent="0.3">
      <c r="A71" s="395" t="s">
        <v>377</v>
      </c>
      <c r="B71" s="2" t="s">
        <v>24</v>
      </c>
      <c r="C71" s="190">
        <v>182259</v>
      </c>
      <c r="D71" s="191">
        <v>6.9972292724277477E-2</v>
      </c>
      <c r="E71" s="188">
        <v>179241</v>
      </c>
      <c r="F71" s="189">
        <v>7.6301630701997483E-2</v>
      </c>
      <c r="G71" s="188">
        <v>-3018</v>
      </c>
      <c r="H71" s="189">
        <v>-1.6558853060754202E-2</v>
      </c>
      <c r="I71" s="190">
        <v>174082</v>
      </c>
      <c r="J71" s="189">
        <v>7.6332436922761218E-2</v>
      </c>
      <c r="K71" s="188">
        <v>-5159</v>
      </c>
      <c r="L71" s="191">
        <v>-2.8782477223403127E-2</v>
      </c>
      <c r="M71" s="4">
        <v>-8177</v>
      </c>
      <c r="N71" s="22">
        <v>-4.4864725473090492E-2</v>
      </c>
    </row>
    <row r="72" spans="1:16" x14ac:dyDescent="0.3">
      <c r="A72" s="395"/>
      <c r="B72" s="2" t="s">
        <v>375</v>
      </c>
      <c r="C72" s="190">
        <v>2422472</v>
      </c>
      <c r="D72" s="191">
        <v>0.93002770727572248</v>
      </c>
      <c r="E72" s="188">
        <v>2169870</v>
      </c>
      <c r="F72" s="189">
        <v>0.92369836929800253</v>
      </c>
      <c r="G72" s="188">
        <v>-252602</v>
      </c>
      <c r="H72" s="189">
        <v>-0.10427447665029771</v>
      </c>
      <c r="I72" s="190">
        <v>2106495</v>
      </c>
      <c r="J72" s="189">
        <v>0.92366756307723874</v>
      </c>
      <c r="K72" s="188">
        <v>-63375</v>
      </c>
      <c r="L72" s="191">
        <v>-2.9206818841681761E-2</v>
      </c>
      <c r="M72" s="4">
        <v>-315977</v>
      </c>
      <c r="N72" s="22">
        <v>-0.13043576974264307</v>
      </c>
    </row>
    <row r="73" spans="1:16" x14ac:dyDescent="0.3">
      <c r="A73" s="395"/>
      <c r="B73" s="2" t="s">
        <v>25</v>
      </c>
      <c r="C73" s="190">
        <v>239483</v>
      </c>
      <c r="D73" s="191">
        <v>0.41463030357594244</v>
      </c>
      <c r="E73" s="188">
        <v>233595</v>
      </c>
      <c r="F73" s="189">
        <v>0.37920342848794264</v>
      </c>
      <c r="G73" s="188">
        <v>-5888</v>
      </c>
      <c r="H73" s="189">
        <v>-2.4586296313308251E-2</v>
      </c>
      <c r="I73" s="190">
        <v>240508</v>
      </c>
      <c r="J73" s="189">
        <v>0.40889091391304938</v>
      </c>
      <c r="K73" s="188">
        <v>6913</v>
      </c>
      <c r="L73" s="191">
        <v>2.9593955350071706E-2</v>
      </c>
      <c r="M73" s="4">
        <v>1025</v>
      </c>
      <c r="N73" s="22">
        <v>4.2800532814437769E-3</v>
      </c>
    </row>
    <row r="74" spans="1:16" x14ac:dyDescent="0.3">
      <c r="A74" s="395"/>
      <c r="B74" s="2" t="s">
        <v>376</v>
      </c>
      <c r="C74" s="190">
        <v>338099</v>
      </c>
      <c r="D74" s="191">
        <v>0.58536969642405756</v>
      </c>
      <c r="E74" s="188">
        <v>382420</v>
      </c>
      <c r="F74" s="189">
        <v>0.62079657151205736</v>
      </c>
      <c r="G74" s="188">
        <v>44321</v>
      </c>
      <c r="H74" s="189">
        <v>0.13108882309619371</v>
      </c>
      <c r="I74" s="190">
        <v>347688</v>
      </c>
      <c r="J74" s="189">
        <v>0.59110908608695056</v>
      </c>
      <c r="K74" s="188">
        <v>-34732</v>
      </c>
      <c r="L74" s="191">
        <v>-9.0821609748444124E-2</v>
      </c>
      <c r="M74" s="4">
        <v>9589</v>
      </c>
      <c r="N74" s="22">
        <v>2.8361515414124266E-2</v>
      </c>
    </row>
    <row r="75" spans="1:16" x14ac:dyDescent="0.3">
      <c r="A75" s="395"/>
      <c r="B75" s="2" t="s">
        <v>13</v>
      </c>
      <c r="C75" s="190">
        <v>3182313</v>
      </c>
      <c r="D75" s="191">
        <v>1</v>
      </c>
      <c r="E75" s="188">
        <v>2965126</v>
      </c>
      <c r="F75" s="189">
        <v>1</v>
      </c>
      <c r="G75" s="188">
        <v>-217187</v>
      </c>
      <c r="H75" s="189">
        <v>-6.824815786504973E-2</v>
      </c>
      <c r="I75" s="190">
        <v>2868773</v>
      </c>
      <c r="J75" s="189">
        <v>1</v>
      </c>
      <c r="K75" s="188">
        <v>-96353</v>
      </c>
      <c r="L75" s="191">
        <v>-3.249541503463934E-2</v>
      </c>
      <c r="M75" s="4">
        <v>-313540</v>
      </c>
      <c r="N75" s="22">
        <v>-9.8525820684514695E-2</v>
      </c>
    </row>
    <row r="76" spans="1:16" x14ac:dyDescent="0.3">
      <c r="A76" s="310" t="s">
        <v>365</v>
      </c>
      <c r="C76" s="35"/>
      <c r="D76" s="187"/>
      <c r="E76" s="4"/>
      <c r="F76" s="96"/>
      <c r="G76" s="4"/>
      <c r="H76" s="96"/>
      <c r="I76" s="35"/>
      <c r="J76" s="96"/>
      <c r="K76" s="4"/>
      <c r="L76" s="187"/>
      <c r="M76" s="4"/>
      <c r="N76" s="22"/>
    </row>
    <row r="77" spans="1:16" x14ac:dyDescent="0.3">
      <c r="A77" s="310"/>
      <c r="C77" s="35"/>
      <c r="D77" s="187"/>
      <c r="E77" s="4"/>
      <c r="F77" s="96"/>
      <c r="G77" s="4"/>
      <c r="H77" s="96"/>
      <c r="I77" s="35"/>
      <c r="J77" s="96"/>
      <c r="K77" s="4"/>
      <c r="L77" s="187"/>
      <c r="M77" s="4"/>
      <c r="N77" s="22"/>
    </row>
    <row r="78" spans="1:16" x14ac:dyDescent="0.3">
      <c r="A78" s="389" t="s">
        <v>401</v>
      </c>
      <c r="B78" s="8"/>
      <c r="C78" s="36"/>
      <c r="D78" s="37"/>
      <c r="E78" s="15"/>
      <c r="F78" s="3"/>
      <c r="G78" s="4"/>
      <c r="H78" s="3"/>
      <c r="I78" s="40"/>
      <c r="J78" s="3"/>
      <c r="K78" s="4"/>
      <c r="L78" s="37"/>
      <c r="M78" s="4"/>
      <c r="N78" s="22"/>
    </row>
    <row r="79" spans="1:16" x14ac:dyDescent="0.3">
      <c r="A79" s="395" t="s">
        <v>28</v>
      </c>
      <c r="B79" s="2" t="s">
        <v>14</v>
      </c>
      <c r="C79" s="35">
        <v>592351</v>
      </c>
      <c r="D79" s="22">
        <v>0.44700000000000001</v>
      </c>
      <c r="E79" s="18">
        <v>557132</v>
      </c>
      <c r="F79" s="13">
        <v>0.441</v>
      </c>
      <c r="G79" s="4">
        <v>-35219</v>
      </c>
      <c r="H79" s="13">
        <v>-5.8999999999999997E-2</v>
      </c>
      <c r="I79" s="28">
        <v>525125</v>
      </c>
      <c r="J79" s="13">
        <v>0.42599999999999999</v>
      </c>
      <c r="K79" s="4">
        <v>-32007</v>
      </c>
      <c r="L79" s="22">
        <v>-5.7000000000000002E-2</v>
      </c>
      <c r="M79" s="4">
        <v>-67226</v>
      </c>
      <c r="N79" s="22">
        <v>-0.1134901435128834</v>
      </c>
      <c r="P79" s="43"/>
    </row>
    <row r="80" spans="1:16" x14ac:dyDescent="0.3">
      <c r="A80" s="395"/>
      <c r="B80" s="2" t="s">
        <v>15</v>
      </c>
      <c r="C80" s="35">
        <v>163303</v>
      </c>
      <c r="D80" s="22">
        <v>0.123</v>
      </c>
      <c r="E80" s="18">
        <v>155663</v>
      </c>
      <c r="F80" s="13">
        <v>0.123</v>
      </c>
      <c r="G80" s="4">
        <v>-7640</v>
      </c>
      <c r="H80" s="13">
        <v>-4.7E-2</v>
      </c>
      <c r="I80" s="28">
        <v>147017</v>
      </c>
      <c r="J80" s="13">
        <v>0.11899999999999999</v>
      </c>
      <c r="K80" s="4">
        <v>-8646</v>
      </c>
      <c r="L80" s="22">
        <v>-5.6000000000000001E-2</v>
      </c>
      <c r="M80" s="4">
        <v>-16286</v>
      </c>
      <c r="N80" s="22">
        <v>-9.9728725130585477E-2</v>
      </c>
    </row>
    <row r="81" spans="1:18" x14ac:dyDescent="0.3">
      <c r="A81" s="395"/>
      <c r="B81" s="2" t="s">
        <v>16</v>
      </c>
      <c r="C81" s="35">
        <v>23271</v>
      </c>
      <c r="D81" s="22">
        <v>1.7999999999999999E-2</v>
      </c>
      <c r="E81" s="18">
        <v>19736</v>
      </c>
      <c r="F81" s="13">
        <v>1.6E-2</v>
      </c>
      <c r="G81" s="4">
        <v>-3535</v>
      </c>
      <c r="H81" s="13">
        <v>-0.152</v>
      </c>
      <c r="I81" s="28">
        <v>21283</v>
      </c>
      <c r="J81" s="13">
        <v>1.7000000000000001E-2</v>
      </c>
      <c r="K81" s="4">
        <v>1547</v>
      </c>
      <c r="L81" s="22">
        <v>7.8E-2</v>
      </c>
      <c r="M81" s="4">
        <v>-1988</v>
      </c>
      <c r="N81" s="22">
        <v>-8.5428215375359884E-2</v>
      </c>
    </row>
    <row r="82" spans="1:18" x14ac:dyDescent="0.3">
      <c r="A82" s="395"/>
      <c r="B82" s="2" t="s">
        <v>213</v>
      </c>
      <c r="C82" s="35">
        <v>118360</v>
      </c>
      <c r="D82" s="22">
        <v>8.8999999999999996E-2</v>
      </c>
      <c r="E82" s="18">
        <v>110551</v>
      </c>
      <c r="F82" s="13">
        <v>8.7999999999999995E-2</v>
      </c>
      <c r="G82" s="4">
        <v>-7809</v>
      </c>
      <c r="H82" s="13">
        <v>-6.6000000000000003E-2</v>
      </c>
      <c r="I82" s="28">
        <v>118802</v>
      </c>
      <c r="J82" s="13">
        <v>9.6000000000000002E-2</v>
      </c>
      <c r="K82" s="4">
        <v>8251</v>
      </c>
      <c r="L82" s="22">
        <v>7.4999999999999997E-2</v>
      </c>
      <c r="M82" s="4">
        <v>442</v>
      </c>
      <c r="N82" s="22">
        <v>3.7343697194998312E-3</v>
      </c>
    </row>
    <row r="83" spans="1:18" x14ac:dyDescent="0.3">
      <c r="A83" s="395"/>
      <c r="B83" s="2" t="s">
        <v>212</v>
      </c>
      <c r="C83" s="35">
        <v>421742</v>
      </c>
      <c r="D83" s="22">
        <v>0.318</v>
      </c>
      <c r="E83" s="35">
        <v>412836</v>
      </c>
      <c r="F83" s="13">
        <v>0.32700000000000001</v>
      </c>
      <c r="G83" s="4">
        <v>-8906</v>
      </c>
      <c r="H83" s="13">
        <v>-2.1000000000000001E-2</v>
      </c>
      <c r="I83" s="35">
        <v>414590</v>
      </c>
      <c r="J83" s="13">
        <v>0.33600000000000002</v>
      </c>
      <c r="K83" s="4">
        <v>1754</v>
      </c>
      <c r="L83" s="13">
        <v>4.0000000000000001E-3</v>
      </c>
      <c r="M83" s="35">
        <v>-7152</v>
      </c>
      <c r="N83" s="22">
        <v>-1.695823512953417E-2</v>
      </c>
    </row>
    <row r="84" spans="1:18" x14ac:dyDescent="0.3">
      <c r="A84" s="395"/>
      <c r="B84" s="2" t="s">
        <v>29</v>
      </c>
      <c r="C84" s="35">
        <v>1333</v>
      </c>
      <c r="D84" s="22">
        <v>1E-3</v>
      </c>
      <c r="E84" s="18">
        <v>1515</v>
      </c>
      <c r="F84" s="13">
        <v>1E-3</v>
      </c>
      <c r="G84" s="4">
        <v>182</v>
      </c>
      <c r="H84" s="13">
        <v>0.13700000000000001</v>
      </c>
      <c r="I84" s="28">
        <v>1389</v>
      </c>
      <c r="J84" s="13">
        <v>1E-3</v>
      </c>
      <c r="K84" s="4">
        <v>-126</v>
      </c>
      <c r="L84" s="22">
        <v>-8.3000000000000004E-2</v>
      </c>
      <c r="M84" s="4">
        <v>56</v>
      </c>
      <c r="N84" s="22">
        <v>4.2010502625656414E-2</v>
      </c>
    </row>
    <row r="85" spans="1:18" x14ac:dyDescent="0.3">
      <c r="A85" s="395"/>
      <c r="B85" s="2" t="s">
        <v>30</v>
      </c>
      <c r="C85" s="35">
        <v>5068</v>
      </c>
      <c r="D85" s="22">
        <v>4.0000000000000001E-3</v>
      </c>
      <c r="E85" s="18">
        <v>5182</v>
      </c>
      <c r="F85" s="13">
        <v>4.0000000000000001E-3</v>
      </c>
      <c r="G85" s="4">
        <v>114</v>
      </c>
      <c r="H85" s="13">
        <v>2.1999999999999999E-2</v>
      </c>
      <c r="I85" s="28">
        <v>5929</v>
      </c>
      <c r="J85" s="13">
        <v>5.0000000000000001E-3</v>
      </c>
      <c r="K85" s="4">
        <v>747</v>
      </c>
      <c r="L85" s="22">
        <v>0.14399999999999999</v>
      </c>
      <c r="M85" s="4">
        <v>861</v>
      </c>
      <c r="N85" s="22">
        <v>0.16988950276243095</v>
      </c>
    </row>
    <row r="86" spans="1:18" x14ac:dyDescent="0.3">
      <c r="A86" s="395"/>
      <c r="B86" s="2" t="s">
        <v>13</v>
      </c>
      <c r="C86" s="35">
        <v>1325428</v>
      </c>
      <c r="D86" s="22">
        <v>1</v>
      </c>
      <c r="E86" s="18">
        <v>1262615</v>
      </c>
      <c r="F86" s="13">
        <v>1</v>
      </c>
      <c r="G86" s="4">
        <v>-62813</v>
      </c>
      <c r="H86" s="13">
        <v>-4.7E-2</v>
      </c>
      <c r="I86" s="28">
        <v>1234135</v>
      </c>
      <c r="J86" s="13">
        <v>1</v>
      </c>
      <c r="K86" s="4">
        <v>-28480</v>
      </c>
      <c r="L86" s="22">
        <v>-2.3E-2</v>
      </c>
      <c r="M86" s="4">
        <v>-91293</v>
      </c>
      <c r="N86" s="22">
        <v>-6.8878128423422474E-2</v>
      </c>
      <c r="P86" s="43"/>
      <c r="Q86" s="43"/>
      <c r="R86" s="43"/>
    </row>
    <row r="87" spans="1:18" x14ac:dyDescent="0.3">
      <c r="A87" s="395" t="s">
        <v>31</v>
      </c>
      <c r="B87" s="2" t="s">
        <v>14</v>
      </c>
      <c r="C87" s="35">
        <v>3878825</v>
      </c>
      <c r="D87" s="22">
        <v>0.45100000000000001</v>
      </c>
      <c r="E87" s="18">
        <v>3770496</v>
      </c>
      <c r="F87" s="13">
        <v>0.45700000000000002</v>
      </c>
      <c r="G87" s="4">
        <v>-108329</v>
      </c>
      <c r="H87" s="13">
        <v>-2.8000000000000001E-2</v>
      </c>
      <c r="I87" s="28">
        <v>3751120</v>
      </c>
      <c r="J87" s="13">
        <v>0.46100000000000002</v>
      </c>
      <c r="K87" s="4">
        <v>-19376</v>
      </c>
      <c r="L87" s="22">
        <v>-5.0000000000000001E-3</v>
      </c>
      <c r="M87" s="4">
        <v>-127705</v>
      </c>
      <c r="N87" s="22">
        <v>-3.2923630223070134E-2</v>
      </c>
    </row>
    <row r="88" spans="1:18" x14ac:dyDescent="0.3">
      <c r="A88" s="395"/>
      <c r="B88" s="2" t="s">
        <v>15</v>
      </c>
      <c r="C88" s="35">
        <v>1439543</v>
      </c>
      <c r="D88" s="22">
        <v>0.16700000000000001</v>
      </c>
      <c r="E88" s="18">
        <v>1414659</v>
      </c>
      <c r="F88" s="13">
        <v>0.17100000000000001</v>
      </c>
      <c r="G88" s="4">
        <v>-24884</v>
      </c>
      <c r="H88" s="13">
        <v>-1.7000000000000001E-2</v>
      </c>
      <c r="I88" s="28">
        <v>1410213</v>
      </c>
      <c r="J88" s="13">
        <v>0.17299999999999999</v>
      </c>
      <c r="K88" s="4">
        <v>-4446</v>
      </c>
      <c r="L88" s="22">
        <v>-3.0000000000000001E-3</v>
      </c>
      <c r="M88" s="4">
        <v>-29330</v>
      </c>
      <c r="N88" s="22">
        <v>-2.0374521636380434E-2</v>
      </c>
    </row>
    <row r="89" spans="1:18" x14ac:dyDescent="0.3">
      <c r="A89" s="395"/>
      <c r="B89" s="2" t="s">
        <v>16</v>
      </c>
      <c r="C89" s="35">
        <v>104841</v>
      </c>
      <c r="D89" s="22">
        <v>1.2E-2</v>
      </c>
      <c r="E89" s="18">
        <v>106607</v>
      </c>
      <c r="F89" s="13">
        <v>1.2999999999999999E-2</v>
      </c>
      <c r="G89" s="4">
        <v>1766</v>
      </c>
      <c r="H89" s="13">
        <v>1.7000000000000001E-2</v>
      </c>
      <c r="I89" s="28">
        <v>105454</v>
      </c>
      <c r="J89" s="13">
        <v>1.2999999999999999E-2</v>
      </c>
      <c r="K89" s="4">
        <v>-1153</v>
      </c>
      <c r="L89" s="22">
        <v>-1.0999999999999999E-2</v>
      </c>
      <c r="M89" s="4">
        <v>613</v>
      </c>
      <c r="N89" s="22">
        <v>5.846949189725394E-3</v>
      </c>
    </row>
    <row r="90" spans="1:18" x14ac:dyDescent="0.3">
      <c r="A90" s="395"/>
      <c r="B90" s="2" t="s">
        <v>213</v>
      </c>
      <c r="C90" s="35">
        <v>409642</v>
      </c>
      <c r="D90" s="22">
        <v>4.8000000000000001E-2</v>
      </c>
      <c r="E90" s="18">
        <v>403231</v>
      </c>
      <c r="F90" s="13">
        <v>4.9000000000000002E-2</v>
      </c>
      <c r="G90" s="4">
        <v>-6411</v>
      </c>
      <c r="H90" s="13">
        <v>-1.6E-2</v>
      </c>
      <c r="I90" s="28">
        <v>408451</v>
      </c>
      <c r="J90" s="13">
        <v>0.05</v>
      </c>
      <c r="K90" s="4">
        <v>5220</v>
      </c>
      <c r="L90" s="22">
        <v>1.2999999999999999E-2</v>
      </c>
      <c r="M90" s="4">
        <v>-1191</v>
      </c>
      <c r="N90" s="22">
        <v>-2.9074167199652379E-3</v>
      </c>
    </row>
    <row r="91" spans="1:18" x14ac:dyDescent="0.3">
      <c r="A91" s="395"/>
      <c r="B91" s="2" t="s">
        <v>212</v>
      </c>
      <c r="C91" s="35">
        <v>2760571</v>
      </c>
      <c r="D91" s="22">
        <v>0.32100000000000001</v>
      </c>
      <c r="E91" s="35">
        <v>2552290</v>
      </c>
      <c r="F91" s="13">
        <v>0.309</v>
      </c>
      <c r="G91" s="4">
        <v>-208281</v>
      </c>
      <c r="H91" s="13">
        <v>-7.4999999999999997E-2</v>
      </c>
      <c r="I91" s="35">
        <v>2454183</v>
      </c>
      <c r="J91" s="13">
        <v>0.30099999999999999</v>
      </c>
      <c r="K91" s="4">
        <v>-98107</v>
      </c>
      <c r="L91" s="13">
        <v>-3.7999999999999999E-2</v>
      </c>
      <c r="M91" s="35">
        <v>-306388</v>
      </c>
      <c r="N91" s="22">
        <v>-0.1109871834486416</v>
      </c>
    </row>
    <row r="92" spans="1:18" x14ac:dyDescent="0.3">
      <c r="A92" s="395"/>
      <c r="B92" s="2" t="s">
        <v>29</v>
      </c>
      <c r="C92" s="35">
        <v>4174</v>
      </c>
      <c r="D92" s="22">
        <v>0</v>
      </c>
      <c r="E92" s="18">
        <v>4074</v>
      </c>
      <c r="F92" s="13">
        <v>0</v>
      </c>
      <c r="G92" s="4">
        <v>-100</v>
      </c>
      <c r="H92" s="13">
        <v>-2.4E-2</v>
      </c>
      <c r="I92" s="28">
        <v>4079</v>
      </c>
      <c r="J92" s="13">
        <v>1E-3</v>
      </c>
      <c r="K92" s="4">
        <v>5</v>
      </c>
      <c r="L92" s="22">
        <v>1E-3</v>
      </c>
      <c r="M92" s="4">
        <v>-95</v>
      </c>
      <c r="N92" s="22">
        <v>-2.2759942501197891E-2</v>
      </c>
    </row>
    <row r="93" spans="1:18" x14ac:dyDescent="0.3">
      <c r="A93" s="395"/>
      <c r="B93" s="2" t="s">
        <v>30</v>
      </c>
      <c r="C93" s="35">
        <v>7578</v>
      </c>
      <c r="D93" s="22">
        <v>1E-3</v>
      </c>
      <c r="E93" s="18">
        <v>7617</v>
      </c>
      <c r="F93" s="13">
        <v>1E-3</v>
      </c>
      <c r="G93" s="4">
        <v>39</v>
      </c>
      <c r="H93" s="13">
        <v>5.0000000000000001E-3</v>
      </c>
      <c r="I93" s="28">
        <v>7434</v>
      </c>
      <c r="J93" s="13">
        <v>1E-3</v>
      </c>
      <c r="K93" s="4">
        <v>-183</v>
      </c>
      <c r="L93" s="22">
        <v>-2.4E-2</v>
      </c>
      <c r="M93" s="4">
        <v>-144</v>
      </c>
      <c r="N93" s="22">
        <v>-1.9002375296912115E-2</v>
      </c>
    </row>
    <row r="94" spans="1:18" x14ac:dyDescent="0.3">
      <c r="A94" s="395"/>
      <c r="B94" s="6" t="s">
        <v>13</v>
      </c>
      <c r="C94" s="35">
        <v>8605174</v>
      </c>
      <c r="D94" s="22">
        <v>1</v>
      </c>
      <c r="E94" s="18">
        <v>8258974</v>
      </c>
      <c r="F94" s="13">
        <v>1</v>
      </c>
      <c r="G94" s="4">
        <v>-346200</v>
      </c>
      <c r="H94" s="13">
        <v>-0.04</v>
      </c>
      <c r="I94" s="28">
        <v>8140934</v>
      </c>
      <c r="J94" s="13">
        <v>1</v>
      </c>
      <c r="K94" s="4">
        <v>-118040</v>
      </c>
      <c r="L94" s="22">
        <v>-1.4E-2</v>
      </c>
      <c r="M94" s="4">
        <v>-464240</v>
      </c>
      <c r="N94" s="22">
        <v>-5.3948938162087137E-2</v>
      </c>
    </row>
    <row r="95" spans="1:18" x14ac:dyDescent="0.3">
      <c r="A95" s="395" t="s">
        <v>32</v>
      </c>
      <c r="B95" s="6" t="s">
        <v>14</v>
      </c>
      <c r="C95" s="35">
        <v>4471176</v>
      </c>
      <c r="D95" s="22">
        <v>0.45</v>
      </c>
      <c r="E95" s="14">
        <v>4327628</v>
      </c>
      <c r="F95" s="13">
        <v>0.45500000000000002</v>
      </c>
      <c r="G95" s="4">
        <v>-143548</v>
      </c>
      <c r="H95" s="13">
        <v>-3.2000000000000001E-2</v>
      </c>
      <c r="I95" s="28">
        <v>4276245</v>
      </c>
      <c r="J95" s="13">
        <v>0.45600000000000002</v>
      </c>
      <c r="K95" s="4">
        <v>-51383</v>
      </c>
      <c r="L95" s="22">
        <v>-1.2E-2</v>
      </c>
      <c r="M95" s="4">
        <v>-194931</v>
      </c>
      <c r="N95" s="22">
        <v>-4.3597254950375475E-2</v>
      </c>
    </row>
    <row r="96" spans="1:18" x14ac:dyDescent="0.3">
      <c r="A96" s="395"/>
      <c r="B96" s="6" t="s">
        <v>26</v>
      </c>
      <c r="C96" s="35">
        <v>1602846</v>
      </c>
      <c r="D96" s="22">
        <v>0.161</v>
      </c>
      <c r="E96" s="14">
        <v>1570322</v>
      </c>
      <c r="F96" s="13">
        <v>0.16500000000000001</v>
      </c>
      <c r="G96" s="4">
        <v>-32524</v>
      </c>
      <c r="H96" s="13">
        <v>-0.02</v>
      </c>
      <c r="I96" s="28">
        <v>1557230</v>
      </c>
      <c r="J96" s="13">
        <v>0.16600000000000001</v>
      </c>
      <c r="K96" s="4">
        <v>-13092</v>
      </c>
      <c r="L96" s="22">
        <v>-8.0000000000000002E-3</v>
      </c>
      <c r="M96" s="4">
        <v>-45616</v>
      </c>
      <c r="N96" s="22">
        <v>-2.8459377881593115E-2</v>
      </c>
    </row>
    <row r="97" spans="1:14" x14ac:dyDescent="0.3">
      <c r="A97" s="395"/>
      <c r="B97" s="6" t="s">
        <v>16</v>
      </c>
      <c r="C97" s="35">
        <v>128112</v>
      </c>
      <c r="D97" s="22">
        <v>1.2999999999999999E-2</v>
      </c>
      <c r="E97" s="14">
        <v>126343</v>
      </c>
      <c r="F97" s="13">
        <v>1.2999999999999999E-2</v>
      </c>
      <c r="G97" s="4">
        <v>-1769</v>
      </c>
      <c r="H97" s="13">
        <v>-1.4E-2</v>
      </c>
      <c r="I97" s="28">
        <v>126737</v>
      </c>
      <c r="J97" s="13">
        <v>1.4E-2</v>
      </c>
      <c r="K97" s="4">
        <v>394</v>
      </c>
      <c r="L97" s="22">
        <v>3.0000000000000001E-3</v>
      </c>
      <c r="M97" s="4">
        <v>-1375</v>
      </c>
      <c r="N97" s="22">
        <v>-1.0732796303234669E-2</v>
      </c>
    </row>
    <row r="98" spans="1:14" x14ac:dyDescent="0.3">
      <c r="A98" s="395"/>
      <c r="B98" s="6" t="s">
        <v>213</v>
      </c>
      <c r="C98" s="35">
        <v>528002</v>
      </c>
      <c r="D98" s="22">
        <v>5.2999999999999999E-2</v>
      </c>
      <c r="E98" s="14">
        <v>513782</v>
      </c>
      <c r="F98" s="13">
        <v>5.3999999999999999E-2</v>
      </c>
      <c r="G98" s="4">
        <v>-14220</v>
      </c>
      <c r="H98" s="13">
        <v>-2.7E-2</v>
      </c>
      <c r="I98" s="28">
        <v>527253</v>
      </c>
      <c r="J98" s="13">
        <v>5.6000000000000001E-2</v>
      </c>
      <c r="K98" s="4">
        <v>13471</v>
      </c>
      <c r="L98" s="22">
        <v>2.5999999999999999E-2</v>
      </c>
      <c r="M98" s="4">
        <v>-749</v>
      </c>
      <c r="N98" s="22">
        <v>-1.4185552327453306E-3</v>
      </c>
    </row>
    <row r="99" spans="1:14" x14ac:dyDescent="0.3">
      <c r="A99" s="395"/>
      <c r="B99" s="6" t="s">
        <v>212</v>
      </c>
      <c r="C99" s="35">
        <v>3182313</v>
      </c>
      <c r="D99" s="22">
        <v>0.32</v>
      </c>
      <c r="E99" s="35">
        <v>2965126</v>
      </c>
      <c r="F99" s="13">
        <v>0.311</v>
      </c>
      <c r="G99" s="4">
        <v>-217187</v>
      </c>
      <c r="H99" s="13">
        <v>-6.8000000000000005E-2</v>
      </c>
      <c r="I99" s="35">
        <v>2868773</v>
      </c>
      <c r="J99" s="13">
        <v>0.30599999999999999</v>
      </c>
      <c r="K99" s="4">
        <v>-96353</v>
      </c>
      <c r="L99" s="13">
        <v>-3.2000000000000001E-2</v>
      </c>
      <c r="M99" s="35">
        <v>-313540</v>
      </c>
      <c r="N99" s="22">
        <v>-9.8525820684514695E-2</v>
      </c>
    </row>
    <row r="100" spans="1:14" x14ac:dyDescent="0.3">
      <c r="A100" s="395"/>
      <c r="B100" s="6" t="s">
        <v>29</v>
      </c>
      <c r="C100" s="35">
        <v>5507</v>
      </c>
      <c r="D100" s="22">
        <v>1E-3</v>
      </c>
      <c r="E100" s="14">
        <v>5589</v>
      </c>
      <c r="F100" s="13">
        <v>1E-3</v>
      </c>
      <c r="G100" s="4">
        <v>82</v>
      </c>
      <c r="H100" s="13">
        <v>1.4999999999999999E-2</v>
      </c>
      <c r="I100" s="28">
        <v>5468</v>
      </c>
      <c r="J100" s="13">
        <v>1E-3</v>
      </c>
      <c r="K100" s="4">
        <v>-121</v>
      </c>
      <c r="L100" s="22">
        <v>-2.1999999999999999E-2</v>
      </c>
      <c r="M100" s="4">
        <v>-39</v>
      </c>
      <c r="N100" s="22">
        <v>-7.0818957690212455E-3</v>
      </c>
    </row>
    <row r="101" spans="1:14" x14ac:dyDescent="0.3">
      <c r="A101" s="395"/>
      <c r="B101" s="6" t="s">
        <v>30</v>
      </c>
      <c r="C101" s="35">
        <v>12646</v>
      </c>
      <c r="D101" s="22">
        <v>1E-3</v>
      </c>
      <c r="E101" s="14">
        <v>12799</v>
      </c>
      <c r="F101" s="13">
        <v>1E-3</v>
      </c>
      <c r="G101" s="4">
        <v>153</v>
      </c>
      <c r="H101" s="13">
        <v>1.2E-2</v>
      </c>
      <c r="I101" s="28">
        <v>13363</v>
      </c>
      <c r="J101" s="13">
        <v>1E-3</v>
      </c>
      <c r="K101" s="4">
        <v>564</v>
      </c>
      <c r="L101" s="22">
        <v>4.3999999999999997E-2</v>
      </c>
      <c r="M101" s="4">
        <v>717</v>
      </c>
      <c r="N101" s="22">
        <v>5.6697770045864307E-2</v>
      </c>
    </row>
    <row r="102" spans="1:14" x14ac:dyDescent="0.3">
      <c r="A102" s="395"/>
      <c r="B102" s="6" t="s">
        <v>13</v>
      </c>
      <c r="C102" s="35">
        <v>9930602</v>
      </c>
      <c r="D102" s="22">
        <v>1</v>
      </c>
      <c r="E102" s="14">
        <v>9521589</v>
      </c>
      <c r="F102" s="13">
        <v>1</v>
      </c>
      <c r="G102" s="4">
        <v>-409013</v>
      </c>
      <c r="H102" s="13">
        <v>-4.1000000000000002E-2</v>
      </c>
      <c r="I102" s="28">
        <v>9375069</v>
      </c>
      <c r="J102" s="13">
        <v>1</v>
      </c>
      <c r="K102" s="4">
        <v>-146520</v>
      </c>
      <c r="L102" s="22">
        <v>-1.4999999999999999E-2</v>
      </c>
      <c r="M102" s="4">
        <v>-555533</v>
      </c>
      <c r="N102" s="22">
        <v>-5.5941522981184828E-2</v>
      </c>
    </row>
    <row r="103" spans="1:14" x14ac:dyDescent="0.3">
      <c r="A103" s="32"/>
      <c r="C103" s="32"/>
      <c r="D103" s="27"/>
      <c r="E103" s="2"/>
      <c r="F103" s="2"/>
      <c r="G103" s="4"/>
      <c r="H103" s="2"/>
      <c r="I103" s="32"/>
      <c r="J103" s="2"/>
      <c r="K103" s="4"/>
      <c r="L103" s="27"/>
      <c r="M103" s="4"/>
      <c r="N103" s="22"/>
    </row>
    <row r="104" spans="1:14" x14ac:dyDescent="0.3">
      <c r="A104" s="388" t="s">
        <v>402</v>
      </c>
      <c r="B104" s="5"/>
      <c r="C104" s="36"/>
      <c r="D104" s="37"/>
      <c r="E104" s="15"/>
      <c r="F104" s="3"/>
      <c r="G104" s="4"/>
      <c r="H104" s="3"/>
      <c r="I104" s="40"/>
      <c r="J104" s="3"/>
      <c r="K104" s="4"/>
      <c r="L104" s="37"/>
      <c r="M104" s="4"/>
      <c r="N104" s="22"/>
    </row>
    <row r="105" spans="1:14" x14ac:dyDescent="0.3">
      <c r="A105" s="395" t="s">
        <v>11</v>
      </c>
      <c r="B105" s="2" t="s">
        <v>34</v>
      </c>
      <c r="C105" s="35">
        <v>3640264</v>
      </c>
      <c r="D105" s="22">
        <v>0.40899999999999997</v>
      </c>
      <c r="E105" s="4">
        <v>3416913</v>
      </c>
      <c r="F105" s="13">
        <v>0.40500000000000003</v>
      </c>
      <c r="G105" s="4">
        <v>-223351</v>
      </c>
      <c r="H105" s="13">
        <v>-6.0999999999999999E-2</v>
      </c>
      <c r="I105" s="35">
        <v>3398561</v>
      </c>
      <c r="J105" s="13">
        <v>0.40799999999999997</v>
      </c>
      <c r="K105" s="4">
        <v>-18352</v>
      </c>
      <c r="L105" s="22">
        <v>-5.0000000000000001E-3</v>
      </c>
      <c r="M105" s="4">
        <v>-241703</v>
      </c>
      <c r="N105" s="22">
        <v>-6.6397107462535687E-2</v>
      </c>
    </row>
    <row r="106" spans="1:14" x14ac:dyDescent="0.3">
      <c r="A106" s="395"/>
      <c r="B106" s="2" t="s">
        <v>35</v>
      </c>
      <c r="C106" s="35">
        <v>4904913</v>
      </c>
      <c r="D106" s="22">
        <v>0.55100000000000005</v>
      </c>
      <c r="E106" s="4">
        <v>4663710</v>
      </c>
      <c r="F106" s="13">
        <v>0.55300000000000005</v>
      </c>
      <c r="G106" s="4">
        <v>-241203</v>
      </c>
      <c r="H106" s="13">
        <v>-4.9000000000000002E-2</v>
      </c>
      <c r="I106" s="35">
        <v>4550737</v>
      </c>
      <c r="J106" s="13">
        <v>0.54700000000000004</v>
      </c>
      <c r="K106" s="4">
        <v>-112973</v>
      </c>
      <c r="L106" s="22">
        <v>-2.4E-2</v>
      </c>
      <c r="M106" s="4">
        <v>-354176</v>
      </c>
      <c r="N106" s="22">
        <v>-7.22084163368443E-2</v>
      </c>
    </row>
    <row r="107" spans="1:14" x14ac:dyDescent="0.3">
      <c r="A107" s="395"/>
      <c r="B107" s="2" t="s">
        <v>36</v>
      </c>
      <c r="C107" s="35">
        <v>353421</v>
      </c>
      <c r="D107" s="22">
        <v>0.04</v>
      </c>
      <c r="E107" s="4">
        <v>349487</v>
      </c>
      <c r="F107" s="13">
        <v>4.1000000000000002E-2</v>
      </c>
      <c r="G107" s="4">
        <v>-3934</v>
      </c>
      <c r="H107" s="13">
        <v>-1.0999999999999999E-2</v>
      </c>
      <c r="I107" s="35">
        <v>372846</v>
      </c>
      <c r="J107" s="13">
        <v>4.4999999999999998E-2</v>
      </c>
      <c r="K107" s="4">
        <v>23359</v>
      </c>
      <c r="L107" s="22">
        <v>6.7000000000000004E-2</v>
      </c>
      <c r="M107" s="4">
        <v>19425</v>
      </c>
      <c r="N107" s="22">
        <v>5.4962778103168741E-2</v>
      </c>
    </row>
    <row r="108" spans="1:14" x14ac:dyDescent="0.3">
      <c r="A108" s="395"/>
      <c r="B108" s="2" t="s">
        <v>13</v>
      </c>
      <c r="C108" s="35">
        <v>8898598</v>
      </c>
      <c r="D108" s="22">
        <v>1</v>
      </c>
      <c r="E108" s="4">
        <v>8430110</v>
      </c>
      <c r="F108" s="13">
        <v>1</v>
      </c>
      <c r="G108" s="4">
        <v>-468488</v>
      </c>
      <c r="H108" s="13">
        <v>-5.2999999999999999E-2</v>
      </c>
      <c r="I108" s="35">
        <v>8322144</v>
      </c>
      <c r="J108" s="13">
        <v>1</v>
      </c>
      <c r="K108" s="4">
        <v>-107966</v>
      </c>
      <c r="L108" s="22">
        <v>-1.2999999999999999E-2</v>
      </c>
      <c r="M108" s="4">
        <v>-576454</v>
      </c>
      <c r="N108" s="22">
        <v>-6.4780317079162361E-2</v>
      </c>
    </row>
    <row r="109" spans="1:14" x14ac:dyDescent="0.3">
      <c r="A109" s="395" t="s">
        <v>12</v>
      </c>
      <c r="B109" s="2" t="s">
        <v>34</v>
      </c>
      <c r="C109" s="35">
        <v>388558</v>
      </c>
      <c r="D109" s="22">
        <v>0.377</v>
      </c>
      <c r="E109" s="4">
        <v>440702</v>
      </c>
      <c r="F109" s="13">
        <v>0.40400000000000003</v>
      </c>
      <c r="G109" s="4">
        <v>52144</v>
      </c>
      <c r="H109" s="13">
        <v>0.13400000000000001</v>
      </c>
      <c r="I109" s="35">
        <v>412195</v>
      </c>
      <c r="J109" s="13">
        <v>0.39100000000000001</v>
      </c>
      <c r="K109" s="4">
        <v>-28507</v>
      </c>
      <c r="L109" s="22">
        <v>-6.5000000000000002E-2</v>
      </c>
      <c r="M109" s="4">
        <v>23637</v>
      </c>
      <c r="N109" s="22">
        <v>6.0832617009558415E-2</v>
      </c>
    </row>
    <row r="110" spans="1:14" x14ac:dyDescent="0.3">
      <c r="A110" s="395"/>
      <c r="B110" s="2" t="s">
        <v>35</v>
      </c>
      <c r="C110" s="35">
        <v>617457</v>
      </c>
      <c r="D110" s="22">
        <v>0.59799999999999998</v>
      </c>
      <c r="E110" s="4">
        <v>618283</v>
      </c>
      <c r="F110" s="13">
        <v>0.56599999999999995</v>
      </c>
      <c r="G110" s="4">
        <v>826</v>
      </c>
      <c r="H110" s="13">
        <v>1E-3</v>
      </c>
      <c r="I110" s="35">
        <v>609421</v>
      </c>
      <c r="J110" s="13">
        <v>0.57899999999999996</v>
      </c>
      <c r="K110" s="4">
        <v>-8862</v>
      </c>
      <c r="L110" s="22">
        <v>-1.4E-2</v>
      </c>
      <c r="M110" s="4">
        <v>-8036</v>
      </c>
      <c r="N110" s="22">
        <v>-1.3014671467000942E-2</v>
      </c>
    </row>
    <row r="111" spans="1:14" x14ac:dyDescent="0.3">
      <c r="A111" s="395"/>
      <c r="B111" s="2" t="s">
        <v>36</v>
      </c>
      <c r="C111" s="35">
        <v>25989</v>
      </c>
      <c r="D111" s="22">
        <v>2.5000000000000001E-2</v>
      </c>
      <c r="E111" s="4">
        <v>32494</v>
      </c>
      <c r="F111" s="13">
        <v>0.03</v>
      </c>
      <c r="G111" s="4">
        <v>6505</v>
      </c>
      <c r="H111" s="13">
        <v>0.25</v>
      </c>
      <c r="I111" s="35">
        <v>31309</v>
      </c>
      <c r="J111" s="13">
        <v>0.03</v>
      </c>
      <c r="K111" s="4">
        <v>-1185</v>
      </c>
      <c r="L111" s="22">
        <v>-3.5999999999999997E-2</v>
      </c>
      <c r="M111" s="4">
        <v>5320</v>
      </c>
      <c r="N111" s="22">
        <v>0.20470198930316671</v>
      </c>
    </row>
    <row r="112" spans="1:14" x14ac:dyDescent="0.3">
      <c r="A112" s="395"/>
      <c r="B112" s="2" t="s">
        <v>13</v>
      </c>
      <c r="C112" s="35">
        <v>1032004</v>
      </c>
      <c r="D112" s="22">
        <v>1</v>
      </c>
      <c r="E112" s="4">
        <v>1091479</v>
      </c>
      <c r="F112" s="13">
        <v>1</v>
      </c>
      <c r="G112" s="4">
        <v>59475</v>
      </c>
      <c r="H112" s="13">
        <v>5.8000000000000003E-2</v>
      </c>
      <c r="I112" s="35">
        <v>1052925</v>
      </c>
      <c r="J112" s="13">
        <v>1</v>
      </c>
      <c r="K112" s="4">
        <v>-38554</v>
      </c>
      <c r="L112" s="22">
        <v>-3.5000000000000003E-2</v>
      </c>
      <c r="M112" s="4">
        <v>20921</v>
      </c>
      <c r="N112" s="22">
        <v>2.0272208247254855E-2</v>
      </c>
    </row>
    <row r="113" spans="1:14" x14ac:dyDescent="0.3">
      <c r="A113" s="1"/>
      <c r="C113" s="35"/>
      <c r="D113" s="22"/>
      <c r="E113" s="92"/>
      <c r="F113" s="94"/>
      <c r="G113" s="4"/>
      <c r="H113" s="94"/>
      <c r="I113" s="28"/>
      <c r="J113" s="94"/>
      <c r="K113" s="4"/>
      <c r="L113" s="22"/>
      <c r="M113" s="4"/>
      <c r="N113" s="22"/>
    </row>
    <row r="114" spans="1:14" x14ac:dyDescent="0.3">
      <c r="A114" s="388" t="s">
        <v>403</v>
      </c>
      <c r="B114" s="5"/>
      <c r="C114" s="36"/>
      <c r="D114" s="37"/>
      <c r="E114" s="15"/>
      <c r="F114" s="3"/>
      <c r="G114" s="4"/>
      <c r="H114" s="3"/>
      <c r="I114" s="40"/>
      <c r="J114" s="3"/>
      <c r="K114" s="4"/>
      <c r="L114" s="37"/>
      <c r="M114" s="4"/>
      <c r="N114" s="22"/>
    </row>
    <row r="115" spans="1:14" x14ac:dyDescent="0.3">
      <c r="A115" s="1" t="s">
        <v>11</v>
      </c>
      <c r="B115" s="2" t="s">
        <v>38</v>
      </c>
      <c r="C115" s="35">
        <v>3690664</v>
      </c>
      <c r="D115" s="22">
        <v>0.4147466825672988</v>
      </c>
      <c r="E115" s="4">
        <v>3475098</v>
      </c>
      <c r="F115" s="13">
        <v>0.41222451427086954</v>
      </c>
      <c r="G115" s="4">
        <v>-215566</v>
      </c>
      <c r="H115" s="13">
        <v>-5.8000000000000003E-2</v>
      </c>
      <c r="I115" s="35">
        <v>3581415</v>
      </c>
      <c r="J115" s="13">
        <v>0.43034763637831791</v>
      </c>
      <c r="K115" s="4">
        <v>106317</v>
      </c>
      <c r="L115" s="22">
        <v>3.1E-2</v>
      </c>
      <c r="M115" s="4">
        <v>-109249</v>
      </c>
      <c r="N115" s="22">
        <v>-2.9601448411451164E-2</v>
      </c>
    </row>
    <row r="116" spans="1:14" x14ac:dyDescent="0.3">
      <c r="A116" s="1"/>
      <c r="B116" s="2" t="s">
        <v>39</v>
      </c>
      <c r="C116" s="35">
        <v>2977931</v>
      </c>
      <c r="D116" s="22">
        <v>0.33465170580803855</v>
      </c>
      <c r="E116" s="4">
        <v>2839562</v>
      </c>
      <c r="F116" s="13">
        <v>0.3368356996527922</v>
      </c>
      <c r="G116" s="4">
        <v>-138369</v>
      </c>
      <c r="H116" s="13">
        <v>-4.5999999999999999E-2</v>
      </c>
      <c r="I116" s="35">
        <v>2771090</v>
      </c>
      <c r="J116" s="13">
        <v>0.33297789608062539</v>
      </c>
      <c r="K116" s="4">
        <v>-68472</v>
      </c>
      <c r="L116" s="22">
        <v>-2.4E-2</v>
      </c>
      <c r="M116" s="4">
        <v>-206841</v>
      </c>
      <c r="N116" s="22">
        <v>-6.945795587607638E-2</v>
      </c>
    </row>
    <row r="117" spans="1:14" x14ac:dyDescent="0.3">
      <c r="A117" s="1"/>
      <c r="B117" s="2" t="s">
        <v>40</v>
      </c>
      <c r="C117" s="35">
        <v>881872</v>
      </c>
      <c r="D117" s="22">
        <v>9.9102352977401609E-2</v>
      </c>
      <c r="E117" s="4">
        <v>810522</v>
      </c>
      <c r="F117" s="13">
        <v>9.6146076385717386E-2</v>
      </c>
      <c r="G117" s="4">
        <v>-71350</v>
      </c>
      <c r="H117" s="13">
        <v>-8.1000000000000003E-2</v>
      </c>
      <c r="I117" s="35">
        <v>736294</v>
      </c>
      <c r="J117" s="13">
        <v>8.8474075911207498E-2</v>
      </c>
      <c r="K117" s="4">
        <v>-74228</v>
      </c>
      <c r="L117" s="22">
        <v>-9.1999999999999998E-2</v>
      </c>
      <c r="M117" s="4">
        <v>-145578</v>
      </c>
      <c r="N117" s="22">
        <v>-0.16507837872162853</v>
      </c>
    </row>
    <row r="118" spans="1:14" x14ac:dyDescent="0.3">
      <c r="A118" s="1"/>
      <c r="B118" s="2" t="s">
        <v>41</v>
      </c>
      <c r="C118" s="35">
        <v>822836</v>
      </c>
      <c r="D118" s="22">
        <v>9.2468049461274682E-2</v>
      </c>
      <c r="E118" s="4">
        <v>797371</v>
      </c>
      <c r="F118" s="13">
        <v>9.4586073016840827E-2</v>
      </c>
      <c r="G118" s="4">
        <v>-25465</v>
      </c>
      <c r="H118" s="13">
        <v>-3.1E-2</v>
      </c>
      <c r="I118" s="35">
        <v>746496</v>
      </c>
      <c r="J118" s="13">
        <v>8.9699961932886527E-2</v>
      </c>
      <c r="K118" s="4">
        <v>-50875</v>
      </c>
      <c r="L118" s="22">
        <v>-6.4000000000000001E-2</v>
      </c>
      <c r="M118" s="4">
        <v>-76340</v>
      </c>
      <c r="N118" s="22">
        <v>-9.2776689401047108E-2</v>
      </c>
    </row>
    <row r="119" spans="1:14" x14ac:dyDescent="0.3">
      <c r="A119" s="1"/>
      <c r="B119" s="2" t="s">
        <v>42</v>
      </c>
      <c r="C119" s="35">
        <v>523266</v>
      </c>
      <c r="D119" s="22">
        <v>5.8803195739373773E-2</v>
      </c>
      <c r="E119" s="4">
        <v>505978</v>
      </c>
      <c r="F119" s="13">
        <v>6.0020331881790394E-2</v>
      </c>
      <c r="G119" s="4">
        <v>-17288</v>
      </c>
      <c r="H119" s="13">
        <v>-3.3000000000000002E-2</v>
      </c>
      <c r="I119" s="35">
        <v>485787</v>
      </c>
      <c r="J119" s="13">
        <v>5.8372818350655796E-2</v>
      </c>
      <c r="K119" s="4">
        <v>-20191</v>
      </c>
      <c r="L119" s="22">
        <v>-0.04</v>
      </c>
      <c r="M119" s="4">
        <v>-37479</v>
      </c>
      <c r="N119" s="22">
        <v>-7.1625139030626866E-2</v>
      </c>
    </row>
    <row r="120" spans="1:14" x14ac:dyDescent="0.3">
      <c r="A120" s="1"/>
      <c r="B120" s="2" t="s">
        <v>43</v>
      </c>
      <c r="C120" s="35">
        <v>2029</v>
      </c>
      <c r="D120" s="22">
        <v>2.2801344661260123E-4</v>
      </c>
      <c r="E120" s="4">
        <v>1579</v>
      </c>
      <c r="F120" s="13">
        <v>1.8730479198966562E-4</v>
      </c>
      <c r="G120" s="4">
        <v>-450</v>
      </c>
      <c r="H120" s="13">
        <v>-0.222</v>
      </c>
      <c r="I120" s="35">
        <v>1062</v>
      </c>
      <c r="J120" s="13">
        <v>1.2761134630691321E-4</v>
      </c>
      <c r="K120" s="4">
        <v>-517</v>
      </c>
      <c r="L120" s="22">
        <v>-0.32700000000000001</v>
      </c>
      <c r="M120" s="4">
        <v>-967</v>
      </c>
      <c r="N120" s="22">
        <v>-0.47658945293247906</v>
      </c>
    </row>
    <row r="121" spans="1:14" x14ac:dyDescent="0.3">
      <c r="A121" s="1"/>
      <c r="B121" s="2" t="s">
        <v>13</v>
      </c>
      <c r="C121" s="35">
        <v>8898598</v>
      </c>
      <c r="D121" s="22">
        <v>1</v>
      </c>
      <c r="E121" s="4">
        <v>8430110</v>
      </c>
      <c r="F121" s="13">
        <v>1</v>
      </c>
      <c r="G121" s="4">
        <v>-468488</v>
      </c>
      <c r="H121" s="13">
        <v>-5.2999999999999999E-2</v>
      </c>
      <c r="I121" s="35">
        <v>8322144</v>
      </c>
      <c r="J121" s="13">
        <v>1</v>
      </c>
      <c r="K121" s="4">
        <v>-107966</v>
      </c>
      <c r="L121" s="22">
        <v>-1.2999999999999999E-2</v>
      </c>
      <c r="M121" s="4">
        <v>-576454</v>
      </c>
      <c r="N121" s="22">
        <v>-6.4780317079162361E-2</v>
      </c>
    </row>
    <row r="122" spans="1:14" x14ac:dyDescent="0.3">
      <c r="A122" s="1" t="s">
        <v>12</v>
      </c>
      <c r="B122" s="2" t="s">
        <v>38</v>
      </c>
      <c r="C122" s="35">
        <v>102378</v>
      </c>
      <c r="D122" s="22">
        <v>9.9203103863938519E-2</v>
      </c>
      <c r="E122" s="4">
        <v>152393</v>
      </c>
      <c r="F122" s="13">
        <v>0.13962064318232417</v>
      </c>
      <c r="G122" s="4">
        <v>50015</v>
      </c>
      <c r="H122" s="13">
        <v>0.48899999999999999</v>
      </c>
      <c r="I122" s="35">
        <v>131299</v>
      </c>
      <c r="J122" s="13">
        <v>0.12469929007289218</v>
      </c>
      <c r="K122" s="4">
        <v>-21094</v>
      </c>
      <c r="L122" s="22">
        <v>-0.13800000000000001</v>
      </c>
      <c r="M122" s="4">
        <v>28921</v>
      </c>
      <c r="N122" s="22">
        <v>0.28249233233702553</v>
      </c>
    </row>
    <row r="123" spans="1:14" x14ac:dyDescent="0.3">
      <c r="A123" s="1"/>
      <c r="B123" s="2" t="s">
        <v>39</v>
      </c>
      <c r="C123" s="35">
        <v>280621</v>
      </c>
      <c r="D123" s="22">
        <v>0.27191851969566011</v>
      </c>
      <c r="E123" s="4">
        <v>320487</v>
      </c>
      <c r="F123" s="13">
        <v>0.29362635469853293</v>
      </c>
      <c r="G123" s="4">
        <v>39866</v>
      </c>
      <c r="H123" s="13">
        <v>0.14199999999999999</v>
      </c>
      <c r="I123" s="35">
        <v>303309</v>
      </c>
      <c r="J123" s="13">
        <v>0.2880632523684023</v>
      </c>
      <c r="K123" s="4">
        <v>-17178</v>
      </c>
      <c r="L123" s="22">
        <v>-5.3999999999999999E-2</v>
      </c>
      <c r="M123" s="4">
        <v>22688</v>
      </c>
      <c r="N123" s="22">
        <v>8.0849259321291E-2</v>
      </c>
    </row>
    <row r="124" spans="1:14" x14ac:dyDescent="0.3">
      <c r="A124" s="1"/>
      <c r="B124" s="2" t="s">
        <v>40</v>
      </c>
      <c r="C124" s="35">
        <v>239994</v>
      </c>
      <c r="D124" s="22">
        <v>0.23255142421928598</v>
      </c>
      <c r="E124" s="4">
        <v>217989</v>
      </c>
      <c r="F124" s="13">
        <v>0.19971891351093332</v>
      </c>
      <c r="G124" s="4">
        <v>-22005</v>
      </c>
      <c r="H124" s="13">
        <v>-9.1999999999999998E-2</v>
      </c>
      <c r="I124" s="35">
        <v>212590</v>
      </c>
      <c r="J124" s="13">
        <v>0.20190421919889831</v>
      </c>
      <c r="K124" s="4">
        <v>-5399</v>
      </c>
      <c r="L124" s="22">
        <v>-2.5000000000000001E-2</v>
      </c>
      <c r="M124" s="4">
        <v>-27404</v>
      </c>
      <c r="N124" s="22">
        <v>-0.11418618798803304</v>
      </c>
    </row>
    <row r="125" spans="1:14" x14ac:dyDescent="0.3">
      <c r="A125" s="1"/>
      <c r="B125" s="2" t="s">
        <v>41</v>
      </c>
      <c r="C125" s="35">
        <v>256381</v>
      </c>
      <c r="D125" s="22">
        <v>0.2484302386424859</v>
      </c>
      <c r="E125" s="4">
        <v>243546</v>
      </c>
      <c r="F125" s="13">
        <v>0.22313393111548641</v>
      </c>
      <c r="G125" s="4">
        <v>-12835</v>
      </c>
      <c r="H125" s="13">
        <v>-0.05</v>
      </c>
      <c r="I125" s="35">
        <v>246915</v>
      </c>
      <c r="J125" s="13">
        <v>0.23450388204288056</v>
      </c>
      <c r="K125" s="4">
        <v>3369</v>
      </c>
      <c r="L125" s="22">
        <v>1.4E-2</v>
      </c>
      <c r="M125" s="4">
        <v>-9466</v>
      </c>
      <c r="N125" s="22">
        <v>-3.6921612756015458E-2</v>
      </c>
    </row>
    <row r="126" spans="1:14" x14ac:dyDescent="0.3">
      <c r="A126" s="1"/>
      <c r="B126" s="2" t="s">
        <v>42</v>
      </c>
      <c r="C126" s="35">
        <v>152154</v>
      </c>
      <c r="D126" s="22">
        <v>0.14743547505629823</v>
      </c>
      <c r="E126" s="4">
        <v>156741</v>
      </c>
      <c r="F126" s="13">
        <v>0.14360422875749326</v>
      </c>
      <c r="G126" s="4">
        <v>4587</v>
      </c>
      <c r="H126" s="13">
        <v>0.03</v>
      </c>
      <c r="I126" s="35">
        <v>158614</v>
      </c>
      <c r="J126" s="13">
        <v>0.15064130873519008</v>
      </c>
      <c r="K126" s="4">
        <v>1873</v>
      </c>
      <c r="L126" s="22">
        <v>1.2E-2</v>
      </c>
      <c r="M126" s="4">
        <v>6460</v>
      </c>
      <c r="N126" s="22">
        <v>4.2456984371097704E-2</v>
      </c>
    </row>
    <row r="127" spans="1:14" x14ac:dyDescent="0.3">
      <c r="A127" s="1"/>
      <c r="B127" s="2" t="s">
        <v>43</v>
      </c>
      <c r="C127" s="35">
        <v>476</v>
      </c>
      <c r="D127" s="22">
        <v>4.6123852233130878E-4</v>
      </c>
      <c r="E127" s="4">
        <v>323</v>
      </c>
      <c r="F127" s="13">
        <v>2.9592873522990364E-4</v>
      </c>
      <c r="G127" s="4">
        <v>-153</v>
      </c>
      <c r="H127" s="13">
        <v>-0.32100000000000001</v>
      </c>
      <c r="I127" s="35">
        <v>198</v>
      </c>
      <c r="J127" s="13">
        <v>1.8804758173659092E-4</v>
      </c>
      <c r="K127" s="4">
        <v>-125</v>
      </c>
      <c r="L127" s="22">
        <v>-0.38700000000000001</v>
      </c>
      <c r="M127" s="4">
        <v>-278</v>
      </c>
      <c r="N127" s="22">
        <v>-0.58403361344537819</v>
      </c>
    </row>
    <row r="128" spans="1:14" x14ac:dyDescent="0.3">
      <c r="A128" s="1"/>
      <c r="B128" s="2" t="s">
        <v>13</v>
      </c>
      <c r="C128" s="35">
        <v>1032004</v>
      </c>
      <c r="D128" s="22">
        <v>1</v>
      </c>
      <c r="E128" s="4">
        <v>1091479</v>
      </c>
      <c r="F128" s="13">
        <v>1</v>
      </c>
      <c r="G128" s="4">
        <v>59475</v>
      </c>
      <c r="H128" s="13">
        <v>5.8000000000000003E-2</v>
      </c>
      <c r="I128" s="35">
        <v>1052925</v>
      </c>
      <c r="J128" s="13">
        <v>1</v>
      </c>
      <c r="K128" s="4">
        <v>-38554</v>
      </c>
      <c r="L128" s="22">
        <v>-3.5000000000000003E-2</v>
      </c>
      <c r="M128" s="4">
        <v>20921</v>
      </c>
      <c r="N128" s="22">
        <v>2.0272208247254855E-2</v>
      </c>
    </row>
    <row r="129" spans="1:14" x14ac:dyDescent="0.3">
      <c r="A129" s="1"/>
      <c r="C129" s="35"/>
      <c r="D129" s="22"/>
      <c r="G129" s="4"/>
      <c r="I129" s="28"/>
      <c r="K129" s="4"/>
      <c r="L129" s="22"/>
      <c r="M129" s="4"/>
      <c r="N129" s="22"/>
    </row>
    <row r="130" spans="1:14" x14ac:dyDescent="0.3">
      <c r="A130" s="388" t="s">
        <v>404</v>
      </c>
      <c r="B130" s="5"/>
      <c r="C130" s="36"/>
      <c r="D130" s="37"/>
      <c r="E130" s="15"/>
      <c r="F130" s="3"/>
      <c r="G130" s="4"/>
      <c r="H130" s="3"/>
      <c r="I130" s="40"/>
      <c r="J130" s="3"/>
      <c r="K130" s="4"/>
      <c r="L130" s="37"/>
      <c r="M130" s="4"/>
      <c r="N130" s="22"/>
    </row>
    <row r="131" spans="1:14" x14ac:dyDescent="0.3">
      <c r="A131" s="395" t="s">
        <v>11</v>
      </c>
      <c r="B131" s="2" t="s">
        <v>45</v>
      </c>
      <c r="C131" s="35">
        <v>4139548</v>
      </c>
      <c r="D131" s="22">
        <v>0.46519103346392321</v>
      </c>
      <c r="E131" s="4">
        <v>3844975</v>
      </c>
      <c r="F131" s="13">
        <v>0.45610021696039554</v>
      </c>
      <c r="G131" s="4">
        <v>-294573</v>
      </c>
      <c r="H131" s="13">
        <v>-7.0999999999999994E-2</v>
      </c>
      <c r="I131" s="35">
        <v>3685444</v>
      </c>
      <c r="J131" s="13">
        <v>0.44284790073327257</v>
      </c>
      <c r="K131" s="4">
        <v>-159531</v>
      </c>
      <c r="L131" s="22">
        <v>-4.1000000000000002E-2</v>
      </c>
      <c r="M131" s="4">
        <v>-454104</v>
      </c>
      <c r="N131" s="22">
        <v>-0.1096989333134922</v>
      </c>
    </row>
    <row r="132" spans="1:14" x14ac:dyDescent="0.3">
      <c r="A132" s="395"/>
      <c r="B132" s="2" t="s">
        <v>46</v>
      </c>
      <c r="C132" s="35">
        <v>1480578</v>
      </c>
      <c r="D132" s="22">
        <v>0.16638328869334248</v>
      </c>
      <c r="E132" s="4">
        <v>1394020</v>
      </c>
      <c r="F132" s="13">
        <v>0.16536201781471416</v>
      </c>
      <c r="G132" s="4">
        <v>-86558</v>
      </c>
      <c r="H132" s="13">
        <v>-5.8000000000000003E-2</v>
      </c>
      <c r="I132" s="35">
        <v>1384620</v>
      </c>
      <c r="J132" s="13">
        <v>0.16637779879800205</v>
      </c>
      <c r="K132" s="4">
        <v>-9400</v>
      </c>
      <c r="L132" s="22">
        <v>-7.0000000000000001E-3</v>
      </c>
      <c r="M132" s="4">
        <v>-95958</v>
      </c>
      <c r="N132" s="22">
        <v>-6.4811175095131762E-2</v>
      </c>
    </row>
    <row r="133" spans="1:14" x14ac:dyDescent="0.3">
      <c r="A133" s="395"/>
      <c r="B133" s="2" t="s">
        <v>47</v>
      </c>
      <c r="C133" s="35">
        <v>956889</v>
      </c>
      <c r="D133" s="22">
        <v>0.10753255737589225</v>
      </c>
      <c r="E133" s="4">
        <v>890617</v>
      </c>
      <c r="F133" s="13">
        <v>0.10564713864943637</v>
      </c>
      <c r="G133" s="4">
        <v>-66272</v>
      </c>
      <c r="H133" s="13">
        <v>-6.9000000000000006E-2</v>
      </c>
      <c r="I133" s="35">
        <v>857359</v>
      </c>
      <c r="J133" s="13">
        <v>0.10302140890616648</v>
      </c>
      <c r="K133" s="4">
        <v>-33258</v>
      </c>
      <c r="L133" s="22">
        <v>-3.6999999999999998E-2</v>
      </c>
      <c r="M133" s="4">
        <v>-99530</v>
      </c>
      <c r="N133" s="22">
        <v>-0.10401415420179352</v>
      </c>
    </row>
    <row r="134" spans="1:14" x14ac:dyDescent="0.3">
      <c r="A134" s="395"/>
      <c r="B134" s="2" t="s">
        <v>48</v>
      </c>
      <c r="C134" s="35">
        <v>553159</v>
      </c>
      <c r="D134" s="22">
        <v>6.2162488967363171E-2</v>
      </c>
      <c r="E134" s="4">
        <v>530386</v>
      </c>
      <c r="F134" s="13">
        <v>6.2915667767087263E-2</v>
      </c>
      <c r="G134" s="4">
        <v>-22773</v>
      </c>
      <c r="H134" s="13">
        <v>-4.1000000000000002E-2</v>
      </c>
      <c r="I134" s="35">
        <v>523772</v>
      </c>
      <c r="J134" s="13">
        <v>6.2937146965974147E-2</v>
      </c>
      <c r="K134" s="4">
        <v>-6614</v>
      </c>
      <c r="L134" s="22">
        <v>-1.2E-2</v>
      </c>
      <c r="M134" s="4">
        <v>-29387</v>
      </c>
      <c r="N134" s="22">
        <v>-5.3125773963724712E-2</v>
      </c>
    </row>
    <row r="135" spans="1:14" x14ac:dyDescent="0.3">
      <c r="A135" s="395"/>
      <c r="B135" s="2" t="s">
        <v>49</v>
      </c>
      <c r="C135" s="35">
        <v>58658</v>
      </c>
      <c r="D135" s="22">
        <v>6.5918249144415785E-3</v>
      </c>
      <c r="E135" s="4">
        <v>53143</v>
      </c>
      <c r="F135" s="13">
        <v>6.3039509567490819E-3</v>
      </c>
      <c r="G135" s="4">
        <v>-5515</v>
      </c>
      <c r="H135" s="13">
        <v>-9.4E-2</v>
      </c>
      <c r="I135" s="35">
        <v>50760</v>
      </c>
      <c r="J135" s="13">
        <v>6.0993897726355131E-3</v>
      </c>
      <c r="K135" s="4">
        <v>-2383</v>
      </c>
      <c r="L135" s="22">
        <v>-4.4999999999999998E-2</v>
      </c>
      <c r="M135" s="4">
        <v>-7898</v>
      </c>
      <c r="N135" s="22">
        <v>-0.13464489072249308</v>
      </c>
    </row>
    <row r="136" spans="1:14" x14ac:dyDescent="0.3">
      <c r="A136" s="395"/>
      <c r="B136" s="2" t="s">
        <v>50</v>
      </c>
      <c r="C136" s="35">
        <v>1709766</v>
      </c>
      <c r="D136" s="22">
        <v>0.19213880658503732</v>
      </c>
      <c r="E136" s="4">
        <v>1716969</v>
      </c>
      <c r="F136" s="13">
        <v>0.2036710078516176</v>
      </c>
      <c r="G136" s="4">
        <v>7203</v>
      </c>
      <c r="H136" s="13">
        <v>4.0000000000000001E-3</v>
      </c>
      <c r="I136" s="35">
        <v>1820189</v>
      </c>
      <c r="J136" s="13">
        <v>0.21871635482394922</v>
      </c>
      <c r="K136" s="4">
        <v>103220</v>
      </c>
      <c r="L136" s="41">
        <v>0.06</v>
      </c>
      <c r="M136" s="4">
        <v>110423</v>
      </c>
      <c r="N136" s="22">
        <v>6.4583691569489621E-2</v>
      </c>
    </row>
    <row r="137" spans="1:14" x14ac:dyDescent="0.3">
      <c r="A137" s="395"/>
      <c r="B137" s="2" t="s">
        <v>13</v>
      </c>
      <c r="C137" s="35">
        <v>8898598</v>
      </c>
      <c r="D137" s="22">
        <v>1</v>
      </c>
      <c r="E137" s="4">
        <v>8430110</v>
      </c>
      <c r="F137" s="13">
        <v>1</v>
      </c>
      <c r="G137" s="4">
        <v>-468488</v>
      </c>
      <c r="H137" s="13">
        <v>-5.2999999999999999E-2</v>
      </c>
      <c r="I137" s="35">
        <v>8322144</v>
      </c>
      <c r="J137" s="13">
        <v>1</v>
      </c>
      <c r="K137" s="4">
        <v>-107966</v>
      </c>
      <c r="L137" s="22">
        <v>-1.2999999999999999E-2</v>
      </c>
      <c r="M137" s="4">
        <v>-576454</v>
      </c>
      <c r="N137" s="22">
        <v>-6.4780317079162361E-2</v>
      </c>
    </row>
    <row r="138" spans="1:14" x14ac:dyDescent="0.3">
      <c r="A138" s="395" t="s">
        <v>12</v>
      </c>
      <c r="B138" s="2" t="s">
        <v>45</v>
      </c>
      <c r="C138" s="35">
        <v>427673</v>
      </c>
      <c r="D138" s="22">
        <v>0.41441021546428114</v>
      </c>
      <c r="E138" s="4">
        <v>434205</v>
      </c>
      <c r="F138" s="13">
        <v>0.39781342563622385</v>
      </c>
      <c r="G138" s="4">
        <v>6532</v>
      </c>
      <c r="H138" s="13">
        <v>1.4999999999999999E-2</v>
      </c>
      <c r="I138" s="35">
        <v>397658</v>
      </c>
      <c r="J138" s="13">
        <v>0.37766982453641046</v>
      </c>
      <c r="K138" s="4">
        <v>-36547</v>
      </c>
      <c r="L138" s="22">
        <v>-8.4000000000000005E-2</v>
      </c>
      <c r="M138" s="4">
        <v>-30015</v>
      </c>
      <c r="N138" s="22">
        <v>-7.0182125128310652E-2</v>
      </c>
    </row>
    <row r="139" spans="1:14" x14ac:dyDescent="0.3">
      <c r="A139" s="395"/>
      <c r="B139" s="2" t="s">
        <v>46</v>
      </c>
      <c r="C139" s="35">
        <v>192728</v>
      </c>
      <c r="D139" s="22">
        <v>0.18675121414258083</v>
      </c>
      <c r="E139" s="4">
        <v>214051</v>
      </c>
      <c r="F139" s="13">
        <v>0.1961109650300189</v>
      </c>
      <c r="G139" s="4">
        <v>21323</v>
      </c>
      <c r="H139" s="13">
        <v>0.111</v>
      </c>
      <c r="I139" s="35">
        <v>213596</v>
      </c>
      <c r="J139" s="13">
        <v>0.202859652871762</v>
      </c>
      <c r="K139" s="4">
        <v>-455</v>
      </c>
      <c r="L139" s="22">
        <v>-2E-3</v>
      </c>
      <c r="M139" s="4">
        <v>20868</v>
      </c>
      <c r="N139" s="22">
        <v>0.10827694989830228</v>
      </c>
    </row>
    <row r="140" spans="1:14" x14ac:dyDescent="0.3">
      <c r="A140" s="395"/>
      <c r="B140" s="2" t="s">
        <v>47</v>
      </c>
      <c r="C140" s="35">
        <v>174812</v>
      </c>
      <c r="D140" s="22">
        <v>0.16939081631466546</v>
      </c>
      <c r="E140" s="4">
        <v>181994</v>
      </c>
      <c r="F140" s="13">
        <v>0.16674072519947705</v>
      </c>
      <c r="G140" s="4">
        <v>7182</v>
      </c>
      <c r="H140" s="13">
        <v>4.1000000000000002E-2</v>
      </c>
      <c r="I140" s="35">
        <v>182894</v>
      </c>
      <c r="J140" s="13">
        <v>0.17370088087945484</v>
      </c>
      <c r="K140" s="4">
        <v>900</v>
      </c>
      <c r="L140" s="22">
        <v>5.0000000000000001E-3</v>
      </c>
      <c r="M140" s="4">
        <v>8082</v>
      </c>
      <c r="N140" s="22">
        <v>4.6232524083014898E-2</v>
      </c>
    </row>
    <row r="141" spans="1:14" x14ac:dyDescent="0.3">
      <c r="A141" s="395"/>
      <c r="B141" s="2" t="s">
        <v>48</v>
      </c>
      <c r="C141" s="35">
        <v>35170</v>
      </c>
      <c r="D141" s="22">
        <v>3.4079325273933044E-2</v>
      </c>
      <c r="E141" s="4">
        <v>38124</v>
      </c>
      <c r="F141" s="13">
        <v>3.4928752637476308E-2</v>
      </c>
      <c r="G141" s="4">
        <v>2954</v>
      </c>
      <c r="H141" s="13">
        <v>8.4000000000000005E-2</v>
      </c>
      <c r="I141" s="35">
        <v>37289</v>
      </c>
      <c r="J141" s="13">
        <v>3.5414678158463331E-2</v>
      </c>
      <c r="K141" s="4">
        <v>-835</v>
      </c>
      <c r="L141" s="22">
        <v>-2.1999999999999999E-2</v>
      </c>
      <c r="M141" s="4">
        <v>2119</v>
      </c>
      <c r="N141" s="22">
        <v>6.0250213249928915E-2</v>
      </c>
    </row>
    <row r="142" spans="1:14" x14ac:dyDescent="0.3">
      <c r="A142" s="395"/>
      <c r="B142" s="2" t="s">
        <v>49</v>
      </c>
      <c r="C142" s="35">
        <v>11119</v>
      </c>
      <c r="D142" s="22">
        <v>1.0774183045802148E-2</v>
      </c>
      <c r="E142" s="4">
        <v>11750</v>
      </c>
      <c r="F142" s="13">
        <v>1.0765209408518167E-2</v>
      </c>
      <c r="G142" s="4">
        <v>631</v>
      </c>
      <c r="H142" s="13">
        <v>5.7000000000000002E-2</v>
      </c>
      <c r="I142" s="35">
        <v>11115</v>
      </c>
      <c r="J142" s="13">
        <v>1.0556307429304081E-2</v>
      </c>
      <c r="K142" s="4">
        <v>-635</v>
      </c>
      <c r="L142" s="22">
        <v>-5.3999999999999999E-2</v>
      </c>
      <c r="M142" s="4">
        <v>-4</v>
      </c>
      <c r="N142" s="22">
        <v>-3.5974458134724346E-4</v>
      </c>
    </row>
    <row r="143" spans="1:14" x14ac:dyDescent="0.3">
      <c r="A143" s="395"/>
      <c r="B143" s="2" t="s">
        <v>50</v>
      </c>
      <c r="C143" s="35">
        <v>190502</v>
      </c>
      <c r="D143" s="22">
        <v>0.18459424575873737</v>
      </c>
      <c r="E143" s="4">
        <v>211355</v>
      </c>
      <c r="F143" s="13">
        <v>0.19364092208828571</v>
      </c>
      <c r="G143" s="4">
        <v>20853</v>
      </c>
      <c r="H143" s="13">
        <v>0.109</v>
      </c>
      <c r="I143" s="35">
        <v>210373</v>
      </c>
      <c r="J143" s="13">
        <v>0.19979865612460526</v>
      </c>
      <c r="K143" s="4">
        <v>-982</v>
      </c>
      <c r="L143" s="22">
        <v>-5.0000000000000001E-3</v>
      </c>
      <c r="M143" s="4">
        <v>19871</v>
      </c>
      <c r="N143" s="22">
        <v>0.10430861618250727</v>
      </c>
    </row>
    <row r="144" spans="1:14" x14ac:dyDescent="0.3">
      <c r="A144" s="395"/>
      <c r="B144" s="2" t="s">
        <v>13</v>
      </c>
      <c r="C144" s="35">
        <v>1032004</v>
      </c>
      <c r="D144" s="22">
        <v>1</v>
      </c>
      <c r="E144" s="4">
        <v>1091479</v>
      </c>
      <c r="F144" s="13">
        <v>1</v>
      </c>
      <c r="G144" s="4">
        <v>59475</v>
      </c>
      <c r="H144" s="13">
        <v>5.8000000000000003E-2</v>
      </c>
      <c r="I144" s="35">
        <v>1052925</v>
      </c>
      <c r="J144" s="13">
        <v>1</v>
      </c>
      <c r="K144" s="4">
        <v>-38554</v>
      </c>
      <c r="L144" s="22">
        <v>-3.5000000000000003E-2</v>
      </c>
      <c r="M144" s="4">
        <v>20921</v>
      </c>
      <c r="N144" s="22">
        <v>2.0272208247254855E-2</v>
      </c>
    </row>
    <row r="145" spans="1:14" x14ac:dyDescent="0.3">
      <c r="A145" s="79"/>
      <c r="B145" s="27"/>
      <c r="C145" s="4"/>
      <c r="D145" s="22"/>
      <c r="E145" s="4"/>
      <c r="F145" s="13"/>
      <c r="G145" s="4"/>
      <c r="H145" s="22"/>
      <c r="I145" s="4"/>
      <c r="J145" s="13"/>
      <c r="K145" s="4"/>
      <c r="L145" s="13"/>
      <c r="M145" s="35"/>
      <c r="N145" s="22"/>
    </row>
    <row r="146" spans="1:14" ht="15.6" x14ac:dyDescent="0.3">
      <c r="A146" s="397" t="s">
        <v>51</v>
      </c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1:14" x14ac:dyDescent="0.3">
      <c r="A147" s="334" t="s">
        <v>406</v>
      </c>
      <c r="C147" s="34"/>
      <c r="D147" s="31"/>
      <c r="G147" s="4"/>
      <c r="I147" s="39"/>
      <c r="J147" s="30"/>
      <c r="K147" s="29"/>
      <c r="L147" s="30"/>
      <c r="M147" s="34"/>
      <c r="N147" s="31"/>
    </row>
    <row r="148" spans="1:14" x14ac:dyDescent="0.3">
      <c r="A148" s="396" t="s">
        <v>11</v>
      </c>
      <c r="B148" s="2" t="s">
        <v>52</v>
      </c>
      <c r="C148" s="35">
        <v>391609</v>
      </c>
      <c r="D148" s="22">
        <v>0.48899999999999999</v>
      </c>
      <c r="E148" s="14">
        <v>358774</v>
      </c>
      <c r="F148" s="13">
        <v>0.47099999999999997</v>
      </c>
      <c r="G148" s="4">
        <v>-32835</v>
      </c>
      <c r="H148" s="13">
        <v>-8.4000000000000005E-2</v>
      </c>
      <c r="I148" s="28">
        <v>314377</v>
      </c>
      <c r="J148" s="13">
        <v>0.44500000000000001</v>
      </c>
      <c r="K148" s="4">
        <v>-44397</v>
      </c>
      <c r="L148" s="13">
        <v>-0.124</v>
      </c>
      <c r="M148" s="35">
        <v>-77232</v>
      </c>
      <c r="N148" s="22">
        <v>-0.19721712218054233</v>
      </c>
    </row>
    <row r="149" spans="1:14" x14ac:dyDescent="0.3">
      <c r="A149" s="396"/>
      <c r="B149" s="2" t="s">
        <v>53</v>
      </c>
      <c r="C149" s="35">
        <v>81649</v>
      </c>
      <c r="D149" s="22">
        <v>0.10199999999999999</v>
      </c>
      <c r="E149" s="4">
        <v>78056</v>
      </c>
      <c r="F149" s="13">
        <v>0.10199999999999999</v>
      </c>
      <c r="G149" s="4">
        <v>-3593</v>
      </c>
      <c r="H149" s="13">
        <v>-4.3999999999999997E-2</v>
      </c>
      <c r="I149" s="35">
        <v>76859</v>
      </c>
      <c r="J149" s="13">
        <v>0.109</v>
      </c>
      <c r="K149" s="4">
        <v>-1197</v>
      </c>
      <c r="L149" s="13">
        <v>-1.4999999999999999E-2</v>
      </c>
      <c r="M149" s="35">
        <v>-4790</v>
      </c>
      <c r="N149" s="22">
        <v>-5.8665752183125329E-2</v>
      </c>
    </row>
    <row r="150" spans="1:14" x14ac:dyDescent="0.3">
      <c r="A150" s="396"/>
      <c r="B150" s="2" t="s">
        <v>54</v>
      </c>
      <c r="C150" s="35">
        <v>328236</v>
      </c>
      <c r="D150" s="22">
        <v>0.41</v>
      </c>
      <c r="E150" s="35">
        <v>324702</v>
      </c>
      <c r="F150" s="13">
        <v>0.42699999999999999</v>
      </c>
      <c r="G150" s="4">
        <v>-3534</v>
      </c>
      <c r="H150" s="13">
        <v>-1.0766643512594596E-2</v>
      </c>
      <c r="I150" s="35">
        <v>315002</v>
      </c>
      <c r="J150" s="13">
        <v>0.44600000000000001</v>
      </c>
      <c r="K150" s="4">
        <v>-9700</v>
      </c>
      <c r="L150" s="13">
        <v>-2.9873545589494368E-2</v>
      </c>
      <c r="M150" s="35">
        <v>-13234</v>
      </c>
      <c r="N150" s="22">
        <v>-4.0318551286269634E-2</v>
      </c>
    </row>
    <row r="151" spans="1:14" x14ac:dyDescent="0.3">
      <c r="A151" s="396"/>
      <c r="B151" s="44" t="s">
        <v>55</v>
      </c>
      <c r="C151" s="35">
        <v>102607</v>
      </c>
      <c r="D151" s="22">
        <v>0.128</v>
      </c>
      <c r="E151" s="4">
        <v>103302</v>
      </c>
      <c r="F151" s="13">
        <v>0.13600000000000001</v>
      </c>
      <c r="G151" s="4">
        <v>695</v>
      </c>
      <c r="H151" s="13">
        <v>7.0000000000000001E-3</v>
      </c>
      <c r="I151" s="35">
        <v>99156</v>
      </c>
      <c r="J151" s="13">
        <v>0.14000000000000001</v>
      </c>
      <c r="K151" s="4">
        <v>-4146</v>
      </c>
      <c r="L151" s="13">
        <v>-0.04</v>
      </c>
      <c r="M151" s="35">
        <v>-3451</v>
      </c>
      <c r="N151" s="22">
        <v>-3.363318292124319E-2</v>
      </c>
    </row>
    <row r="152" spans="1:14" x14ac:dyDescent="0.3">
      <c r="A152" s="396"/>
      <c r="B152" s="44" t="s">
        <v>56</v>
      </c>
      <c r="C152" s="35">
        <v>225629</v>
      </c>
      <c r="D152" s="22">
        <v>0.28199999999999997</v>
      </c>
      <c r="E152" s="4">
        <v>221400</v>
      </c>
      <c r="F152" s="13">
        <v>0.29099999999999998</v>
      </c>
      <c r="G152" s="4">
        <v>-4229</v>
      </c>
      <c r="H152" s="13">
        <v>-1.9E-2</v>
      </c>
      <c r="I152" s="35">
        <v>215846</v>
      </c>
      <c r="J152" s="13">
        <v>0.30599999999999999</v>
      </c>
      <c r="K152" s="4">
        <v>-5554</v>
      </c>
      <c r="L152" s="13">
        <v>-2.5000000000000001E-2</v>
      </c>
      <c r="M152" s="35">
        <v>-9783</v>
      </c>
      <c r="N152" s="22">
        <v>-4.335878809904755E-2</v>
      </c>
    </row>
    <row r="153" spans="1:14" x14ac:dyDescent="0.3">
      <c r="A153" s="396"/>
      <c r="B153" s="2" t="s">
        <v>57</v>
      </c>
      <c r="C153" s="35">
        <v>801494</v>
      </c>
      <c r="D153" s="22">
        <v>1</v>
      </c>
      <c r="E153" s="4">
        <v>761532</v>
      </c>
      <c r="F153" s="13">
        <v>1</v>
      </c>
      <c r="G153" s="4">
        <v>-39962</v>
      </c>
      <c r="H153" s="13">
        <v>-0.05</v>
      </c>
      <c r="I153" s="35">
        <v>706238</v>
      </c>
      <c r="J153" s="13">
        <v>1</v>
      </c>
      <c r="K153" s="4">
        <v>-55294</v>
      </c>
      <c r="L153" s="13">
        <v>-7.2999999999999995E-2</v>
      </c>
      <c r="M153" s="35">
        <v>-95256</v>
      </c>
      <c r="N153" s="22">
        <v>-0.11884805126426398</v>
      </c>
    </row>
    <row r="154" spans="1:14" x14ac:dyDescent="0.3">
      <c r="A154" s="396" t="s">
        <v>12</v>
      </c>
      <c r="B154" s="2" t="s">
        <v>52</v>
      </c>
      <c r="C154" s="35">
        <v>149459</v>
      </c>
      <c r="D154" s="22">
        <v>0.28499999999999998</v>
      </c>
      <c r="E154" s="4">
        <v>141473</v>
      </c>
      <c r="F154" s="13">
        <v>0.28199999999999997</v>
      </c>
      <c r="G154" s="4">
        <v>-7986</v>
      </c>
      <c r="H154" s="13">
        <v>-5.2999999999999999E-2</v>
      </c>
      <c r="I154" s="35">
        <v>148223</v>
      </c>
      <c r="J154" s="13">
        <v>0.28100000000000003</v>
      </c>
      <c r="K154" s="4">
        <v>6750</v>
      </c>
      <c r="L154" s="13">
        <v>4.8000000000000001E-2</v>
      </c>
      <c r="M154" s="35">
        <v>-1236</v>
      </c>
      <c r="N154" s="22">
        <v>-8.2698265076040917E-3</v>
      </c>
    </row>
    <row r="155" spans="1:14" x14ac:dyDescent="0.3">
      <c r="A155" s="396"/>
      <c r="B155" s="2" t="s">
        <v>53</v>
      </c>
      <c r="C155" s="35">
        <v>93317</v>
      </c>
      <c r="D155" s="22">
        <v>0.17799999999999999</v>
      </c>
      <c r="E155" s="4">
        <v>91804</v>
      </c>
      <c r="F155" s="13">
        <v>0.183</v>
      </c>
      <c r="G155" s="4">
        <v>-1513</v>
      </c>
      <c r="H155" s="13">
        <v>-1.6E-2</v>
      </c>
      <c r="I155" s="35">
        <v>94735</v>
      </c>
      <c r="J155" s="13">
        <v>0.17899999999999999</v>
      </c>
      <c r="K155" s="4">
        <v>2931</v>
      </c>
      <c r="L155" s="13">
        <v>3.2000000000000001E-2</v>
      </c>
      <c r="M155" s="35">
        <v>1418</v>
      </c>
      <c r="N155" s="22">
        <v>1.5195516358219831E-2</v>
      </c>
    </row>
    <row r="156" spans="1:14" x14ac:dyDescent="0.3">
      <c r="A156" s="396"/>
      <c r="B156" s="2" t="s">
        <v>54</v>
      </c>
      <c r="C156" s="35">
        <v>281158</v>
      </c>
      <c r="D156" s="22">
        <v>0.53600000000000003</v>
      </c>
      <c r="E156" s="35">
        <v>267806</v>
      </c>
      <c r="F156" s="13">
        <v>0.53400000000000003</v>
      </c>
      <c r="G156" s="4">
        <v>-13352</v>
      </c>
      <c r="H156" s="13">
        <v>-4.7489312059411433E-2</v>
      </c>
      <c r="I156" s="35">
        <v>284939</v>
      </c>
      <c r="J156" s="13">
        <v>0.53899999999999992</v>
      </c>
      <c r="K156" s="4">
        <v>17133</v>
      </c>
      <c r="L156" s="13">
        <v>6.3975415039244823E-2</v>
      </c>
      <c r="M156" s="35">
        <v>3781</v>
      </c>
      <c r="N156" s="22">
        <v>1.3447954530904331E-2</v>
      </c>
    </row>
    <row r="157" spans="1:14" x14ac:dyDescent="0.3">
      <c r="A157" s="396"/>
      <c r="B157" s="44" t="s">
        <v>55</v>
      </c>
      <c r="C157" s="35">
        <v>150570</v>
      </c>
      <c r="D157" s="22">
        <v>0.28699999999999998</v>
      </c>
      <c r="E157" s="4">
        <v>146371</v>
      </c>
      <c r="F157" s="13">
        <v>0.29199999999999998</v>
      </c>
      <c r="G157" s="4">
        <v>-4199</v>
      </c>
      <c r="H157" s="13">
        <v>-2.8000000000000001E-2</v>
      </c>
      <c r="I157" s="35">
        <v>151158</v>
      </c>
      <c r="J157" s="13">
        <v>0.28599999999999998</v>
      </c>
      <c r="K157" s="4">
        <v>4787</v>
      </c>
      <c r="L157" s="13">
        <v>3.3000000000000002E-2</v>
      </c>
      <c r="M157" s="35">
        <v>588</v>
      </c>
      <c r="N157" s="22">
        <v>3.9051603905160392E-3</v>
      </c>
    </row>
    <row r="158" spans="1:14" x14ac:dyDescent="0.3">
      <c r="A158" s="396"/>
      <c r="B158" s="44" t="s">
        <v>56</v>
      </c>
      <c r="C158" s="35">
        <v>130588</v>
      </c>
      <c r="D158" s="22">
        <v>0.249</v>
      </c>
      <c r="E158" s="4">
        <v>121435</v>
      </c>
      <c r="F158" s="13">
        <v>0.24199999999999999</v>
      </c>
      <c r="G158" s="4">
        <v>-9153</v>
      </c>
      <c r="H158" s="13">
        <v>-7.0000000000000007E-2</v>
      </c>
      <c r="I158" s="35">
        <v>133781</v>
      </c>
      <c r="J158" s="13">
        <v>0.253</v>
      </c>
      <c r="K158" s="4">
        <v>12346</v>
      </c>
      <c r="L158" s="13">
        <v>0.10199999999999999</v>
      </c>
      <c r="M158" s="35">
        <v>3193</v>
      </c>
      <c r="N158" s="22">
        <v>2.4450944956657578E-2</v>
      </c>
    </row>
    <row r="159" spans="1:14" x14ac:dyDescent="0.3">
      <c r="A159" s="396"/>
      <c r="B159" s="2" t="s">
        <v>57</v>
      </c>
      <c r="C159" s="35">
        <v>523934</v>
      </c>
      <c r="D159" s="22">
        <v>1</v>
      </c>
      <c r="E159" s="4">
        <v>501083</v>
      </c>
      <c r="F159" s="13">
        <v>1</v>
      </c>
      <c r="G159" s="4">
        <v>-22851</v>
      </c>
      <c r="H159" s="13">
        <v>-4.3999999999999997E-2</v>
      </c>
      <c r="I159" s="35">
        <v>527897</v>
      </c>
      <c r="J159" s="13">
        <v>1</v>
      </c>
      <c r="K159" s="4">
        <v>26814</v>
      </c>
      <c r="L159" s="13">
        <v>5.3999999999999999E-2</v>
      </c>
      <c r="M159" s="35">
        <v>3963</v>
      </c>
      <c r="N159" s="22">
        <v>7.5639298079529099E-3</v>
      </c>
    </row>
    <row r="160" spans="1:14" x14ac:dyDescent="0.3">
      <c r="A160" s="396" t="s">
        <v>58</v>
      </c>
      <c r="B160" s="2" t="s">
        <v>52</v>
      </c>
      <c r="C160" s="35">
        <v>541068</v>
      </c>
      <c r="D160" s="22">
        <v>0.40799999999999997</v>
      </c>
      <c r="E160" s="4">
        <v>500247</v>
      </c>
      <c r="F160" s="13">
        <v>0.39600000000000002</v>
      </c>
      <c r="G160" s="4">
        <v>-40821</v>
      </c>
      <c r="H160" s="13">
        <v>-7.4999999999999997E-2</v>
      </c>
      <c r="I160" s="35">
        <v>462600</v>
      </c>
      <c r="J160" s="13">
        <v>0.375</v>
      </c>
      <c r="K160" s="4">
        <v>-37647</v>
      </c>
      <c r="L160" s="13">
        <v>-7.4999999999999997E-2</v>
      </c>
      <c r="M160" s="35">
        <v>-78468</v>
      </c>
      <c r="N160" s="22">
        <v>-0.14502428530240191</v>
      </c>
    </row>
    <row r="161" spans="1:14" x14ac:dyDescent="0.3">
      <c r="A161" s="396"/>
      <c r="B161" s="2" t="s">
        <v>53</v>
      </c>
      <c r="C161" s="35">
        <v>174966</v>
      </c>
      <c r="D161" s="22">
        <v>0.13200000000000001</v>
      </c>
      <c r="E161" s="4">
        <v>169860</v>
      </c>
      <c r="F161" s="13">
        <v>0.13500000000000001</v>
      </c>
      <c r="G161" s="4">
        <v>-5106</v>
      </c>
      <c r="H161" s="13">
        <v>-2.9000000000000001E-2</v>
      </c>
      <c r="I161" s="35">
        <v>171594</v>
      </c>
      <c r="J161" s="13">
        <v>0.13900000000000001</v>
      </c>
      <c r="K161" s="4">
        <v>1734</v>
      </c>
      <c r="L161" s="13">
        <v>0.01</v>
      </c>
      <c r="M161" s="35">
        <v>-3372</v>
      </c>
      <c r="N161" s="22">
        <v>-1.9272315764205617E-2</v>
      </c>
    </row>
    <row r="162" spans="1:14" x14ac:dyDescent="0.3">
      <c r="A162" s="396"/>
      <c r="B162" s="2" t="s">
        <v>54</v>
      </c>
      <c r="C162" s="35">
        <v>609394</v>
      </c>
      <c r="D162" s="22">
        <v>0.46</v>
      </c>
      <c r="E162" s="35">
        <v>592508</v>
      </c>
      <c r="F162" s="13">
        <v>0.47000000000000003</v>
      </c>
      <c r="G162" s="4">
        <v>-16886</v>
      </c>
      <c r="H162" s="13">
        <v>-2.7709495006514668E-2</v>
      </c>
      <c r="I162" s="35">
        <v>599941</v>
      </c>
      <c r="J162" s="13">
        <v>0.48599999999999999</v>
      </c>
      <c r="K162" s="4">
        <v>7433</v>
      </c>
      <c r="L162" s="13">
        <v>1.2544978295651705E-2</v>
      </c>
      <c r="M162" s="35">
        <v>-9453</v>
      </c>
      <c r="N162" s="22">
        <v>-1.5512131724303161E-2</v>
      </c>
    </row>
    <row r="163" spans="1:14" x14ac:dyDescent="0.3">
      <c r="A163" s="396"/>
      <c r="B163" s="44" t="s">
        <v>55</v>
      </c>
      <c r="C163" s="35">
        <v>253177</v>
      </c>
      <c r="D163" s="22">
        <v>0.191</v>
      </c>
      <c r="E163" s="4">
        <v>249673</v>
      </c>
      <c r="F163" s="13">
        <v>0.19800000000000001</v>
      </c>
      <c r="G163" s="4">
        <v>-3504</v>
      </c>
      <c r="H163" s="13">
        <v>-1.4E-2</v>
      </c>
      <c r="I163" s="35">
        <v>250314</v>
      </c>
      <c r="J163" s="13">
        <v>0.20300000000000001</v>
      </c>
      <c r="K163" s="4">
        <v>641</v>
      </c>
      <c r="L163" s="13">
        <v>3.0000000000000001E-3</v>
      </c>
      <c r="M163" s="35">
        <v>-2863</v>
      </c>
      <c r="N163" s="22">
        <v>-1.1308294197340201E-2</v>
      </c>
    </row>
    <row r="164" spans="1:14" x14ac:dyDescent="0.3">
      <c r="A164" s="396"/>
      <c r="B164" s="44" t="s">
        <v>56</v>
      </c>
      <c r="C164" s="35">
        <v>356217</v>
      </c>
      <c r="D164" s="22">
        <v>0.26900000000000002</v>
      </c>
      <c r="E164" s="4">
        <v>342835</v>
      </c>
      <c r="F164" s="13">
        <v>0.27200000000000002</v>
      </c>
      <c r="G164" s="4">
        <v>-13382</v>
      </c>
      <c r="H164" s="13">
        <v>-3.7999999999999999E-2</v>
      </c>
      <c r="I164" s="35">
        <v>349627</v>
      </c>
      <c r="J164" s="13">
        <v>0.28299999999999997</v>
      </c>
      <c r="K164" s="4">
        <v>6792</v>
      </c>
      <c r="L164" s="13">
        <v>0.02</v>
      </c>
      <c r="M164" s="35">
        <v>-6590</v>
      </c>
      <c r="N164" s="22">
        <v>-1.8499959294474996E-2</v>
      </c>
    </row>
    <row r="165" spans="1:14" x14ac:dyDescent="0.3">
      <c r="A165" s="396"/>
      <c r="B165" s="2" t="s">
        <v>57</v>
      </c>
      <c r="C165" s="35">
        <v>1325428</v>
      </c>
      <c r="D165" s="22">
        <v>1</v>
      </c>
      <c r="E165" s="4">
        <v>1262615</v>
      </c>
      <c r="F165" s="13">
        <v>1</v>
      </c>
      <c r="G165" s="4">
        <v>-62813</v>
      </c>
      <c r="H165" s="13">
        <v>-4.7E-2</v>
      </c>
      <c r="I165" s="35">
        <v>1234135</v>
      </c>
      <c r="J165" s="13">
        <v>1</v>
      </c>
      <c r="K165" s="4">
        <v>-28480</v>
      </c>
      <c r="L165" s="13">
        <v>-2.3E-2</v>
      </c>
      <c r="M165" s="35">
        <v>-91293</v>
      </c>
      <c r="N165" s="22">
        <v>-6.8878128423422474E-2</v>
      </c>
    </row>
    <row r="166" spans="1:14" x14ac:dyDescent="0.3">
      <c r="A166" s="20"/>
      <c r="C166" s="35"/>
      <c r="D166" s="22"/>
      <c r="G166" s="4"/>
      <c r="I166" s="28"/>
      <c r="K166" s="4"/>
      <c r="M166" s="35"/>
      <c r="N166" s="22"/>
    </row>
    <row r="167" spans="1:14" x14ac:dyDescent="0.3">
      <c r="A167" s="334" t="s">
        <v>456</v>
      </c>
      <c r="B167" s="7"/>
      <c r="C167" s="36"/>
      <c r="D167" s="37"/>
      <c r="E167" s="15"/>
      <c r="F167" s="3"/>
      <c r="G167" s="4"/>
      <c r="H167" s="3"/>
      <c r="I167" s="40"/>
      <c r="J167" s="3"/>
      <c r="K167" s="4"/>
      <c r="L167" s="3"/>
      <c r="M167" s="35"/>
      <c r="N167" s="22"/>
    </row>
    <row r="168" spans="1:14" x14ac:dyDescent="0.3">
      <c r="A168" s="396" t="s">
        <v>11</v>
      </c>
      <c r="B168" s="2" t="s">
        <v>59</v>
      </c>
      <c r="C168" s="35">
        <v>611382</v>
      </c>
      <c r="D168" s="22">
        <v>0.80512800252844496</v>
      </c>
      <c r="E168" s="4">
        <v>564604</v>
      </c>
      <c r="F168" s="13">
        <v>0.78796649979833444</v>
      </c>
      <c r="G168" s="4">
        <v>-46778</v>
      </c>
      <c r="H168" s="13">
        <v>-7.6999999999999999E-2</v>
      </c>
      <c r="I168" s="35">
        <v>513014</v>
      </c>
      <c r="J168" s="13">
        <v>0.77010859285634936</v>
      </c>
      <c r="K168" s="4">
        <v>-51590</v>
      </c>
      <c r="L168" s="13">
        <v>-9.0999999999999998E-2</v>
      </c>
      <c r="M168" s="35">
        <v>-98368</v>
      </c>
      <c r="N168" s="22">
        <v>-0.16089449803886932</v>
      </c>
    </row>
    <row r="169" spans="1:14" x14ac:dyDescent="0.3">
      <c r="A169" s="396"/>
      <c r="B169" s="2" t="s">
        <v>60</v>
      </c>
      <c r="C169" s="35">
        <v>147978</v>
      </c>
      <c r="D169" s="22">
        <v>0.19487199747155498</v>
      </c>
      <c r="E169" s="4">
        <v>151929</v>
      </c>
      <c r="F169" s="13">
        <v>0.21203350020166553</v>
      </c>
      <c r="G169" s="4">
        <v>3951</v>
      </c>
      <c r="H169" s="13">
        <v>2.7E-2</v>
      </c>
      <c r="I169" s="35">
        <v>153144</v>
      </c>
      <c r="J169" s="13">
        <v>0.22989140714365061</v>
      </c>
      <c r="K169" s="4">
        <v>1215</v>
      </c>
      <c r="L169" s="13">
        <v>8.0000000000000002E-3</v>
      </c>
      <c r="M169" s="35">
        <v>5166</v>
      </c>
      <c r="N169" s="22">
        <v>3.4910594818148642E-2</v>
      </c>
    </row>
    <row r="170" spans="1:14" x14ac:dyDescent="0.3">
      <c r="A170" s="396"/>
      <c r="B170" s="2" t="s">
        <v>13</v>
      </c>
      <c r="C170" s="35">
        <v>759360</v>
      </c>
      <c r="D170" s="22">
        <v>1</v>
      </c>
      <c r="E170" s="4">
        <v>716533</v>
      </c>
      <c r="F170" s="13">
        <v>1</v>
      </c>
      <c r="G170" s="4">
        <v>-42827</v>
      </c>
      <c r="H170" s="13">
        <v>-5.6000000000000001E-2</v>
      </c>
      <c r="I170" s="35">
        <v>666158</v>
      </c>
      <c r="J170" s="13">
        <v>1</v>
      </c>
      <c r="K170" s="4">
        <v>-50375</v>
      </c>
      <c r="L170" s="13">
        <v>-7.0000000000000007E-2</v>
      </c>
      <c r="M170" s="35">
        <v>-93202</v>
      </c>
      <c r="N170" s="22">
        <v>-0.12273756847871892</v>
      </c>
    </row>
    <row r="171" spans="1:14" x14ac:dyDescent="0.3">
      <c r="A171" s="396" t="s">
        <v>12</v>
      </c>
      <c r="B171" s="2" t="s">
        <v>59</v>
      </c>
      <c r="C171" s="35">
        <v>262478</v>
      </c>
      <c r="D171" s="22">
        <v>0.67269451470953823</v>
      </c>
      <c r="E171" s="4">
        <v>255786</v>
      </c>
      <c r="F171" s="13">
        <v>0.6755048737782543</v>
      </c>
      <c r="G171" s="4">
        <v>-6692</v>
      </c>
      <c r="H171" s="13">
        <v>-2.5000000000000001E-2</v>
      </c>
      <c r="I171" s="35">
        <v>262975</v>
      </c>
      <c r="J171" s="13">
        <v>0.6697372241209818</v>
      </c>
      <c r="K171" s="4">
        <v>7189</v>
      </c>
      <c r="L171" s="13">
        <v>2.8000000000000001E-2</v>
      </c>
      <c r="M171" s="35">
        <v>497</v>
      </c>
      <c r="N171" s="22">
        <v>1.8934920259983693E-3</v>
      </c>
    </row>
    <row r="172" spans="1:14" x14ac:dyDescent="0.3">
      <c r="A172" s="396"/>
      <c r="B172" s="2" t="s">
        <v>60</v>
      </c>
      <c r="C172" s="35">
        <v>127711</v>
      </c>
      <c r="D172" s="22">
        <v>0.32730548529046183</v>
      </c>
      <c r="E172" s="4">
        <v>122873</v>
      </c>
      <c r="F172" s="13">
        <v>0.3244951262217457</v>
      </c>
      <c r="G172" s="4">
        <v>-4838</v>
      </c>
      <c r="H172" s="13">
        <v>-3.7999999999999999E-2</v>
      </c>
      <c r="I172" s="35">
        <v>129679</v>
      </c>
      <c r="J172" s="13">
        <v>0.33026277587901814</v>
      </c>
      <c r="K172" s="4">
        <v>6806</v>
      </c>
      <c r="L172" s="13">
        <v>5.5E-2</v>
      </c>
      <c r="M172" s="35">
        <v>1968</v>
      </c>
      <c r="N172" s="22">
        <v>1.540979242195269E-2</v>
      </c>
    </row>
    <row r="173" spans="1:14" x14ac:dyDescent="0.3">
      <c r="A173" s="396"/>
      <c r="B173" s="2" t="s">
        <v>13</v>
      </c>
      <c r="C173" s="35">
        <v>390189</v>
      </c>
      <c r="D173" s="22">
        <v>1</v>
      </c>
      <c r="E173" s="4">
        <v>378659</v>
      </c>
      <c r="F173" s="13">
        <v>1</v>
      </c>
      <c r="G173" s="4">
        <v>-11530</v>
      </c>
      <c r="H173" s="13">
        <v>-0.03</v>
      </c>
      <c r="I173" s="35">
        <v>392654</v>
      </c>
      <c r="J173" s="13">
        <v>1</v>
      </c>
      <c r="K173" s="4">
        <v>13995</v>
      </c>
      <c r="L173" s="13">
        <v>3.6999999999999998E-2</v>
      </c>
      <c r="M173" s="35">
        <v>2465</v>
      </c>
      <c r="N173" s="22">
        <v>6.3174512864278597E-3</v>
      </c>
    </row>
    <row r="174" spans="1:14" x14ac:dyDescent="0.3">
      <c r="A174" s="396" t="s">
        <v>58</v>
      </c>
      <c r="B174" s="2" t="s">
        <v>59</v>
      </c>
      <c r="C174" s="35">
        <v>873860</v>
      </c>
      <c r="D174" s="22">
        <v>0.76</v>
      </c>
      <c r="E174" s="4">
        <v>820390</v>
      </c>
      <c r="F174" s="13">
        <v>0.749</v>
      </c>
      <c r="G174" s="4">
        <v>-53470</v>
      </c>
      <c r="H174" s="13">
        <v>-6.0999999999999999E-2</v>
      </c>
      <c r="I174" s="35">
        <v>775989</v>
      </c>
      <c r="J174" s="13">
        <v>0.73299999999999998</v>
      </c>
      <c r="K174" s="4">
        <v>-44401</v>
      </c>
      <c r="L174" s="13">
        <v>-5.3999999999999999E-2</v>
      </c>
      <c r="M174" s="35">
        <v>-97871</v>
      </c>
      <c r="N174" s="22">
        <v>-0.11199848946055432</v>
      </c>
    </row>
    <row r="175" spans="1:14" x14ac:dyDescent="0.3">
      <c r="A175" s="396"/>
      <c r="B175" s="2" t="s">
        <v>60</v>
      </c>
      <c r="C175" s="35">
        <v>275689</v>
      </c>
      <c r="D175" s="22">
        <v>0.24</v>
      </c>
      <c r="E175" s="4">
        <v>274802</v>
      </c>
      <c r="F175" s="13">
        <v>0.251</v>
      </c>
      <c r="G175" s="4">
        <v>-887</v>
      </c>
      <c r="H175" s="13">
        <v>-3.0000000000000001E-3</v>
      </c>
      <c r="I175" s="35">
        <v>282823</v>
      </c>
      <c r="J175" s="13">
        <v>0.26700000000000002</v>
      </c>
      <c r="K175" s="4">
        <v>8021</v>
      </c>
      <c r="L175" s="13">
        <v>2.9000000000000001E-2</v>
      </c>
      <c r="M175" s="35">
        <v>7134</v>
      </c>
      <c r="N175" s="22">
        <v>2.587698457319661E-2</v>
      </c>
    </row>
    <row r="176" spans="1:14" x14ac:dyDescent="0.3">
      <c r="A176" s="396"/>
      <c r="B176" s="2" t="s">
        <v>57</v>
      </c>
      <c r="C176" s="35">
        <v>1149549</v>
      </c>
      <c r="D176" s="22">
        <v>1</v>
      </c>
      <c r="E176" s="4">
        <v>1095192</v>
      </c>
      <c r="F176" s="13">
        <v>1</v>
      </c>
      <c r="G176" s="4">
        <v>-54357</v>
      </c>
      <c r="H176" s="13">
        <v>-4.7E-2</v>
      </c>
      <c r="I176" s="35">
        <v>1058812</v>
      </c>
      <c r="J176" s="13">
        <v>1</v>
      </c>
      <c r="K176" s="4">
        <v>-36380</v>
      </c>
      <c r="L176" s="13">
        <v>-3.3000000000000002E-2</v>
      </c>
      <c r="M176" s="35">
        <v>-90737</v>
      </c>
      <c r="N176" s="22">
        <v>-7.8932694474093748E-2</v>
      </c>
    </row>
    <row r="177" spans="1:14" x14ac:dyDescent="0.3">
      <c r="B177" s="17"/>
      <c r="C177" s="35"/>
      <c r="D177" s="22"/>
      <c r="G177" s="4"/>
      <c r="I177" s="28"/>
      <c r="K177" s="4"/>
      <c r="M177" s="35"/>
      <c r="N177" s="22"/>
    </row>
    <row r="178" spans="1:14" x14ac:dyDescent="0.3">
      <c r="A178" s="334" t="s">
        <v>457</v>
      </c>
      <c r="C178" s="35"/>
      <c r="D178" s="22"/>
      <c r="G178" s="4"/>
      <c r="I178" s="28"/>
      <c r="K178" s="4"/>
      <c r="M178" s="35"/>
      <c r="N178" s="22"/>
    </row>
    <row r="179" spans="1:14" x14ac:dyDescent="0.3">
      <c r="A179" s="396" t="s">
        <v>11</v>
      </c>
      <c r="B179" s="2" t="s">
        <v>61</v>
      </c>
      <c r="C179" s="35">
        <v>182322</v>
      </c>
      <c r="D179" s="22">
        <v>0.22747768542247354</v>
      </c>
      <c r="E179" s="4">
        <v>173377</v>
      </c>
      <c r="F179" s="13">
        <v>0.22766869941118692</v>
      </c>
      <c r="G179" s="4">
        <v>-8945</v>
      </c>
      <c r="H179" s="13">
        <v>-4.9000000000000002E-2</v>
      </c>
      <c r="I179" s="35">
        <v>142554</v>
      </c>
      <c r="J179" s="13">
        <v>0.20184980134175731</v>
      </c>
      <c r="K179" s="4">
        <v>-30823</v>
      </c>
      <c r="L179" s="13">
        <v>-0.17799999999999999</v>
      </c>
      <c r="M179" s="35">
        <v>-39768</v>
      </c>
      <c r="N179" s="22">
        <v>-0.21811959061440747</v>
      </c>
    </row>
    <row r="180" spans="1:14" x14ac:dyDescent="0.3">
      <c r="A180" s="396"/>
      <c r="B180" s="2" t="s">
        <v>62</v>
      </c>
      <c r="C180" s="35">
        <v>619172</v>
      </c>
      <c r="D180" s="22">
        <v>0.77252231457752651</v>
      </c>
      <c r="E180" s="4">
        <v>588155</v>
      </c>
      <c r="F180" s="13">
        <v>0.77233130058881305</v>
      </c>
      <c r="G180" s="4">
        <v>-31017</v>
      </c>
      <c r="H180" s="13">
        <v>-0.05</v>
      </c>
      <c r="I180" s="35">
        <v>563684</v>
      </c>
      <c r="J180" s="13">
        <v>0.79815019865824266</v>
      </c>
      <c r="K180" s="4">
        <v>-24471</v>
      </c>
      <c r="L180" s="13">
        <v>-4.2000000000000003E-2</v>
      </c>
      <c r="M180" s="35">
        <v>-55488</v>
      </c>
      <c r="N180" s="22">
        <v>-8.9616455524474614E-2</v>
      </c>
    </row>
    <row r="181" spans="1:14" x14ac:dyDescent="0.3">
      <c r="A181" s="396"/>
      <c r="B181" s="2" t="s">
        <v>57</v>
      </c>
      <c r="C181" s="35">
        <v>801494</v>
      </c>
      <c r="D181" s="22">
        <v>1</v>
      </c>
      <c r="E181" s="4">
        <v>761532</v>
      </c>
      <c r="F181" s="13">
        <v>1</v>
      </c>
      <c r="G181" s="4">
        <v>-39962</v>
      </c>
      <c r="H181" s="13">
        <v>-0.05</v>
      </c>
      <c r="I181" s="35">
        <v>706238</v>
      </c>
      <c r="J181" s="13">
        <v>1</v>
      </c>
      <c r="K181" s="4">
        <v>-55294</v>
      </c>
      <c r="L181" s="13">
        <v>-7.2999999999999995E-2</v>
      </c>
      <c r="M181" s="35">
        <v>-95256</v>
      </c>
      <c r="N181" s="22">
        <v>-0.11884805126426398</v>
      </c>
    </row>
    <row r="182" spans="1:14" x14ac:dyDescent="0.3">
      <c r="A182" s="396" t="s">
        <v>12</v>
      </c>
      <c r="B182" s="2" t="s">
        <v>61</v>
      </c>
      <c r="C182" s="35">
        <v>114357</v>
      </c>
      <c r="D182" s="22">
        <v>0.21826604114258666</v>
      </c>
      <c r="E182" s="4">
        <v>105950</v>
      </c>
      <c r="F182" s="13">
        <v>0.2114420165920616</v>
      </c>
      <c r="G182" s="4">
        <v>-8407</v>
      </c>
      <c r="H182" s="13">
        <v>-7.3999999999999996E-2</v>
      </c>
      <c r="I182" s="35">
        <v>107351</v>
      </c>
      <c r="J182" s="13">
        <v>0.20335595769629303</v>
      </c>
      <c r="K182" s="4">
        <v>1401</v>
      </c>
      <c r="L182" s="13">
        <v>1.2999999999999999E-2</v>
      </c>
      <c r="M182" s="35">
        <v>-7006</v>
      </c>
      <c r="N182" s="22">
        <v>-6.126428640135715E-2</v>
      </c>
    </row>
    <row r="183" spans="1:14" x14ac:dyDescent="0.3">
      <c r="A183" s="396"/>
      <c r="B183" s="2" t="s">
        <v>62</v>
      </c>
      <c r="C183" s="35">
        <v>409577</v>
      </c>
      <c r="D183" s="22">
        <v>0.78173395885741337</v>
      </c>
      <c r="E183" s="4">
        <v>395133</v>
      </c>
      <c r="F183" s="13">
        <v>0.78855798340793837</v>
      </c>
      <c r="G183" s="4">
        <v>-14444</v>
      </c>
      <c r="H183" s="13">
        <v>-3.5000000000000003E-2</v>
      </c>
      <c r="I183" s="35">
        <v>420546</v>
      </c>
      <c r="J183" s="13">
        <v>0.796644042303707</v>
      </c>
      <c r="K183" s="4">
        <v>25413</v>
      </c>
      <c r="L183" s="13">
        <v>6.4000000000000001E-2</v>
      </c>
      <c r="M183" s="35">
        <v>10969</v>
      </c>
      <c r="N183" s="22">
        <v>2.6781288988395345E-2</v>
      </c>
    </row>
    <row r="184" spans="1:14" x14ac:dyDescent="0.3">
      <c r="A184" s="396"/>
      <c r="B184" s="2" t="s">
        <v>57</v>
      </c>
      <c r="C184" s="35">
        <v>523934</v>
      </c>
      <c r="D184" s="22">
        <v>1</v>
      </c>
      <c r="E184" s="4">
        <v>501083</v>
      </c>
      <c r="F184" s="13">
        <v>1</v>
      </c>
      <c r="G184" s="4">
        <v>-22851</v>
      </c>
      <c r="H184" s="13">
        <v>-4.3999999999999997E-2</v>
      </c>
      <c r="I184" s="35">
        <v>527897</v>
      </c>
      <c r="J184" s="13">
        <v>1</v>
      </c>
      <c r="K184" s="4">
        <v>26814</v>
      </c>
      <c r="L184" s="13">
        <v>5.3999999999999999E-2</v>
      </c>
      <c r="M184" s="35">
        <v>3963</v>
      </c>
      <c r="N184" s="22">
        <v>7.5639298079529099E-3</v>
      </c>
    </row>
    <row r="185" spans="1:14" x14ac:dyDescent="0.3">
      <c r="A185" s="396" t="s">
        <v>58</v>
      </c>
      <c r="B185" s="2" t="s">
        <v>61</v>
      </c>
      <c r="C185" s="35">
        <v>296679</v>
      </c>
      <c r="D185" s="41">
        <v>0.224</v>
      </c>
      <c r="E185" s="4">
        <v>279327</v>
      </c>
      <c r="F185" s="16">
        <v>0.221</v>
      </c>
      <c r="G185" s="4">
        <v>-17352</v>
      </c>
      <c r="H185" s="16">
        <v>-5.8000000000000003E-2</v>
      </c>
      <c r="I185" s="35">
        <v>249905</v>
      </c>
      <c r="J185" s="16">
        <v>0.20200000000000001</v>
      </c>
      <c r="K185" s="4">
        <v>-29422</v>
      </c>
      <c r="L185" s="16">
        <v>-0.105</v>
      </c>
      <c r="M185" s="35">
        <v>-46774</v>
      </c>
      <c r="N185" s="22">
        <v>-0.15765861419244367</v>
      </c>
    </row>
    <row r="186" spans="1:14" x14ac:dyDescent="0.3">
      <c r="A186" s="396"/>
      <c r="B186" s="2" t="s">
        <v>62</v>
      </c>
      <c r="C186" s="35">
        <v>1028749</v>
      </c>
      <c r="D186" s="41">
        <v>0.77600000000000002</v>
      </c>
      <c r="E186" s="4">
        <v>983288</v>
      </c>
      <c r="F186" s="16">
        <v>0.77900000000000003</v>
      </c>
      <c r="G186" s="4">
        <v>-45461</v>
      </c>
      <c r="H186" s="16">
        <v>-4.3999999999999997E-2</v>
      </c>
      <c r="I186" s="35">
        <v>984230</v>
      </c>
      <c r="J186" s="16">
        <v>0.79800000000000004</v>
      </c>
      <c r="K186" s="4">
        <v>942</v>
      </c>
      <c r="L186" s="16">
        <v>1E-3</v>
      </c>
      <c r="M186" s="35">
        <v>-44519</v>
      </c>
      <c r="N186" s="22">
        <v>-4.3274890182153275E-2</v>
      </c>
    </row>
    <row r="187" spans="1:14" x14ac:dyDescent="0.3">
      <c r="A187" s="398"/>
      <c r="B187" s="33" t="s">
        <v>57</v>
      </c>
      <c r="C187" s="38">
        <v>1325428</v>
      </c>
      <c r="D187" s="26">
        <v>1</v>
      </c>
      <c r="E187" s="24">
        <v>1262615</v>
      </c>
      <c r="F187" s="25">
        <v>1</v>
      </c>
      <c r="G187" s="24">
        <v>-62813</v>
      </c>
      <c r="H187" s="42">
        <v>-4.7E-2</v>
      </c>
      <c r="I187" s="38">
        <v>1234135</v>
      </c>
      <c r="J187" s="25">
        <v>1</v>
      </c>
      <c r="K187" s="24">
        <v>-28480</v>
      </c>
      <c r="L187" s="42">
        <v>-2.3E-2</v>
      </c>
      <c r="M187" s="38">
        <v>-91293</v>
      </c>
      <c r="N187" s="26">
        <v>-6.8878128423422474E-2</v>
      </c>
    </row>
  </sheetData>
  <mergeCells count="36">
    <mergeCell ref="I1:L1"/>
    <mergeCell ref="M1:N1"/>
    <mergeCell ref="A95:A102"/>
    <mergeCell ref="A87:A94"/>
    <mergeCell ref="A71:A75"/>
    <mergeCell ref="A11:A14"/>
    <mergeCell ref="A15:A18"/>
    <mergeCell ref="A19:A22"/>
    <mergeCell ref="A27:A30"/>
    <mergeCell ref="A23:A26"/>
    <mergeCell ref="A66:A70"/>
    <mergeCell ref="A179:A181"/>
    <mergeCell ref="A182:A184"/>
    <mergeCell ref="A174:A176"/>
    <mergeCell ref="A185:A187"/>
    <mergeCell ref="E1:H1"/>
    <mergeCell ref="C1:D1"/>
    <mergeCell ref="A105:A108"/>
    <mergeCell ref="A40:A42"/>
    <mergeCell ref="A43:A45"/>
    <mergeCell ref="A51:A55"/>
    <mergeCell ref="A56:A60"/>
    <mergeCell ref="A61:A65"/>
    <mergeCell ref="A79:A86"/>
    <mergeCell ref="A1:B2"/>
    <mergeCell ref="A3:N3"/>
    <mergeCell ref="A33:N33"/>
    <mergeCell ref="A109:A112"/>
    <mergeCell ref="A131:A137"/>
    <mergeCell ref="A138:A144"/>
    <mergeCell ref="A168:A170"/>
    <mergeCell ref="A171:A173"/>
    <mergeCell ref="A148:A153"/>
    <mergeCell ref="A154:A159"/>
    <mergeCell ref="A146:N146"/>
    <mergeCell ref="A160:A16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ECE1A-5D44-42CE-91F7-19286B6F762B}">
  <dimension ref="A1:AT230"/>
  <sheetViews>
    <sheetView zoomScale="80" zoomScaleNormal="80"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H9" sqref="H9"/>
    </sheetView>
  </sheetViews>
  <sheetFormatPr defaultColWidth="15.88671875" defaultRowHeight="14.4" x14ac:dyDescent="0.3"/>
  <cols>
    <col min="2" max="2" width="26.33203125" customWidth="1"/>
    <col min="3" max="3" width="26.6640625" customWidth="1"/>
    <col min="4" max="4" width="15.88671875" style="55"/>
    <col min="5" max="5" width="15.88671875" style="93"/>
    <col min="7" max="8" width="15.88671875" style="93"/>
    <col min="10" max="11" width="15.88671875" style="93"/>
    <col min="16" max="16" width="15.88671875" style="93"/>
    <col min="18" max="19" width="15.88671875" style="93"/>
    <col min="21" max="22" width="15.88671875" style="93"/>
    <col min="26" max="26" width="15.88671875" style="55"/>
    <col min="27" max="27" width="15.88671875" style="93"/>
    <col min="29" max="30" width="15.88671875" style="93"/>
    <col min="32" max="33" width="15.88671875" style="93"/>
  </cols>
  <sheetData>
    <row r="1" spans="1:46" ht="14.4" customHeight="1" x14ac:dyDescent="0.3">
      <c r="A1" s="433" t="s">
        <v>84</v>
      </c>
      <c r="B1" s="433"/>
      <c r="C1" s="434"/>
      <c r="D1" s="427" t="s">
        <v>65</v>
      </c>
      <c r="E1" s="428"/>
      <c r="F1" s="428"/>
      <c r="G1" s="428"/>
      <c r="H1" s="428"/>
      <c r="I1" s="428"/>
      <c r="J1" s="428"/>
      <c r="K1" s="428"/>
      <c r="L1" s="428"/>
      <c r="M1" s="428"/>
      <c r="N1" s="429"/>
      <c r="O1" s="426" t="s">
        <v>66</v>
      </c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18" t="s">
        <v>67</v>
      </c>
      <c r="AA1" s="419"/>
      <c r="AB1" s="419"/>
      <c r="AC1" s="419"/>
      <c r="AD1" s="419"/>
      <c r="AE1" s="419"/>
      <c r="AF1" s="419"/>
      <c r="AG1" s="419"/>
      <c r="AH1" s="419"/>
      <c r="AI1" s="419"/>
      <c r="AJ1" s="420"/>
      <c r="AK1" s="109"/>
      <c r="AL1" s="109"/>
      <c r="AM1" s="109"/>
      <c r="AN1" s="109"/>
      <c r="AO1" s="109"/>
      <c r="AP1" s="109"/>
      <c r="AQ1" s="108"/>
      <c r="AR1" s="108"/>
      <c r="AS1" s="108"/>
      <c r="AT1" s="108"/>
    </row>
    <row r="2" spans="1:46" ht="14.4" customHeight="1" x14ac:dyDescent="0.3">
      <c r="A2" s="435"/>
      <c r="B2" s="435"/>
      <c r="C2" s="436"/>
      <c r="D2" s="421" t="s">
        <v>0</v>
      </c>
      <c r="E2" s="422"/>
      <c r="F2" s="421" t="s">
        <v>1</v>
      </c>
      <c r="G2" s="422"/>
      <c r="H2" s="423"/>
      <c r="I2" s="424" t="s">
        <v>2</v>
      </c>
      <c r="J2" s="424"/>
      <c r="K2" s="424"/>
      <c r="L2" s="424"/>
      <c r="M2" s="424"/>
      <c r="N2" s="424"/>
      <c r="O2" s="421" t="s">
        <v>0</v>
      </c>
      <c r="P2" s="423"/>
      <c r="Q2" s="424" t="s">
        <v>1</v>
      </c>
      <c r="R2" s="422"/>
      <c r="S2" s="422"/>
      <c r="T2" s="421" t="s">
        <v>2</v>
      </c>
      <c r="U2" s="424"/>
      <c r="V2" s="424"/>
      <c r="W2" s="424"/>
      <c r="X2" s="424"/>
      <c r="Y2" s="425"/>
      <c r="Z2" s="424" t="s">
        <v>0</v>
      </c>
      <c r="AA2" s="422"/>
      <c r="AB2" s="421" t="s">
        <v>1</v>
      </c>
      <c r="AC2" s="422"/>
      <c r="AD2" s="423"/>
      <c r="AE2" s="424" t="s">
        <v>2</v>
      </c>
      <c r="AF2" s="424"/>
      <c r="AG2" s="424"/>
      <c r="AH2" s="424"/>
      <c r="AI2" s="424"/>
      <c r="AJ2" s="425"/>
      <c r="AK2" s="100"/>
      <c r="AL2" s="84"/>
      <c r="AM2" s="84"/>
      <c r="AN2" s="84"/>
      <c r="AO2" s="84"/>
      <c r="AP2" s="84"/>
      <c r="AQ2" s="84"/>
      <c r="AR2" s="84"/>
      <c r="AS2" s="84"/>
      <c r="AT2" s="84"/>
    </row>
    <row r="3" spans="1:46" ht="43.2" x14ac:dyDescent="0.3">
      <c r="A3" s="437"/>
      <c r="B3" s="437"/>
      <c r="C3" s="438"/>
      <c r="D3" s="113" t="s">
        <v>4</v>
      </c>
      <c r="E3" s="114" t="s">
        <v>127</v>
      </c>
      <c r="F3" s="113" t="s">
        <v>4</v>
      </c>
      <c r="G3" s="114" t="s">
        <v>127</v>
      </c>
      <c r="H3" s="118" t="s">
        <v>72</v>
      </c>
      <c r="I3" s="115" t="s">
        <v>4</v>
      </c>
      <c r="J3" s="114" t="s">
        <v>127</v>
      </c>
      <c r="K3" s="114" t="s">
        <v>72</v>
      </c>
      <c r="L3" s="116" t="s">
        <v>85</v>
      </c>
      <c r="M3" s="116" t="s">
        <v>86</v>
      </c>
      <c r="N3" s="117" t="s">
        <v>87</v>
      </c>
      <c r="O3" s="113" t="s">
        <v>4</v>
      </c>
      <c r="P3" s="118" t="s">
        <v>127</v>
      </c>
      <c r="Q3" s="115" t="s">
        <v>4</v>
      </c>
      <c r="R3" s="114" t="s">
        <v>127</v>
      </c>
      <c r="S3" s="114" t="s">
        <v>72</v>
      </c>
      <c r="T3" s="113" t="s">
        <v>4</v>
      </c>
      <c r="U3" s="114" t="s">
        <v>127</v>
      </c>
      <c r="V3" s="114" t="s">
        <v>72</v>
      </c>
      <c r="W3" s="116" t="s">
        <v>85</v>
      </c>
      <c r="X3" s="116" t="s">
        <v>86</v>
      </c>
      <c r="Y3" s="117" t="s">
        <v>87</v>
      </c>
      <c r="Z3" s="113" t="s">
        <v>4</v>
      </c>
      <c r="AA3" s="114" t="s">
        <v>127</v>
      </c>
      <c r="AB3" s="113" t="s">
        <v>4</v>
      </c>
      <c r="AC3" s="114" t="s">
        <v>127</v>
      </c>
      <c r="AD3" s="118" t="s">
        <v>72</v>
      </c>
      <c r="AE3" s="115" t="s">
        <v>4</v>
      </c>
      <c r="AF3" s="114" t="s">
        <v>127</v>
      </c>
      <c r="AG3" s="114" t="s">
        <v>72</v>
      </c>
      <c r="AH3" s="116" t="s">
        <v>85</v>
      </c>
      <c r="AI3" s="116" t="s">
        <v>86</v>
      </c>
      <c r="AJ3" s="117" t="s">
        <v>87</v>
      </c>
      <c r="AK3" s="105"/>
      <c r="AL3" s="105"/>
      <c r="AM3" s="105"/>
      <c r="AN3" s="105"/>
      <c r="AO3" s="105"/>
      <c r="AP3" s="105"/>
      <c r="AQ3" s="105"/>
      <c r="AR3" s="105"/>
      <c r="AS3" s="105"/>
      <c r="AT3" s="105"/>
    </row>
    <row r="4" spans="1:46" x14ac:dyDescent="0.3">
      <c r="B4" s="415" t="s">
        <v>88</v>
      </c>
      <c r="C4" s="415"/>
      <c r="D4" s="110"/>
      <c r="E4" s="162"/>
      <c r="F4" s="101"/>
      <c r="G4" s="162"/>
      <c r="H4" s="162"/>
      <c r="I4" s="101"/>
      <c r="J4" s="162"/>
      <c r="K4" s="162"/>
      <c r="L4" s="102"/>
      <c r="M4" s="87"/>
      <c r="N4" s="21"/>
      <c r="O4" s="126"/>
      <c r="P4" s="162"/>
      <c r="Q4" s="101"/>
      <c r="R4" s="162"/>
      <c r="S4" s="162"/>
      <c r="T4" s="101"/>
      <c r="U4" s="162"/>
      <c r="V4" s="162"/>
      <c r="W4" s="102"/>
      <c r="X4" s="102"/>
      <c r="Y4" s="130"/>
      <c r="Z4" s="129"/>
      <c r="AA4" s="162"/>
      <c r="AB4" s="101"/>
      <c r="AC4" s="162"/>
      <c r="AD4" s="162"/>
      <c r="AE4" s="101"/>
      <c r="AF4" s="162"/>
      <c r="AG4" s="162"/>
      <c r="AH4" s="102"/>
      <c r="AI4" s="102"/>
      <c r="AJ4" s="130"/>
    </row>
    <row r="5" spans="1:46" x14ac:dyDescent="0.3">
      <c r="B5" s="411" t="s">
        <v>52</v>
      </c>
      <c r="C5" s="411"/>
      <c r="D5" s="135">
        <v>541068</v>
      </c>
      <c r="E5" s="128">
        <v>0.40822134435065505</v>
      </c>
      <c r="F5" s="127">
        <v>500247</v>
      </c>
      <c r="G5" s="128">
        <v>0.3961991580964902</v>
      </c>
      <c r="H5" s="128">
        <v>-7.5445230544035125E-2</v>
      </c>
      <c r="I5" s="127">
        <v>462600</v>
      </c>
      <c r="J5" s="128">
        <v>0.37483743674719538</v>
      </c>
      <c r="K5" s="128">
        <v>-7.5256823129374095E-2</v>
      </c>
      <c r="L5" s="11">
        <v>-37647</v>
      </c>
      <c r="M5" s="11">
        <v>-78468</v>
      </c>
      <c r="N5" s="132">
        <v>-0.14502428530240191</v>
      </c>
      <c r="O5" s="127">
        <v>391609</v>
      </c>
      <c r="P5" s="128">
        <v>0.48859879175639492</v>
      </c>
      <c r="Q5" s="127">
        <v>358774</v>
      </c>
      <c r="R5" s="128">
        <v>0.47112137113082575</v>
      </c>
      <c r="S5" s="128">
        <v>-8.3846387595790703E-2</v>
      </c>
      <c r="T5" s="127">
        <v>314377</v>
      </c>
      <c r="U5" s="128">
        <v>0.44514313871527728</v>
      </c>
      <c r="V5" s="128">
        <v>-0.12374642532624995</v>
      </c>
      <c r="W5" s="11">
        <v>-44397</v>
      </c>
      <c r="X5" s="11">
        <v>-77232</v>
      </c>
      <c r="Y5" s="132">
        <v>-0.19721712218054233</v>
      </c>
      <c r="Z5" s="135">
        <v>149459</v>
      </c>
      <c r="AA5" s="128">
        <v>0.28526302931285236</v>
      </c>
      <c r="AB5" s="127">
        <v>141473</v>
      </c>
      <c r="AC5" s="128">
        <v>0.28233446355194647</v>
      </c>
      <c r="AD5" s="128">
        <v>-5.3432713988451681E-2</v>
      </c>
      <c r="AE5" s="127">
        <v>148223</v>
      </c>
      <c r="AF5" s="128">
        <v>0.28078015218877928</v>
      </c>
      <c r="AG5" s="128">
        <v>4.7712284322803646E-2</v>
      </c>
      <c r="AH5" s="11">
        <v>6750</v>
      </c>
      <c r="AI5" s="11">
        <v>-1236</v>
      </c>
      <c r="AJ5" s="132">
        <v>-8.2698265076040917E-3</v>
      </c>
    </row>
    <row r="6" spans="1:46" x14ac:dyDescent="0.3">
      <c r="B6" s="409" t="s">
        <v>89</v>
      </c>
      <c r="C6" s="95" t="s">
        <v>90</v>
      </c>
      <c r="D6" s="135">
        <v>356217</v>
      </c>
      <c r="E6" s="128">
        <v>0.26875620554266244</v>
      </c>
      <c r="F6" s="127">
        <v>342835</v>
      </c>
      <c r="G6" s="128">
        <v>0.27152774202745888</v>
      </c>
      <c r="H6" s="128">
        <v>-3.7566988661405828E-2</v>
      </c>
      <c r="I6" s="127">
        <v>349627</v>
      </c>
      <c r="J6" s="128">
        <v>0.28329720816604342</v>
      </c>
      <c r="K6" s="128">
        <v>1.9811279478466316E-2</v>
      </c>
      <c r="L6" s="11">
        <v>6792</v>
      </c>
      <c r="M6" s="11">
        <v>-6590</v>
      </c>
      <c r="N6" s="132">
        <v>-1.8499959294474996E-2</v>
      </c>
      <c r="O6" s="127">
        <v>225629</v>
      </c>
      <c r="P6" s="128">
        <v>0.28151052908693014</v>
      </c>
      <c r="Q6" s="127">
        <v>221400</v>
      </c>
      <c r="R6" s="128">
        <v>0.29072973952506265</v>
      </c>
      <c r="S6" s="128">
        <v>-1.8743158016035173E-2</v>
      </c>
      <c r="T6" s="127">
        <v>215846</v>
      </c>
      <c r="U6" s="128">
        <v>0.30562784783599861</v>
      </c>
      <c r="V6" s="128">
        <v>-2.5085817524841916E-2</v>
      </c>
      <c r="W6" s="11">
        <v>-5554</v>
      </c>
      <c r="X6" s="11">
        <v>-9783</v>
      </c>
      <c r="Y6" s="132">
        <v>-4.335878809904755E-2</v>
      </c>
      <c r="Z6" s="135">
        <v>130588</v>
      </c>
      <c r="AA6" s="128">
        <v>0.24924513392908268</v>
      </c>
      <c r="AB6" s="127">
        <v>121435</v>
      </c>
      <c r="AC6" s="128">
        <v>0.24234508055551676</v>
      </c>
      <c r="AD6" s="128">
        <v>-7.0090666830030318E-2</v>
      </c>
      <c r="AE6" s="127">
        <v>133781</v>
      </c>
      <c r="AF6" s="128">
        <v>0.25342254265510128</v>
      </c>
      <c r="AG6" s="128">
        <v>0.10166755877630008</v>
      </c>
      <c r="AH6" s="11">
        <v>12346</v>
      </c>
      <c r="AI6" s="11">
        <v>3193</v>
      </c>
      <c r="AJ6" s="132">
        <v>2.4450944956657578E-2</v>
      </c>
    </row>
    <row r="7" spans="1:46" x14ac:dyDescent="0.3">
      <c r="B7" s="409"/>
      <c r="C7" s="95" t="s">
        <v>91</v>
      </c>
      <c r="D7" s="135">
        <v>253177</v>
      </c>
      <c r="E7" s="128">
        <v>0.19101527959270515</v>
      </c>
      <c r="F7" s="127">
        <v>249673</v>
      </c>
      <c r="G7" s="128">
        <v>0.19774277986559641</v>
      </c>
      <c r="H7" s="128">
        <v>-1.3840119758113889E-2</v>
      </c>
      <c r="I7" s="127">
        <v>250314</v>
      </c>
      <c r="J7" s="128">
        <v>0.20282546074781121</v>
      </c>
      <c r="K7" s="128">
        <v>2.567358104400556E-3</v>
      </c>
      <c r="L7" s="11">
        <v>641</v>
      </c>
      <c r="M7" s="11">
        <v>-2863</v>
      </c>
      <c r="N7" s="132">
        <v>-1.1308294197340201E-2</v>
      </c>
      <c r="O7" s="127">
        <v>102607</v>
      </c>
      <c r="P7" s="128">
        <v>0.12801967326018659</v>
      </c>
      <c r="Q7" s="127">
        <v>103302</v>
      </c>
      <c r="R7" s="128">
        <v>0.13565024188084021</v>
      </c>
      <c r="S7" s="128">
        <v>6.7734170183320827E-3</v>
      </c>
      <c r="T7" s="127">
        <v>99156</v>
      </c>
      <c r="U7" s="128">
        <v>0.14040026166816286</v>
      </c>
      <c r="V7" s="128">
        <v>-4.0134750537259685E-2</v>
      </c>
      <c r="W7" s="11">
        <v>-4146</v>
      </c>
      <c r="X7" s="11">
        <v>-3451</v>
      </c>
      <c r="Y7" s="132">
        <v>-3.363318292124319E-2</v>
      </c>
      <c r="Z7" s="135">
        <v>150570</v>
      </c>
      <c r="AA7" s="128">
        <v>0.28738352540587175</v>
      </c>
      <c r="AB7" s="127">
        <v>146371</v>
      </c>
      <c r="AC7" s="128">
        <v>0.29210929127509816</v>
      </c>
      <c r="AD7" s="128">
        <v>-2.7887361360164706E-2</v>
      </c>
      <c r="AE7" s="127">
        <v>151158</v>
      </c>
      <c r="AF7" s="128">
        <v>0.28633994889154513</v>
      </c>
      <c r="AG7" s="128">
        <v>3.2704565795137017E-2</v>
      </c>
      <c r="AH7" s="11">
        <v>4787</v>
      </c>
      <c r="AI7" s="11">
        <v>588</v>
      </c>
      <c r="AJ7" s="132">
        <v>3.9051603905160392E-3</v>
      </c>
    </row>
    <row r="8" spans="1:46" x14ac:dyDescent="0.3">
      <c r="B8" s="411" t="s">
        <v>92</v>
      </c>
      <c r="C8" s="411"/>
      <c r="D8" s="135">
        <v>174966</v>
      </c>
      <c r="E8" s="128">
        <v>0.13200717051397737</v>
      </c>
      <c r="F8" s="127">
        <v>169860</v>
      </c>
      <c r="G8" s="128">
        <v>0.13453032001045448</v>
      </c>
      <c r="H8" s="128">
        <v>-2.9182812660745516E-2</v>
      </c>
      <c r="I8" s="127">
        <v>171594</v>
      </c>
      <c r="J8" s="128">
        <v>0.13903989433894995</v>
      </c>
      <c r="K8" s="128">
        <v>1.020840692334864E-2</v>
      </c>
      <c r="L8" s="11">
        <v>1734</v>
      </c>
      <c r="M8" s="11">
        <v>-3372</v>
      </c>
      <c r="N8" s="132">
        <v>-1.9272315764205617E-2</v>
      </c>
      <c r="O8" s="127">
        <v>81649</v>
      </c>
      <c r="P8" s="128">
        <v>0.10187100589648831</v>
      </c>
      <c r="Q8" s="127">
        <v>78056</v>
      </c>
      <c r="R8" s="128">
        <v>0.10249864746327141</v>
      </c>
      <c r="S8" s="128">
        <v>-4.4005437911058314E-2</v>
      </c>
      <c r="T8" s="127">
        <v>76859</v>
      </c>
      <c r="U8" s="128">
        <v>0.10882875178056123</v>
      </c>
      <c r="V8" s="128">
        <v>-1.5335143999180076E-2</v>
      </c>
      <c r="W8" s="11">
        <v>-1197</v>
      </c>
      <c r="X8" s="11">
        <v>-4790</v>
      </c>
      <c r="Y8" s="132">
        <v>-5.8665752183125329E-2</v>
      </c>
      <c r="Z8" s="135">
        <v>93317</v>
      </c>
      <c r="AA8" s="128">
        <v>0.17810831135219321</v>
      </c>
      <c r="AB8" s="127">
        <v>91804</v>
      </c>
      <c r="AC8" s="128">
        <v>0.18321116461743864</v>
      </c>
      <c r="AD8" s="128">
        <v>-1.6213551657254306E-2</v>
      </c>
      <c r="AE8" s="127">
        <v>94735</v>
      </c>
      <c r="AF8" s="128">
        <v>0.17945735626457435</v>
      </c>
      <c r="AG8" s="128">
        <v>3.1926713432965881E-2</v>
      </c>
      <c r="AH8" s="11">
        <v>2931</v>
      </c>
      <c r="AI8" s="11">
        <v>1418</v>
      </c>
      <c r="AJ8" s="132">
        <v>1.5195516358219831E-2</v>
      </c>
    </row>
    <row r="9" spans="1:46" x14ac:dyDescent="0.3">
      <c r="B9" s="411" t="s">
        <v>13</v>
      </c>
      <c r="C9" s="411"/>
      <c r="D9" s="135">
        <v>1325428</v>
      </c>
      <c r="E9" s="128">
        <v>1</v>
      </c>
      <c r="F9" s="127">
        <v>1262615</v>
      </c>
      <c r="G9" s="128">
        <v>1</v>
      </c>
      <c r="H9" s="128">
        <v>-4.7390729636011916E-2</v>
      </c>
      <c r="I9" s="127">
        <v>1234135</v>
      </c>
      <c r="J9" s="128">
        <v>1</v>
      </c>
      <c r="K9" s="128">
        <v>-2.2556361202741928E-2</v>
      </c>
      <c r="L9" s="11">
        <v>-28480</v>
      </c>
      <c r="M9" s="11">
        <v>-91293</v>
      </c>
      <c r="N9" s="132">
        <v>-6.8878128423422474E-2</v>
      </c>
      <c r="O9" s="127">
        <v>801494</v>
      </c>
      <c r="P9" s="128">
        <v>1</v>
      </c>
      <c r="Q9" s="127">
        <v>761532</v>
      </c>
      <c r="R9" s="128">
        <v>1</v>
      </c>
      <c r="S9" s="128">
        <v>-4.9859387593668821E-2</v>
      </c>
      <c r="T9" s="127">
        <v>706238</v>
      </c>
      <c r="U9" s="128">
        <v>1</v>
      </c>
      <c r="V9" s="128">
        <v>-7.2608898903788674E-2</v>
      </c>
      <c r="W9" s="11">
        <v>-55294</v>
      </c>
      <c r="X9" s="11">
        <v>-95256</v>
      </c>
      <c r="Y9" s="132">
        <v>-0.11884805126426398</v>
      </c>
      <c r="Z9" s="135">
        <v>523934</v>
      </c>
      <c r="AA9" s="128">
        <v>1</v>
      </c>
      <c r="AB9" s="127">
        <v>501083</v>
      </c>
      <c r="AC9" s="128">
        <v>1</v>
      </c>
      <c r="AD9" s="128">
        <v>-4.3614272026629305E-2</v>
      </c>
      <c r="AE9" s="127">
        <v>527897</v>
      </c>
      <c r="AF9" s="128">
        <v>1</v>
      </c>
      <c r="AG9" s="128">
        <v>5.3512092806980084E-2</v>
      </c>
      <c r="AH9" s="11">
        <v>26814</v>
      </c>
      <c r="AI9" s="11">
        <v>3963</v>
      </c>
      <c r="AJ9" s="132">
        <v>7.5639298079529099E-3</v>
      </c>
    </row>
    <row r="10" spans="1:46" x14ac:dyDescent="0.3">
      <c r="B10" s="104"/>
      <c r="C10" s="95"/>
      <c r="D10" s="110"/>
      <c r="E10" s="162"/>
      <c r="F10" s="101"/>
      <c r="G10" s="162"/>
      <c r="H10" s="162"/>
      <c r="I10" s="101"/>
      <c r="J10" s="162"/>
      <c r="K10" s="162"/>
      <c r="L10" s="131"/>
      <c r="M10" s="11"/>
      <c r="N10" s="132"/>
      <c r="O10" s="126"/>
      <c r="P10" s="162"/>
      <c r="Q10" s="101"/>
      <c r="R10" s="162"/>
      <c r="S10" s="162"/>
      <c r="T10" s="101"/>
      <c r="U10" s="162"/>
      <c r="V10" s="162"/>
      <c r="W10" s="131"/>
      <c r="X10" s="11"/>
      <c r="Y10" s="132"/>
      <c r="Z10" s="129"/>
      <c r="AA10" s="162"/>
      <c r="AB10" s="101"/>
      <c r="AC10" s="162"/>
      <c r="AD10" s="162"/>
      <c r="AE10" s="101"/>
      <c r="AF10" s="162"/>
      <c r="AG10" s="162"/>
      <c r="AH10" s="131"/>
      <c r="AI10" s="11"/>
      <c r="AJ10" s="132"/>
    </row>
    <row r="11" spans="1:46" x14ac:dyDescent="0.3">
      <c r="B11" s="415" t="s">
        <v>93</v>
      </c>
      <c r="C11" s="416"/>
      <c r="D11" s="110"/>
      <c r="E11" s="162"/>
      <c r="F11" s="101"/>
      <c r="G11" s="162"/>
      <c r="H11" s="162"/>
      <c r="I11" s="101"/>
      <c r="J11" s="162"/>
      <c r="K11" s="162"/>
      <c r="L11" s="131"/>
      <c r="M11" s="11"/>
      <c r="N11" s="132"/>
      <c r="O11" s="126"/>
      <c r="P11" s="162"/>
      <c r="Q11" s="101"/>
      <c r="R11" s="162"/>
      <c r="S11" s="162"/>
      <c r="T11" s="101"/>
      <c r="U11" s="162"/>
      <c r="V11" s="162"/>
      <c r="W11" s="131"/>
      <c r="X11" s="11"/>
      <c r="Y11" s="132"/>
      <c r="Z11" s="129"/>
      <c r="AA11" s="162"/>
      <c r="AB11" s="101"/>
      <c r="AC11" s="162"/>
      <c r="AD11" s="162"/>
      <c r="AE11" s="101"/>
      <c r="AF11" s="162"/>
      <c r="AG11" s="162"/>
      <c r="AH11" s="131"/>
      <c r="AI11" s="11"/>
      <c r="AJ11" s="132"/>
    </row>
    <row r="12" spans="1:46" x14ac:dyDescent="0.3">
      <c r="B12" s="409" t="s">
        <v>94</v>
      </c>
      <c r="C12" s="95" t="s">
        <v>14</v>
      </c>
      <c r="D12" s="135">
        <v>380574</v>
      </c>
      <c r="E12" s="128">
        <v>0.70337554614207454</v>
      </c>
      <c r="F12" s="127">
        <v>353558</v>
      </c>
      <c r="G12" s="128">
        <v>0.70676685717255672</v>
      </c>
      <c r="H12" s="128">
        <v>-7.0987508342661348E-2</v>
      </c>
      <c r="I12" s="127">
        <v>318917</v>
      </c>
      <c r="J12" s="128">
        <v>0.68940121054907044</v>
      </c>
      <c r="K12" s="128">
        <v>-9.7978266649319204E-2</v>
      </c>
      <c r="L12" s="11">
        <v>-34641</v>
      </c>
      <c r="M12" s="11">
        <v>-61657</v>
      </c>
      <c r="N12" s="132">
        <v>-0.16201054197081252</v>
      </c>
      <c r="O12" s="135">
        <v>311807</v>
      </c>
      <c r="P12" s="128">
        <v>0.79622020944360317</v>
      </c>
      <c r="Q12" s="127">
        <v>283741</v>
      </c>
      <c r="R12" s="128">
        <v>0.79086277154977791</v>
      </c>
      <c r="S12" s="128">
        <v>-9.0010807967749282E-2</v>
      </c>
      <c r="T12" s="127">
        <v>248849</v>
      </c>
      <c r="U12" s="128">
        <v>0.79156235984184597</v>
      </c>
      <c r="V12" s="128">
        <v>-0.1229713012923758</v>
      </c>
      <c r="W12" s="11">
        <v>-34892</v>
      </c>
      <c r="X12" s="11">
        <v>-62958</v>
      </c>
      <c r="Y12" s="132">
        <v>-0.2019133630739528</v>
      </c>
      <c r="Z12" s="135">
        <v>68767</v>
      </c>
      <c r="AA12" s="128">
        <v>0.46010611605858465</v>
      </c>
      <c r="AB12" s="127">
        <v>69817</v>
      </c>
      <c r="AC12" s="128">
        <v>0.49350052660224919</v>
      </c>
      <c r="AD12" s="128">
        <v>1.5268951677403405E-2</v>
      </c>
      <c r="AE12" s="127">
        <v>70068</v>
      </c>
      <c r="AF12" s="128">
        <v>0.47272015814009971</v>
      </c>
      <c r="AG12" s="128">
        <v>3.5951129381096296E-3</v>
      </c>
      <c r="AH12" s="11">
        <v>251</v>
      </c>
      <c r="AI12" s="11">
        <v>1301</v>
      </c>
      <c r="AJ12" s="132">
        <v>1.8918958221239839E-2</v>
      </c>
    </row>
    <row r="13" spans="1:46" x14ac:dyDescent="0.3">
      <c r="B13" s="430"/>
      <c r="C13" s="95" t="s">
        <v>15</v>
      </c>
      <c r="D13" s="135">
        <v>90315</v>
      </c>
      <c r="E13" s="128">
        <v>0.16691986959125285</v>
      </c>
      <c r="F13" s="127">
        <v>83602</v>
      </c>
      <c r="G13" s="128">
        <v>0.16712144200764822</v>
      </c>
      <c r="H13" s="128">
        <v>-7.4328738304822006E-2</v>
      </c>
      <c r="I13" s="127">
        <v>75673</v>
      </c>
      <c r="J13" s="128">
        <v>0.16358192823173368</v>
      </c>
      <c r="K13" s="128">
        <v>-9.4842228654816868E-2</v>
      </c>
      <c r="L13" s="11">
        <v>-7929</v>
      </c>
      <c r="M13" s="11">
        <v>-14642</v>
      </c>
      <c r="N13" s="132">
        <v>-0.16212146376570891</v>
      </c>
      <c r="O13" s="135">
        <v>64761</v>
      </c>
      <c r="P13" s="128">
        <v>0.16537158236914881</v>
      </c>
      <c r="Q13" s="127">
        <v>59746</v>
      </c>
      <c r="R13" s="128">
        <v>0.16652823225763294</v>
      </c>
      <c r="S13" s="128">
        <v>-7.7438581862540726E-2</v>
      </c>
      <c r="T13" s="127">
        <v>51107</v>
      </c>
      <c r="U13" s="128">
        <v>0.16256596379506133</v>
      </c>
      <c r="V13" s="128">
        <v>-0.14459545408897667</v>
      </c>
      <c r="W13" s="11">
        <v>-8639</v>
      </c>
      <c r="X13" s="11">
        <v>-13654</v>
      </c>
      <c r="Y13" s="132">
        <v>-0.21083676904309692</v>
      </c>
      <c r="Z13" s="135">
        <v>25554</v>
      </c>
      <c r="AA13" s="128">
        <v>0.17097665580527102</v>
      </c>
      <c r="AB13" s="127">
        <v>23856</v>
      </c>
      <c r="AC13" s="128">
        <v>0.16862581552663758</v>
      </c>
      <c r="AD13" s="128">
        <v>-6.6447522892697813E-2</v>
      </c>
      <c r="AE13" s="127">
        <v>24566</v>
      </c>
      <c r="AF13" s="128">
        <v>0.16573676150125149</v>
      </c>
      <c r="AG13" s="128">
        <v>2.976190476190476E-2</v>
      </c>
      <c r="AH13" s="11">
        <v>710</v>
      </c>
      <c r="AI13" s="11">
        <v>-988</v>
      </c>
      <c r="AJ13" s="132">
        <v>-3.8663222978790011E-2</v>
      </c>
    </row>
    <row r="14" spans="1:46" x14ac:dyDescent="0.3">
      <c r="B14" s="430"/>
      <c r="C14" s="95" t="s">
        <v>16</v>
      </c>
      <c r="D14" s="135">
        <v>12363</v>
      </c>
      <c r="E14" s="128">
        <v>2.2849253698241256E-2</v>
      </c>
      <c r="F14" s="127">
        <v>10480</v>
      </c>
      <c r="G14" s="128">
        <v>2.0949650872469E-2</v>
      </c>
      <c r="H14" s="128">
        <v>-0.15230931003801668</v>
      </c>
      <c r="I14" s="127">
        <v>11108</v>
      </c>
      <c r="J14" s="128">
        <v>2.4012105490704712E-2</v>
      </c>
      <c r="K14" s="128">
        <v>5.9923664122137406E-2</v>
      </c>
      <c r="L14" s="11">
        <v>628</v>
      </c>
      <c r="M14" s="11">
        <v>-1255</v>
      </c>
      <c r="N14" s="132">
        <v>-0.10151257785327186</v>
      </c>
      <c r="O14" s="135">
        <v>4062</v>
      </c>
      <c r="P14" s="128">
        <v>1.0372591028296081E-2</v>
      </c>
      <c r="Q14" s="127">
        <v>4055</v>
      </c>
      <c r="R14" s="128">
        <v>1.1302379771109389E-2</v>
      </c>
      <c r="S14" s="128">
        <v>-1.7232890201870998E-3</v>
      </c>
      <c r="T14" s="127">
        <v>3884</v>
      </c>
      <c r="U14" s="128">
        <v>1.2354593370380149E-2</v>
      </c>
      <c r="V14" s="128">
        <v>-4.2170160295930952E-2</v>
      </c>
      <c r="W14" s="11">
        <v>-171</v>
      </c>
      <c r="X14" s="11">
        <v>-178</v>
      </c>
      <c r="Y14" s="132">
        <v>-4.3820777941900542E-2</v>
      </c>
      <c r="Z14" s="135">
        <v>8301</v>
      </c>
      <c r="AA14" s="128">
        <v>5.554031540422457E-2</v>
      </c>
      <c r="AB14" s="127">
        <v>6425</v>
      </c>
      <c r="AC14" s="128">
        <v>4.5415026188742727E-2</v>
      </c>
      <c r="AD14" s="128">
        <v>-0.22599686784724732</v>
      </c>
      <c r="AE14" s="127">
        <v>7224</v>
      </c>
      <c r="AF14" s="128">
        <v>4.8737375441058405E-2</v>
      </c>
      <c r="AG14" s="128">
        <v>0.12435797665369649</v>
      </c>
      <c r="AH14" s="11">
        <v>799</v>
      </c>
      <c r="AI14" s="11">
        <v>-1077</v>
      </c>
      <c r="AJ14" s="132">
        <v>-0.12974340440910734</v>
      </c>
    </row>
    <row r="15" spans="1:46" x14ac:dyDescent="0.3">
      <c r="B15" s="430"/>
      <c r="C15" s="95" t="s">
        <v>213</v>
      </c>
      <c r="D15" s="135">
        <v>57816</v>
      </c>
      <c r="E15" s="128">
        <v>0.10685533056843133</v>
      </c>
      <c r="F15" s="127">
        <v>52607</v>
      </c>
      <c r="G15" s="128">
        <v>0.10516204994732602</v>
      </c>
      <c r="H15" s="128">
        <v>-9.0096167150961665E-2</v>
      </c>
      <c r="I15" s="127">
        <v>56902</v>
      </c>
      <c r="J15" s="128">
        <v>0.12300475572849114</v>
      </c>
      <c r="K15" s="128">
        <v>8.1643127340467997E-2</v>
      </c>
      <c r="L15" s="11">
        <v>4295</v>
      </c>
      <c r="M15" s="11">
        <v>-914</v>
      </c>
      <c r="N15" s="132">
        <v>-1.5808772658087725E-2</v>
      </c>
      <c r="O15" s="135">
        <v>10979</v>
      </c>
      <c r="P15" s="128">
        <v>2.8035617158951913E-2</v>
      </c>
      <c r="Q15" s="127">
        <v>11232</v>
      </c>
      <c r="R15" s="128">
        <v>3.1306616421479819E-2</v>
      </c>
      <c r="S15" s="128">
        <v>2.3043993077693781E-2</v>
      </c>
      <c r="T15" s="127">
        <v>10537</v>
      </c>
      <c r="U15" s="128">
        <v>3.3517082992712569E-2</v>
      </c>
      <c r="V15" s="128">
        <v>-6.1876780626780627E-2</v>
      </c>
      <c r="W15" s="11">
        <v>-695</v>
      </c>
      <c r="X15" s="11">
        <v>-442</v>
      </c>
      <c r="Y15" s="132">
        <v>-4.0258675653520357E-2</v>
      </c>
      <c r="Z15" s="135">
        <v>46837</v>
      </c>
      <c r="AA15" s="128">
        <v>0.31337691273191981</v>
      </c>
      <c r="AB15" s="127">
        <v>41375</v>
      </c>
      <c r="AC15" s="128">
        <v>0.29245863168237046</v>
      </c>
      <c r="AD15" s="128">
        <v>-0.11661720434699063</v>
      </c>
      <c r="AE15" s="127">
        <v>46365</v>
      </c>
      <c r="AF15" s="128">
        <v>0.31280570491759041</v>
      </c>
      <c r="AG15" s="128">
        <v>0.12060422960725076</v>
      </c>
      <c r="AH15" s="11">
        <v>4990</v>
      </c>
      <c r="AI15" s="11">
        <v>-472</v>
      </c>
      <c r="AJ15" s="132">
        <v>-1.007750282896001E-2</v>
      </c>
    </row>
    <row r="16" spans="1:46" x14ac:dyDescent="0.3">
      <c r="B16" s="430"/>
      <c r="C16" s="95" t="s">
        <v>13</v>
      </c>
      <c r="D16" s="135">
        <v>541068</v>
      </c>
      <c r="E16" s="128">
        <v>1</v>
      </c>
      <c r="F16" s="127">
        <v>500247</v>
      </c>
      <c r="G16" s="128">
        <v>1</v>
      </c>
      <c r="H16" s="128">
        <v>-7.5445230544035097E-2</v>
      </c>
      <c r="I16" s="127">
        <v>462600</v>
      </c>
      <c r="J16" s="128">
        <v>1</v>
      </c>
      <c r="K16" s="128">
        <v>-7.5256823129374095E-2</v>
      </c>
      <c r="L16" s="11">
        <v>-37647</v>
      </c>
      <c r="M16" s="11">
        <v>-78468</v>
      </c>
      <c r="N16" s="132">
        <v>-0.14502428530240191</v>
      </c>
      <c r="O16" s="135">
        <v>391609</v>
      </c>
      <c r="P16" s="128">
        <v>1</v>
      </c>
      <c r="Q16" s="127">
        <v>358774</v>
      </c>
      <c r="R16" s="128">
        <v>1</v>
      </c>
      <c r="S16" s="128">
        <v>-8.3846387595790703E-2</v>
      </c>
      <c r="T16" s="127">
        <v>314377</v>
      </c>
      <c r="U16" s="128">
        <v>1</v>
      </c>
      <c r="V16" s="128">
        <v>-0.12374642532624995</v>
      </c>
      <c r="W16" s="11">
        <v>-44397</v>
      </c>
      <c r="X16" s="11">
        <v>-77232</v>
      </c>
      <c r="Y16" s="132">
        <v>-0.19721712218054233</v>
      </c>
      <c r="Z16" s="135">
        <v>149459</v>
      </c>
      <c r="AA16" s="128">
        <v>1</v>
      </c>
      <c r="AB16" s="127">
        <v>141473</v>
      </c>
      <c r="AC16" s="128">
        <v>1</v>
      </c>
      <c r="AD16" s="128">
        <v>-5.3432713988451681E-2</v>
      </c>
      <c r="AE16" s="127">
        <v>148223</v>
      </c>
      <c r="AF16" s="128">
        <v>1</v>
      </c>
      <c r="AG16" s="128">
        <v>4.7712284322803646E-2</v>
      </c>
      <c r="AH16" s="11">
        <v>6750</v>
      </c>
      <c r="AI16" s="11">
        <v>-1236</v>
      </c>
      <c r="AJ16" s="132">
        <v>-8.2698265076040917E-3</v>
      </c>
    </row>
    <row r="17" spans="2:36" x14ac:dyDescent="0.3">
      <c r="B17" s="409" t="s">
        <v>89</v>
      </c>
      <c r="C17" s="95" t="s">
        <v>14</v>
      </c>
      <c r="D17" s="135">
        <v>211777</v>
      </c>
      <c r="E17" s="128">
        <v>0.34752065166378404</v>
      </c>
      <c r="F17" s="127">
        <v>203574</v>
      </c>
      <c r="G17" s="128">
        <v>0.34358017106942018</v>
      </c>
      <c r="H17" s="128">
        <v>-3.8734140156863113E-2</v>
      </c>
      <c r="I17" s="127">
        <v>206208</v>
      </c>
      <c r="J17" s="128">
        <v>0.34371379852352146</v>
      </c>
      <c r="K17" s="128">
        <v>1.2938783931150343E-2</v>
      </c>
      <c r="L17" s="11">
        <v>2634</v>
      </c>
      <c r="M17" s="11">
        <v>-5569</v>
      </c>
      <c r="N17" s="132">
        <v>-2.6296528895961319E-2</v>
      </c>
      <c r="O17" s="135">
        <v>159543</v>
      </c>
      <c r="P17" s="128">
        <v>0.48606185793148832</v>
      </c>
      <c r="Q17" s="127">
        <v>152621</v>
      </c>
      <c r="R17" s="128">
        <v>0.47003406200146597</v>
      </c>
      <c r="S17" s="128">
        <v>-4.3386422469177587E-2</v>
      </c>
      <c r="T17" s="127">
        <v>150755</v>
      </c>
      <c r="U17" s="128">
        <v>0.47858426295706058</v>
      </c>
      <c r="V17" s="128">
        <v>-1.2226364654929531E-2</v>
      </c>
      <c r="W17" s="11">
        <v>-1866</v>
      </c>
      <c r="X17" s="11">
        <v>-8788</v>
      </c>
      <c r="Y17" s="132">
        <v>-5.5082328901926124E-2</v>
      </c>
      <c r="Z17" s="135">
        <v>52234</v>
      </c>
      <c r="AA17" s="128">
        <v>0.18578166013415945</v>
      </c>
      <c r="AB17" s="127">
        <v>50953</v>
      </c>
      <c r="AC17" s="128">
        <v>0.19026086047362642</v>
      </c>
      <c r="AD17" s="128">
        <v>-2.4524256231573303E-2</v>
      </c>
      <c r="AE17" s="127">
        <v>55453</v>
      </c>
      <c r="AF17" s="128">
        <v>0.19461358396007566</v>
      </c>
      <c r="AG17" s="128">
        <v>8.8316684002904641E-2</v>
      </c>
      <c r="AH17" s="11">
        <v>4500</v>
      </c>
      <c r="AI17" s="11">
        <v>3219</v>
      </c>
      <c r="AJ17" s="132">
        <v>6.1626526783321207E-2</v>
      </c>
    </row>
    <row r="18" spans="2:36" x14ac:dyDescent="0.3">
      <c r="B18" s="430"/>
      <c r="C18" s="95" t="s">
        <v>15</v>
      </c>
      <c r="D18" s="135">
        <v>72988</v>
      </c>
      <c r="E18" s="128">
        <v>0.11977144507494331</v>
      </c>
      <c r="F18" s="127">
        <v>72061</v>
      </c>
      <c r="G18" s="128">
        <v>0.12162029879765336</v>
      </c>
      <c r="H18" s="128">
        <v>-1.2700717926234449E-2</v>
      </c>
      <c r="I18" s="127">
        <v>71344</v>
      </c>
      <c r="J18" s="128">
        <v>0.11891836030543003</v>
      </c>
      <c r="K18" s="128">
        <v>-9.9499035539334733E-3</v>
      </c>
      <c r="L18" s="11">
        <v>-717</v>
      </c>
      <c r="M18" s="11">
        <v>-1644</v>
      </c>
      <c r="N18" s="132">
        <v>-2.2524250561736178E-2</v>
      </c>
      <c r="O18" s="135">
        <v>49236</v>
      </c>
      <c r="P18" s="128">
        <v>0.15000182795305816</v>
      </c>
      <c r="Q18" s="127">
        <v>49354</v>
      </c>
      <c r="R18" s="128">
        <v>0.15199783185813454</v>
      </c>
      <c r="S18" s="128">
        <v>2.396620359086847E-3</v>
      </c>
      <c r="T18" s="127">
        <v>47178</v>
      </c>
      <c r="U18" s="128">
        <v>0.14977047764776097</v>
      </c>
      <c r="V18" s="128">
        <v>-4.4089638124569439E-2</v>
      </c>
      <c r="W18" s="11">
        <v>-2176</v>
      </c>
      <c r="X18" s="11">
        <v>-2058</v>
      </c>
      <c r="Y18" s="132">
        <v>-4.1798683889836707E-2</v>
      </c>
      <c r="Z18" s="135">
        <v>23752</v>
      </c>
      <c r="AA18" s="128">
        <v>8.4479189637143529E-2</v>
      </c>
      <c r="AB18" s="127">
        <v>22707</v>
      </c>
      <c r="AC18" s="128">
        <v>8.4788989044308191E-2</v>
      </c>
      <c r="AD18" s="128">
        <v>-4.3996295048837994E-2</v>
      </c>
      <c r="AE18" s="127">
        <v>24166</v>
      </c>
      <c r="AF18" s="128">
        <v>8.4811135014862829E-2</v>
      </c>
      <c r="AG18" s="128">
        <v>6.4253313956048802E-2</v>
      </c>
      <c r="AH18" s="11">
        <v>1459</v>
      </c>
      <c r="AI18" s="11">
        <v>414</v>
      </c>
      <c r="AJ18" s="132">
        <v>1.743011114853486E-2</v>
      </c>
    </row>
    <row r="19" spans="2:36" x14ac:dyDescent="0.3">
      <c r="B19" s="430"/>
      <c r="C19" s="95" t="s">
        <v>16</v>
      </c>
      <c r="D19" s="135">
        <v>10908</v>
      </c>
      <c r="E19" s="128">
        <v>1.7899749587294921E-2</v>
      </c>
      <c r="F19" s="127">
        <v>9256</v>
      </c>
      <c r="G19" s="128">
        <v>1.562173000195778E-2</v>
      </c>
      <c r="H19" s="128">
        <v>-0.15144847818115145</v>
      </c>
      <c r="I19" s="127">
        <v>10175</v>
      </c>
      <c r="J19" s="128">
        <v>1.6960001066771566E-2</v>
      </c>
      <c r="K19" s="128">
        <v>9.9286949006050132E-2</v>
      </c>
      <c r="L19" s="11">
        <v>919</v>
      </c>
      <c r="M19" s="11">
        <v>-733</v>
      </c>
      <c r="N19" s="132">
        <v>-6.7198386505317204E-2</v>
      </c>
      <c r="O19" s="135">
        <v>3320</v>
      </c>
      <c r="P19" s="128">
        <v>1.0114673588515579E-2</v>
      </c>
      <c r="Q19" s="127">
        <v>3550</v>
      </c>
      <c r="R19" s="128">
        <v>1.0933101736361341E-2</v>
      </c>
      <c r="S19" s="128">
        <v>6.9277108433734941E-2</v>
      </c>
      <c r="T19" s="127">
        <v>3505</v>
      </c>
      <c r="U19" s="128">
        <v>1.1126913479914412E-2</v>
      </c>
      <c r="V19" s="128">
        <v>-1.2676056338028169E-2</v>
      </c>
      <c r="W19" s="11">
        <v>-45</v>
      </c>
      <c r="X19" s="11">
        <v>185</v>
      </c>
      <c r="Y19" s="132">
        <v>5.5722891566265059E-2</v>
      </c>
      <c r="Z19" s="135">
        <v>7588</v>
      </c>
      <c r="AA19" s="128">
        <v>2.6988383755752993E-2</v>
      </c>
      <c r="AB19" s="127">
        <v>5706</v>
      </c>
      <c r="AC19" s="128">
        <v>2.1306468114978754E-2</v>
      </c>
      <c r="AD19" s="128">
        <v>-0.24802319451765947</v>
      </c>
      <c r="AE19" s="127">
        <v>6670</v>
      </c>
      <c r="AF19" s="128">
        <v>2.3408519016350868E-2</v>
      </c>
      <c r="AG19" s="128">
        <v>0.16894497020679985</v>
      </c>
      <c r="AH19" s="11">
        <v>964</v>
      </c>
      <c r="AI19" s="11">
        <v>-918</v>
      </c>
      <c r="AJ19" s="132">
        <v>-0.12098049551924091</v>
      </c>
    </row>
    <row r="20" spans="2:36" ht="14.4" customHeight="1" x14ac:dyDescent="0.3">
      <c r="B20" s="430"/>
      <c r="C20" s="95" t="s">
        <v>213</v>
      </c>
      <c r="D20" s="135">
        <v>60544</v>
      </c>
      <c r="E20" s="128">
        <v>9.935115869207771E-2</v>
      </c>
      <c r="F20" s="127">
        <v>57944</v>
      </c>
      <c r="G20" s="128">
        <v>9.7794460159187718E-2</v>
      </c>
      <c r="H20" s="128">
        <v>-4.2943974630021142E-2</v>
      </c>
      <c r="I20" s="127">
        <v>61900</v>
      </c>
      <c r="J20" s="128">
        <v>0.10317681238655134</v>
      </c>
      <c r="K20" s="128">
        <v>6.8272815131851447E-2</v>
      </c>
      <c r="L20" s="11">
        <v>3956</v>
      </c>
      <c r="M20" s="11">
        <v>1356</v>
      </c>
      <c r="N20" s="132">
        <v>2.239693446088795E-2</v>
      </c>
      <c r="O20" s="135">
        <v>13530</v>
      </c>
      <c r="P20" s="128">
        <v>4.1220341461631269E-2</v>
      </c>
      <c r="Q20" s="127">
        <v>15875</v>
      </c>
      <c r="R20" s="128">
        <v>4.8890983116827123E-2</v>
      </c>
      <c r="S20" s="128">
        <v>0.17331855136733185</v>
      </c>
      <c r="T20" s="127">
        <v>14408</v>
      </c>
      <c r="U20" s="128">
        <v>4.573939213084361E-2</v>
      </c>
      <c r="V20" s="128">
        <v>-9.2409448818897635E-2</v>
      </c>
      <c r="W20" s="11">
        <v>-1467</v>
      </c>
      <c r="X20" s="11">
        <v>878</v>
      </c>
      <c r="Y20" s="132">
        <v>6.4892830746489286E-2</v>
      </c>
      <c r="Z20" s="135">
        <v>47014</v>
      </c>
      <c r="AA20" s="128">
        <v>0.16721558696533623</v>
      </c>
      <c r="AB20" s="127">
        <v>42069</v>
      </c>
      <c r="AC20" s="128">
        <v>0.15708759325780602</v>
      </c>
      <c r="AD20" s="128">
        <v>-0.10518143531713958</v>
      </c>
      <c r="AE20" s="127">
        <v>47492</v>
      </c>
      <c r="AF20" s="128">
        <v>0.16667427063336362</v>
      </c>
      <c r="AG20" s="128">
        <v>0.12890727138748248</v>
      </c>
      <c r="AH20" s="11">
        <v>5423</v>
      </c>
      <c r="AI20" s="11">
        <v>478</v>
      </c>
      <c r="AJ20" s="132">
        <v>1.0167184242991449E-2</v>
      </c>
    </row>
    <row r="21" spans="2:36" x14ac:dyDescent="0.3">
      <c r="B21" s="430"/>
      <c r="C21" s="95" t="s">
        <v>222</v>
      </c>
      <c r="D21" s="135">
        <v>249165</v>
      </c>
      <c r="E21" s="128">
        <v>0.40887340538305267</v>
      </c>
      <c r="F21" s="127">
        <v>245463</v>
      </c>
      <c r="G21" s="128">
        <v>0.41427795067745921</v>
      </c>
      <c r="H21" s="128">
        <v>-1.485762446571549E-2</v>
      </c>
      <c r="I21" s="127">
        <v>245791</v>
      </c>
      <c r="J21" s="128">
        <v>0.40969195304204914</v>
      </c>
      <c r="K21" s="128">
        <v>1.336250269898111E-3</v>
      </c>
      <c r="L21" s="11">
        <v>328</v>
      </c>
      <c r="M21" s="11">
        <v>-3374</v>
      </c>
      <c r="N21" s="132">
        <v>-1.3541227700519735E-2</v>
      </c>
      <c r="O21" s="135">
        <v>101296</v>
      </c>
      <c r="P21" s="128">
        <v>0.30860722163321513</v>
      </c>
      <c r="Q21" s="127">
        <v>101937</v>
      </c>
      <c r="R21" s="128">
        <v>0.31394016667590591</v>
      </c>
      <c r="S21" s="128">
        <v>6.3279892592007581E-3</v>
      </c>
      <c r="T21" s="127">
        <v>97966</v>
      </c>
      <c r="U21" s="128">
        <v>0.31100119999238102</v>
      </c>
      <c r="V21" s="128">
        <v>-3.8955433257796483E-2</v>
      </c>
      <c r="W21" s="11">
        <v>-3971</v>
      </c>
      <c r="X21" s="11">
        <v>-3330</v>
      </c>
      <c r="Y21" s="132">
        <v>-3.2873953561838573E-2</v>
      </c>
      <c r="Z21" s="135">
        <v>147869</v>
      </c>
      <c r="AA21" s="128">
        <v>0.52592848149439109</v>
      </c>
      <c r="AB21" s="127">
        <v>143526</v>
      </c>
      <c r="AC21" s="128">
        <v>0.53593272742208908</v>
      </c>
      <c r="AD21" s="128">
        <v>-2.9370591537103787E-2</v>
      </c>
      <c r="AE21" s="127">
        <v>147825</v>
      </c>
      <c r="AF21" s="128">
        <v>0.51879525091335343</v>
      </c>
      <c r="AG21" s="128">
        <v>2.9952761172191797E-2</v>
      </c>
      <c r="AH21" s="11">
        <v>4299</v>
      </c>
      <c r="AI21" s="11">
        <v>-44</v>
      </c>
      <c r="AJ21" s="132">
        <v>-2.9756067870885717E-4</v>
      </c>
    </row>
    <row r="22" spans="2:36" x14ac:dyDescent="0.3">
      <c r="B22" s="430"/>
      <c r="C22" s="95" t="s">
        <v>101</v>
      </c>
      <c r="D22" s="135">
        <v>4012</v>
      </c>
      <c r="E22" s="128">
        <v>6.5835895988473796E-3</v>
      </c>
      <c r="F22" s="127">
        <v>4210</v>
      </c>
      <c r="G22" s="128">
        <v>7.1053892943217642E-3</v>
      </c>
      <c r="H22" s="128">
        <v>4.9351944167497511E-2</v>
      </c>
      <c r="I22" s="127">
        <v>4523</v>
      </c>
      <c r="J22" s="128">
        <v>7.5390746756764417E-3</v>
      </c>
      <c r="K22" s="128">
        <v>7.4346793349168647E-2</v>
      </c>
      <c r="L22" s="11">
        <v>313</v>
      </c>
      <c r="M22" s="11">
        <v>511</v>
      </c>
      <c r="N22" s="132">
        <v>0.12736789631106679</v>
      </c>
      <c r="O22" s="135">
        <v>1311</v>
      </c>
      <c r="P22" s="128">
        <v>3.9940774320915435E-3</v>
      </c>
      <c r="Q22" s="127">
        <v>1365</v>
      </c>
      <c r="R22" s="128">
        <v>4.2038546113051349E-3</v>
      </c>
      <c r="S22" s="128">
        <v>4.1189931350114416E-2</v>
      </c>
      <c r="T22" s="135">
        <v>1190</v>
      </c>
      <c r="U22" s="128">
        <v>3.7777537920394158E-3</v>
      </c>
      <c r="V22" s="128">
        <v>-0.12820512820512819</v>
      </c>
      <c r="W22" s="11">
        <v>-175</v>
      </c>
      <c r="X22" s="11">
        <v>-121</v>
      </c>
      <c r="Y22" s="132">
        <v>-9.2295957284515631E-2</v>
      </c>
      <c r="Z22" s="135">
        <v>2701</v>
      </c>
      <c r="AA22" s="128">
        <v>9.6066980132167683E-3</v>
      </c>
      <c r="AB22" s="127">
        <v>2845</v>
      </c>
      <c r="AC22" s="128">
        <v>1.0623361687191475E-2</v>
      </c>
      <c r="AD22" s="128">
        <v>5.3313587560162905E-2</v>
      </c>
      <c r="AE22" s="135">
        <v>3333</v>
      </c>
      <c r="AF22" s="128">
        <v>1.169724046199362E-2</v>
      </c>
      <c r="AG22" s="128">
        <v>0.17152899824253076</v>
      </c>
      <c r="AH22" s="11">
        <v>488</v>
      </c>
      <c r="AI22" s="11">
        <v>632</v>
      </c>
      <c r="AJ22" s="132">
        <v>0.23398741206960386</v>
      </c>
    </row>
    <row r="23" spans="2:36" x14ac:dyDescent="0.3">
      <c r="B23" s="430"/>
      <c r="C23" s="95" t="s">
        <v>13</v>
      </c>
      <c r="D23" s="135">
        <v>609394</v>
      </c>
      <c r="E23" s="128">
        <v>1</v>
      </c>
      <c r="F23" s="127">
        <v>592508</v>
      </c>
      <c r="G23" s="128">
        <v>1</v>
      </c>
      <c r="H23" s="128">
        <v>-2.7709495006514668E-2</v>
      </c>
      <c r="I23" s="127">
        <v>599941</v>
      </c>
      <c r="J23" s="128">
        <v>1</v>
      </c>
      <c r="K23" s="128">
        <v>1.2544978295651705E-2</v>
      </c>
      <c r="L23" s="11">
        <v>7433</v>
      </c>
      <c r="M23" s="11">
        <v>-9453</v>
      </c>
      <c r="N23" s="132">
        <v>-1.5512131724303161E-2</v>
      </c>
      <c r="O23" s="135">
        <v>328236</v>
      </c>
      <c r="P23" s="128">
        <v>1</v>
      </c>
      <c r="Q23" s="127">
        <v>324702</v>
      </c>
      <c r="R23" s="128">
        <v>1</v>
      </c>
      <c r="S23" s="128">
        <v>-1.0766643512594596E-2</v>
      </c>
      <c r="T23" s="135">
        <v>315002</v>
      </c>
      <c r="U23" s="128">
        <v>1</v>
      </c>
      <c r="V23" s="128">
        <v>-2.9873545589494368E-2</v>
      </c>
      <c r="W23" s="11">
        <v>-9700</v>
      </c>
      <c r="X23" s="11">
        <v>-13234</v>
      </c>
      <c r="Y23" s="132">
        <v>-4.0318551286269634E-2</v>
      </c>
      <c r="Z23" s="135">
        <v>281158</v>
      </c>
      <c r="AA23" s="128">
        <v>1</v>
      </c>
      <c r="AB23" s="127">
        <v>267806</v>
      </c>
      <c r="AC23" s="128">
        <v>1</v>
      </c>
      <c r="AD23" s="128">
        <v>-4.7489312059411433E-2</v>
      </c>
      <c r="AE23" s="135">
        <v>284939</v>
      </c>
      <c r="AF23" s="128">
        <v>1</v>
      </c>
      <c r="AG23" s="128">
        <v>6.3975415039244823E-2</v>
      </c>
      <c r="AH23" s="11">
        <v>17133</v>
      </c>
      <c r="AI23" s="11">
        <v>3781</v>
      </c>
      <c r="AJ23" s="132">
        <v>1.3447954530904331E-2</v>
      </c>
    </row>
    <row r="24" spans="2:36" x14ac:dyDescent="0.3">
      <c r="B24" s="409" t="s">
        <v>95</v>
      </c>
      <c r="C24" s="95" t="s">
        <v>14</v>
      </c>
      <c r="D24" s="135">
        <v>211777</v>
      </c>
      <c r="E24" s="128">
        <v>0.59451682541821416</v>
      </c>
      <c r="F24" s="127">
        <v>203574</v>
      </c>
      <c r="G24" s="128">
        <v>0.5937958493152683</v>
      </c>
      <c r="H24" s="128">
        <v>-3.8734140156863113E-2</v>
      </c>
      <c r="I24" s="127">
        <v>206208</v>
      </c>
      <c r="J24" s="128">
        <v>0.58979426646111432</v>
      </c>
      <c r="K24" s="128">
        <v>1.2938783931150343E-2</v>
      </c>
      <c r="L24" s="11">
        <v>2634</v>
      </c>
      <c r="M24" s="11">
        <v>-5569</v>
      </c>
      <c r="N24" s="132">
        <v>-2.6296528895961319E-2</v>
      </c>
      <c r="O24" s="135">
        <v>159543</v>
      </c>
      <c r="P24" s="128">
        <v>0.7071032535711278</v>
      </c>
      <c r="Q24" s="127">
        <v>152621</v>
      </c>
      <c r="R24" s="128">
        <v>0.68934507678410117</v>
      </c>
      <c r="S24" s="128">
        <v>-4.3386422469177587E-2</v>
      </c>
      <c r="T24" s="127">
        <v>150755</v>
      </c>
      <c r="U24" s="128">
        <v>0.69843777508038141</v>
      </c>
      <c r="V24" s="128">
        <v>-1.2226364654929531E-2</v>
      </c>
      <c r="W24" s="11">
        <v>-1866</v>
      </c>
      <c r="X24" s="11">
        <v>-8788</v>
      </c>
      <c r="Y24" s="132">
        <v>-5.5082328901926124E-2</v>
      </c>
      <c r="Z24" s="135">
        <v>52234</v>
      </c>
      <c r="AA24" s="128">
        <v>0.39999081079425369</v>
      </c>
      <c r="AB24" s="127">
        <v>50953</v>
      </c>
      <c r="AC24" s="128">
        <v>0.41959072754971793</v>
      </c>
      <c r="AD24" s="128">
        <v>-2.4524256231573303E-2</v>
      </c>
      <c r="AE24" s="127">
        <v>55453</v>
      </c>
      <c r="AF24" s="128">
        <v>0.41450579678728666</v>
      </c>
      <c r="AG24" s="128">
        <v>8.8316684002904641E-2</v>
      </c>
      <c r="AH24" s="11">
        <v>4500</v>
      </c>
      <c r="AI24" s="11">
        <v>3219</v>
      </c>
      <c r="AJ24" s="132">
        <v>6.1626526783321207E-2</v>
      </c>
    </row>
    <row r="25" spans="2:36" x14ac:dyDescent="0.3">
      <c r="B25" s="410"/>
      <c r="C25" s="95" t="s">
        <v>15</v>
      </c>
      <c r="D25" s="135">
        <v>72988</v>
      </c>
      <c r="E25" s="128">
        <v>0.20489757647725965</v>
      </c>
      <c r="F25" s="127">
        <v>72061</v>
      </c>
      <c r="G25" s="128">
        <v>0.21019149153382824</v>
      </c>
      <c r="H25" s="128">
        <v>-1.2700717926234449E-2</v>
      </c>
      <c r="I25" s="127">
        <v>71344</v>
      </c>
      <c r="J25" s="128">
        <v>0.20405746695764343</v>
      </c>
      <c r="K25" s="128">
        <v>-9.9499035539334733E-3</v>
      </c>
      <c r="L25" s="11">
        <v>-717</v>
      </c>
      <c r="M25" s="11">
        <v>-1644</v>
      </c>
      <c r="N25" s="132">
        <v>-2.2524250561736178E-2</v>
      </c>
      <c r="O25" s="135">
        <v>49236</v>
      </c>
      <c r="P25" s="128">
        <v>0.21821662995448279</v>
      </c>
      <c r="Q25" s="127">
        <v>49354</v>
      </c>
      <c r="R25" s="128">
        <v>0.22291779584462512</v>
      </c>
      <c r="S25" s="128">
        <v>2.396620359086847E-3</v>
      </c>
      <c r="T25" s="127">
        <v>47178</v>
      </c>
      <c r="U25" s="128">
        <v>0.21857250076443391</v>
      </c>
      <c r="V25" s="128">
        <v>-4.4089638124569439E-2</v>
      </c>
      <c r="W25" s="11">
        <v>-2176</v>
      </c>
      <c r="X25" s="11">
        <v>-2058</v>
      </c>
      <c r="Y25" s="132">
        <v>-4.1798683889836707E-2</v>
      </c>
      <c r="Z25" s="135">
        <v>23752</v>
      </c>
      <c r="AA25" s="128">
        <v>0.18188501240542776</v>
      </c>
      <c r="AB25" s="127">
        <v>22707</v>
      </c>
      <c r="AC25" s="128">
        <v>0.18698892411578211</v>
      </c>
      <c r="AD25" s="128">
        <v>-4.3996295048837994E-2</v>
      </c>
      <c r="AE25" s="127">
        <v>24166</v>
      </c>
      <c r="AF25" s="128">
        <v>0.18063850621538186</v>
      </c>
      <c r="AG25" s="128">
        <v>6.4253313956048802E-2</v>
      </c>
      <c r="AH25" s="11">
        <v>1459</v>
      </c>
      <c r="AI25" s="11">
        <v>414</v>
      </c>
      <c r="AJ25" s="132">
        <v>1.743011114853486E-2</v>
      </c>
    </row>
    <row r="26" spans="2:36" x14ac:dyDescent="0.3">
      <c r="B26" s="410"/>
      <c r="C26" s="95" t="s">
        <v>16</v>
      </c>
      <c r="D26" s="135">
        <v>10908</v>
      </c>
      <c r="E26" s="128">
        <v>3.0621783912615063E-2</v>
      </c>
      <c r="F26" s="127">
        <v>9256</v>
      </c>
      <c r="G26" s="128">
        <v>2.6998410313999445E-2</v>
      </c>
      <c r="H26" s="128">
        <v>-0.15144847818115145</v>
      </c>
      <c r="I26" s="127">
        <v>10175</v>
      </c>
      <c r="J26" s="128">
        <v>2.9102443461174337E-2</v>
      </c>
      <c r="K26" s="128">
        <v>9.9286949006050132E-2</v>
      </c>
      <c r="L26" s="11">
        <v>919</v>
      </c>
      <c r="M26" s="11">
        <v>-733</v>
      </c>
      <c r="N26" s="132">
        <v>-6.7198386505317204E-2</v>
      </c>
      <c r="O26" s="135">
        <v>3320</v>
      </c>
      <c r="P26" s="128">
        <v>1.4714420575369301E-2</v>
      </c>
      <c r="Q26" s="127">
        <v>3550</v>
      </c>
      <c r="R26" s="128">
        <v>1.6034327009936768E-2</v>
      </c>
      <c r="S26" s="128">
        <v>6.9277108433734941E-2</v>
      </c>
      <c r="T26" s="127">
        <v>3505</v>
      </c>
      <c r="U26" s="128">
        <v>1.6238429250484143E-2</v>
      </c>
      <c r="V26" s="128">
        <v>-1.2676056338028169E-2</v>
      </c>
      <c r="W26" s="11">
        <v>-45</v>
      </c>
      <c r="X26" s="11">
        <v>185</v>
      </c>
      <c r="Y26" s="132">
        <v>5.5722891566265059E-2</v>
      </c>
      <c r="Z26" s="135">
        <v>7588</v>
      </c>
      <c r="AA26" s="128">
        <v>5.8106411002542345E-2</v>
      </c>
      <c r="AB26" s="127">
        <v>5706</v>
      </c>
      <c r="AC26" s="128">
        <v>4.6988100629966646E-2</v>
      </c>
      <c r="AD26" s="128">
        <v>-0.24802319451765947</v>
      </c>
      <c r="AE26" s="127">
        <v>6670</v>
      </c>
      <c r="AF26" s="128">
        <v>4.9857603097599811E-2</v>
      </c>
      <c r="AG26" s="128">
        <v>0.16894497020679985</v>
      </c>
      <c r="AH26" s="11">
        <v>964</v>
      </c>
      <c r="AI26" s="11">
        <v>-918</v>
      </c>
      <c r="AJ26" s="132">
        <v>-0.12098049551924091</v>
      </c>
    </row>
    <row r="27" spans="2:36" x14ac:dyDescent="0.3">
      <c r="B27" s="410"/>
      <c r="C27" s="95" t="s">
        <v>213</v>
      </c>
      <c r="D27" s="135">
        <v>60544</v>
      </c>
      <c r="E27" s="128">
        <v>0.16996381419191112</v>
      </c>
      <c r="F27" s="127">
        <v>57944</v>
      </c>
      <c r="G27" s="128">
        <v>0.16901424883690405</v>
      </c>
      <c r="H27" s="128">
        <v>-4.2943974630021142E-2</v>
      </c>
      <c r="I27" s="127">
        <v>61900</v>
      </c>
      <c r="J27" s="128">
        <v>0.17704582312006795</v>
      </c>
      <c r="K27" s="128">
        <v>6.8272815131851447E-2</v>
      </c>
      <c r="L27" s="11">
        <v>3956</v>
      </c>
      <c r="M27" s="11">
        <v>1356</v>
      </c>
      <c r="N27" s="132">
        <v>2.239693446088795E-2</v>
      </c>
      <c r="O27" s="135">
        <v>13530</v>
      </c>
      <c r="P27" s="128">
        <v>5.9965695899020073E-2</v>
      </c>
      <c r="Q27" s="127">
        <v>15875</v>
      </c>
      <c r="R27" s="128">
        <v>7.1702800361336944E-2</v>
      </c>
      <c r="S27" s="128">
        <v>0.17331855136733185</v>
      </c>
      <c r="T27" s="127">
        <v>14408</v>
      </c>
      <c r="U27" s="128">
        <v>6.6751294904700567E-2</v>
      </c>
      <c r="V27" s="128">
        <v>-9.2409448818897635E-2</v>
      </c>
      <c r="W27" s="11">
        <v>-1467</v>
      </c>
      <c r="X27" s="11">
        <v>878</v>
      </c>
      <c r="Y27" s="132">
        <v>6.4892830746489286E-2</v>
      </c>
      <c r="Z27" s="135">
        <v>47014</v>
      </c>
      <c r="AA27" s="128">
        <v>0.36001776579777622</v>
      </c>
      <c r="AB27" s="127">
        <v>42069</v>
      </c>
      <c r="AC27" s="128">
        <v>0.34643224770453329</v>
      </c>
      <c r="AD27" s="128">
        <v>-0.10518143531713958</v>
      </c>
      <c r="AE27" s="127">
        <v>47492</v>
      </c>
      <c r="AF27" s="128">
        <v>0.35499809389973164</v>
      </c>
      <c r="AG27" s="128">
        <v>0.12890727138748248</v>
      </c>
      <c r="AH27" s="11">
        <v>5423</v>
      </c>
      <c r="AI27" s="11">
        <v>478</v>
      </c>
      <c r="AJ27" s="132">
        <v>1.0167184242991449E-2</v>
      </c>
    </row>
    <row r="28" spans="2:36" x14ac:dyDescent="0.3">
      <c r="B28" s="410"/>
      <c r="C28" s="95" t="s">
        <v>13</v>
      </c>
      <c r="D28" s="135">
        <v>356217</v>
      </c>
      <c r="E28" s="128">
        <v>1</v>
      </c>
      <c r="F28" s="127">
        <v>342835</v>
      </c>
      <c r="G28" s="128">
        <v>1</v>
      </c>
      <c r="H28" s="128">
        <v>-3.7566988661405828E-2</v>
      </c>
      <c r="I28" s="127">
        <v>349627</v>
      </c>
      <c r="J28" s="128">
        <v>1</v>
      </c>
      <c r="K28" s="128">
        <v>1.9811279478466316E-2</v>
      </c>
      <c r="L28" s="11">
        <v>6792</v>
      </c>
      <c r="M28" s="11">
        <v>-6590</v>
      </c>
      <c r="N28" s="132">
        <v>-1.8499959294474996E-2</v>
      </c>
      <c r="O28" s="135">
        <v>225629</v>
      </c>
      <c r="P28" s="128">
        <v>1</v>
      </c>
      <c r="Q28" s="127">
        <v>221400</v>
      </c>
      <c r="R28" s="128">
        <v>1</v>
      </c>
      <c r="S28" s="128">
        <v>-1.8743158016035173E-2</v>
      </c>
      <c r="T28" s="127">
        <v>215846</v>
      </c>
      <c r="U28" s="128">
        <v>1</v>
      </c>
      <c r="V28" s="128">
        <v>-2.5085817524841916E-2</v>
      </c>
      <c r="W28" s="11">
        <v>-5554</v>
      </c>
      <c r="X28" s="11">
        <v>-9783</v>
      </c>
      <c r="Y28" s="132">
        <v>-4.335878809904755E-2</v>
      </c>
      <c r="Z28" s="135">
        <v>130588</v>
      </c>
      <c r="AA28" s="128">
        <v>1</v>
      </c>
      <c r="AB28" s="127">
        <v>121435</v>
      </c>
      <c r="AC28" s="128">
        <v>1</v>
      </c>
      <c r="AD28" s="128">
        <v>-7.0090666830030318E-2</v>
      </c>
      <c r="AE28" s="127">
        <v>133781</v>
      </c>
      <c r="AF28" s="128">
        <v>1</v>
      </c>
      <c r="AG28" s="128">
        <v>0.10166755877630008</v>
      </c>
      <c r="AH28" s="11">
        <v>12346</v>
      </c>
      <c r="AI28" s="11">
        <v>3193</v>
      </c>
      <c r="AJ28" s="132">
        <v>2.4450944956657578E-2</v>
      </c>
    </row>
    <row r="29" spans="2:36" ht="14.4" customHeight="1" x14ac:dyDescent="0.3">
      <c r="B29" s="409" t="s">
        <v>96</v>
      </c>
      <c r="C29" s="95" t="s">
        <v>222</v>
      </c>
      <c r="D29" s="135">
        <v>249165</v>
      </c>
      <c r="E29" s="128">
        <v>0.98415337886142895</v>
      </c>
      <c r="F29" s="127">
        <v>245463</v>
      </c>
      <c r="G29" s="128">
        <v>0.98313794443131619</v>
      </c>
      <c r="H29" s="128">
        <v>-1.485762446571549E-2</v>
      </c>
      <c r="I29" s="127">
        <v>245791</v>
      </c>
      <c r="J29" s="128">
        <v>0.98193069504702091</v>
      </c>
      <c r="K29" s="128">
        <v>1.336250269898111E-3</v>
      </c>
      <c r="L29" s="11">
        <v>328</v>
      </c>
      <c r="M29" s="11">
        <v>-3374</v>
      </c>
      <c r="N29" s="132">
        <v>-1.3541227700519735E-2</v>
      </c>
      <c r="O29" s="135">
        <v>101296</v>
      </c>
      <c r="P29" s="128">
        <v>0.9872230939409592</v>
      </c>
      <c r="Q29" s="127">
        <v>101937</v>
      </c>
      <c r="R29" s="128">
        <v>0.98678631585061272</v>
      </c>
      <c r="S29" s="128">
        <v>6.3279892592007581E-3</v>
      </c>
      <c r="T29" s="127">
        <v>97966</v>
      </c>
      <c r="U29" s="128">
        <v>0.98799870910484489</v>
      </c>
      <c r="V29" s="128">
        <v>-3.8955433257796483E-2</v>
      </c>
      <c r="W29" s="11">
        <v>-3971</v>
      </c>
      <c r="X29" s="11">
        <v>-3330</v>
      </c>
      <c r="Y29" s="132">
        <v>-3.2873953561838573E-2</v>
      </c>
      <c r="Z29" s="135">
        <v>147869</v>
      </c>
      <c r="AA29" s="128">
        <v>0.98206149963472145</v>
      </c>
      <c r="AB29" s="127">
        <v>143526</v>
      </c>
      <c r="AC29" s="128">
        <v>0.9805630896830656</v>
      </c>
      <c r="AD29" s="128">
        <v>-2.9370591537103787E-2</v>
      </c>
      <c r="AE29" s="127">
        <v>147825</v>
      </c>
      <c r="AF29" s="128">
        <v>0.97795022426864608</v>
      </c>
      <c r="AG29" s="128">
        <v>2.9952761172191797E-2</v>
      </c>
      <c r="AH29" s="11">
        <v>4299</v>
      </c>
      <c r="AI29" s="11">
        <v>-44</v>
      </c>
      <c r="AJ29" s="132">
        <v>-2.9756067870885717E-4</v>
      </c>
    </row>
    <row r="30" spans="2:36" ht="14.4" customHeight="1" x14ac:dyDescent="0.3">
      <c r="B30" s="409"/>
      <c r="C30" s="95" t="s">
        <v>101</v>
      </c>
      <c r="D30" s="135">
        <v>4012</v>
      </c>
      <c r="E30" s="293">
        <v>1.5846621138571038E-2</v>
      </c>
      <c r="F30" s="127">
        <v>4210</v>
      </c>
      <c r="G30" s="293">
        <v>1.6862055568683837E-2</v>
      </c>
      <c r="H30" s="128">
        <v>4.9351944167497511E-2</v>
      </c>
      <c r="I30" s="127">
        <v>4523</v>
      </c>
      <c r="J30" s="293">
        <v>1.8069304952979058E-2</v>
      </c>
      <c r="K30" s="128">
        <v>7.4346793349168647E-2</v>
      </c>
      <c r="L30" s="11">
        <v>313</v>
      </c>
      <c r="M30" s="11">
        <v>511</v>
      </c>
      <c r="N30" s="132">
        <v>0.12736789631106679</v>
      </c>
      <c r="O30" s="135">
        <v>1311</v>
      </c>
      <c r="P30" s="293">
        <v>1.2776906059040806E-2</v>
      </c>
      <c r="Q30" s="127">
        <v>1365</v>
      </c>
      <c r="R30" s="293">
        <v>1.3213684149387233E-2</v>
      </c>
      <c r="S30" s="128">
        <v>4.1189931350114416E-2</v>
      </c>
      <c r="T30" s="127">
        <v>1190</v>
      </c>
      <c r="U30" s="293">
        <v>1.2001290895155109E-2</v>
      </c>
      <c r="V30" s="128">
        <v>-0.12820512820512819</v>
      </c>
      <c r="W30" s="11">
        <v>-175</v>
      </c>
      <c r="X30" s="11">
        <v>-121</v>
      </c>
      <c r="Y30" s="132">
        <v>-9.2295957284515631E-2</v>
      </c>
      <c r="Z30" s="135">
        <v>2701</v>
      </c>
      <c r="AA30" s="293">
        <v>1.7938500365278609E-2</v>
      </c>
      <c r="AB30" s="127">
        <v>2845</v>
      </c>
      <c r="AC30" s="293">
        <v>1.9436910316934366E-2</v>
      </c>
      <c r="AD30" s="128">
        <v>5.3313587560162905E-2</v>
      </c>
      <c r="AE30" s="127">
        <v>3333</v>
      </c>
      <c r="AF30" s="293">
        <v>2.2049775731353947E-2</v>
      </c>
      <c r="AG30" s="128">
        <v>0.17152899824253076</v>
      </c>
      <c r="AH30" s="11">
        <v>488</v>
      </c>
      <c r="AI30" s="11">
        <v>632</v>
      </c>
      <c r="AJ30" s="132">
        <v>0.23398741206960386</v>
      </c>
    </row>
    <row r="31" spans="2:36" x14ac:dyDescent="0.3">
      <c r="B31" s="396"/>
      <c r="C31" s="95" t="s">
        <v>13</v>
      </c>
      <c r="D31" s="135">
        <v>253177</v>
      </c>
      <c r="E31" s="128">
        <v>1</v>
      </c>
      <c r="F31" s="127">
        <v>249673</v>
      </c>
      <c r="G31" s="128">
        <v>1</v>
      </c>
      <c r="H31" s="128">
        <v>-1.3840119758113889E-2</v>
      </c>
      <c r="I31" s="127">
        <v>250314</v>
      </c>
      <c r="J31" s="128">
        <v>1</v>
      </c>
      <c r="K31" s="128">
        <v>2.567358104400556E-3</v>
      </c>
      <c r="L31" s="11">
        <v>641</v>
      </c>
      <c r="M31" s="11">
        <v>-2863</v>
      </c>
      <c r="N31" s="132">
        <v>-1.1308294197340201E-2</v>
      </c>
      <c r="O31" s="135">
        <v>102607</v>
      </c>
      <c r="P31" s="128">
        <v>1</v>
      </c>
      <c r="Q31" s="127">
        <v>103302</v>
      </c>
      <c r="R31" s="128">
        <v>1</v>
      </c>
      <c r="S31" s="128">
        <v>6.7734170183320827E-3</v>
      </c>
      <c r="T31" s="127">
        <v>99156</v>
      </c>
      <c r="U31" s="128">
        <v>1</v>
      </c>
      <c r="V31" s="128">
        <v>-4.0134750537259685E-2</v>
      </c>
      <c r="W31" s="11">
        <v>-4146</v>
      </c>
      <c r="X31" s="11">
        <v>-3451</v>
      </c>
      <c r="Y31" s="132">
        <v>-3.363318292124319E-2</v>
      </c>
      <c r="Z31" s="135">
        <v>150570</v>
      </c>
      <c r="AA31" s="128">
        <v>1</v>
      </c>
      <c r="AB31" s="127">
        <v>146371</v>
      </c>
      <c r="AC31" s="128">
        <v>1</v>
      </c>
      <c r="AD31" s="128">
        <v>-2.7887361360164706E-2</v>
      </c>
      <c r="AE31" s="127">
        <v>151158</v>
      </c>
      <c r="AF31" s="128">
        <v>1</v>
      </c>
      <c r="AG31" s="128">
        <v>3.2704565795137017E-2</v>
      </c>
      <c r="AH31" s="11">
        <v>4787</v>
      </c>
      <c r="AI31" s="11">
        <v>588</v>
      </c>
      <c r="AJ31" s="132">
        <v>3.9051603905160392E-3</v>
      </c>
    </row>
    <row r="32" spans="2:36" x14ac:dyDescent="0.3">
      <c r="B32" s="409" t="s">
        <v>97</v>
      </c>
      <c r="C32" s="95" t="s">
        <v>222</v>
      </c>
      <c r="D32" s="135">
        <v>172577</v>
      </c>
      <c r="E32" s="128">
        <v>0.9863459186356206</v>
      </c>
      <c r="F32" s="127">
        <v>167373</v>
      </c>
      <c r="G32" s="128">
        <v>0.98535853055457434</v>
      </c>
      <c r="H32" s="128">
        <v>-3.0154655603006196E-2</v>
      </c>
      <c r="I32" s="127">
        <v>168799</v>
      </c>
      <c r="J32" s="128">
        <v>0.98371155168595636</v>
      </c>
      <c r="K32" s="128">
        <v>8.5198926947596086E-3</v>
      </c>
      <c r="L32" s="11">
        <v>1426</v>
      </c>
      <c r="M32" s="11">
        <v>-3778</v>
      </c>
      <c r="N32" s="132">
        <v>-2.1891677338231628E-2</v>
      </c>
      <c r="O32" s="135">
        <v>80963</v>
      </c>
      <c r="P32" s="128">
        <v>0.99159818246396159</v>
      </c>
      <c r="Q32" s="127">
        <v>77304</v>
      </c>
      <c r="R32" s="128">
        <v>0.99036589115506812</v>
      </c>
      <c r="S32" s="128">
        <v>-4.5193483443054232E-2</v>
      </c>
      <c r="T32" s="127">
        <v>76116</v>
      </c>
      <c r="U32" s="128">
        <v>0.99033294734513855</v>
      </c>
      <c r="V32" s="128">
        <v>-1.5367898168270723E-2</v>
      </c>
      <c r="W32" s="11">
        <v>-1188</v>
      </c>
      <c r="X32" s="11">
        <v>-4847</v>
      </c>
      <c r="Y32" s="132">
        <v>-5.9866852759902674E-2</v>
      </c>
      <c r="Z32" s="135">
        <v>91614</v>
      </c>
      <c r="AA32" s="128">
        <v>0.98175037774467677</v>
      </c>
      <c r="AB32" s="127">
        <v>90069</v>
      </c>
      <c r="AC32" s="128">
        <v>0.98110104134896081</v>
      </c>
      <c r="AD32" s="128">
        <v>-1.6864234723950489E-2</v>
      </c>
      <c r="AE32" s="127">
        <v>92683</v>
      </c>
      <c r="AF32" s="128">
        <v>0.97833957882514377</v>
      </c>
      <c r="AG32" s="128">
        <v>2.9022194095637791E-2</v>
      </c>
      <c r="AH32" s="11">
        <v>2614</v>
      </c>
      <c r="AI32" s="11">
        <v>1069</v>
      </c>
      <c r="AJ32" s="132">
        <v>1.1668522278254415E-2</v>
      </c>
    </row>
    <row r="33" spans="1:36" ht="14.4" customHeight="1" x14ac:dyDescent="0.3">
      <c r="B33" s="409"/>
      <c r="C33" s="95" t="s">
        <v>101</v>
      </c>
      <c r="D33" s="135">
        <v>2389</v>
      </c>
      <c r="E33" s="293">
        <v>1.3654081364379365E-2</v>
      </c>
      <c r="F33" s="127">
        <v>2487</v>
      </c>
      <c r="G33" s="293">
        <v>1.4641469445425645E-2</v>
      </c>
      <c r="H33" s="128">
        <v>4.1021347844286314E-2</v>
      </c>
      <c r="I33" s="127">
        <v>2795</v>
      </c>
      <c r="J33" s="293">
        <v>1.6288448314043615E-2</v>
      </c>
      <c r="K33" s="128">
        <v>0.12384398874145557</v>
      </c>
      <c r="L33" s="11">
        <v>308</v>
      </c>
      <c r="M33" s="11">
        <v>406</v>
      </c>
      <c r="N33" s="132">
        <v>0.169945583926329</v>
      </c>
      <c r="O33" s="135">
        <v>686</v>
      </c>
      <c r="P33" s="293">
        <v>8.4018175360384088E-3</v>
      </c>
      <c r="Q33" s="127">
        <v>752</v>
      </c>
      <c r="R33" s="293">
        <v>9.6341088449318438E-3</v>
      </c>
      <c r="S33" s="128">
        <v>9.6209912536443148E-2</v>
      </c>
      <c r="T33" s="127">
        <v>743</v>
      </c>
      <c r="U33" s="293">
        <v>9.667052654861499E-3</v>
      </c>
      <c r="V33" s="128">
        <v>-1.1968085106382979E-2</v>
      </c>
      <c r="W33" s="11">
        <v>-9</v>
      </c>
      <c r="X33" s="11">
        <v>57</v>
      </c>
      <c r="Y33" s="132">
        <v>8.3090379008746357E-2</v>
      </c>
      <c r="Z33" s="135">
        <v>1703</v>
      </c>
      <c r="AA33" s="293">
        <v>1.8249622255323252E-2</v>
      </c>
      <c r="AB33" s="127">
        <v>1735</v>
      </c>
      <c r="AC33" s="293">
        <v>1.8898958651039171E-2</v>
      </c>
      <c r="AD33" s="128">
        <v>1.8790369935408103E-2</v>
      </c>
      <c r="AE33" s="127">
        <v>2052</v>
      </c>
      <c r="AF33" s="293">
        <v>2.1660421174856177E-2</v>
      </c>
      <c r="AG33" s="128">
        <v>0.18270893371757926</v>
      </c>
      <c r="AH33" s="11">
        <v>317</v>
      </c>
      <c r="AI33" s="11">
        <v>349</v>
      </c>
      <c r="AJ33" s="132">
        <v>0.20493247210804463</v>
      </c>
    </row>
    <row r="34" spans="1:36" x14ac:dyDescent="0.3">
      <c r="B34" s="410"/>
      <c r="C34" s="95" t="s">
        <v>13</v>
      </c>
      <c r="D34" s="135">
        <v>174966</v>
      </c>
      <c r="E34" s="128">
        <v>1</v>
      </c>
      <c r="F34" s="127">
        <v>169860</v>
      </c>
      <c r="G34" s="128">
        <v>1</v>
      </c>
      <c r="H34" s="128">
        <v>-2.9182812660745516E-2</v>
      </c>
      <c r="I34" s="127">
        <v>171594</v>
      </c>
      <c r="J34" s="128">
        <v>1</v>
      </c>
      <c r="K34" s="128">
        <v>1.020840692334864E-2</v>
      </c>
      <c r="L34" s="11">
        <v>1734</v>
      </c>
      <c r="M34" s="11">
        <v>-3372</v>
      </c>
      <c r="N34" s="132">
        <v>-1.9272315764205617E-2</v>
      </c>
      <c r="O34" s="135">
        <v>81649</v>
      </c>
      <c r="P34" s="128">
        <v>1</v>
      </c>
      <c r="Q34" s="127">
        <v>78056</v>
      </c>
      <c r="R34" s="128">
        <v>1</v>
      </c>
      <c r="S34" s="128">
        <v>-4.4005437911058314E-2</v>
      </c>
      <c r="T34" s="127">
        <v>76859</v>
      </c>
      <c r="U34" s="128">
        <v>1</v>
      </c>
      <c r="V34" s="128">
        <v>-1.5335143999180076E-2</v>
      </c>
      <c r="W34" s="11">
        <v>-1197</v>
      </c>
      <c r="X34" s="11">
        <v>-4790</v>
      </c>
      <c r="Y34" s="132">
        <v>-5.8665752183125329E-2</v>
      </c>
      <c r="Z34" s="135">
        <v>93317</v>
      </c>
      <c r="AA34" s="128">
        <v>1</v>
      </c>
      <c r="AB34" s="127">
        <v>91804</v>
      </c>
      <c r="AC34" s="128">
        <v>1</v>
      </c>
      <c r="AD34" s="128">
        <v>-1.6213551657254306E-2</v>
      </c>
      <c r="AE34" s="127">
        <v>94735</v>
      </c>
      <c r="AF34" s="128">
        <v>1</v>
      </c>
      <c r="AG34" s="128">
        <v>3.1926713432965881E-2</v>
      </c>
      <c r="AH34" s="11">
        <v>2931</v>
      </c>
      <c r="AI34" s="11">
        <v>1418</v>
      </c>
      <c r="AJ34" s="132">
        <v>1.5195516358219831E-2</v>
      </c>
    </row>
    <row r="35" spans="1:36" x14ac:dyDescent="0.3">
      <c r="B35" s="88"/>
      <c r="C35" s="95"/>
      <c r="D35" s="135"/>
      <c r="E35" s="128"/>
      <c r="F35" s="127"/>
      <c r="G35" s="128"/>
      <c r="H35" s="128"/>
      <c r="I35" s="127"/>
      <c r="J35" s="128"/>
      <c r="K35" s="128"/>
      <c r="L35" s="11"/>
      <c r="M35" s="11"/>
      <c r="N35" s="132"/>
      <c r="O35" s="127"/>
      <c r="P35" s="128"/>
      <c r="Q35" s="127"/>
      <c r="R35" s="128"/>
      <c r="S35" s="128"/>
      <c r="T35" s="127"/>
      <c r="U35" s="128"/>
      <c r="V35" s="128"/>
      <c r="W35" s="11"/>
      <c r="X35" s="11"/>
      <c r="Y35" s="132"/>
      <c r="Z35" s="127"/>
      <c r="AA35" s="128"/>
      <c r="AB35" s="127"/>
      <c r="AC35" s="128"/>
      <c r="AD35" s="128"/>
      <c r="AE35" s="127"/>
      <c r="AF35" s="128"/>
      <c r="AG35" s="128"/>
      <c r="AH35" s="11"/>
      <c r="AI35" s="11"/>
      <c r="AJ35" s="132"/>
    </row>
    <row r="36" spans="1:36" x14ac:dyDescent="0.3">
      <c r="B36" s="431" t="s">
        <v>98</v>
      </c>
      <c r="C36" s="432"/>
      <c r="D36" s="135"/>
      <c r="E36" s="128"/>
      <c r="F36" s="127"/>
      <c r="G36" s="128"/>
      <c r="H36" s="128"/>
      <c r="I36" s="127"/>
      <c r="J36" s="128"/>
      <c r="K36" s="128"/>
      <c r="L36" s="11"/>
      <c r="M36" s="11"/>
      <c r="N36" s="132"/>
      <c r="O36" s="127"/>
      <c r="P36" s="164"/>
      <c r="Q36" s="136"/>
      <c r="R36" s="164"/>
      <c r="S36" s="164"/>
      <c r="T36" s="136"/>
      <c r="U36" s="164"/>
      <c r="V36" s="164"/>
      <c r="W36" s="11"/>
      <c r="X36" s="11"/>
      <c r="Y36" s="132"/>
      <c r="Z36" s="299">
        <v>523934</v>
      </c>
      <c r="AA36" s="300">
        <v>1</v>
      </c>
      <c r="AB36" s="299"/>
      <c r="AC36" s="300"/>
      <c r="AD36" s="301"/>
      <c r="AE36" s="299"/>
      <c r="AF36" s="300"/>
      <c r="AG36" s="301"/>
      <c r="AH36" s="11"/>
      <c r="AI36" s="11"/>
      <c r="AJ36" s="132"/>
    </row>
    <row r="37" spans="1:36" x14ac:dyDescent="0.3">
      <c r="A37" s="106" t="s">
        <v>99</v>
      </c>
      <c r="B37" s="106" t="s">
        <v>100</v>
      </c>
      <c r="C37" s="103" t="s">
        <v>27</v>
      </c>
      <c r="D37" s="110"/>
      <c r="E37" s="162"/>
      <c r="F37" s="101"/>
      <c r="G37" s="162"/>
      <c r="H37" s="162"/>
      <c r="I37" s="101"/>
      <c r="J37" s="162"/>
      <c r="K37" s="162"/>
      <c r="L37" s="131"/>
      <c r="M37" s="11"/>
      <c r="N37" s="132"/>
      <c r="O37" s="11"/>
      <c r="P37" s="133"/>
      <c r="Q37" s="131"/>
      <c r="R37" s="133"/>
      <c r="S37" s="133"/>
      <c r="T37" s="131"/>
      <c r="U37" s="133"/>
      <c r="V37" s="133"/>
      <c r="W37" s="131"/>
      <c r="X37" s="11"/>
      <c r="Y37" s="132"/>
      <c r="Z37" s="46"/>
      <c r="AA37" s="133"/>
      <c r="AB37" s="131"/>
      <c r="AC37" s="133"/>
      <c r="AD37" s="133"/>
      <c r="AE37" s="131"/>
      <c r="AF37" s="133"/>
      <c r="AG37" s="133"/>
      <c r="AH37" s="131"/>
      <c r="AI37" s="11"/>
      <c r="AJ37" s="132"/>
    </row>
    <row r="38" spans="1:36" x14ac:dyDescent="0.3">
      <c r="A38" s="413" t="s">
        <v>94</v>
      </c>
      <c r="B38" s="409" t="s">
        <v>222</v>
      </c>
      <c r="C38" s="95" t="s">
        <v>14</v>
      </c>
      <c r="D38" s="135">
        <v>379622</v>
      </c>
      <c r="E38" s="128">
        <v>0.70731043837290763</v>
      </c>
      <c r="F38" s="127">
        <v>352741</v>
      </c>
      <c r="G38" s="128">
        <v>0.7106927996067165</v>
      </c>
      <c r="H38" s="128">
        <v>-7.0809910911380267E-2</v>
      </c>
      <c r="I38" s="127">
        <v>318180</v>
      </c>
      <c r="J38" s="128">
        <v>0.69384657656125293</v>
      </c>
      <c r="K38" s="128">
        <v>-9.7978403417805129E-2</v>
      </c>
      <c r="L38" s="11">
        <v>-34561</v>
      </c>
      <c r="M38" s="11">
        <v>-61442</v>
      </c>
      <c r="N38" s="132">
        <v>-0.16185047231193134</v>
      </c>
      <c r="O38" s="135">
        <v>311504</v>
      </c>
      <c r="P38" s="128">
        <v>0.79700136882907546</v>
      </c>
      <c r="Q38" s="127">
        <v>283520</v>
      </c>
      <c r="R38" s="128">
        <v>0.79195973161861244</v>
      </c>
      <c r="S38" s="128">
        <v>-8.9835122502439774E-2</v>
      </c>
      <c r="T38" s="127">
        <v>248628</v>
      </c>
      <c r="U38" s="128">
        <v>0.79236155152797649</v>
      </c>
      <c r="V38" s="128">
        <v>-0.12306715575620768</v>
      </c>
      <c r="W38" s="11">
        <v>-34892</v>
      </c>
      <c r="X38" s="11">
        <v>-62876</v>
      </c>
      <c r="Y38" s="132">
        <v>-0.2018465252452617</v>
      </c>
      <c r="Z38" s="135">
        <v>68118</v>
      </c>
      <c r="AA38" s="128">
        <v>0.46698704984677825</v>
      </c>
      <c r="AB38" s="127">
        <v>69221</v>
      </c>
      <c r="AC38" s="128">
        <v>0.5003831251445755</v>
      </c>
      <c r="AD38" s="128">
        <v>1.6192489503508618E-2</v>
      </c>
      <c r="AE38" s="127">
        <v>69552</v>
      </c>
      <c r="AF38" s="128">
        <v>0.48035471328033813</v>
      </c>
      <c r="AG38" s="128">
        <v>4.7817858742289186E-3</v>
      </c>
      <c r="AH38" s="11">
        <v>331</v>
      </c>
      <c r="AI38" s="11">
        <v>1434</v>
      </c>
      <c r="AJ38" s="132">
        <v>2.1051704395314015E-2</v>
      </c>
    </row>
    <row r="39" spans="1:36" x14ac:dyDescent="0.3">
      <c r="A39" s="413"/>
      <c r="B39" s="409"/>
      <c r="C39" s="95" t="s">
        <v>26</v>
      </c>
      <c r="D39" s="135">
        <v>89572</v>
      </c>
      <c r="E39" s="128">
        <v>0.16689025026457394</v>
      </c>
      <c r="F39" s="127">
        <v>82819</v>
      </c>
      <c r="G39" s="128">
        <v>0.16686142799002285</v>
      </c>
      <c r="H39" s="128">
        <v>-7.5391863528781314E-2</v>
      </c>
      <c r="I39" s="127">
        <v>74992</v>
      </c>
      <c r="J39" s="128">
        <v>0.1635330393785954</v>
      </c>
      <c r="K39" s="128">
        <v>-9.4507299049734969E-2</v>
      </c>
      <c r="L39" s="11">
        <v>-7827</v>
      </c>
      <c r="M39" s="11">
        <v>-14580</v>
      </c>
      <c r="N39" s="132">
        <v>-0.16277408118608494</v>
      </c>
      <c r="O39" s="135">
        <v>64518</v>
      </c>
      <c r="P39" s="128">
        <v>0.16507311082398393</v>
      </c>
      <c r="Q39" s="127">
        <v>59392</v>
      </c>
      <c r="R39" s="128">
        <v>0.16590036815848133</v>
      </c>
      <c r="S39" s="128">
        <v>-7.945069592981803E-2</v>
      </c>
      <c r="T39" s="127">
        <v>50889</v>
      </c>
      <c r="U39" s="128">
        <v>0.16217999177770484</v>
      </c>
      <c r="V39" s="128">
        <v>-0.14316742995689655</v>
      </c>
      <c r="W39" s="11">
        <v>-8503</v>
      </c>
      <c r="X39" s="11">
        <v>-13629</v>
      </c>
      <c r="Y39" s="132">
        <v>-0.21124337394215567</v>
      </c>
      <c r="Z39" s="135">
        <v>25054</v>
      </c>
      <c r="AA39" s="128">
        <v>0.17175920530346137</v>
      </c>
      <c r="AB39" s="127">
        <v>23427</v>
      </c>
      <c r="AC39" s="128">
        <v>0.16934854267869534</v>
      </c>
      <c r="AD39" s="128">
        <v>-6.4939730182805147E-2</v>
      </c>
      <c r="AE39" s="127">
        <v>24103</v>
      </c>
      <c r="AF39" s="128">
        <v>0.16646522967270516</v>
      </c>
      <c r="AG39" s="128">
        <v>2.8855593972766467E-2</v>
      </c>
      <c r="AH39" s="11">
        <v>676</v>
      </c>
      <c r="AI39" s="11">
        <v>-951</v>
      </c>
      <c r="AJ39" s="132">
        <v>-3.7958010696894709E-2</v>
      </c>
    </row>
    <row r="40" spans="1:36" x14ac:dyDescent="0.3">
      <c r="A40" s="414"/>
      <c r="B40" s="396"/>
      <c r="C40" s="95" t="s">
        <v>16</v>
      </c>
      <c r="D40" s="135">
        <v>11922</v>
      </c>
      <c r="E40" s="128">
        <v>2.2213030452086033E-2</v>
      </c>
      <c r="F40" s="127">
        <v>10128</v>
      </c>
      <c r="G40" s="128">
        <v>2.0405613961566205E-2</v>
      </c>
      <c r="H40" s="128">
        <v>-0.15047810770005032</v>
      </c>
      <c r="I40" s="127">
        <v>10739</v>
      </c>
      <c r="J40" s="128">
        <v>2.3418248745022612E-2</v>
      </c>
      <c r="K40" s="128">
        <v>6.0327804107424964E-2</v>
      </c>
      <c r="L40" s="11">
        <v>611</v>
      </c>
      <c r="M40" s="11">
        <v>-1183</v>
      </c>
      <c r="N40" s="132">
        <v>-9.9228317396409998E-2</v>
      </c>
      <c r="O40" s="135">
        <v>3998</v>
      </c>
      <c r="P40" s="128">
        <v>1.0229118960201615E-2</v>
      </c>
      <c r="Q40" s="127">
        <v>4029</v>
      </c>
      <c r="R40" s="128">
        <v>1.1254252817054843E-2</v>
      </c>
      <c r="S40" s="128">
        <v>7.7538769384692344E-3</v>
      </c>
      <c r="T40" s="127">
        <v>3853</v>
      </c>
      <c r="U40" s="128">
        <v>1.22792648375778E-2</v>
      </c>
      <c r="V40" s="128">
        <v>-4.3683296103251425E-2</v>
      </c>
      <c r="W40" s="11">
        <v>-176</v>
      </c>
      <c r="X40" s="11">
        <v>-145</v>
      </c>
      <c r="Y40" s="132">
        <v>-3.6268134067033518E-2</v>
      </c>
      <c r="Z40" s="135">
        <v>7924</v>
      </c>
      <c r="AA40" s="128">
        <v>5.4323459041455573E-2</v>
      </c>
      <c r="AB40" s="127">
        <v>6099</v>
      </c>
      <c r="AC40" s="128">
        <v>4.4088306731436502E-2</v>
      </c>
      <c r="AD40" s="128">
        <v>-0.23031297324583544</v>
      </c>
      <c r="AE40" s="127">
        <v>6886</v>
      </c>
      <c r="AF40" s="128">
        <v>4.7557547671503456E-2</v>
      </c>
      <c r="AG40" s="128">
        <v>0.12903754713887522</v>
      </c>
      <c r="AH40" s="11">
        <v>787</v>
      </c>
      <c r="AI40" s="11">
        <v>-1038</v>
      </c>
      <c r="AJ40" s="132">
        <v>-0.13099444724886422</v>
      </c>
    </row>
    <row r="41" spans="1:36" x14ac:dyDescent="0.3">
      <c r="A41" s="414"/>
      <c r="B41" s="396"/>
      <c r="C41" s="95" t="s">
        <v>213</v>
      </c>
      <c r="D41" s="135">
        <v>55596</v>
      </c>
      <c r="E41" s="128">
        <v>0.10358628091043241</v>
      </c>
      <c r="F41" s="127">
        <v>50646</v>
      </c>
      <c r="G41" s="128">
        <v>0.10204015844169451</v>
      </c>
      <c r="H41" s="128">
        <v>-8.9035182387222106E-2</v>
      </c>
      <c r="I41" s="127">
        <v>54663</v>
      </c>
      <c r="J41" s="128">
        <v>0.11920213531512908</v>
      </c>
      <c r="K41" s="128">
        <v>7.9315247008648268E-2</v>
      </c>
      <c r="L41" s="11">
        <v>4017</v>
      </c>
      <c r="M41" s="11">
        <v>-933</v>
      </c>
      <c r="N41" s="132">
        <v>-1.6781782862076409E-2</v>
      </c>
      <c r="O41" s="135">
        <v>10825</v>
      </c>
      <c r="P41" s="128">
        <v>2.7696401386738987E-2</v>
      </c>
      <c r="Q41" s="127">
        <v>11057</v>
      </c>
      <c r="R41" s="128">
        <v>3.0885647405851431E-2</v>
      </c>
      <c r="S41" s="128">
        <v>2.1431870669745959E-2</v>
      </c>
      <c r="T41" s="127">
        <v>10411</v>
      </c>
      <c r="U41" s="128">
        <v>3.3179191856740849E-2</v>
      </c>
      <c r="V41" s="128">
        <v>-5.8424527448675045E-2</v>
      </c>
      <c r="W41" s="11">
        <v>-646</v>
      </c>
      <c r="X41" s="11">
        <v>-414</v>
      </c>
      <c r="Y41" s="132">
        <v>-3.8244803695150119E-2</v>
      </c>
      <c r="Z41" s="135">
        <v>44771</v>
      </c>
      <c r="AA41" s="128">
        <v>0.30693028580830484</v>
      </c>
      <c r="AB41" s="127">
        <v>39589</v>
      </c>
      <c r="AC41" s="128">
        <v>0.28618002544529264</v>
      </c>
      <c r="AD41" s="128">
        <v>-0.11574456679547028</v>
      </c>
      <c r="AE41" s="127">
        <v>44252</v>
      </c>
      <c r="AF41" s="128">
        <v>0.30562250937545321</v>
      </c>
      <c r="AG41" s="128">
        <v>0.11778524337568516</v>
      </c>
      <c r="AH41" s="11">
        <v>4663</v>
      </c>
      <c r="AI41" s="11">
        <v>-519</v>
      </c>
      <c r="AJ41" s="132">
        <v>-1.1592325389202832E-2</v>
      </c>
    </row>
    <row r="42" spans="1:36" x14ac:dyDescent="0.3">
      <c r="A42" s="414"/>
      <c r="B42" s="396"/>
      <c r="C42" s="95" t="s">
        <v>13</v>
      </c>
      <c r="D42" s="135">
        <v>536712</v>
      </c>
      <c r="E42" s="128">
        <v>1</v>
      </c>
      <c r="F42" s="127">
        <v>496334</v>
      </c>
      <c r="G42" s="128">
        <v>1</v>
      </c>
      <c r="H42" s="128">
        <v>-7.5232154302493706E-2</v>
      </c>
      <c r="I42" s="127">
        <v>458574</v>
      </c>
      <c r="J42" s="128">
        <v>1</v>
      </c>
      <c r="K42" s="128">
        <v>-7.6077802447545403E-2</v>
      </c>
      <c r="L42" s="11">
        <v>-37760</v>
      </c>
      <c r="M42" s="11">
        <v>-78138</v>
      </c>
      <c r="N42" s="132">
        <v>-0.14558645977731074</v>
      </c>
      <c r="O42" s="135">
        <v>390845</v>
      </c>
      <c r="P42" s="128">
        <v>1</v>
      </c>
      <c r="Q42" s="127">
        <v>357998</v>
      </c>
      <c r="R42" s="128">
        <v>1</v>
      </c>
      <c r="S42" s="128">
        <v>-8.4040988115493348E-2</v>
      </c>
      <c r="T42" s="127">
        <v>313781</v>
      </c>
      <c r="U42" s="128">
        <v>1</v>
      </c>
      <c r="V42" s="128">
        <v>-0.12351186319476645</v>
      </c>
      <c r="W42" s="11">
        <v>-44217</v>
      </c>
      <c r="X42" s="11">
        <v>-77064</v>
      </c>
      <c r="Y42" s="132">
        <v>-0.19717279228338599</v>
      </c>
      <c r="Z42" s="135">
        <v>145867</v>
      </c>
      <c r="AA42" s="128">
        <v>1</v>
      </c>
      <c r="AB42" s="127">
        <v>138336</v>
      </c>
      <c r="AC42" s="128">
        <v>1</v>
      </c>
      <c r="AD42" s="128">
        <v>-5.1629223882029521E-2</v>
      </c>
      <c r="AE42" s="127">
        <v>144793</v>
      </c>
      <c r="AF42" s="128">
        <v>1</v>
      </c>
      <c r="AG42" s="128">
        <v>4.6676208651399494E-2</v>
      </c>
      <c r="AH42" s="11">
        <v>6457</v>
      </c>
      <c r="AI42" s="11">
        <v>-1074</v>
      </c>
      <c r="AJ42" s="132">
        <v>-7.3628716570574562E-3</v>
      </c>
    </row>
    <row r="43" spans="1:36" x14ac:dyDescent="0.3">
      <c r="A43" s="414"/>
      <c r="B43" s="409" t="s">
        <v>101</v>
      </c>
      <c r="C43" s="95" t="s">
        <v>14</v>
      </c>
      <c r="D43" s="135">
        <v>952</v>
      </c>
      <c r="E43" s="128">
        <v>0.21854912764003673</v>
      </c>
      <c r="F43" s="127">
        <v>817</v>
      </c>
      <c r="G43" s="128">
        <v>0.2087912087912088</v>
      </c>
      <c r="H43" s="128">
        <v>-0.14180672268907563</v>
      </c>
      <c r="I43" s="127">
        <v>737</v>
      </c>
      <c r="J43" s="128">
        <v>0.1830601092896175</v>
      </c>
      <c r="K43" s="128">
        <v>-9.7919216646266835E-2</v>
      </c>
      <c r="L43" s="11">
        <v>-80</v>
      </c>
      <c r="M43" s="11">
        <v>-215</v>
      </c>
      <c r="N43" s="132">
        <v>-0.22584033613445378</v>
      </c>
      <c r="O43" s="135">
        <v>303</v>
      </c>
      <c r="P43" s="128">
        <v>0.39659685863874344</v>
      </c>
      <c r="Q43" s="127">
        <v>221</v>
      </c>
      <c r="R43" s="128">
        <v>0.28479381443298968</v>
      </c>
      <c r="S43" s="128">
        <v>-0.27062706270627063</v>
      </c>
      <c r="T43" s="127">
        <v>221</v>
      </c>
      <c r="U43" s="128">
        <v>0.37080536912751677</v>
      </c>
      <c r="V43" s="128">
        <v>0</v>
      </c>
      <c r="W43" s="11">
        <v>0</v>
      </c>
      <c r="X43" s="11">
        <v>-82</v>
      </c>
      <c r="Y43" s="132">
        <v>-0.27062706270627063</v>
      </c>
      <c r="Z43" s="135">
        <v>649</v>
      </c>
      <c r="AA43" s="128">
        <v>0.1806792873051225</v>
      </c>
      <c r="AB43" s="127">
        <v>596</v>
      </c>
      <c r="AC43" s="128">
        <v>0.18999043672298374</v>
      </c>
      <c r="AD43" s="128">
        <v>-8.1664098613251149E-2</v>
      </c>
      <c r="AE43" s="127">
        <v>516</v>
      </c>
      <c r="AF43" s="128">
        <v>0.15043731778425656</v>
      </c>
      <c r="AG43" s="128">
        <v>-0.13422818791946309</v>
      </c>
      <c r="AH43" s="11">
        <v>-80</v>
      </c>
      <c r="AI43" s="11">
        <v>-133</v>
      </c>
      <c r="AJ43" s="132">
        <v>-0.2049306625577812</v>
      </c>
    </row>
    <row r="44" spans="1:36" x14ac:dyDescent="0.3">
      <c r="A44" s="414"/>
      <c r="B44" s="396"/>
      <c r="C44" s="95" t="s">
        <v>26</v>
      </c>
      <c r="D44" s="135">
        <v>743</v>
      </c>
      <c r="E44" s="128">
        <v>0.17056932966023874</v>
      </c>
      <c r="F44" s="127">
        <v>783</v>
      </c>
      <c r="G44" s="128">
        <v>0.20010222335803732</v>
      </c>
      <c r="H44" s="128">
        <v>5.3835800807537013E-2</v>
      </c>
      <c r="I44" s="127">
        <v>681</v>
      </c>
      <c r="J44" s="128">
        <v>0.169150521609538</v>
      </c>
      <c r="K44" s="128">
        <v>-0.13026819923371646</v>
      </c>
      <c r="L44" s="11">
        <v>-102</v>
      </c>
      <c r="M44" s="11">
        <v>-62</v>
      </c>
      <c r="N44" s="132">
        <v>-8.3445491251682366E-2</v>
      </c>
      <c r="O44" s="135">
        <v>243</v>
      </c>
      <c r="P44" s="128">
        <v>0.31806282722513091</v>
      </c>
      <c r="Q44" s="127">
        <v>354</v>
      </c>
      <c r="R44" s="128">
        <v>0.45618556701030927</v>
      </c>
      <c r="S44" s="128">
        <v>0.4567901234567901</v>
      </c>
      <c r="T44" s="127">
        <v>218</v>
      </c>
      <c r="U44" s="128">
        <v>0.36577181208053694</v>
      </c>
      <c r="V44" s="128">
        <v>-0.38418079096045199</v>
      </c>
      <c r="W44" s="11">
        <v>-136</v>
      </c>
      <c r="X44" s="11">
        <v>-25</v>
      </c>
      <c r="Y44" s="132">
        <v>-0.102880658436214</v>
      </c>
      <c r="Z44" s="135">
        <v>500</v>
      </c>
      <c r="AA44" s="128">
        <v>0.13919821826280623</v>
      </c>
      <c r="AB44" s="127">
        <v>429</v>
      </c>
      <c r="AC44" s="128">
        <v>0.13675486133248327</v>
      </c>
      <c r="AD44" s="128">
        <v>-0.14199999999999999</v>
      </c>
      <c r="AE44" s="127">
        <v>463</v>
      </c>
      <c r="AF44" s="128">
        <v>0.13498542274052477</v>
      </c>
      <c r="AG44" s="128">
        <v>7.9254079254079249E-2</v>
      </c>
      <c r="AH44" s="11">
        <v>34</v>
      </c>
      <c r="AI44" s="11">
        <v>-37</v>
      </c>
      <c r="AJ44" s="132">
        <v>-7.3999999999999996E-2</v>
      </c>
    </row>
    <row r="45" spans="1:36" x14ac:dyDescent="0.3">
      <c r="A45" s="414"/>
      <c r="B45" s="396"/>
      <c r="C45" s="95" t="s">
        <v>16</v>
      </c>
      <c r="D45" s="135">
        <v>441</v>
      </c>
      <c r="E45" s="128">
        <v>0.1012396694214876</v>
      </c>
      <c r="F45" s="127">
        <v>352</v>
      </c>
      <c r="G45" s="128">
        <v>8.9956555072834149E-2</v>
      </c>
      <c r="H45" s="128">
        <v>-0.20181405895691609</v>
      </c>
      <c r="I45" s="127">
        <v>369</v>
      </c>
      <c r="J45" s="128">
        <v>9.1654247391952312E-2</v>
      </c>
      <c r="K45" s="128">
        <v>4.8295454545454544E-2</v>
      </c>
      <c r="L45" s="11">
        <v>17</v>
      </c>
      <c r="M45" s="11">
        <v>-72</v>
      </c>
      <c r="N45" s="132">
        <v>-0.16326530612244897</v>
      </c>
      <c r="O45" s="135">
        <v>64</v>
      </c>
      <c r="P45" s="128">
        <v>8.3769633507853408E-2</v>
      </c>
      <c r="Q45" s="127">
        <v>26</v>
      </c>
      <c r="R45" s="128">
        <v>3.3505154639175257E-2</v>
      </c>
      <c r="S45" s="128">
        <v>-0.59375</v>
      </c>
      <c r="T45" s="127">
        <v>31</v>
      </c>
      <c r="U45" s="128">
        <v>5.2013422818791948E-2</v>
      </c>
      <c r="V45" s="128">
        <v>0.19230769230769232</v>
      </c>
      <c r="W45" s="11">
        <v>5</v>
      </c>
      <c r="X45" s="11">
        <v>-33</v>
      </c>
      <c r="Y45" s="132">
        <v>-0.515625</v>
      </c>
      <c r="Z45" s="135">
        <v>377</v>
      </c>
      <c r="AA45" s="128">
        <v>0.1049554565701559</v>
      </c>
      <c r="AB45" s="127">
        <v>326</v>
      </c>
      <c r="AC45" s="128">
        <v>0.10392094357666561</v>
      </c>
      <c r="AD45" s="128">
        <v>-0.13527851458885942</v>
      </c>
      <c r="AE45" s="127">
        <v>338</v>
      </c>
      <c r="AF45" s="128">
        <v>9.8542274052478132E-2</v>
      </c>
      <c r="AG45" s="128">
        <v>3.6809815950920248E-2</v>
      </c>
      <c r="AH45" s="11">
        <v>12</v>
      </c>
      <c r="AI45" s="11">
        <v>-39</v>
      </c>
      <c r="AJ45" s="132">
        <v>-0.10344827586206896</v>
      </c>
    </row>
    <row r="46" spans="1:36" x14ac:dyDescent="0.3">
      <c r="A46" s="414"/>
      <c r="B46" s="396"/>
      <c r="C46" s="95" t="s">
        <v>213</v>
      </c>
      <c r="D46" s="135">
        <v>2220</v>
      </c>
      <c r="E46" s="128">
        <v>0.50964187327823696</v>
      </c>
      <c r="F46" s="127">
        <v>1961</v>
      </c>
      <c r="G46" s="128">
        <v>0.50115001277791971</v>
      </c>
      <c r="H46" s="128">
        <v>-0.11666666666666667</v>
      </c>
      <c r="I46" s="127">
        <v>2239</v>
      </c>
      <c r="J46" s="128">
        <v>0.55613512170889223</v>
      </c>
      <c r="K46" s="128">
        <v>0.14176440591534931</v>
      </c>
      <c r="L46" s="11">
        <v>278</v>
      </c>
      <c r="M46" s="11">
        <v>19</v>
      </c>
      <c r="N46" s="132">
        <v>8.5585585585585579E-3</v>
      </c>
      <c r="O46" s="135">
        <v>154</v>
      </c>
      <c r="P46" s="128">
        <v>0.20157068062827224</v>
      </c>
      <c r="Q46" s="127">
        <v>175</v>
      </c>
      <c r="R46" s="128">
        <v>0.22551546391752578</v>
      </c>
      <c r="S46" s="128">
        <v>0.13636363636363635</v>
      </c>
      <c r="T46" s="127">
        <v>126</v>
      </c>
      <c r="U46" s="128">
        <v>0.21140939597315436</v>
      </c>
      <c r="V46" s="128">
        <v>-0.28000000000000003</v>
      </c>
      <c r="W46" s="11">
        <v>-49</v>
      </c>
      <c r="X46" s="11">
        <v>-28</v>
      </c>
      <c r="Y46" s="132">
        <v>-0.18181818181818182</v>
      </c>
      <c r="Z46" s="135">
        <v>2066</v>
      </c>
      <c r="AA46" s="128">
        <v>0.57516703786191536</v>
      </c>
      <c r="AB46" s="127">
        <v>1786</v>
      </c>
      <c r="AC46" s="128">
        <v>0.56933375836786737</v>
      </c>
      <c r="AD46" s="128">
        <v>-0.13552758954501451</v>
      </c>
      <c r="AE46" s="127">
        <v>2113</v>
      </c>
      <c r="AF46" s="128">
        <v>0.61603498542274049</v>
      </c>
      <c r="AG46" s="128">
        <v>0.18309070548712206</v>
      </c>
      <c r="AH46" s="11">
        <v>327</v>
      </c>
      <c r="AI46" s="11">
        <v>47</v>
      </c>
      <c r="AJ46" s="132">
        <v>2.2749273959341725E-2</v>
      </c>
    </row>
    <row r="47" spans="1:36" x14ac:dyDescent="0.3">
      <c r="A47" s="414"/>
      <c r="B47" s="396"/>
      <c r="C47" s="95" t="s">
        <v>13</v>
      </c>
      <c r="D47" s="135">
        <v>4356</v>
      </c>
      <c r="E47" s="128">
        <v>1</v>
      </c>
      <c r="F47" s="127">
        <v>3913</v>
      </c>
      <c r="G47" s="128">
        <v>1</v>
      </c>
      <c r="H47" s="128">
        <v>-0.10169880624426079</v>
      </c>
      <c r="I47" s="127">
        <v>4026</v>
      </c>
      <c r="J47" s="128">
        <v>1</v>
      </c>
      <c r="K47" s="128">
        <v>2.8878098645540504E-2</v>
      </c>
      <c r="L47" s="11">
        <v>113</v>
      </c>
      <c r="M47" s="11">
        <v>-330</v>
      </c>
      <c r="N47" s="132">
        <v>-7.575757575757576E-2</v>
      </c>
      <c r="O47" s="135">
        <v>764</v>
      </c>
      <c r="P47" s="128">
        <v>1</v>
      </c>
      <c r="Q47" s="127">
        <v>776</v>
      </c>
      <c r="R47" s="128">
        <v>1</v>
      </c>
      <c r="S47" s="128">
        <v>1.5706806282722512E-2</v>
      </c>
      <c r="T47" s="127">
        <v>596</v>
      </c>
      <c r="U47" s="128">
        <v>1</v>
      </c>
      <c r="V47" s="128">
        <v>-0.23195876288659795</v>
      </c>
      <c r="W47" s="11">
        <v>-180</v>
      </c>
      <c r="X47" s="11">
        <v>-168</v>
      </c>
      <c r="Y47" s="132">
        <v>-0.21989528795811519</v>
      </c>
      <c r="Z47" s="135">
        <v>3592</v>
      </c>
      <c r="AA47" s="128">
        <v>1</v>
      </c>
      <c r="AB47" s="127">
        <v>3137</v>
      </c>
      <c r="AC47" s="128">
        <v>1</v>
      </c>
      <c r="AD47" s="128">
        <v>-0.12667037861915367</v>
      </c>
      <c r="AE47" s="127">
        <v>3430</v>
      </c>
      <c r="AF47" s="128">
        <v>1</v>
      </c>
      <c r="AG47" s="128">
        <v>9.3401338858782282E-2</v>
      </c>
      <c r="AH47" s="11">
        <v>293</v>
      </c>
      <c r="AI47" s="11">
        <v>-162</v>
      </c>
      <c r="AJ47" s="132">
        <v>-4.5100222717149217E-2</v>
      </c>
    </row>
    <row r="48" spans="1:36" x14ac:dyDescent="0.3">
      <c r="A48" s="414"/>
      <c r="B48" s="411" t="s">
        <v>13</v>
      </c>
      <c r="C48" s="412"/>
      <c r="D48" s="135">
        <v>541068</v>
      </c>
      <c r="E48" s="128">
        <v>1</v>
      </c>
      <c r="F48" s="127">
        <v>500247</v>
      </c>
      <c r="G48" s="128">
        <v>1</v>
      </c>
      <c r="H48" s="128">
        <v>-7.5445230544035125E-2</v>
      </c>
      <c r="I48" s="127">
        <v>462600</v>
      </c>
      <c r="J48" s="128">
        <v>1</v>
      </c>
      <c r="K48" s="128">
        <v>-7.5256823129374095E-2</v>
      </c>
      <c r="L48" s="11">
        <v>-37647</v>
      </c>
      <c r="M48" s="11">
        <v>-78468</v>
      </c>
      <c r="N48" s="132">
        <v>-0.14502428530240191</v>
      </c>
      <c r="O48" s="135">
        <v>391609</v>
      </c>
      <c r="P48" s="128">
        <v>1</v>
      </c>
      <c r="Q48" s="127">
        <v>358774</v>
      </c>
      <c r="R48" s="128">
        <v>1</v>
      </c>
      <c r="S48" s="128">
        <v>-8.3846387595790703E-2</v>
      </c>
      <c r="T48" s="127">
        <v>314377</v>
      </c>
      <c r="U48" s="128">
        <v>1</v>
      </c>
      <c r="V48" s="128">
        <v>-0.12374642532624995</v>
      </c>
      <c r="W48" s="11">
        <v>-44397</v>
      </c>
      <c r="X48" s="11">
        <v>-77232</v>
      </c>
      <c r="Y48" s="132">
        <v>-0.19721712218054233</v>
      </c>
      <c r="Z48" s="135">
        <v>149459</v>
      </c>
      <c r="AA48" s="128">
        <v>1</v>
      </c>
      <c r="AB48" s="127">
        <v>141473</v>
      </c>
      <c r="AC48" s="128">
        <v>1</v>
      </c>
      <c r="AD48" s="128">
        <v>-5.3432713988451681E-2</v>
      </c>
      <c r="AE48" s="127">
        <v>148223</v>
      </c>
      <c r="AF48" s="128">
        <v>1</v>
      </c>
      <c r="AG48" s="128">
        <v>4.7712284322803646E-2</v>
      </c>
      <c r="AH48" s="11">
        <v>6750</v>
      </c>
      <c r="AI48" s="11">
        <v>-1236</v>
      </c>
      <c r="AJ48" s="132">
        <v>-8.2698265076040917E-3</v>
      </c>
    </row>
    <row r="49" spans="1:36" x14ac:dyDescent="0.3">
      <c r="A49" s="409" t="s">
        <v>89</v>
      </c>
      <c r="B49" s="409" t="s">
        <v>14</v>
      </c>
      <c r="C49" s="95" t="s">
        <v>14</v>
      </c>
      <c r="D49" s="135">
        <v>166691</v>
      </c>
      <c r="E49" s="128">
        <v>0.68577364545192743</v>
      </c>
      <c r="F49" s="127">
        <v>160826</v>
      </c>
      <c r="G49" s="128">
        <v>0.68765793693212185</v>
      </c>
      <c r="H49" s="128">
        <v>-3.5184863010000539E-2</v>
      </c>
      <c r="I49" s="127">
        <v>159174</v>
      </c>
      <c r="J49" s="128">
        <v>0.68399566846574311</v>
      </c>
      <c r="K49" s="128">
        <v>-1.0271970949970776E-2</v>
      </c>
      <c r="L49" s="11">
        <v>-1652</v>
      </c>
      <c r="M49" s="11">
        <v>-7517</v>
      </c>
      <c r="N49" s="132">
        <v>-4.5095416069253887E-2</v>
      </c>
      <c r="O49" s="135">
        <v>130541</v>
      </c>
      <c r="P49" s="128">
        <v>0.7786240874170921</v>
      </c>
      <c r="Q49" s="127">
        <v>125766</v>
      </c>
      <c r="R49" s="128">
        <v>0.76511169513797639</v>
      </c>
      <c r="S49" s="128">
        <v>-3.6578546203874643E-2</v>
      </c>
      <c r="T49" s="127">
        <v>121175</v>
      </c>
      <c r="U49" s="128">
        <v>0.77215956158796917</v>
      </c>
      <c r="V49" s="128">
        <v>-3.6504301639552823E-2</v>
      </c>
      <c r="W49" s="11">
        <v>-4591</v>
      </c>
      <c r="X49" s="11">
        <v>-9366</v>
      </c>
      <c r="Y49" s="132">
        <v>-7.1747573559264907E-2</v>
      </c>
      <c r="Z49" s="135">
        <v>36150</v>
      </c>
      <c r="AA49" s="128">
        <v>0.47935396610708886</v>
      </c>
      <c r="AB49" s="127">
        <v>35060</v>
      </c>
      <c r="AC49" s="128">
        <v>0.50446769018259252</v>
      </c>
      <c r="AD49" s="128">
        <v>-3.0152143845089904E-2</v>
      </c>
      <c r="AE49" s="127">
        <v>37999</v>
      </c>
      <c r="AF49" s="128">
        <v>0.50142514053469156</v>
      </c>
      <c r="AG49" s="128">
        <v>8.3827723901882492E-2</v>
      </c>
      <c r="AH49" s="11">
        <v>2939</v>
      </c>
      <c r="AI49" s="11">
        <v>1849</v>
      </c>
      <c r="AJ49" s="132">
        <v>5.1147994467496544E-2</v>
      </c>
    </row>
    <row r="50" spans="1:36" x14ac:dyDescent="0.3">
      <c r="A50" s="410"/>
      <c r="B50" s="396"/>
      <c r="C50" s="95" t="s">
        <v>26</v>
      </c>
      <c r="D50" s="135">
        <v>42446</v>
      </c>
      <c r="E50" s="128">
        <v>0.17462459373842926</v>
      </c>
      <c r="F50" s="127">
        <v>41868</v>
      </c>
      <c r="G50" s="128">
        <v>0.17901870657402458</v>
      </c>
      <c r="H50" s="128">
        <v>-1.3617301983696933E-2</v>
      </c>
      <c r="I50" s="127">
        <v>39877</v>
      </c>
      <c r="J50" s="128">
        <v>0.17135772972601326</v>
      </c>
      <c r="K50" s="128">
        <v>-4.755421801853444E-2</v>
      </c>
      <c r="L50" s="11">
        <v>-1991</v>
      </c>
      <c r="M50" s="11">
        <v>-2569</v>
      </c>
      <c r="N50" s="132">
        <v>-6.052395985487443E-2</v>
      </c>
      <c r="O50" s="135">
        <v>29483</v>
      </c>
      <c r="P50" s="128">
        <v>0.17585412988500262</v>
      </c>
      <c r="Q50" s="127">
        <v>29765</v>
      </c>
      <c r="R50" s="128">
        <v>0.18107874628899595</v>
      </c>
      <c r="S50" s="128">
        <v>9.5648339721195273E-3</v>
      </c>
      <c r="T50" s="127">
        <v>27094</v>
      </c>
      <c r="U50" s="128">
        <v>0.1726502262155101</v>
      </c>
      <c r="V50" s="128">
        <v>-8.9736267428187466E-2</v>
      </c>
      <c r="W50" s="11">
        <v>-2671</v>
      </c>
      <c r="X50" s="11">
        <v>-2389</v>
      </c>
      <c r="Y50" s="132">
        <v>-8.1029745955296273E-2</v>
      </c>
      <c r="Z50" s="135">
        <v>12963</v>
      </c>
      <c r="AA50" s="128">
        <v>0.17189116079242581</v>
      </c>
      <c r="AB50" s="127">
        <v>12103</v>
      </c>
      <c r="AC50" s="128">
        <v>0.17414639059554815</v>
      </c>
      <c r="AD50" s="128">
        <v>-6.6342667592378307E-2</v>
      </c>
      <c r="AE50" s="127">
        <v>12783</v>
      </c>
      <c r="AF50" s="128">
        <v>0.1686812171755826</v>
      </c>
      <c r="AG50" s="128">
        <v>5.6184417086672725E-2</v>
      </c>
      <c r="AH50" s="11">
        <v>680</v>
      </c>
      <c r="AI50" s="11">
        <v>-180</v>
      </c>
      <c r="AJ50" s="132">
        <v>-1.388567461235825E-2</v>
      </c>
    </row>
    <row r="51" spans="1:36" x14ac:dyDescent="0.3">
      <c r="A51" s="410"/>
      <c r="B51" s="396"/>
      <c r="C51" s="95" t="s">
        <v>16</v>
      </c>
      <c r="D51" s="135">
        <v>5466</v>
      </c>
      <c r="E51" s="128">
        <v>2.248734932324022E-2</v>
      </c>
      <c r="F51" s="127">
        <v>4785</v>
      </c>
      <c r="G51" s="128">
        <v>2.045964724746125E-2</v>
      </c>
      <c r="H51" s="128">
        <v>-0.12458836443468715</v>
      </c>
      <c r="I51" s="127">
        <v>5233</v>
      </c>
      <c r="J51" s="128">
        <v>2.2487022585857198E-2</v>
      </c>
      <c r="K51" s="128">
        <v>9.3625914315569492E-2</v>
      </c>
      <c r="L51" s="11">
        <v>448</v>
      </c>
      <c r="M51" s="11">
        <v>-233</v>
      </c>
      <c r="N51" s="132">
        <v>-4.2627149652396633E-2</v>
      </c>
      <c r="O51" s="135">
        <v>1793</v>
      </c>
      <c r="P51" s="128">
        <v>1.0694517345039843E-2</v>
      </c>
      <c r="Q51" s="127">
        <v>1966</v>
      </c>
      <c r="R51" s="128">
        <v>1.1960383510974839E-2</v>
      </c>
      <c r="S51" s="128">
        <v>9.6486335750139429E-2</v>
      </c>
      <c r="T51" s="127">
        <v>2061</v>
      </c>
      <c r="U51" s="128">
        <v>1.3133244121582871E-2</v>
      </c>
      <c r="V51" s="128">
        <v>4.8321464903357071E-2</v>
      </c>
      <c r="W51" s="11">
        <v>95</v>
      </c>
      <c r="X51" s="11">
        <v>268</v>
      </c>
      <c r="Y51" s="132">
        <v>0.14947016174010039</v>
      </c>
      <c r="Z51" s="135">
        <v>3673</v>
      </c>
      <c r="AA51" s="128">
        <v>4.870448457846023E-2</v>
      </c>
      <c r="AB51" s="127">
        <v>2819</v>
      </c>
      <c r="AC51" s="128">
        <v>4.0561734701218724E-2</v>
      </c>
      <c r="AD51" s="128">
        <v>-0.23250748706779201</v>
      </c>
      <c r="AE51" s="127">
        <v>3172</v>
      </c>
      <c r="AF51" s="128">
        <v>4.1856905333720405E-2</v>
      </c>
      <c r="AG51" s="128">
        <v>0.1252217098261795</v>
      </c>
      <c r="AH51" s="11">
        <v>353</v>
      </c>
      <c r="AI51" s="11">
        <v>-501</v>
      </c>
      <c r="AJ51" s="132">
        <v>-0.13640076231962972</v>
      </c>
    </row>
    <row r="52" spans="1:36" x14ac:dyDescent="0.3">
      <c r="A52" s="410"/>
      <c r="B52" s="396"/>
      <c r="C52" s="95" t="s">
        <v>213</v>
      </c>
      <c r="D52" s="135">
        <v>28467</v>
      </c>
      <c r="E52" s="128">
        <v>0.1171144114864031</v>
      </c>
      <c r="F52" s="127">
        <v>26396</v>
      </c>
      <c r="G52" s="128">
        <v>0.1128637092463923</v>
      </c>
      <c r="H52" s="128">
        <v>-7.275090455615274E-2</v>
      </c>
      <c r="I52" s="127">
        <v>28428</v>
      </c>
      <c r="J52" s="128">
        <v>0.12215957922238647</v>
      </c>
      <c r="K52" s="128">
        <v>7.6981360812244284E-2</v>
      </c>
      <c r="L52" s="11">
        <v>2032</v>
      </c>
      <c r="M52" s="11">
        <v>-39</v>
      </c>
      <c r="N52" s="132">
        <v>-1.370007376962799E-3</v>
      </c>
      <c r="O52" s="135">
        <v>5839</v>
      </c>
      <c r="P52" s="128">
        <v>3.4827265352865393E-2</v>
      </c>
      <c r="Q52" s="127">
        <v>6879</v>
      </c>
      <c r="R52" s="128">
        <v>4.1849175062052851E-2</v>
      </c>
      <c r="S52" s="128">
        <v>0.1781126905292002</v>
      </c>
      <c r="T52" s="127">
        <v>6600</v>
      </c>
      <c r="U52" s="128">
        <v>4.2056968074937869E-2</v>
      </c>
      <c r="V52" s="128">
        <v>-4.0558220671609246E-2</v>
      </c>
      <c r="W52" s="11">
        <v>-279</v>
      </c>
      <c r="X52" s="11">
        <v>761</v>
      </c>
      <c r="Y52" s="132">
        <v>0.13033053605069361</v>
      </c>
      <c r="Z52" s="135">
        <v>22628</v>
      </c>
      <c r="AA52" s="128">
        <v>0.30005038852202509</v>
      </c>
      <c r="AB52" s="127">
        <v>19517</v>
      </c>
      <c r="AC52" s="128">
        <v>0.28082418452064056</v>
      </c>
      <c r="AD52" s="128">
        <v>-0.13748453243768782</v>
      </c>
      <c r="AE52" s="127">
        <v>21828</v>
      </c>
      <c r="AF52" s="128">
        <v>0.2880367369560054</v>
      </c>
      <c r="AG52" s="128">
        <v>0.11840959163805913</v>
      </c>
      <c r="AH52" s="11">
        <v>2311</v>
      </c>
      <c r="AI52" s="11">
        <v>-800</v>
      </c>
      <c r="AJ52" s="132">
        <v>-3.5354428142124798E-2</v>
      </c>
    </row>
    <row r="53" spans="1:36" x14ac:dyDescent="0.3">
      <c r="A53" s="410"/>
      <c r="B53" s="396"/>
      <c r="C53" s="95" t="s">
        <v>13</v>
      </c>
      <c r="D53" s="135">
        <v>243070</v>
      </c>
      <c r="E53" s="128">
        <v>1</v>
      </c>
      <c r="F53" s="127">
        <v>233875</v>
      </c>
      <c r="G53" s="128">
        <v>1</v>
      </c>
      <c r="H53" s="128">
        <v>-3.7828609042662609E-2</v>
      </c>
      <c r="I53" s="127">
        <v>232712</v>
      </c>
      <c r="J53" s="128">
        <v>1</v>
      </c>
      <c r="K53" s="128">
        <v>-4.9727418492784611E-3</v>
      </c>
      <c r="L53" s="11">
        <v>-1163</v>
      </c>
      <c r="M53" s="11">
        <v>-10358</v>
      </c>
      <c r="N53" s="132">
        <v>-4.2613238984654626E-2</v>
      </c>
      <c r="O53" s="135">
        <v>167656</v>
      </c>
      <c r="P53" s="128">
        <v>1</v>
      </c>
      <c r="Q53" s="127">
        <v>164376</v>
      </c>
      <c r="R53" s="128">
        <v>1</v>
      </c>
      <c r="S53" s="128">
        <v>-1.9563868874361789E-2</v>
      </c>
      <c r="T53" s="127">
        <v>156930</v>
      </c>
      <c r="U53" s="128">
        <v>1</v>
      </c>
      <c r="V53" s="128">
        <v>-4.5298583734851801E-2</v>
      </c>
      <c r="W53" s="11">
        <v>-7446</v>
      </c>
      <c r="X53" s="11">
        <v>-10726</v>
      </c>
      <c r="Y53" s="132">
        <v>-6.3976237056830657E-2</v>
      </c>
      <c r="Z53" s="135">
        <v>75414</v>
      </c>
      <c r="AA53" s="128">
        <v>1</v>
      </c>
      <c r="AB53" s="127">
        <v>69499</v>
      </c>
      <c r="AC53" s="128">
        <v>1</v>
      </c>
      <c r="AD53" s="128">
        <v>-7.843371257326226E-2</v>
      </c>
      <c r="AE53" s="127">
        <v>75782</v>
      </c>
      <c r="AF53" s="128">
        <v>1</v>
      </c>
      <c r="AG53" s="128">
        <v>9.0404178477388158E-2</v>
      </c>
      <c r="AH53" s="11">
        <v>6283</v>
      </c>
      <c r="AI53" s="11">
        <v>368</v>
      </c>
      <c r="AJ53" s="132">
        <v>4.8797305540085392E-3</v>
      </c>
    </row>
    <row r="54" spans="1:36" x14ac:dyDescent="0.3">
      <c r="A54" s="410"/>
      <c r="B54" s="409" t="s">
        <v>26</v>
      </c>
      <c r="C54" s="95" t="s">
        <v>14</v>
      </c>
      <c r="D54" s="135">
        <v>35950</v>
      </c>
      <c r="E54" s="128">
        <v>0.49554082181206666</v>
      </c>
      <c r="F54" s="127">
        <v>33949</v>
      </c>
      <c r="G54" s="128">
        <v>0.4817647726627689</v>
      </c>
      <c r="H54" s="128">
        <v>-5.5660639777468705E-2</v>
      </c>
      <c r="I54" s="127">
        <v>37636</v>
      </c>
      <c r="J54" s="128">
        <v>0.50467991525196454</v>
      </c>
      <c r="K54" s="128">
        <v>0.10860408259447996</v>
      </c>
      <c r="L54" s="11">
        <v>3687</v>
      </c>
      <c r="M54" s="11">
        <v>1686</v>
      </c>
      <c r="N54" s="132">
        <v>4.6898470097357439E-2</v>
      </c>
      <c r="O54" s="135">
        <v>25812</v>
      </c>
      <c r="P54" s="128">
        <v>0.55236464797774454</v>
      </c>
      <c r="Q54" s="127">
        <v>23679</v>
      </c>
      <c r="R54" s="128">
        <v>0.51978926572275275</v>
      </c>
      <c r="S54" s="128">
        <v>-8.263598326359832E-2</v>
      </c>
      <c r="T54" s="127">
        <v>26408</v>
      </c>
      <c r="U54" s="128">
        <v>0.55452197467610187</v>
      </c>
      <c r="V54" s="128">
        <v>0.11524979940031252</v>
      </c>
      <c r="W54" s="11">
        <v>2729</v>
      </c>
      <c r="X54" s="11">
        <v>596</v>
      </c>
      <c r="Y54" s="132">
        <v>2.3090035642336897E-2</v>
      </c>
      <c r="Z54" s="135">
        <v>10138</v>
      </c>
      <c r="AA54" s="128">
        <v>0.3926869891931673</v>
      </c>
      <c r="AB54" s="127">
        <v>10270</v>
      </c>
      <c r="AC54" s="128">
        <v>0.41223457632561311</v>
      </c>
      <c r="AD54" s="128">
        <v>1.3020319589662656E-2</v>
      </c>
      <c r="AE54" s="127">
        <v>11228</v>
      </c>
      <c r="AF54" s="128">
        <v>0.41660791807354086</v>
      </c>
      <c r="AG54" s="128">
        <v>9.3281402142161629E-2</v>
      </c>
      <c r="AH54" s="11">
        <v>958</v>
      </c>
      <c r="AI54" s="11">
        <v>1090</v>
      </c>
      <c r="AJ54" s="132">
        <v>0.10751627539948708</v>
      </c>
    </row>
    <row r="55" spans="1:36" x14ac:dyDescent="0.3">
      <c r="A55" s="410"/>
      <c r="B55" s="396"/>
      <c r="C55" s="95" t="s">
        <v>26</v>
      </c>
      <c r="D55" s="135">
        <v>23759</v>
      </c>
      <c r="E55" s="128">
        <v>0.32749803575613051</v>
      </c>
      <c r="F55" s="127">
        <v>24057</v>
      </c>
      <c r="G55" s="128">
        <v>0.34138899926207639</v>
      </c>
      <c r="H55" s="128">
        <v>1.2542615429942337E-2</v>
      </c>
      <c r="I55" s="127">
        <v>24670</v>
      </c>
      <c r="J55" s="128">
        <v>0.3308123474669456</v>
      </c>
      <c r="K55" s="128">
        <v>2.5481148937939062E-2</v>
      </c>
      <c r="L55" s="11">
        <v>613</v>
      </c>
      <c r="M55" s="11">
        <v>911</v>
      </c>
      <c r="N55" s="132">
        <v>3.8343364619723055E-2</v>
      </c>
      <c r="O55" s="135">
        <v>17415</v>
      </c>
      <c r="P55" s="128">
        <v>0.37267280119837365</v>
      </c>
      <c r="Q55" s="127">
        <v>17466</v>
      </c>
      <c r="R55" s="128">
        <v>0.38340467566677644</v>
      </c>
      <c r="S55" s="128">
        <v>2.9285099052540915E-3</v>
      </c>
      <c r="T55" s="127">
        <v>17926</v>
      </c>
      <c r="U55" s="128">
        <v>0.37641475757512127</v>
      </c>
      <c r="V55" s="128">
        <v>2.6336883087140731E-2</v>
      </c>
      <c r="W55" s="11">
        <v>460</v>
      </c>
      <c r="X55" s="11">
        <v>511</v>
      </c>
      <c r="Y55" s="132">
        <v>2.9342520815389031E-2</v>
      </c>
      <c r="Z55" s="135">
        <v>6344</v>
      </c>
      <c r="AA55" s="128">
        <v>0.24572955804314986</v>
      </c>
      <c r="AB55" s="127">
        <v>6591</v>
      </c>
      <c r="AC55" s="128">
        <v>0.26456067113555171</v>
      </c>
      <c r="AD55" s="128">
        <v>3.8934426229508198E-2</v>
      </c>
      <c r="AE55" s="127">
        <v>6744</v>
      </c>
      <c r="AF55" s="128">
        <v>0.25023190234128606</v>
      </c>
      <c r="AG55" s="128">
        <v>2.3213472917614931E-2</v>
      </c>
      <c r="AH55" s="11">
        <v>153</v>
      </c>
      <c r="AI55" s="11">
        <v>400</v>
      </c>
      <c r="AJ55" s="132">
        <v>6.3051702395964693E-2</v>
      </c>
    </row>
    <row r="56" spans="1:36" x14ac:dyDescent="0.3">
      <c r="A56" s="410"/>
      <c r="B56" s="396"/>
      <c r="C56" s="95" t="s">
        <v>16</v>
      </c>
      <c r="D56" s="135">
        <v>2168</v>
      </c>
      <c r="E56" s="128">
        <v>2.9884075151281237E-2</v>
      </c>
      <c r="F56" s="127">
        <v>2020</v>
      </c>
      <c r="G56" s="128">
        <v>2.8665493557359367E-2</v>
      </c>
      <c r="H56" s="128">
        <v>-6.8265682656826573E-2</v>
      </c>
      <c r="I56" s="127">
        <v>2045</v>
      </c>
      <c r="J56" s="128">
        <v>2.7422426046611419E-2</v>
      </c>
      <c r="K56" s="128">
        <v>1.2376237623762377E-2</v>
      </c>
      <c r="L56" s="11">
        <v>25</v>
      </c>
      <c r="M56" s="11">
        <v>-123</v>
      </c>
      <c r="N56" s="132">
        <v>-5.6734317343173434E-2</v>
      </c>
      <c r="O56" s="135">
        <v>781</v>
      </c>
      <c r="P56" s="128">
        <v>1.6713032313289109E-2</v>
      </c>
      <c r="Q56" s="127">
        <v>983</v>
      </c>
      <c r="R56" s="128">
        <v>2.1578311930633299E-2</v>
      </c>
      <c r="S56" s="128">
        <v>0.2586427656850192</v>
      </c>
      <c r="T56" s="127">
        <v>741</v>
      </c>
      <c r="U56" s="128">
        <v>1.5559708544190832E-2</v>
      </c>
      <c r="V56" s="128">
        <v>-0.24618514750762971</v>
      </c>
      <c r="W56" s="11">
        <v>-242</v>
      </c>
      <c r="X56" s="11">
        <v>-40</v>
      </c>
      <c r="Y56" s="132">
        <v>-5.1216389244558257E-2</v>
      </c>
      <c r="Z56" s="135">
        <v>1387</v>
      </c>
      <c r="AA56" s="128">
        <v>5.3724290196382231E-2</v>
      </c>
      <c r="AB56" s="127">
        <v>1037</v>
      </c>
      <c r="AC56" s="128">
        <v>4.1624854493637863E-2</v>
      </c>
      <c r="AD56" s="128">
        <v>-0.25234318673395817</v>
      </c>
      <c r="AE56" s="127">
        <v>1304</v>
      </c>
      <c r="AF56" s="128">
        <v>4.8384104485918893E-2</v>
      </c>
      <c r="AG56" s="128">
        <v>0.25747348119575697</v>
      </c>
      <c r="AH56" s="11">
        <v>267</v>
      </c>
      <c r="AI56" s="11">
        <v>-83</v>
      </c>
      <c r="AJ56" s="132">
        <v>-5.9841384282624366E-2</v>
      </c>
    </row>
    <row r="57" spans="1:36" x14ac:dyDescent="0.3">
      <c r="A57" s="410"/>
      <c r="B57" s="396"/>
      <c r="C57" s="95" t="s">
        <v>213</v>
      </c>
      <c r="D57" s="135">
        <v>10670</v>
      </c>
      <c r="E57" s="128">
        <v>0.14707706728052158</v>
      </c>
      <c r="F57" s="127">
        <v>10442</v>
      </c>
      <c r="G57" s="128">
        <v>0.14818073451779532</v>
      </c>
      <c r="H57" s="128">
        <v>-2.1368322399250236E-2</v>
      </c>
      <c r="I57" s="127">
        <v>10223</v>
      </c>
      <c r="J57" s="128">
        <v>0.13708531123447851</v>
      </c>
      <c r="K57" s="128">
        <v>-2.0972993679371769E-2</v>
      </c>
      <c r="L57" s="11">
        <v>-219</v>
      </c>
      <c r="M57" s="11">
        <v>-447</v>
      </c>
      <c r="N57" s="132">
        <v>-4.1893158388003747E-2</v>
      </c>
      <c r="O57" s="135">
        <v>2722</v>
      </c>
      <c r="P57" s="128">
        <v>5.824951851059277E-2</v>
      </c>
      <c r="Q57" s="127">
        <v>3427</v>
      </c>
      <c r="R57" s="128">
        <v>7.5227746679837559E-2</v>
      </c>
      <c r="S57" s="128">
        <v>0.25900073475385743</v>
      </c>
      <c r="T57" s="127">
        <v>2548</v>
      </c>
      <c r="U57" s="128">
        <v>5.3503559204586021E-2</v>
      </c>
      <c r="V57" s="128">
        <v>-0.25649255908958274</v>
      </c>
      <c r="W57" s="11">
        <v>-879</v>
      </c>
      <c r="X57" s="11">
        <v>-174</v>
      </c>
      <c r="Y57" s="132">
        <v>-6.3923585598824398E-2</v>
      </c>
      <c r="Z57" s="135">
        <v>7948</v>
      </c>
      <c r="AA57" s="128">
        <v>0.30785916256730061</v>
      </c>
      <c r="AB57" s="127">
        <v>7015</v>
      </c>
      <c r="AC57" s="128">
        <v>0.28157989804519729</v>
      </c>
      <c r="AD57" s="128">
        <v>-0.11738802214393558</v>
      </c>
      <c r="AE57" s="127">
        <v>7675</v>
      </c>
      <c r="AF57" s="128">
        <v>0.28477607509925418</v>
      </c>
      <c r="AG57" s="128">
        <v>9.4084105488239492E-2</v>
      </c>
      <c r="AH57" s="11">
        <v>660</v>
      </c>
      <c r="AI57" s="11">
        <v>-273</v>
      </c>
      <c r="AJ57" s="132">
        <v>-3.4348263714141923E-2</v>
      </c>
    </row>
    <row r="58" spans="1:36" x14ac:dyDescent="0.3">
      <c r="A58" s="410"/>
      <c r="B58" s="396"/>
      <c r="C58" s="95" t="s">
        <v>13</v>
      </c>
      <c r="D58" s="135">
        <v>72547</v>
      </c>
      <c r="E58" s="128">
        <v>1</v>
      </c>
      <c r="F58" s="127">
        <v>70468</v>
      </c>
      <c r="G58" s="128">
        <v>1</v>
      </c>
      <c r="H58" s="128">
        <v>-2.8657284243318124E-2</v>
      </c>
      <c r="I58" s="127">
        <v>74574</v>
      </c>
      <c r="J58" s="128">
        <v>1</v>
      </c>
      <c r="K58" s="128">
        <v>5.8267582448771074E-2</v>
      </c>
      <c r="L58" s="11">
        <v>4106</v>
      </c>
      <c r="M58" s="11">
        <v>2027</v>
      </c>
      <c r="N58" s="132">
        <v>2.794050753304754E-2</v>
      </c>
      <c r="O58" s="135">
        <v>46730</v>
      </c>
      <c r="P58" s="128">
        <v>1</v>
      </c>
      <c r="Q58" s="127">
        <v>45555</v>
      </c>
      <c r="R58" s="128">
        <v>1</v>
      </c>
      <c r="S58" s="128">
        <v>-2.5144446822169913E-2</v>
      </c>
      <c r="T58" s="127">
        <v>47623</v>
      </c>
      <c r="U58" s="128">
        <v>1</v>
      </c>
      <c r="V58" s="128">
        <v>4.539567555701899E-2</v>
      </c>
      <c r="W58" s="11">
        <v>2068</v>
      </c>
      <c r="X58" s="11">
        <v>893</v>
      </c>
      <c r="Y58" s="132">
        <v>1.9109779584849135E-2</v>
      </c>
      <c r="Z58" s="135">
        <v>25817</v>
      </c>
      <c r="AA58" s="128">
        <v>1</v>
      </c>
      <c r="AB58" s="127">
        <v>24913</v>
      </c>
      <c r="AC58" s="128">
        <v>1</v>
      </c>
      <c r="AD58" s="128">
        <v>-3.5015687337800673E-2</v>
      </c>
      <c r="AE58" s="127">
        <v>26951</v>
      </c>
      <c r="AF58" s="128">
        <v>1</v>
      </c>
      <c r="AG58" s="128">
        <v>8.180468028740015E-2</v>
      </c>
      <c r="AH58" s="11">
        <v>2038</v>
      </c>
      <c r="AI58" s="11">
        <v>1134</v>
      </c>
      <c r="AJ58" s="132">
        <v>4.3924545841887132E-2</v>
      </c>
    </row>
    <row r="59" spans="1:36" x14ac:dyDescent="0.3">
      <c r="A59" s="410"/>
      <c r="B59" s="409" t="s">
        <v>16</v>
      </c>
      <c r="C59" s="95" t="s">
        <v>14</v>
      </c>
      <c r="D59" s="135">
        <v>2202</v>
      </c>
      <c r="E59" s="128">
        <v>0.22665980442614514</v>
      </c>
      <c r="F59" s="127">
        <v>2214</v>
      </c>
      <c r="G59" s="128">
        <v>0.24921206663665016</v>
      </c>
      <c r="H59" s="128">
        <v>5.4495912806539508E-3</v>
      </c>
      <c r="I59" s="127">
        <v>2369</v>
      </c>
      <c r="J59" s="128">
        <v>0.23600318788603308</v>
      </c>
      <c r="K59" s="128">
        <v>7.0009033423667572E-2</v>
      </c>
      <c r="L59" s="11">
        <v>155</v>
      </c>
      <c r="M59" s="11">
        <v>167</v>
      </c>
      <c r="N59" s="132">
        <v>7.5840145322434147E-2</v>
      </c>
      <c r="O59" s="135">
        <v>825</v>
      </c>
      <c r="P59" s="128">
        <v>0.33225936367297626</v>
      </c>
      <c r="Q59" s="127">
        <v>808</v>
      </c>
      <c r="R59" s="128">
        <v>0.33416046319272125</v>
      </c>
      <c r="S59" s="128">
        <v>-2.0606060606060607E-2</v>
      </c>
      <c r="T59" s="127">
        <v>953</v>
      </c>
      <c r="U59" s="128">
        <v>0.33866382373845061</v>
      </c>
      <c r="V59" s="128">
        <v>0.17945544554455445</v>
      </c>
      <c r="W59" s="11">
        <v>145</v>
      </c>
      <c r="X59" s="11">
        <v>128</v>
      </c>
      <c r="Y59" s="132">
        <v>0.15515151515151515</v>
      </c>
      <c r="Z59" s="135">
        <v>1377</v>
      </c>
      <c r="AA59" s="128">
        <v>0.1904037610619469</v>
      </c>
      <c r="AB59" s="127">
        <v>1406</v>
      </c>
      <c r="AC59" s="128">
        <v>0.21744509743272503</v>
      </c>
      <c r="AD59" s="128">
        <v>2.1060275962236745E-2</v>
      </c>
      <c r="AE59" s="127">
        <v>1416</v>
      </c>
      <c r="AF59" s="128">
        <v>0.19601328903654486</v>
      </c>
      <c r="AG59" s="128">
        <v>7.1123755334281651E-3</v>
      </c>
      <c r="AH59" s="11">
        <v>10</v>
      </c>
      <c r="AI59" s="11">
        <v>39</v>
      </c>
      <c r="AJ59" s="132">
        <v>2.8322440087145968E-2</v>
      </c>
    </row>
    <row r="60" spans="1:36" x14ac:dyDescent="0.3">
      <c r="A60" s="410"/>
      <c r="B60" s="396"/>
      <c r="C60" s="95" t="s">
        <v>26</v>
      </c>
      <c r="D60" s="135">
        <v>1711</v>
      </c>
      <c r="E60" s="128">
        <v>0.17611940298507461</v>
      </c>
      <c r="F60" s="127">
        <v>1553</v>
      </c>
      <c r="G60" s="128">
        <v>0.17480864475461505</v>
      </c>
      <c r="H60" s="128">
        <v>-9.2343658679135007E-2</v>
      </c>
      <c r="I60" s="127">
        <v>1775</v>
      </c>
      <c r="J60" s="128">
        <v>0.17682805339709107</v>
      </c>
      <c r="K60" s="128">
        <v>0.14294913071474566</v>
      </c>
      <c r="L60" s="11">
        <v>222</v>
      </c>
      <c r="M60" s="11">
        <v>64</v>
      </c>
      <c r="N60" s="132">
        <v>3.7405026300409115E-2</v>
      </c>
      <c r="O60" s="135">
        <v>609</v>
      </c>
      <c r="P60" s="128">
        <v>0.24526782118405155</v>
      </c>
      <c r="Q60" s="127">
        <v>526</v>
      </c>
      <c r="R60" s="128">
        <v>0.21753515301902399</v>
      </c>
      <c r="S60" s="128">
        <v>-0.13628899835796388</v>
      </c>
      <c r="T60" s="127">
        <v>636</v>
      </c>
      <c r="U60" s="128">
        <v>0.22601279317697229</v>
      </c>
      <c r="V60" s="128">
        <v>0.20912547528517111</v>
      </c>
      <c r="W60" s="11">
        <v>110</v>
      </c>
      <c r="X60" s="11">
        <v>27</v>
      </c>
      <c r="Y60" s="132">
        <v>4.4334975369458129E-2</v>
      </c>
      <c r="Z60" s="135">
        <v>1102</v>
      </c>
      <c r="AA60" s="128">
        <v>0.1523783185840708</v>
      </c>
      <c r="AB60" s="127">
        <v>1027</v>
      </c>
      <c r="AC60" s="128">
        <v>0.15883080729972163</v>
      </c>
      <c r="AD60" s="128">
        <v>-6.8058076225045366E-2</v>
      </c>
      <c r="AE60" s="127">
        <v>1139</v>
      </c>
      <c r="AF60" s="128">
        <v>0.15766888150609082</v>
      </c>
      <c r="AG60" s="128">
        <v>0.10905550146056475</v>
      </c>
      <c r="AH60" s="11">
        <v>112</v>
      </c>
      <c r="AI60" s="11">
        <v>37</v>
      </c>
      <c r="AJ60" s="132">
        <v>3.3575317604355719E-2</v>
      </c>
    </row>
    <row r="61" spans="1:36" x14ac:dyDescent="0.3">
      <c r="A61" s="410"/>
      <c r="B61" s="396"/>
      <c r="C61" s="95" t="s">
        <v>16</v>
      </c>
      <c r="D61" s="135">
        <v>899</v>
      </c>
      <c r="E61" s="128">
        <v>9.2537313432835819E-2</v>
      </c>
      <c r="F61" s="127">
        <v>627</v>
      </c>
      <c r="G61" s="128">
        <v>7.057631697433589E-2</v>
      </c>
      <c r="H61" s="128">
        <v>-0.30255839822024472</v>
      </c>
      <c r="I61" s="127">
        <v>781</v>
      </c>
      <c r="J61" s="128">
        <v>7.7804343494720068E-2</v>
      </c>
      <c r="K61" s="128">
        <v>0.24561403508771928</v>
      </c>
      <c r="L61" s="11">
        <v>154</v>
      </c>
      <c r="M61" s="11">
        <v>-118</v>
      </c>
      <c r="N61" s="132">
        <v>-0.13125695216907676</v>
      </c>
      <c r="O61" s="135">
        <v>168</v>
      </c>
      <c r="P61" s="128">
        <v>6.7660088602496976E-2</v>
      </c>
      <c r="Q61" s="127">
        <v>131</v>
      </c>
      <c r="R61" s="128">
        <v>5.4177005789909014E-2</v>
      </c>
      <c r="S61" s="128">
        <v>-0.22023809523809523</v>
      </c>
      <c r="T61" s="127">
        <v>174</v>
      </c>
      <c r="U61" s="128">
        <v>6.1833688699360338E-2</v>
      </c>
      <c r="V61" s="128">
        <v>0.3282442748091603</v>
      </c>
      <c r="W61" s="11">
        <v>43</v>
      </c>
      <c r="X61" s="11">
        <v>6</v>
      </c>
      <c r="Y61" s="132">
        <v>3.5714285714285712E-2</v>
      </c>
      <c r="Z61" s="135">
        <v>731</v>
      </c>
      <c r="AA61" s="128">
        <v>0.10107853982300885</v>
      </c>
      <c r="AB61" s="127">
        <v>496</v>
      </c>
      <c r="AC61" s="128">
        <v>7.6708939065883081E-2</v>
      </c>
      <c r="AD61" s="128">
        <v>-0.32147742818057456</v>
      </c>
      <c r="AE61" s="127">
        <v>607</v>
      </c>
      <c r="AF61" s="128">
        <v>8.4025470653377635E-2</v>
      </c>
      <c r="AG61" s="128">
        <v>0.22379032258064516</v>
      </c>
      <c r="AH61" s="11">
        <v>111</v>
      </c>
      <c r="AI61" s="11">
        <v>-124</v>
      </c>
      <c r="AJ61" s="132">
        <v>-0.16963064295485636</v>
      </c>
    </row>
    <row r="62" spans="1:36" x14ac:dyDescent="0.3">
      <c r="A62" s="410"/>
      <c r="B62" s="396"/>
      <c r="C62" s="95" t="s">
        <v>213</v>
      </c>
      <c r="D62" s="135">
        <v>4903</v>
      </c>
      <c r="E62" s="128">
        <v>0.50468347915594447</v>
      </c>
      <c r="F62" s="127">
        <v>4490</v>
      </c>
      <c r="G62" s="128">
        <v>0.50540297163439896</v>
      </c>
      <c r="H62" s="128">
        <v>-8.4234142361819295E-2</v>
      </c>
      <c r="I62" s="127">
        <v>5113</v>
      </c>
      <c r="J62" s="128">
        <v>0.50936441522215581</v>
      </c>
      <c r="K62" s="128">
        <v>0.13875278396436524</v>
      </c>
      <c r="L62" s="11">
        <v>623</v>
      </c>
      <c r="M62" s="11">
        <v>210</v>
      </c>
      <c r="N62" s="132">
        <v>4.2830919844992862E-2</v>
      </c>
      <c r="O62" s="135">
        <v>881</v>
      </c>
      <c r="P62" s="128">
        <v>0.35481272654047524</v>
      </c>
      <c r="Q62" s="127">
        <v>953</v>
      </c>
      <c r="R62" s="128">
        <v>0.39412737799834574</v>
      </c>
      <c r="S62" s="128">
        <v>8.1725312145289442E-2</v>
      </c>
      <c r="T62" s="127">
        <v>1051</v>
      </c>
      <c r="U62" s="128">
        <v>0.37348969438521679</v>
      </c>
      <c r="V62" s="128">
        <v>0.10283315844700944</v>
      </c>
      <c r="W62" s="11">
        <v>98</v>
      </c>
      <c r="X62" s="11">
        <v>170</v>
      </c>
      <c r="Y62" s="132">
        <v>0.19296254256526674</v>
      </c>
      <c r="Z62" s="135">
        <v>4022</v>
      </c>
      <c r="AA62" s="128">
        <v>0.55613938053097345</v>
      </c>
      <c r="AB62" s="127">
        <v>3537</v>
      </c>
      <c r="AC62" s="128">
        <v>0.54701515620167029</v>
      </c>
      <c r="AD62" s="128">
        <v>-0.12058677274987568</v>
      </c>
      <c r="AE62" s="127">
        <v>4062</v>
      </c>
      <c r="AF62" s="128">
        <v>0.56229235880398676</v>
      </c>
      <c r="AG62" s="128">
        <v>0.14843087362171331</v>
      </c>
      <c r="AH62" s="11">
        <v>525</v>
      </c>
      <c r="AI62" s="11">
        <v>40</v>
      </c>
      <c r="AJ62" s="132">
        <v>9.9453008453505715E-3</v>
      </c>
    </row>
    <row r="63" spans="1:36" x14ac:dyDescent="0.3">
      <c r="A63" s="410"/>
      <c r="B63" s="396"/>
      <c r="C63" s="95" t="s">
        <v>13</v>
      </c>
      <c r="D63" s="135">
        <v>9715</v>
      </c>
      <c r="E63" s="128">
        <v>1</v>
      </c>
      <c r="F63" s="127">
        <v>8884</v>
      </c>
      <c r="G63" s="128">
        <v>1</v>
      </c>
      <c r="H63" s="128">
        <v>-8.553782810087493E-2</v>
      </c>
      <c r="I63" s="127">
        <v>10038</v>
      </c>
      <c r="J63" s="128">
        <v>1</v>
      </c>
      <c r="K63" s="128">
        <v>0.12989644304367401</v>
      </c>
      <c r="L63" s="11">
        <v>1154</v>
      </c>
      <c r="M63" s="11">
        <v>323</v>
      </c>
      <c r="N63" s="132">
        <v>3.3247555326814206E-2</v>
      </c>
      <c r="O63" s="135">
        <v>2483</v>
      </c>
      <c r="P63" s="128">
        <v>1</v>
      </c>
      <c r="Q63" s="127">
        <v>2418</v>
      </c>
      <c r="R63" s="128">
        <v>1</v>
      </c>
      <c r="S63" s="128">
        <v>-2.6178010471204188E-2</v>
      </c>
      <c r="T63" s="127">
        <v>2814</v>
      </c>
      <c r="U63" s="128">
        <v>1</v>
      </c>
      <c r="V63" s="128">
        <v>0.16377171215880892</v>
      </c>
      <c r="W63" s="11">
        <v>396</v>
      </c>
      <c r="X63" s="11">
        <v>331</v>
      </c>
      <c r="Y63" s="132">
        <v>0.13330648409182441</v>
      </c>
      <c r="Z63" s="135">
        <v>7232</v>
      </c>
      <c r="AA63" s="128">
        <v>1</v>
      </c>
      <c r="AB63" s="127">
        <v>6466</v>
      </c>
      <c r="AC63" s="128">
        <v>1</v>
      </c>
      <c r="AD63" s="128">
        <v>-0.10591814159292036</v>
      </c>
      <c r="AE63" s="127">
        <v>7224</v>
      </c>
      <c r="AF63" s="128">
        <v>1</v>
      </c>
      <c r="AG63" s="128">
        <v>0.1172285802660068</v>
      </c>
      <c r="AH63" s="11">
        <v>758</v>
      </c>
      <c r="AI63" s="11">
        <v>-8</v>
      </c>
      <c r="AJ63" s="132">
        <v>-1.1061946902654867E-3</v>
      </c>
    </row>
    <row r="64" spans="1:36" x14ac:dyDescent="0.3">
      <c r="A64" s="410"/>
      <c r="B64" s="409" t="s">
        <v>213</v>
      </c>
      <c r="C64" s="95" t="s">
        <v>14</v>
      </c>
      <c r="D64" s="283">
        <v>6934</v>
      </c>
      <c r="E64" s="294">
        <v>0.20472394449365219</v>
      </c>
      <c r="F64" s="283">
        <v>6585</v>
      </c>
      <c r="G64" s="294">
        <v>0.20009723783767358</v>
      </c>
      <c r="H64" s="294">
        <v>-5.0331698875108161E-2</v>
      </c>
      <c r="I64" s="283">
        <v>7029</v>
      </c>
      <c r="J64" s="294">
        <v>0.19704530163713838</v>
      </c>
      <c r="K64" s="294">
        <v>6.7425968109339401E-2</v>
      </c>
      <c r="L64" s="11">
        <v>444</v>
      </c>
      <c r="M64" s="11">
        <v>95</v>
      </c>
      <c r="N64" s="132">
        <v>1.3700605710989328E-2</v>
      </c>
      <c r="O64" s="283">
        <v>2365</v>
      </c>
      <c r="P64" s="294">
        <v>0.24960422163588392</v>
      </c>
      <c r="Q64" s="283">
        <v>2368</v>
      </c>
      <c r="R64" s="294">
        <v>0.24030850416074689</v>
      </c>
      <c r="S64" s="294">
        <v>1.2684989429175475E-3</v>
      </c>
      <c r="T64" s="283">
        <v>2219</v>
      </c>
      <c r="U64" s="294">
        <v>0.24251366120218579</v>
      </c>
      <c r="V64" s="294">
        <v>-6.29222972972973E-2</v>
      </c>
      <c r="W64" s="11">
        <v>-149</v>
      </c>
      <c r="X64" s="11">
        <v>-146</v>
      </c>
      <c r="Y64" s="132">
        <v>-6.1733615221987316E-2</v>
      </c>
      <c r="Z64" s="283">
        <v>4569</v>
      </c>
      <c r="AA64" s="294">
        <v>0.18729247796679646</v>
      </c>
      <c r="AB64" s="283">
        <v>4217</v>
      </c>
      <c r="AC64" s="294">
        <v>0.18291043157666451</v>
      </c>
      <c r="AD64" s="294">
        <v>-7.7040927992996278E-2</v>
      </c>
      <c r="AE64" s="283">
        <v>4810</v>
      </c>
      <c r="AF64" s="294">
        <v>0.18135887187994873</v>
      </c>
      <c r="AG64" s="294">
        <v>0.14062129475930757</v>
      </c>
      <c r="AH64" s="11">
        <v>593</v>
      </c>
      <c r="AI64" s="11">
        <v>241</v>
      </c>
      <c r="AJ64" s="132">
        <v>5.2746771722477569E-2</v>
      </c>
    </row>
    <row r="65" spans="1:36" x14ac:dyDescent="0.3">
      <c r="A65" s="410"/>
      <c r="B65" s="396"/>
      <c r="C65" s="95" t="s">
        <v>26</v>
      </c>
      <c r="D65" s="283">
        <v>5072</v>
      </c>
      <c r="E65" s="294">
        <v>0.14974904044877474</v>
      </c>
      <c r="F65" s="283">
        <v>4583</v>
      </c>
      <c r="G65" s="294">
        <v>0.13926281564313714</v>
      </c>
      <c r="H65" s="294">
        <v>-9.6411671924290218E-2</v>
      </c>
      <c r="I65" s="283">
        <v>5022</v>
      </c>
      <c r="J65" s="294">
        <v>0.14078268670105404</v>
      </c>
      <c r="K65" s="294">
        <v>9.5788784638882823E-2</v>
      </c>
      <c r="L65" s="11">
        <v>439</v>
      </c>
      <c r="M65" s="11">
        <v>-50</v>
      </c>
      <c r="N65" s="132">
        <v>-9.8580441640378543E-3</v>
      </c>
      <c r="O65" s="283">
        <v>1729</v>
      </c>
      <c r="P65" s="294">
        <v>0.18248021108179419</v>
      </c>
      <c r="Q65" s="283">
        <v>1597</v>
      </c>
      <c r="R65" s="294">
        <v>0.16206616602394966</v>
      </c>
      <c r="S65" s="294">
        <v>-7.6344707923655289E-2</v>
      </c>
      <c r="T65" s="283">
        <v>1522</v>
      </c>
      <c r="U65" s="294">
        <v>0.16633879781420766</v>
      </c>
      <c r="V65" s="294">
        <v>-4.6963055729492796E-2</v>
      </c>
      <c r="W65" s="11">
        <v>-75</v>
      </c>
      <c r="X65" s="11">
        <v>-207</v>
      </c>
      <c r="Y65" s="132">
        <v>-0.11972238288027762</v>
      </c>
      <c r="Z65" s="283">
        <v>3343</v>
      </c>
      <c r="AA65" s="294">
        <v>0.13703627792580447</v>
      </c>
      <c r="AB65" s="283">
        <v>2986</v>
      </c>
      <c r="AC65" s="294">
        <v>0.12951637388852744</v>
      </c>
      <c r="AD65" s="294">
        <v>-0.10679030810649118</v>
      </c>
      <c r="AE65" s="283">
        <v>3500</v>
      </c>
      <c r="AF65" s="294">
        <v>0.13196591508935979</v>
      </c>
      <c r="AG65" s="294">
        <v>0.17213663764233086</v>
      </c>
      <c r="AH65" s="11">
        <v>514</v>
      </c>
      <c r="AI65" s="11">
        <v>157</v>
      </c>
      <c r="AJ65" s="132">
        <v>4.6963804965599758E-2</v>
      </c>
    </row>
    <row r="66" spans="1:36" x14ac:dyDescent="0.3">
      <c r="A66" s="410"/>
      <c r="B66" s="396"/>
      <c r="C66" s="95" t="s">
        <v>16</v>
      </c>
      <c r="D66" s="283">
        <v>2375</v>
      </c>
      <c r="E66" s="294">
        <v>7.0121051077649835E-2</v>
      </c>
      <c r="F66" s="283">
        <v>1824</v>
      </c>
      <c r="G66" s="294">
        <v>5.5425567473943296E-2</v>
      </c>
      <c r="H66" s="294">
        <v>-0.23200000000000001</v>
      </c>
      <c r="I66" s="283">
        <v>2116</v>
      </c>
      <c r="J66" s="294">
        <v>5.9318232787620544E-2</v>
      </c>
      <c r="K66" s="294">
        <v>0.16008771929824561</v>
      </c>
      <c r="L66" s="11">
        <v>292</v>
      </c>
      <c r="M66" s="11">
        <v>-259</v>
      </c>
      <c r="N66" s="132">
        <v>-0.10905263157894737</v>
      </c>
      <c r="O66" s="283">
        <v>578</v>
      </c>
      <c r="P66" s="294">
        <v>6.100263852242744E-2</v>
      </c>
      <c r="Q66" s="283">
        <v>470</v>
      </c>
      <c r="R66" s="294">
        <v>4.7696366957580678E-2</v>
      </c>
      <c r="S66" s="294">
        <v>-0.18685121107266436</v>
      </c>
      <c r="T66" s="283">
        <v>529</v>
      </c>
      <c r="U66" s="294">
        <v>5.7814207650273224E-2</v>
      </c>
      <c r="V66" s="294">
        <v>0.12553191489361701</v>
      </c>
      <c r="W66" s="11">
        <v>59</v>
      </c>
      <c r="X66" s="11">
        <v>-49</v>
      </c>
      <c r="Y66" s="132">
        <v>-8.4775086505190306E-2</v>
      </c>
      <c r="Z66" s="283">
        <v>1797</v>
      </c>
      <c r="AA66" s="294">
        <v>7.3662635786021724E-2</v>
      </c>
      <c r="AB66" s="283">
        <v>1354</v>
      </c>
      <c r="AC66" s="294">
        <v>5.8729126003036217E-2</v>
      </c>
      <c r="AD66" s="294">
        <v>-0.24652198107957707</v>
      </c>
      <c r="AE66" s="283">
        <v>1587</v>
      </c>
      <c r="AF66" s="294">
        <v>5.983711635623256E-2</v>
      </c>
      <c r="AG66" s="294">
        <v>0.17208271787296897</v>
      </c>
      <c r="AH66" s="11">
        <v>233</v>
      </c>
      <c r="AI66" s="11">
        <v>-210</v>
      </c>
      <c r="AJ66" s="132">
        <v>-0.11686143572621036</v>
      </c>
    </row>
    <row r="67" spans="1:36" x14ac:dyDescent="0.3">
      <c r="A67" s="410"/>
      <c r="B67" s="396"/>
      <c r="C67" s="95" t="s">
        <v>213</v>
      </c>
      <c r="D67" s="283">
        <v>16504</v>
      </c>
      <c r="E67" s="294">
        <v>0.48727487452022439</v>
      </c>
      <c r="F67" s="283">
        <v>16616</v>
      </c>
      <c r="G67" s="294">
        <v>0.50490747212008869</v>
      </c>
      <c r="H67" s="294">
        <v>6.7862336403296175E-3</v>
      </c>
      <c r="I67" s="283">
        <v>18136</v>
      </c>
      <c r="J67" s="294">
        <v>0.50840995738954919</v>
      </c>
      <c r="K67" s="294">
        <v>9.1478093403947996E-2</v>
      </c>
      <c r="L67" s="11">
        <v>1520</v>
      </c>
      <c r="M67" s="11">
        <v>1632</v>
      </c>
      <c r="N67" s="132">
        <v>9.8885118759088703E-2</v>
      </c>
      <c r="O67" s="283">
        <v>4088</v>
      </c>
      <c r="P67" s="294">
        <v>0.43145118733509236</v>
      </c>
      <c r="Q67" s="283">
        <v>4616</v>
      </c>
      <c r="R67" s="294">
        <v>0.46843921250253706</v>
      </c>
      <c r="S67" s="294">
        <v>0.12915851272015655</v>
      </c>
      <c r="T67" s="283">
        <v>4209</v>
      </c>
      <c r="U67" s="294">
        <v>0.46</v>
      </c>
      <c r="V67" s="294">
        <v>-8.8171577123050265E-2</v>
      </c>
      <c r="W67" s="11">
        <v>-407</v>
      </c>
      <c r="X67" s="11">
        <v>121</v>
      </c>
      <c r="Y67" s="132">
        <v>2.9598825831702542E-2</v>
      </c>
      <c r="Z67" s="283">
        <v>12416</v>
      </c>
      <c r="AA67" s="294">
        <v>0.50895675343308056</v>
      </c>
      <c r="AB67" s="283">
        <v>12000</v>
      </c>
      <c r="AC67" s="294">
        <v>0.5204944697462589</v>
      </c>
      <c r="AD67" s="294">
        <v>-3.3505154639175257E-2</v>
      </c>
      <c r="AE67" s="283">
        <v>13927</v>
      </c>
      <c r="AF67" s="294">
        <v>0.5251112284141467</v>
      </c>
      <c r="AG67" s="294">
        <v>0.16058333333333333</v>
      </c>
      <c r="AH67" s="11">
        <v>1927</v>
      </c>
      <c r="AI67" s="11">
        <v>1511</v>
      </c>
      <c r="AJ67" s="132">
        <v>0.12169780927835051</v>
      </c>
    </row>
    <row r="68" spans="1:36" x14ac:dyDescent="0.3">
      <c r="A68" s="410"/>
      <c r="B68" s="396"/>
      <c r="C68" s="95" t="s">
        <v>222</v>
      </c>
      <c r="D68" s="283">
        <v>2985</v>
      </c>
      <c r="E68" s="294">
        <v>8.8131089459698844E-2</v>
      </c>
      <c r="F68" s="283">
        <v>3301</v>
      </c>
      <c r="G68" s="294">
        <v>0.10030690692515726</v>
      </c>
      <c r="H68" s="294">
        <v>0.10586264656616415</v>
      </c>
      <c r="I68" s="283">
        <v>3369</v>
      </c>
      <c r="J68" s="294">
        <v>9.4443821484637813E-2</v>
      </c>
      <c r="K68" s="294">
        <v>2.059981823689791E-2</v>
      </c>
      <c r="L68" s="11">
        <v>68</v>
      </c>
      <c r="M68" s="11">
        <v>384</v>
      </c>
      <c r="N68" s="132">
        <v>0.12864321608040202</v>
      </c>
      <c r="O68" s="283">
        <v>715</v>
      </c>
      <c r="P68" s="294">
        <v>7.5461741424802109E-2</v>
      </c>
      <c r="Q68" s="283">
        <v>803</v>
      </c>
      <c r="R68" s="294">
        <v>8.1489750355185714E-2</v>
      </c>
      <c r="S68" s="294">
        <v>0.12307692307692308</v>
      </c>
      <c r="T68" s="283">
        <v>671</v>
      </c>
      <c r="U68" s="294">
        <v>7.3333333333333334E-2</v>
      </c>
      <c r="V68" s="294">
        <v>-0.16438356164383561</v>
      </c>
      <c r="W68" s="11">
        <v>-132</v>
      </c>
      <c r="X68" s="11">
        <v>-44</v>
      </c>
      <c r="Y68" s="132">
        <v>-6.1538461538461542E-2</v>
      </c>
      <c r="Z68" s="283">
        <v>2270</v>
      </c>
      <c r="AA68" s="294">
        <v>9.3051854888296787E-2</v>
      </c>
      <c r="AB68" s="283">
        <v>2498</v>
      </c>
      <c r="AC68" s="294">
        <v>0.10834959878551291</v>
      </c>
      <c r="AD68" s="294">
        <v>0.10044052863436123</v>
      </c>
      <c r="AE68" s="283">
        <v>2698</v>
      </c>
      <c r="AF68" s="294">
        <v>0.1017268682603122</v>
      </c>
      <c r="AG68" s="294">
        <v>8.0064051240992792E-2</v>
      </c>
      <c r="AH68" s="11">
        <v>200</v>
      </c>
      <c r="AI68" s="11">
        <v>428</v>
      </c>
      <c r="AJ68" s="132">
        <v>0.18854625550660792</v>
      </c>
    </row>
    <row r="69" spans="1:36" x14ac:dyDescent="0.3">
      <c r="A69" s="410"/>
      <c r="B69" s="396"/>
      <c r="C69" s="95" t="s">
        <v>13</v>
      </c>
      <c r="D69" s="283">
        <v>33870</v>
      </c>
      <c r="E69" s="294">
        <v>1</v>
      </c>
      <c r="F69" s="283">
        <v>32909</v>
      </c>
      <c r="G69" s="294">
        <v>1</v>
      </c>
      <c r="H69" s="294">
        <v>-2.8373191614998523E-2</v>
      </c>
      <c r="I69" s="283">
        <v>35672</v>
      </c>
      <c r="J69" s="294">
        <v>1</v>
      </c>
      <c r="K69" s="294">
        <v>8.3958795466285818E-2</v>
      </c>
      <c r="L69" s="11">
        <v>2763</v>
      </c>
      <c r="M69" s="11">
        <v>1802</v>
      </c>
      <c r="N69" s="132">
        <v>5.3203424859757896E-2</v>
      </c>
      <c r="O69" s="283">
        <v>9475</v>
      </c>
      <c r="P69" s="294">
        <v>1</v>
      </c>
      <c r="Q69" s="283">
        <v>9854</v>
      </c>
      <c r="R69" s="294">
        <v>1</v>
      </c>
      <c r="S69" s="294">
        <v>0.04</v>
      </c>
      <c r="T69" s="283">
        <v>9150</v>
      </c>
      <c r="U69" s="294">
        <v>1</v>
      </c>
      <c r="V69" s="294">
        <v>-7.1443068804546372E-2</v>
      </c>
      <c r="W69" s="11">
        <v>-704</v>
      </c>
      <c r="X69" s="11">
        <v>-325</v>
      </c>
      <c r="Y69" s="132">
        <v>-3.430079155672823E-2</v>
      </c>
      <c r="Z69" s="283">
        <v>24395</v>
      </c>
      <c r="AA69" s="294">
        <v>1</v>
      </c>
      <c r="AB69" s="283">
        <v>23055</v>
      </c>
      <c r="AC69" s="294">
        <v>1</v>
      </c>
      <c r="AD69" s="294">
        <v>-5.4929288788686206E-2</v>
      </c>
      <c r="AE69" s="283">
        <v>26522</v>
      </c>
      <c r="AF69" s="294">
        <v>1</v>
      </c>
      <c r="AG69" s="294">
        <v>0.15037952721752332</v>
      </c>
      <c r="AH69" s="11">
        <v>3467</v>
      </c>
      <c r="AI69" s="11">
        <v>2127</v>
      </c>
      <c r="AJ69" s="132">
        <v>8.7189997950399667E-2</v>
      </c>
    </row>
    <row r="70" spans="1:36" x14ac:dyDescent="0.3">
      <c r="A70" s="410"/>
      <c r="B70" s="396" t="s">
        <v>222</v>
      </c>
      <c r="C70" s="124" t="s">
        <v>222</v>
      </c>
      <c r="D70" s="283">
        <v>242202</v>
      </c>
      <c r="E70" s="294">
        <v>0.98444492315946497</v>
      </c>
      <c r="F70" s="283">
        <v>238473</v>
      </c>
      <c r="G70" s="294">
        <v>0.98345870242985101</v>
      </c>
      <c r="H70" s="294">
        <v>-1.5396239502563976E-2</v>
      </c>
      <c r="I70" s="283">
        <v>238654</v>
      </c>
      <c r="J70" s="294">
        <v>0.9822809609851868</v>
      </c>
      <c r="K70" s="294">
        <v>7.5899577729973623E-4</v>
      </c>
      <c r="L70" s="11">
        <v>181</v>
      </c>
      <c r="M70" s="11">
        <v>-3548</v>
      </c>
      <c r="N70" s="132">
        <v>-1.4648929406032981E-2</v>
      </c>
      <c r="O70" s="283">
        <v>100243</v>
      </c>
      <c r="P70" s="294">
        <v>0.98743092426048329</v>
      </c>
      <c r="Q70" s="283">
        <v>100806</v>
      </c>
      <c r="R70" s="294">
        <v>0.9871907867677302</v>
      </c>
      <c r="S70" s="294">
        <v>5.6163522639984835E-3</v>
      </c>
      <c r="T70" s="283">
        <v>96960</v>
      </c>
      <c r="U70" s="294">
        <v>0.9882986096954377</v>
      </c>
      <c r="V70" s="294">
        <v>-3.8152490923159338E-2</v>
      </c>
      <c r="W70" s="11">
        <v>-3846</v>
      </c>
      <c r="X70" s="11">
        <v>-3283</v>
      </c>
      <c r="Y70" s="132">
        <v>-3.2750416487934322E-2</v>
      </c>
      <c r="Z70" s="283">
        <v>141959</v>
      </c>
      <c r="AA70" s="294">
        <v>0.98234724240536986</v>
      </c>
      <c r="AB70" s="283">
        <v>137667</v>
      </c>
      <c r="AC70" s="294">
        <v>0.98074374866424452</v>
      </c>
      <c r="AD70" s="294">
        <v>-3.0234081671468523E-2</v>
      </c>
      <c r="AE70" s="283">
        <v>141694</v>
      </c>
      <c r="AF70" s="294">
        <v>0.978205190160924</v>
      </c>
      <c r="AG70" s="294">
        <v>2.9251745153159436E-2</v>
      </c>
      <c r="AH70" s="11">
        <v>4027</v>
      </c>
      <c r="AI70" s="11">
        <v>-265</v>
      </c>
      <c r="AJ70" s="132">
        <v>-1.8667361703026931E-3</v>
      </c>
    </row>
    <row r="71" spans="1:36" x14ac:dyDescent="0.3">
      <c r="A71" s="410"/>
      <c r="B71" s="396"/>
      <c r="C71" s="95" t="s">
        <v>101</v>
      </c>
      <c r="D71" s="283">
        <v>3827</v>
      </c>
      <c r="E71" s="294">
        <v>1.5555076840535059E-2</v>
      </c>
      <c r="F71" s="283">
        <v>4011</v>
      </c>
      <c r="G71" s="294">
        <v>1.6541297570148959E-2</v>
      </c>
      <c r="H71" s="294">
        <v>4.8079435589234387E-2</v>
      </c>
      <c r="I71" s="283">
        <v>4305</v>
      </c>
      <c r="J71" s="294">
        <v>1.7719039014813198E-2</v>
      </c>
      <c r="K71" s="294">
        <v>7.3298429319371722E-2</v>
      </c>
      <c r="L71" s="11">
        <v>294</v>
      </c>
      <c r="M71" s="11">
        <v>478</v>
      </c>
      <c r="N71" s="132">
        <v>0.1249020120198589</v>
      </c>
      <c r="O71" s="283">
        <v>1276</v>
      </c>
      <c r="P71" s="294">
        <v>1.256907573951674E-2</v>
      </c>
      <c r="Q71" s="283">
        <v>1308</v>
      </c>
      <c r="R71" s="294">
        <v>1.2809213232269816E-2</v>
      </c>
      <c r="S71" s="294">
        <v>2.5078369905956112E-2</v>
      </c>
      <c r="T71" s="283">
        <v>1148</v>
      </c>
      <c r="U71" s="294">
        <v>1.1701390304562319E-2</v>
      </c>
      <c r="V71" s="294">
        <v>-0.12232415902140673</v>
      </c>
      <c r="W71" s="11">
        <v>-160</v>
      </c>
      <c r="X71" s="11">
        <v>-128</v>
      </c>
      <c r="Y71" s="132">
        <v>-0.10031347962382445</v>
      </c>
      <c r="Z71" s="283">
        <v>2551</v>
      </c>
      <c r="AA71" s="294">
        <v>1.7652757594630128E-2</v>
      </c>
      <c r="AB71" s="283">
        <v>2703</v>
      </c>
      <c r="AC71" s="294">
        <v>1.9256251335755502E-2</v>
      </c>
      <c r="AD71" s="294">
        <v>5.958447667581341E-2</v>
      </c>
      <c r="AE71" s="283">
        <v>3157</v>
      </c>
      <c r="AF71" s="294">
        <v>2.1794809839076015E-2</v>
      </c>
      <c r="AG71" s="294">
        <v>0.16796152423233443</v>
      </c>
      <c r="AH71" s="11">
        <v>454</v>
      </c>
      <c r="AI71" s="11">
        <v>606</v>
      </c>
      <c r="AJ71" s="132">
        <v>0.23755390043120345</v>
      </c>
    </row>
    <row r="72" spans="1:36" x14ac:dyDescent="0.3">
      <c r="A72" s="410"/>
      <c r="B72" s="396"/>
      <c r="C72" s="95" t="s">
        <v>13</v>
      </c>
      <c r="D72" s="283">
        <v>246029</v>
      </c>
      <c r="E72" s="294">
        <v>1</v>
      </c>
      <c r="F72" s="283">
        <v>242484</v>
      </c>
      <c r="G72" s="294">
        <v>1</v>
      </c>
      <c r="H72" s="294">
        <v>-1.4408870499006216E-2</v>
      </c>
      <c r="I72" s="283">
        <v>242959</v>
      </c>
      <c r="J72" s="294">
        <v>1</v>
      </c>
      <c r="K72" s="294">
        <v>1.9588921330891936E-3</v>
      </c>
      <c r="L72" s="11">
        <v>475</v>
      </c>
      <c r="M72" s="11">
        <v>-3070</v>
      </c>
      <c r="N72" s="132">
        <v>-1.2478203788984225E-2</v>
      </c>
      <c r="O72" s="283">
        <v>101519</v>
      </c>
      <c r="P72" s="294">
        <v>1</v>
      </c>
      <c r="Q72" s="283">
        <v>102114</v>
      </c>
      <c r="R72" s="294">
        <v>1</v>
      </c>
      <c r="S72" s="294">
        <v>5.8609718377840604E-3</v>
      </c>
      <c r="T72" s="283">
        <v>98108</v>
      </c>
      <c r="U72" s="294">
        <v>1</v>
      </c>
      <c r="V72" s="294">
        <v>-3.923066376794563E-2</v>
      </c>
      <c r="W72" s="11">
        <v>-4006</v>
      </c>
      <c r="X72" s="11">
        <v>-3411</v>
      </c>
      <c r="Y72" s="132">
        <v>-3.3599621745683074E-2</v>
      </c>
      <c r="Z72" s="283">
        <v>144510</v>
      </c>
      <c r="AA72" s="294">
        <v>1</v>
      </c>
      <c r="AB72" s="283">
        <v>140370</v>
      </c>
      <c r="AC72" s="294">
        <v>1</v>
      </c>
      <c r="AD72" s="294">
        <v>-2.8648536433464811E-2</v>
      </c>
      <c r="AE72" s="283">
        <v>144851</v>
      </c>
      <c r="AF72" s="294">
        <v>1</v>
      </c>
      <c r="AG72" s="294">
        <v>3.1922775521835152E-2</v>
      </c>
      <c r="AH72" s="11">
        <v>4481</v>
      </c>
      <c r="AI72" s="11">
        <v>341</v>
      </c>
      <c r="AJ72" s="132">
        <v>2.359698290775725E-3</v>
      </c>
    </row>
    <row r="73" spans="1:36" x14ac:dyDescent="0.3">
      <c r="A73" s="410"/>
      <c r="B73" s="396" t="s">
        <v>101</v>
      </c>
      <c r="C73" s="124" t="s">
        <v>222</v>
      </c>
      <c r="D73" s="135">
        <v>3978</v>
      </c>
      <c r="E73" s="128">
        <v>0.95556089358635599</v>
      </c>
      <c r="F73" s="127">
        <v>3689</v>
      </c>
      <c r="G73" s="128">
        <v>0.94881687242798352</v>
      </c>
      <c r="H73" s="128">
        <v>-7.2649572649572655E-2</v>
      </c>
      <c r="I73" s="127">
        <v>3768</v>
      </c>
      <c r="J73" s="128">
        <v>0.94530858003010532</v>
      </c>
      <c r="K73" s="128">
        <v>2.1415017619951206E-2</v>
      </c>
      <c r="L73" s="11">
        <v>79</v>
      </c>
      <c r="M73" s="11">
        <v>-210</v>
      </c>
      <c r="N73" s="132">
        <v>-5.2790346907993967E-2</v>
      </c>
      <c r="O73" s="135">
        <v>338</v>
      </c>
      <c r="P73" s="128">
        <v>0.90616621983914214</v>
      </c>
      <c r="Q73" s="127">
        <v>328</v>
      </c>
      <c r="R73" s="128">
        <v>0.8519480519480519</v>
      </c>
      <c r="S73" s="128">
        <v>-2.9585798816568046E-2</v>
      </c>
      <c r="T73" s="127">
        <v>335</v>
      </c>
      <c r="U73" s="128">
        <v>0.8885941644562334</v>
      </c>
      <c r="V73" s="128">
        <v>2.1341463414634148E-2</v>
      </c>
      <c r="W73" s="11">
        <v>7</v>
      </c>
      <c r="X73" s="11">
        <v>-3</v>
      </c>
      <c r="Y73" s="132">
        <v>-8.8757396449704144E-3</v>
      </c>
      <c r="Z73" s="135">
        <v>3640</v>
      </c>
      <c r="AA73" s="128">
        <v>0.9604221635883905</v>
      </c>
      <c r="AB73" s="127">
        <v>3361</v>
      </c>
      <c r="AC73" s="128">
        <v>0.95946331715672284</v>
      </c>
      <c r="AD73" s="128">
        <v>-7.6648351648351654E-2</v>
      </c>
      <c r="AE73" s="127">
        <v>3433</v>
      </c>
      <c r="AF73" s="128">
        <v>0.95123302853976166</v>
      </c>
      <c r="AG73" s="128">
        <v>2.1422195775066943E-2</v>
      </c>
      <c r="AH73" s="11">
        <v>72</v>
      </c>
      <c r="AI73" s="11">
        <v>-207</v>
      </c>
      <c r="AJ73" s="132">
        <v>-5.6868131868131867E-2</v>
      </c>
    </row>
    <row r="74" spans="1:36" x14ac:dyDescent="0.3">
      <c r="A74" s="410"/>
      <c r="B74" s="396"/>
      <c r="C74" s="95" t="s">
        <v>101</v>
      </c>
      <c r="D74" s="135">
        <v>185</v>
      </c>
      <c r="E74" s="128">
        <v>4.4439106413644007E-2</v>
      </c>
      <c r="F74" s="127">
        <v>199</v>
      </c>
      <c r="G74" s="128">
        <v>5.1183127572016464E-2</v>
      </c>
      <c r="H74" s="128">
        <v>7.567567567567568E-2</v>
      </c>
      <c r="I74" s="127">
        <v>218</v>
      </c>
      <c r="J74" s="128">
        <v>5.4691419969894628E-2</v>
      </c>
      <c r="K74" s="128">
        <v>9.5477386934673364E-2</v>
      </c>
      <c r="L74" s="11">
        <v>19</v>
      </c>
      <c r="M74" s="11">
        <v>33</v>
      </c>
      <c r="N74" s="132">
        <v>0.17837837837837839</v>
      </c>
      <c r="O74" s="135">
        <v>35</v>
      </c>
      <c r="P74" s="128">
        <v>9.3833780160857902E-2</v>
      </c>
      <c r="Q74" s="127">
        <v>57</v>
      </c>
      <c r="R74" s="128">
        <v>0.14805194805194805</v>
      </c>
      <c r="S74" s="128">
        <v>0.62857142857142856</v>
      </c>
      <c r="T74" s="127">
        <v>42</v>
      </c>
      <c r="U74" s="128">
        <v>0.11140583554376658</v>
      </c>
      <c r="V74" s="128">
        <v>-0.26315789473684209</v>
      </c>
      <c r="W74" s="11">
        <v>-15</v>
      </c>
      <c r="X74" s="11">
        <v>7</v>
      </c>
      <c r="Y74" s="132">
        <v>0.2</v>
      </c>
      <c r="Z74" s="135">
        <v>150</v>
      </c>
      <c r="AA74" s="128">
        <v>3.9577836411609502E-2</v>
      </c>
      <c r="AB74" s="127">
        <v>142</v>
      </c>
      <c r="AC74" s="128">
        <v>4.0536682843277189E-2</v>
      </c>
      <c r="AD74" s="128">
        <v>-5.3333333333333337E-2</v>
      </c>
      <c r="AE74" s="127">
        <v>176</v>
      </c>
      <c r="AF74" s="128">
        <v>4.8766971460238291E-2</v>
      </c>
      <c r="AG74" s="128">
        <v>0.23943661971830985</v>
      </c>
      <c r="AH74" s="11">
        <v>34</v>
      </c>
      <c r="AI74" s="11">
        <v>26</v>
      </c>
      <c r="AJ74" s="132">
        <v>0.17333333333333334</v>
      </c>
    </row>
    <row r="75" spans="1:36" x14ac:dyDescent="0.3">
      <c r="A75" s="410"/>
      <c r="B75" s="396"/>
      <c r="C75" s="95" t="s">
        <v>13</v>
      </c>
      <c r="D75" s="135">
        <v>4163</v>
      </c>
      <c r="E75" s="128">
        <v>1</v>
      </c>
      <c r="F75" s="127">
        <v>3888</v>
      </c>
      <c r="G75" s="128">
        <v>1</v>
      </c>
      <c r="H75" s="128">
        <v>-6.6058131155416769E-2</v>
      </c>
      <c r="I75" s="127">
        <v>3986</v>
      </c>
      <c r="J75" s="128">
        <v>1</v>
      </c>
      <c r="K75" s="128">
        <v>2.5205761316872428E-2</v>
      </c>
      <c r="L75" s="11">
        <v>98</v>
      </c>
      <c r="M75" s="11">
        <v>-177</v>
      </c>
      <c r="N75" s="132">
        <v>-4.2517415325486425E-2</v>
      </c>
      <c r="O75" s="135">
        <v>373</v>
      </c>
      <c r="P75" s="128">
        <v>1</v>
      </c>
      <c r="Q75" s="127">
        <v>385</v>
      </c>
      <c r="R75" s="128">
        <v>1</v>
      </c>
      <c r="S75" s="128">
        <v>3.2171581769436998E-2</v>
      </c>
      <c r="T75" s="127">
        <v>377</v>
      </c>
      <c r="U75" s="128">
        <v>1</v>
      </c>
      <c r="V75" s="128">
        <v>-2.0779220779220779E-2</v>
      </c>
      <c r="W75" s="11">
        <v>-8</v>
      </c>
      <c r="X75" s="11">
        <v>4</v>
      </c>
      <c r="Y75" s="132">
        <v>1.0723860589812333E-2</v>
      </c>
      <c r="Z75" s="135">
        <v>3790</v>
      </c>
      <c r="AA75" s="128">
        <v>1</v>
      </c>
      <c r="AB75" s="127">
        <v>3503</v>
      </c>
      <c r="AC75" s="128">
        <v>1</v>
      </c>
      <c r="AD75" s="128">
        <v>-7.5725593667546179E-2</v>
      </c>
      <c r="AE75" s="127">
        <v>3609</v>
      </c>
      <c r="AF75" s="128">
        <v>1</v>
      </c>
      <c r="AG75" s="128">
        <v>3.0259777333713961E-2</v>
      </c>
      <c r="AH75" s="11">
        <v>106</v>
      </c>
      <c r="AI75" s="11">
        <v>-181</v>
      </c>
      <c r="AJ75" s="132">
        <v>-4.7757255936675465E-2</v>
      </c>
    </row>
    <row r="76" spans="1:36" x14ac:dyDescent="0.3">
      <c r="A76" s="410"/>
      <c r="B76" s="411" t="s">
        <v>13</v>
      </c>
      <c r="C76" s="412"/>
      <c r="D76" s="135">
        <v>609394</v>
      </c>
      <c r="E76" s="128">
        <v>1</v>
      </c>
      <c r="F76" s="127">
        <v>592508</v>
      </c>
      <c r="G76" s="128">
        <v>1</v>
      </c>
      <c r="H76" s="128">
        <v>-2.7709495006514668E-2</v>
      </c>
      <c r="I76" s="127">
        <v>599941</v>
      </c>
      <c r="J76" s="128">
        <v>1</v>
      </c>
      <c r="K76" s="128">
        <v>1.2544978295651705E-2</v>
      </c>
      <c r="L76" s="11">
        <v>7433</v>
      </c>
      <c r="M76" s="11">
        <v>-9453</v>
      </c>
      <c r="N76" s="132">
        <v>-1.5512131724303161E-2</v>
      </c>
      <c r="O76" s="135">
        <v>328236</v>
      </c>
      <c r="P76" s="128">
        <v>1</v>
      </c>
      <c r="Q76" s="127">
        <v>324702</v>
      </c>
      <c r="R76" s="128">
        <v>1</v>
      </c>
      <c r="S76" s="128">
        <v>-1.0766643512594596E-2</v>
      </c>
      <c r="T76" s="127">
        <v>315002</v>
      </c>
      <c r="U76" s="128">
        <v>1</v>
      </c>
      <c r="V76" s="128">
        <v>-2.9873545589494368E-2</v>
      </c>
      <c r="W76" s="11">
        <v>-9700</v>
      </c>
      <c r="X76" s="11">
        <v>-13234</v>
      </c>
      <c r="Y76" s="132">
        <v>-4.0318551286269634E-2</v>
      </c>
      <c r="Z76" s="135">
        <v>281158</v>
      </c>
      <c r="AA76" s="128">
        <v>1</v>
      </c>
      <c r="AB76" s="127">
        <v>267806</v>
      </c>
      <c r="AC76" s="128">
        <v>1</v>
      </c>
      <c r="AD76" s="128">
        <v>-4.7489312059411433E-2</v>
      </c>
      <c r="AE76" s="127">
        <v>284939</v>
      </c>
      <c r="AF76" s="128">
        <v>1</v>
      </c>
      <c r="AG76" s="128">
        <v>6.3975415039244823E-2</v>
      </c>
      <c r="AH76" s="11">
        <v>17133</v>
      </c>
      <c r="AI76" s="11">
        <v>3781</v>
      </c>
      <c r="AJ76" s="132">
        <v>1.3447954530904331E-2</v>
      </c>
    </row>
    <row r="77" spans="1:36" x14ac:dyDescent="0.3">
      <c r="A77" s="409" t="s">
        <v>97</v>
      </c>
      <c r="B77" s="409" t="s">
        <v>14</v>
      </c>
      <c r="C77" s="95" t="s">
        <v>222</v>
      </c>
      <c r="D77" s="135">
        <v>119669</v>
      </c>
      <c r="E77" s="128">
        <v>0.986147507210548</v>
      </c>
      <c r="F77" s="127">
        <v>115261</v>
      </c>
      <c r="G77" s="128">
        <v>0.98525464585505962</v>
      </c>
      <c r="H77" s="128">
        <v>-3.6834936366143281E-2</v>
      </c>
      <c r="I77" s="127">
        <v>116148</v>
      </c>
      <c r="J77" s="128">
        <v>0.98402155311181527</v>
      </c>
      <c r="K77" s="128">
        <v>7.695577862416602E-3</v>
      </c>
      <c r="L77" s="11">
        <v>887</v>
      </c>
      <c r="M77" s="11">
        <v>-3521</v>
      </c>
      <c r="N77" s="132">
        <v>-2.9422824624589491E-2</v>
      </c>
      <c r="O77" s="135">
        <v>59793</v>
      </c>
      <c r="P77" s="128">
        <v>0.99136187286533806</v>
      </c>
      <c r="Q77" s="127">
        <v>57288</v>
      </c>
      <c r="R77" s="128">
        <v>0.9903023388476897</v>
      </c>
      <c r="S77" s="128">
        <v>-4.189453614971652E-2</v>
      </c>
      <c r="T77" s="127">
        <v>56546</v>
      </c>
      <c r="U77" s="128">
        <v>0.99085301745286325</v>
      </c>
      <c r="V77" s="128">
        <v>-1.2952101661779082E-2</v>
      </c>
      <c r="W77" s="11">
        <v>-742</v>
      </c>
      <c r="X77" s="11">
        <v>-3247</v>
      </c>
      <c r="Y77" s="132">
        <v>-5.4304015520211399E-2</v>
      </c>
      <c r="Z77" s="135">
        <v>59876</v>
      </c>
      <c r="AA77" s="128">
        <v>0.98099482272757066</v>
      </c>
      <c r="AB77" s="127">
        <v>57973</v>
      </c>
      <c r="AC77" s="128">
        <v>0.98031689128633515</v>
      </c>
      <c r="AD77" s="128">
        <v>-3.178235019039348E-2</v>
      </c>
      <c r="AE77" s="127">
        <v>59602</v>
      </c>
      <c r="AF77" s="128">
        <v>0.97762687399534165</v>
      </c>
      <c r="AG77" s="128">
        <v>2.8099287599399721E-2</v>
      </c>
      <c r="AH77" s="11">
        <v>1629</v>
      </c>
      <c r="AI77" s="11">
        <v>-274</v>
      </c>
      <c r="AJ77" s="132">
        <v>-4.5761239895784622E-3</v>
      </c>
    </row>
    <row r="78" spans="1:36" x14ac:dyDescent="0.3">
      <c r="A78" s="410"/>
      <c r="B78" s="396"/>
      <c r="C78" s="95" t="s">
        <v>101</v>
      </c>
      <c r="D78" s="135">
        <v>1681</v>
      </c>
      <c r="E78" s="128">
        <v>1.3852492789451998E-2</v>
      </c>
      <c r="F78" s="127">
        <v>1725</v>
      </c>
      <c r="G78" s="128">
        <v>1.4745354144940419E-2</v>
      </c>
      <c r="H78" s="128">
        <v>2.6174895895300417E-2</v>
      </c>
      <c r="I78" s="127">
        <v>1886</v>
      </c>
      <c r="J78" s="128">
        <v>1.5978446888184759E-2</v>
      </c>
      <c r="K78" s="128">
        <v>9.3333333333333338E-2</v>
      </c>
      <c r="L78" s="11">
        <v>161</v>
      </c>
      <c r="M78" s="11">
        <v>205</v>
      </c>
      <c r="N78" s="132">
        <v>0.12195121951219512</v>
      </c>
      <c r="O78" s="135">
        <v>521</v>
      </c>
      <c r="P78" s="128">
        <v>8.638127134661935E-3</v>
      </c>
      <c r="Q78" s="127">
        <v>561</v>
      </c>
      <c r="R78" s="128">
        <v>9.6976611523103256E-3</v>
      </c>
      <c r="S78" s="128">
        <v>7.6775431861804216E-2</v>
      </c>
      <c r="T78" s="127">
        <v>522</v>
      </c>
      <c r="U78" s="128">
        <v>9.1469825471367488E-3</v>
      </c>
      <c r="V78" s="128">
        <v>-6.9518716577540107E-2</v>
      </c>
      <c r="W78" s="11">
        <v>-39</v>
      </c>
      <c r="X78" s="11">
        <v>1</v>
      </c>
      <c r="Y78" s="132">
        <v>1.9193857965451055E-3</v>
      </c>
      <c r="Z78" s="135">
        <v>1160</v>
      </c>
      <c r="AA78" s="128">
        <v>1.9005177272429386E-2</v>
      </c>
      <c r="AB78" s="127">
        <v>1164</v>
      </c>
      <c r="AC78" s="128">
        <v>1.9683108713664878E-2</v>
      </c>
      <c r="AD78" s="128">
        <v>3.4482758620689655E-3</v>
      </c>
      <c r="AE78" s="127">
        <v>1364</v>
      </c>
      <c r="AF78" s="128">
        <v>2.2373126004658333E-2</v>
      </c>
      <c r="AG78" s="128">
        <v>0.1718213058419244</v>
      </c>
      <c r="AH78" s="11">
        <v>200</v>
      </c>
      <c r="AI78" s="11">
        <v>204</v>
      </c>
      <c r="AJ78" s="132">
        <v>0.17586206896551723</v>
      </c>
    </row>
    <row r="79" spans="1:36" x14ac:dyDescent="0.3">
      <c r="A79" s="410"/>
      <c r="B79" s="396"/>
      <c r="C79" s="95" t="s">
        <v>13</v>
      </c>
      <c r="D79" s="135">
        <v>121350</v>
      </c>
      <c r="E79" s="128">
        <v>1</v>
      </c>
      <c r="F79" s="127">
        <v>116986</v>
      </c>
      <c r="G79" s="128">
        <v>1</v>
      </c>
      <c r="H79" s="128">
        <v>-3.5962093119077047E-2</v>
      </c>
      <c r="I79" s="127">
        <v>118034</v>
      </c>
      <c r="J79" s="128">
        <v>1</v>
      </c>
      <c r="K79" s="128">
        <v>8.9583368950130783E-3</v>
      </c>
      <c r="L79" s="11">
        <v>1048</v>
      </c>
      <c r="M79" s="11">
        <v>-3316</v>
      </c>
      <c r="N79" s="132">
        <v>-2.7325916769674496E-2</v>
      </c>
      <c r="O79" s="135">
        <v>60314</v>
      </c>
      <c r="P79" s="128">
        <v>1</v>
      </c>
      <c r="Q79" s="127">
        <v>57849</v>
      </c>
      <c r="R79" s="128">
        <v>1</v>
      </c>
      <c r="S79" s="128">
        <v>-4.0869449878966742E-2</v>
      </c>
      <c r="T79" s="127">
        <v>57068</v>
      </c>
      <c r="U79" s="128">
        <v>1</v>
      </c>
      <c r="V79" s="128">
        <v>-1.3500665525765355E-2</v>
      </c>
      <c r="W79" s="11">
        <v>-781</v>
      </c>
      <c r="X79" s="11">
        <v>-3246</v>
      </c>
      <c r="Y79" s="132">
        <v>-5.3818350631694135E-2</v>
      </c>
      <c r="Z79" s="135">
        <v>61036</v>
      </c>
      <c r="AA79" s="128">
        <v>1</v>
      </c>
      <c r="AB79" s="127">
        <v>59137</v>
      </c>
      <c r="AC79" s="128">
        <v>1</v>
      </c>
      <c r="AD79" s="128">
        <v>-3.1112785896847763E-2</v>
      </c>
      <c r="AE79" s="127">
        <v>60966</v>
      </c>
      <c r="AF79" s="128">
        <v>1</v>
      </c>
      <c r="AG79" s="128">
        <v>3.0928183709014661E-2</v>
      </c>
      <c r="AH79" s="11">
        <v>1829</v>
      </c>
      <c r="AI79" s="11">
        <v>-70</v>
      </c>
      <c r="AJ79" s="132">
        <v>-1.1468641457500492E-3</v>
      </c>
    </row>
    <row r="80" spans="1:36" x14ac:dyDescent="0.3">
      <c r="A80" s="410"/>
      <c r="B80" s="409" t="s">
        <v>26</v>
      </c>
      <c r="C80" s="95" t="s">
        <v>222</v>
      </c>
      <c r="D80" s="135">
        <v>33616</v>
      </c>
      <c r="E80" s="128">
        <v>0.99182722096008025</v>
      </c>
      <c r="F80" s="127">
        <v>32468</v>
      </c>
      <c r="G80" s="128">
        <v>0.98879278840297236</v>
      </c>
      <c r="H80" s="128">
        <v>-3.4150404569252737E-2</v>
      </c>
      <c r="I80" s="127">
        <v>32686</v>
      </c>
      <c r="J80" s="128">
        <v>0.98823885109599396</v>
      </c>
      <c r="K80" s="128">
        <v>6.7143033140322781E-3</v>
      </c>
      <c r="L80" s="11">
        <v>218</v>
      </c>
      <c r="M80" s="11">
        <v>-930</v>
      </c>
      <c r="N80" s="132">
        <v>-2.7665397429795336E-2</v>
      </c>
      <c r="O80" s="135">
        <v>17131</v>
      </c>
      <c r="P80" s="128">
        <v>0.99436963083352681</v>
      </c>
      <c r="Q80" s="127">
        <v>15713</v>
      </c>
      <c r="R80" s="128">
        <v>0.99317362998546233</v>
      </c>
      <c r="S80" s="128">
        <v>-8.2773918627050372E-2</v>
      </c>
      <c r="T80" s="127">
        <v>15603</v>
      </c>
      <c r="U80" s="128">
        <v>0.99205239064089523</v>
      </c>
      <c r="V80" s="128">
        <v>-7.0005727741360661E-3</v>
      </c>
      <c r="W80" s="11">
        <v>-110</v>
      </c>
      <c r="X80" s="11">
        <v>-1528</v>
      </c>
      <c r="Y80" s="132">
        <v>-8.919502656003736E-2</v>
      </c>
      <c r="Z80" s="135">
        <v>16485</v>
      </c>
      <c r="AA80" s="128">
        <v>0.98919891989198916</v>
      </c>
      <c r="AB80" s="127">
        <v>16755</v>
      </c>
      <c r="AC80" s="128">
        <v>0.98471936526594184</v>
      </c>
      <c r="AD80" s="128">
        <v>1.637852593266606E-2</v>
      </c>
      <c r="AE80" s="127">
        <v>17083</v>
      </c>
      <c r="AF80" s="128">
        <v>0.98478123018389352</v>
      </c>
      <c r="AG80" s="128">
        <v>1.9576245896747238E-2</v>
      </c>
      <c r="AH80" s="11">
        <v>328</v>
      </c>
      <c r="AI80" s="11">
        <v>598</v>
      </c>
      <c r="AJ80" s="132">
        <v>3.6275401880497424E-2</v>
      </c>
    </row>
    <row r="81" spans="1:37" x14ac:dyDescent="0.3">
      <c r="A81" s="410"/>
      <c r="B81" s="396"/>
      <c r="C81" s="95" t="s">
        <v>101</v>
      </c>
      <c r="D81" s="135">
        <v>277</v>
      </c>
      <c r="E81" s="128">
        <v>8.1727790399197479E-3</v>
      </c>
      <c r="F81" s="127">
        <v>368</v>
      </c>
      <c r="G81" s="128">
        <v>1.1207211597027653E-2</v>
      </c>
      <c r="H81" s="128">
        <v>0.32851985559566788</v>
      </c>
      <c r="I81" s="127">
        <v>389</v>
      </c>
      <c r="J81" s="128">
        <v>1.1761148904006046E-2</v>
      </c>
      <c r="K81" s="128">
        <v>5.7065217391304345E-2</v>
      </c>
      <c r="L81" s="11">
        <v>21</v>
      </c>
      <c r="M81" s="11">
        <v>112</v>
      </c>
      <c r="N81" s="132">
        <v>0.40433212996389889</v>
      </c>
      <c r="O81" s="135">
        <v>97</v>
      </c>
      <c r="P81" s="128">
        <v>5.630369166473183E-3</v>
      </c>
      <c r="Q81" s="127">
        <v>108</v>
      </c>
      <c r="R81" s="128">
        <v>6.8263700145376402E-3</v>
      </c>
      <c r="S81" s="128">
        <v>0.1134020618556701</v>
      </c>
      <c r="T81" s="127">
        <v>125</v>
      </c>
      <c r="U81" s="128">
        <v>7.9476093591047819E-3</v>
      </c>
      <c r="V81" s="128">
        <v>0.15740740740740741</v>
      </c>
      <c r="W81" s="11">
        <v>17</v>
      </c>
      <c r="X81" s="11">
        <v>28</v>
      </c>
      <c r="Y81" s="132">
        <v>0.28865979381443296</v>
      </c>
      <c r="Z81" s="135">
        <v>180</v>
      </c>
      <c r="AA81" s="128">
        <v>1.0801080108010801E-2</v>
      </c>
      <c r="AB81" s="127">
        <v>260</v>
      </c>
      <c r="AC81" s="128">
        <v>1.5280634734058184E-2</v>
      </c>
      <c r="AD81" s="128">
        <v>0.44444444444444442</v>
      </c>
      <c r="AE81" s="127">
        <v>264</v>
      </c>
      <c r="AF81" s="128">
        <v>1.5218769816106531E-2</v>
      </c>
      <c r="AG81" s="128">
        <v>1.5384615384615385E-2</v>
      </c>
      <c r="AH81" s="11">
        <v>4</v>
      </c>
      <c r="AI81" s="11">
        <v>84</v>
      </c>
      <c r="AJ81" s="132">
        <v>0.46666666666666667</v>
      </c>
    </row>
    <row r="82" spans="1:37" x14ac:dyDescent="0.3">
      <c r="A82" s="410"/>
      <c r="B82" s="396"/>
      <c r="C82" s="95" t="s">
        <v>13</v>
      </c>
      <c r="D82" s="135">
        <v>33893</v>
      </c>
      <c r="E82" s="128">
        <v>1</v>
      </c>
      <c r="F82" s="127">
        <v>32836</v>
      </c>
      <c r="G82" s="128">
        <v>1</v>
      </c>
      <c r="H82" s="128">
        <v>-3.1186380668574633E-2</v>
      </c>
      <c r="I82" s="127">
        <v>33075</v>
      </c>
      <c r="J82" s="128">
        <v>1</v>
      </c>
      <c r="K82" s="128">
        <v>7.278596662200024E-3</v>
      </c>
      <c r="L82" s="11">
        <v>239</v>
      </c>
      <c r="M82" s="11">
        <v>-818</v>
      </c>
      <c r="N82" s="132">
        <v>-2.4134777092614995E-2</v>
      </c>
      <c r="O82" s="135">
        <v>17228</v>
      </c>
      <c r="P82" s="128">
        <v>1</v>
      </c>
      <c r="Q82" s="127">
        <v>15821</v>
      </c>
      <c r="R82" s="128">
        <v>1</v>
      </c>
      <c r="S82" s="128">
        <v>-8.1669375435337824E-2</v>
      </c>
      <c r="T82" s="127">
        <v>15728</v>
      </c>
      <c r="U82" s="128">
        <v>1</v>
      </c>
      <c r="V82" s="128">
        <v>-5.8782630680740784E-3</v>
      </c>
      <c r="W82" s="11">
        <v>-93</v>
      </c>
      <c r="X82" s="11">
        <v>-1500</v>
      </c>
      <c r="Y82" s="132">
        <v>-8.7067564429997676E-2</v>
      </c>
      <c r="Z82" s="135">
        <v>16665</v>
      </c>
      <c r="AA82" s="128">
        <v>1</v>
      </c>
      <c r="AB82" s="127">
        <v>17015</v>
      </c>
      <c r="AC82" s="128">
        <v>1</v>
      </c>
      <c r="AD82" s="128">
        <v>2.1002100210021003E-2</v>
      </c>
      <c r="AE82" s="127">
        <v>17347</v>
      </c>
      <c r="AF82" s="128">
        <v>1</v>
      </c>
      <c r="AG82" s="128">
        <v>1.9512195121951219E-2</v>
      </c>
      <c r="AH82" s="11">
        <v>332</v>
      </c>
      <c r="AI82" s="11">
        <v>682</v>
      </c>
      <c r="AJ82" s="132">
        <v>4.0924092409240921E-2</v>
      </c>
    </row>
    <row r="83" spans="1:37" x14ac:dyDescent="0.3">
      <c r="A83" s="410"/>
      <c r="B83" s="409" t="s">
        <v>16</v>
      </c>
      <c r="C83" s="95" t="s">
        <v>222</v>
      </c>
      <c r="D83" s="135">
        <v>5833</v>
      </c>
      <c r="E83" s="128">
        <v>0.97395224578393724</v>
      </c>
      <c r="F83" s="127">
        <v>6070</v>
      </c>
      <c r="G83" s="128">
        <v>0.97447423342430561</v>
      </c>
      <c r="H83" s="128">
        <v>4.0630893193896796E-2</v>
      </c>
      <c r="I83" s="127">
        <v>6263</v>
      </c>
      <c r="J83" s="128">
        <v>0.97070675759454428</v>
      </c>
      <c r="K83" s="128">
        <v>3.1795716639209229E-2</v>
      </c>
      <c r="L83" s="11">
        <v>193</v>
      </c>
      <c r="M83" s="11">
        <v>430</v>
      </c>
      <c r="N83" s="132">
        <v>7.3718498199897134E-2</v>
      </c>
      <c r="O83" s="135">
        <v>1201</v>
      </c>
      <c r="P83" s="128">
        <v>0.98604269293924462</v>
      </c>
      <c r="Q83" s="127">
        <v>1425</v>
      </c>
      <c r="R83" s="128">
        <v>0.97469220246238031</v>
      </c>
      <c r="S83" s="128">
        <v>0.186511240632806</v>
      </c>
      <c r="T83" s="127">
        <v>1351</v>
      </c>
      <c r="U83" s="128">
        <v>0.9747474747474747</v>
      </c>
      <c r="V83" s="128">
        <v>-5.1929824561403506E-2</v>
      </c>
      <c r="W83" s="11">
        <v>-74</v>
      </c>
      <c r="X83" s="11">
        <v>150</v>
      </c>
      <c r="Y83" s="132">
        <v>0.12489592006661115</v>
      </c>
      <c r="Z83" s="135">
        <v>4632</v>
      </c>
      <c r="AA83" s="128">
        <v>0.97086564661496544</v>
      </c>
      <c r="AB83" s="127">
        <v>4645</v>
      </c>
      <c r="AC83" s="128">
        <v>0.97440738409901406</v>
      </c>
      <c r="AD83" s="128">
        <v>2.8065630397236616E-3</v>
      </c>
      <c r="AE83" s="127">
        <v>4912</v>
      </c>
      <c r="AF83" s="128">
        <v>0.96960126332412155</v>
      </c>
      <c r="AG83" s="128">
        <v>5.7481162540365983E-2</v>
      </c>
      <c r="AH83" s="11">
        <v>267</v>
      </c>
      <c r="AI83" s="11">
        <v>280</v>
      </c>
      <c r="AJ83" s="132">
        <v>6.0449050086355788E-2</v>
      </c>
    </row>
    <row r="84" spans="1:37" x14ac:dyDescent="0.3">
      <c r="A84" s="410"/>
      <c r="B84" s="396"/>
      <c r="C84" s="95" t="s">
        <v>101</v>
      </c>
      <c r="D84" s="135">
        <v>156</v>
      </c>
      <c r="E84" s="128">
        <v>2.6047754216062782E-2</v>
      </c>
      <c r="F84" s="127">
        <v>159</v>
      </c>
      <c r="G84" s="128">
        <v>2.5525766575694334E-2</v>
      </c>
      <c r="H84" s="128">
        <v>1.9230769230769232E-2</v>
      </c>
      <c r="I84" s="127">
        <v>189</v>
      </c>
      <c r="J84" s="128">
        <v>2.9293242405455673E-2</v>
      </c>
      <c r="K84" s="128">
        <v>0.18867924528301888</v>
      </c>
      <c r="L84" s="11">
        <v>30</v>
      </c>
      <c r="M84" s="11">
        <v>33</v>
      </c>
      <c r="N84" s="132">
        <v>0.21153846153846154</v>
      </c>
      <c r="O84" s="135">
        <v>17</v>
      </c>
      <c r="P84" s="128">
        <v>1.3957307060755337E-2</v>
      </c>
      <c r="Q84" s="127">
        <v>37</v>
      </c>
      <c r="R84" s="128">
        <v>2.5307797537619699E-2</v>
      </c>
      <c r="S84" s="128">
        <v>1.1764705882352942</v>
      </c>
      <c r="T84" s="127">
        <v>35</v>
      </c>
      <c r="U84" s="128">
        <v>2.5252525252525252E-2</v>
      </c>
      <c r="V84" s="128">
        <v>-5.4054054054054057E-2</v>
      </c>
      <c r="W84" s="11">
        <v>-2</v>
      </c>
      <c r="X84" s="11">
        <v>18</v>
      </c>
      <c r="Y84" s="132">
        <v>1.0588235294117647</v>
      </c>
      <c r="Z84" s="135">
        <v>139</v>
      </c>
      <c r="AA84" s="128">
        <v>2.9134353385034582E-2</v>
      </c>
      <c r="AB84" s="127">
        <v>122</v>
      </c>
      <c r="AC84" s="128">
        <v>2.5592615900985945E-2</v>
      </c>
      <c r="AD84" s="128">
        <v>-0.1223021582733813</v>
      </c>
      <c r="AE84" s="127">
        <v>154</v>
      </c>
      <c r="AF84" s="128">
        <v>3.0398736675878404E-2</v>
      </c>
      <c r="AG84" s="128">
        <v>0.26229508196721313</v>
      </c>
      <c r="AH84" s="11">
        <v>32</v>
      </c>
      <c r="AI84" s="11">
        <v>15</v>
      </c>
      <c r="AJ84" s="132">
        <v>0.1079136690647482</v>
      </c>
    </row>
    <row r="85" spans="1:37" x14ac:dyDescent="0.3">
      <c r="A85" s="410"/>
      <c r="B85" s="396"/>
      <c r="C85" s="95" t="s">
        <v>13</v>
      </c>
      <c r="D85" s="135">
        <v>5989</v>
      </c>
      <c r="E85" s="128">
        <v>1</v>
      </c>
      <c r="F85" s="127">
        <v>6229</v>
      </c>
      <c r="G85" s="128">
        <v>1</v>
      </c>
      <c r="H85" s="128">
        <v>4.007346802471197E-2</v>
      </c>
      <c r="I85" s="127">
        <v>6452</v>
      </c>
      <c r="J85" s="128">
        <v>1</v>
      </c>
      <c r="K85" s="128">
        <v>3.5800288970942368E-2</v>
      </c>
      <c r="L85" s="11">
        <v>223</v>
      </c>
      <c r="M85" s="11">
        <v>463</v>
      </c>
      <c r="N85" s="132">
        <v>7.7308398731006853E-2</v>
      </c>
      <c r="O85" s="135">
        <v>1218</v>
      </c>
      <c r="P85" s="128">
        <v>1</v>
      </c>
      <c r="Q85" s="127">
        <v>1462</v>
      </c>
      <c r="R85" s="128">
        <v>1</v>
      </c>
      <c r="S85" s="128">
        <v>0.20032840722495895</v>
      </c>
      <c r="T85" s="127">
        <v>1386</v>
      </c>
      <c r="U85" s="128">
        <v>1</v>
      </c>
      <c r="V85" s="128">
        <v>-5.1983584131326949E-2</v>
      </c>
      <c r="W85" s="11">
        <v>-76</v>
      </c>
      <c r="X85" s="11">
        <v>168</v>
      </c>
      <c r="Y85" s="132">
        <v>0.13793103448275862</v>
      </c>
      <c r="Z85" s="135">
        <v>4771</v>
      </c>
      <c r="AA85" s="128">
        <v>1</v>
      </c>
      <c r="AB85" s="127">
        <v>4767</v>
      </c>
      <c r="AC85" s="128">
        <v>1</v>
      </c>
      <c r="AD85" s="128">
        <v>-8.383986585621463E-4</v>
      </c>
      <c r="AE85" s="127">
        <v>5066</v>
      </c>
      <c r="AF85" s="128">
        <v>1</v>
      </c>
      <c r="AG85" s="128">
        <v>6.2722886511432763E-2</v>
      </c>
      <c r="AH85" s="11">
        <v>299</v>
      </c>
      <c r="AI85" s="11">
        <v>295</v>
      </c>
      <c r="AJ85" s="132">
        <v>6.1831901068958292E-2</v>
      </c>
    </row>
    <row r="86" spans="1:37" x14ac:dyDescent="0.3">
      <c r="A86" s="410"/>
      <c r="B86" s="409" t="s">
        <v>213</v>
      </c>
      <c r="C86" s="95" t="s">
        <v>222</v>
      </c>
      <c r="D86" s="135">
        <v>13459</v>
      </c>
      <c r="E86" s="128">
        <v>0.97997670016018645</v>
      </c>
      <c r="F86" s="127">
        <v>13574</v>
      </c>
      <c r="G86" s="128">
        <v>0.98298211311463535</v>
      </c>
      <c r="H86" s="128">
        <v>8.5444683854669738E-3</v>
      </c>
      <c r="I86" s="127">
        <v>13702</v>
      </c>
      <c r="J86" s="128">
        <v>0.97641274139528256</v>
      </c>
      <c r="K86" s="128">
        <v>9.4297922498894939E-3</v>
      </c>
      <c r="L86" s="11">
        <v>128</v>
      </c>
      <c r="M86" s="11">
        <v>243</v>
      </c>
      <c r="N86" s="132">
        <v>1.8054833197117169E-2</v>
      </c>
      <c r="O86" s="135">
        <v>2838</v>
      </c>
      <c r="P86" s="128">
        <v>0.98234683281412249</v>
      </c>
      <c r="Q86" s="127">
        <v>2878</v>
      </c>
      <c r="R86" s="128">
        <v>0.98426812585499313</v>
      </c>
      <c r="S86" s="128">
        <v>1.4094432699083862E-2</v>
      </c>
      <c r="T86" s="127">
        <v>2616</v>
      </c>
      <c r="U86" s="128">
        <v>0.97721329846843485</v>
      </c>
      <c r="V86" s="128">
        <v>-9.1035441278665738E-2</v>
      </c>
      <c r="W86" s="11">
        <v>-262</v>
      </c>
      <c r="X86" s="11">
        <v>-222</v>
      </c>
      <c r="Y86" s="132">
        <v>-7.8224101479915431E-2</v>
      </c>
      <c r="Z86" s="135">
        <v>10621</v>
      </c>
      <c r="AA86" s="128">
        <v>0.97934532042415856</v>
      </c>
      <c r="AB86" s="127">
        <v>10696</v>
      </c>
      <c r="AC86" s="128">
        <v>0.98263665594855309</v>
      </c>
      <c r="AD86" s="128">
        <v>7.0614819696827045E-3</v>
      </c>
      <c r="AE86" s="127">
        <v>11086</v>
      </c>
      <c r="AF86" s="128">
        <v>0.97622402254314899</v>
      </c>
      <c r="AG86" s="128">
        <v>3.6462228870605837E-2</v>
      </c>
      <c r="AH86" s="11">
        <v>390</v>
      </c>
      <c r="AI86" s="11">
        <v>465</v>
      </c>
      <c r="AJ86" s="132">
        <v>4.3781188212032765E-2</v>
      </c>
    </row>
    <row r="87" spans="1:37" x14ac:dyDescent="0.3">
      <c r="A87" s="410"/>
      <c r="B87" s="396"/>
      <c r="C87" s="95" t="s">
        <v>101</v>
      </c>
      <c r="D87" s="135">
        <v>275</v>
      </c>
      <c r="E87" s="128">
        <v>2.0023299839813602E-2</v>
      </c>
      <c r="F87" s="127">
        <v>235</v>
      </c>
      <c r="G87" s="128">
        <v>1.7017886885364618E-2</v>
      </c>
      <c r="H87" s="128">
        <v>-0.14545454545454545</v>
      </c>
      <c r="I87" s="127">
        <v>331</v>
      </c>
      <c r="J87" s="128">
        <v>2.3587258604717453E-2</v>
      </c>
      <c r="K87" s="128">
        <v>0.40851063829787232</v>
      </c>
      <c r="L87" s="11">
        <v>96</v>
      </c>
      <c r="M87" s="11">
        <v>56</v>
      </c>
      <c r="N87" s="132">
        <v>0.20363636363636364</v>
      </c>
      <c r="O87" s="135">
        <v>51</v>
      </c>
      <c r="P87" s="128">
        <v>1.7653167185877467E-2</v>
      </c>
      <c r="Q87" s="127">
        <v>46</v>
      </c>
      <c r="R87" s="128">
        <v>1.573187414500684E-2</v>
      </c>
      <c r="S87" s="128">
        <v>-9.8039215686274508E-2</v>
      </c>
      <c r="T87" s="127">
        <v>61</v>
      </c>
      <c r="U87" s="128">
        <v>2.2786701531565184E-2</v>
      </c>
      <c r="V87" s="128">
        <v>0.32608695652173914</v>
      </c>
      <c r="W87" s="11">
        <v>15</v>
      </c>
      <c r="X87" s="11">
        <v>10</v>
      </c>
      <c r="Y87" s="132">
        <v>0.19607843137254902</v>
      </c>
      <c r="Z87" s="135">
        <v>224</v>
      </c>
      <c r="AA87" s="128">
        <v>2.0654679575841401E-2</v>
      </c>
      <c r="AB87" s="127">
        <v>189</v>
      </c>
      <c r="AC87" s="128">
        <v>1.7363344051446947E-2</v>
      </c>
      <c r="AD87" s="128">
        <v>-0.15625</v>
      </c>
      <c r="AE87" s="127">
        <v>270</v>
      </c>
      <c r="AF87" s="128">
        <v>2.3775977456851005E-2</v>
      </c>
      <c r="AG87" s="128">
        <v>0.42857142857142855</v>
      </c>
      <c r="AH87" s="11">
        <v>81</v>
      </c>
      <c r="AI87" s="11">
        <v>46</v>
      </c>
      <c r="AJ87" s="132">
        <v>0.20535714285714285</v>
      </c>
    </row>
    <row r="88" spans="1:37" x14ac:dyDescent="0.3">
      <c r="A88" s="410"/>
      <c r="B88" s="396"/>
      <c r="C88" s="95" t="s">
        <v>13</v>
      </c>
      <c r="D88" s="135">
        <v>13734</v>
      </c>
      <c r="E88" s="128">
        <v>1</v>
      </c>
      <c r="F88" s="127">
        <v>13809</v>
      </c>
      <c r="G88" s="128">
        <v>1</v>
      </c>
      <c r="H88" s="128">
        <v>5.4608999563128006E-3</v>
      </c>
      <c r="I88" s="127">
        <v>14033</v>
      </c>
      <c r="J88" s="128">
        <v>1</v>
      </c>
      <c r="K88" s="128">
        <v>1.6221304946049678E-2</v>
      </c>
      <c r="L88" s="11">
        <v>224</v>
      </c>
      <c r="M88" s="11">
        <v>299</v>
      </c>
      <c r="N88" s="132">
        <v>2.1770787825833696E-2</v>
      </c>
      <c r="O88" s="135">
        <v>2889</v>
      </c>
      <c r="P88" s="128">
        <v>1</v>
      </c>
      <c r="Q88" s="127">
        <v>2924</v>
      </c>
      <c r="R88" s="128">
        <v>1</v>
      </c>
      <c r="S88" s="128">
        <v>1.2114918656974732E-2</v>
      </c>
      <c r="T88" s="127">
        <v>2677</v>
      </c>
      <c r="U88" s="128">
        <v>1</v>
      </c>
      <c r="V88" s="128">
        <v>-8.4473324213406295E-2</v>
      </c>
      <c r="W88" s="11">
        <v>-247</v>
      </c>
      <c r="X88" s="11">
        <v>-212</v>
      </c>
      <c r="Y88" s="132">
        <v>-7.338179300796123E-2</v>
      </c>
      <c r="Z88" s="135">
        <v>10845</v>
      </c>
      <c r="AA88" s="128">
        <v>1</v>
      </c>
      <c r="AB88" s="127">
        <v>10885</v>
      </c>
      <c r="AC88" s="128">
        <v>1</v>
      </c>
      <c r="AD88" s="128">
        <v>3.6883356385431073E-3</v>
      </c>
      <c r="AE88" s="127">
        <v>11356</v>
      </c>
      <c r="AF88" s="128">
        <v>1</v>
      </c>
      <c r="AG88" s="128">
        <v>4.3270555810748734E-2</v>
      </c>
      <c r="AH88" s="11">
        <v>471</v>
      </c>
      <c r="AI88" s="11">
        <v>511</v>
      </c>
      <c r="AJ88" s="132">
        <v>4.7118487782388196E-2</v>
      </c>
    </row>
    <row r="89" spans="1:37" x14ac:dyDescent="0.3">
      <c r="A89" s="410"/>
      <c r="B89" s="411" t="s">
        <v>13</v>
      </c>
      <c r="C89" s="412"/>
      <c r="D89" s="135">
        <v>174966</v>
      </c>
      <c r="E89" s="128">
        <v>1</v>
      </c>
      <c r="F89" s="127">
        <v>169860</v>
      </c>
      <c r="G89" s="128">
        <v>1</v>
      </c>
      <c r="H89" s="128">
        <v>-2.9182812660745516E-2</v>
      </c>
      <c r="I89" s="127">
        <v>171594</v>
      </c>
      <c r="J89" s="128">
        <v>1</v>
      </c>
      <c r="K89" s="128">
        <v>1.020840692334864E-2</v>
      </c>
      <c r="L89" s="11">
        <v>1734</v>
      </c>
      <c r="M89" s="11">
        <v>-3372</v>
      </c>
      <c r="N89" s="132">
        <v>-1.9272315764205617E-2</v>
      </c>
      <c r="O89" s="135">
        <v>81649</v>
      </c>
      <c r="P89" s="128">
        <v>1</v>
      </c>
      <c r="Q89" s="127">
        <v>78056</v>
      </c>
      <c r="R89" s="128">
        <v>1</v>
      </c>
      <c r="S89" s="128">
        <v>-4.4005437911058314E-2</v>
      </c>
      <c r="T89" s="127">
        <v>76859</v>
      </c>
      <c r="U89" s="128">
        <v>1</v>
      </c>
      <c r="V89" s="128">
        <v>-1.5335143999180076E-2</v>
      </c>
      <c r="W89" s="11">
        <v>-1197</v>
      </c>
      <c r="X89" s="11">
        <v>-4790</v>
      </c>
      <c r="Y89" s="132">
        <v>-5.8665752183125329E-2</v>
      </c>
      <c r="Z89" s="135">
        <v>93317</v>
      </c>
      <c r="AA89" s="128">
        <v>1</v>
      </c>
      <c r="AB89" s="127">
        <v>91804</v>
      </c>
      <c r="AC89" s="128">
        <v>1</v>
      </c>
      <c r="AD89" s="128">
        <v>-1.6213551657254306E-2</v>
      </c>
      <c r="AE89" s="127">
        <v>94735</v>
      </c>
      <c r="AF89" s="128">
        <v>1</v>
      </c>
      <c r="AG89" s="128">
        <v>3.1926713432965881E-2</v>
      </c>
      <c r="AH89" s="11">
        <v>2931</v>
      </c>
      <c r="AI89" s="11">
        <v>1418</v>
      </c>
      <c r="AJ89" s="132">
        <v>1.5195516358219831E-2</v>
      </c>
    </row>
    <row r="90" spans="1:37" x14ac:dyDescent="0.3">
      <c r="B90" s="104"/>
      <c r="C90" s="95"/>
      <c r="D90" s="111"/>
      <c r="E90" s="133"/>
      <c r="F90" s="131"/>
      <c r="G90" s="133"/>
      <c r="H90" s="133"/>
      <c r="I90" s="131"/>
      <c r="J90" s="133"/>
      <c r="K90" s="133"/>
      <c r="L90" s="131"/>
      <c r="M90" s="11"/>
      <c r="N90" s="132"/>
      <c r="O90" s="11"/>
      <c r="P90" s="133"/>
      <c r="Q90" s="131"/>
      <c r="R90" s="133"/>
      <c r="S90" s="133"/>
      <c r="T90" s="131"/>
      <c r="U90" s="133"/>
      <c r="V90" s="133"/>
      <c r="W90" s="131"/>
      <c r="X90" s="11"/>
      <c r="Y90" s="132"/>
      <c r="Z90" s="46"/>
      <c r="AA90" s="133"/>
      <c r="AB90" s="131"/>
      <c r="AC90" s="133"/>
      <c r="AD90" s="133"/>
      <c r="AE90" s="131"/>
      <c r="AF90" s="133"/>
      <c r="AG90" s="133"/>
      <c r="AH90" s="131"/>
      <c r="AI90" s="11"/>
      <c r="AJ90" s="132"/>
    </row>
    <row r="91" spans="1:37" x14ac:dyDescent="0.3">
      <c r="B91" s="415" t="s">
        <v>102</v>
      </c>
      <c r="C91" s="415"/>
      <c r="D91" s="110"/>
      <c r="E91" s="162"/>
      <c r="F91" s="101"/>
      <c r="G91" s="162"/>
      <c r="H91" s="162"/>
      <c r="I91" s="101"/>
      <c r="J91" s="162"/>
      <c r="K91" s="162"/>
      <c r="L91" s="131"/>
      <c r="M91" s="11"/>
      <c r="N91" s="132"/>
      <c r="O91" s="11"/>
      <c r="P91" s="133"/>
      <c r="Q91" s="131"/>
      <c r="R91" s="133"/>
      <c r="S91" s="133"/>
      <c r="T91" s="131"/>
      <c r="U91" s="133"/>
      <c r="V91" s="133"/>
      <c r="W91" s="131"/>
      <c r="X91" s="11"/>
      <c r="Y91" s="132"/>
      <c r="Z91" s="46"/>
      <c r="AA91" s="133"/>
      <c r="AB91" s="131"/>
      <c r="AC91" s="133"/>
      <c r="AD91" s="133"/>
      <c r="AE91" s="131"/>
      <c r="AF91" s="133"/>
      <c r="AG91" s="133"/>
      <c r="AH91" s="131"/>
      <c r="AI91" s="11"/>
      <c r="AJ91" s="132"/>
    </row>
    <row r="92" spans="1:37" x14ac:dyDescent="0.3">
      <c r="B92" s="409" t="s">
        <v>94</v>
      </c>
      <c r="C92" s="95" t="s">
        <v>79</v>
      </c>
      <c r="D92" s="135">
        <v>181978</v>
      </c>
      <c r="E92" s="128">
        <v>0.3363311081047114</v>
      </c>
      <c r="F92" s="127">
        <v>171037</v>
      </c>
      <c r="G92" s="128">
        <v>0.34190509888115272</v>
      </c>
      <c r="H92" s="128">
        <v>-6.012265218872611E-2</v>
      </c>
      <c r="I92" s="127">
        <v>149367</v>
      </c>
      <c r="J92" s="128">
        <v>0.32288586251621271</v>
      </c>
      <c r="K92" s="128">
        <v>-0.12669773206966914</v>
      </c>
      <c r="L92" s="11">
        <v>-21670</v>
      </c>
      <c r="M92" s="11">
        <v>-32611</v>
      </c>
      <c r="N92" s="132">
        <v>-0.17920298058007011</v>
      </c>
      <c r="O92" s="127">
        <v>124720</v>
      </c>
      <c r="P92" s="128">
        <v>0.3184809337885493</v>
      </c>
      <c r="Q92" s="127">
        <v>116904</v>
      </c>
      <c r="R92" s="128">
        <v>0.32584300980561581</v>
      </c>
      <c r="S92" s="128">
        <v>-6.2668377164849257E-2</v>
      </c>
      <c r="T92" s="127">
        <v>95984</v>
      </c>
      <c r="U92" s="128">
        <v>0.30531495624679922</v>
      </c>
      <c r="V92" s="128">
        <v>-0.1789502497775953</v>
      </c>
      <c r="W92" s="11">
        <v>-20920</v>
      </c>
      <c r="X92" s="11">
        <v>-28736</v>
      </c>
      <c r="Y92" s="132">
        <v>-0.23040410519563823</v>
      </c>
      <c r="Z92" s="135">
        <v>57258</v>
      </c>
      <c r="AA92" s="128">
        <v>0.38310172020420313</v>
      </c>
      <c r="AB92" s="127">
        <v>54133</v>
      </c>
      <c r="AC92" s="128">
        <v>0.38263838329575256</v>
      </c>
      <c r="AD92" s="128">
        <v>-5.4577526284536659E-2</v>
      </c>
      <c r="AE92" s="127">
        <v>53383</v>
      </c>
      <c r="AF92" s="128">
        <v>0.3601532825539896</v>
      </c>
      <c r="AG92" s="128">
        <v>-1.3854765115548741E-2</v>
      </c>
      <c r="AH92" s="11">
        <v>-750</v>
      </c>
      <c r="AI92" s="11">
        <v>-3875</v>
      </c>
      <c r="AJ92" s="132">
        <v>-6.7676132592825455E-2</v>
      </c>
      <c r="AK92" s="10"/>
    </row>
    <row r="93" spans="1:37" x14ac:dyDescent="0.3">
      <c r="B93" s="410"/>
      <c r="C93" s="95" t="s">
        <v>80</v>
      </c>
      <c r="D93" s="135">
        <v>359090</v>
      </c>
      <c r="E93" s="128">
        <v>0.66366889189528855</v>
      </c>
      <c r="F93" s="127">
        <v>329210</v>
      </c>
      <c r="G93" s="128">
        <v>0.65809490111884728</v>
      </c>
      <c r="H93" s="128">
        <v>-8.3210337241360108E-2</v>
      </c>
      <c r="I93" s="127">
        <v>313233</v>
      </c>
      <c r="J93" s="128">
        <v>0.67711413748378724</v>
      </c>
      <c r="K93" s="128">
        <v>-4.8531332584064883E-2</v>
      </c>
      <c r="L93" s="11">
        <v>-15977</v>
      </c>
      <c r="M93" s="11">
        <v>-45857</v>
      </c>
      <c r="N93" s="132">
        <v>-0.12770336127433235</v>
      </c>
      <c r="O93" s="127">
        <v>266889</v>
      </c>
      <c r="P93" s="128">
        <v>0.68151906621145075</v>
      </c>
      <c r="Q93" s="127">
        <v>241870</v>
      </c>
      <c r="R93" s="128">
        <v>0.67415699019438424</v>
      </c>
      <c r="S93" s="128">
        <v>-9.3743091697297373E-2</v>
      </c>
      <c r="T93" s="127">
        <v>218393</v>
      </c>
      <c r="U93" s="128">
        <v>0.69468504375320073</v>
      </c>
      <c r="V93" s="128">
        <v>-9.7064538801835701E-2</v>
      </c>
      <c r="W93" s="11">
        <v>-23477</v>
      </c>
      <c r="X93" s="11">
        <v>-48496</v>
      </c>
      <c r="Y93" s="132">
        <v>-0.1817085005376767</v>
      </c>
      <c r="Z93" s="135">
        <v>92201</v>
      </c>
      <c r="AA93" s="128">
        <v>0.61689827979579681</v>
      </c>
      <c r="AB93" s="127">
        <v>87340</v>
      </c>
      <c r="AC93" s="128">
        <v>0.6173616167042475</v>
      </c>
      <c r="AD93" s="128">
        <v>-5.2721770913547572E-2</v>
      </c>
      <c r="AE93" s="127">
        <v>94840</v>
      </c>
      <c r="AF93" s="128">
        <v>0.6398467174460104</v>
      </c>
      <c r="AG93" s="128">
        <v>8.5871307533776045E-2</v>
      </c>
      <c r="AH93" s="11">
        <v>7500</v>
      </c>
      <c r="AI93" s="11">
        <v>2639</v>
      </c>
      <c r="AJ93" s="132">
        <v>2.8622249216385939E-2</v>
      </c>
      <c r="AK93" s="10"/>
    </row>
    <row r="94" spans="1:37" x14ac:dyDescent="0.3">
      <c r="B94" s="410"/>
      <c r="C94" s="95" t="s">
        <v>13</v>
      </c>
      <c r="D94" s="135">
        <v>541068</v>
      </c>
      <c r="E94" s="128">
        <v>1</v>
      </c>
      <c r="F94" s="127">
        <v>500247</v>
      </c>
      <c r="G94" s="128">
        <v>1</v>
      </c>
      <c r="H94" s="128">
        <v>-7.5445230544035125E-2</v>
      </c>
      <c r="I94" s="127">
        <v>462600</v>
      </c>
      <c r="J94" s="128">
        <v>1</v>
      </c>
      <c r="K94" s="128">
        <v>-7.5256823129374095E-2</v>
      </c>
      <c r="L94" s="11">
        <v>-37647</v>
      </c>
      <c r="M94" s="11">
        <v>-78468</v>
      </c>
      <c r="N94" s="132">
        <v>-0.14502428530240191</v>
      </c>
      <c r="O94" s="127">
        <v>391609</v>
      </c>
      <c r="P94" s="128">
        <v>1</v>
      </c>
      <c r="Q94" s="127">
        <v>358774</v>
      </c>
      <c r="R94" s="128">
        <v>1</v>
      </c>
      <c r="S94" s="128">
        <v>-8.3846387595790703E-2</v>
      </c>
      <c r="T94" s="127">
        <v>314377</v>
      </c>
      <c r="U94" s="128">
        <v>1</v>
      </c>
      <c r="V94" s="128">
        <v>-0.12374642532624995</v>
      </c>
      <c r="W94" s="11">
        <v>-44397</v>
      </c>
      <c r="X94" s="11">
        <v>-77232</v>
      </c>
      <c r="Y94" s="132">
        <v>-0.19721712218054233</v>
      </c>
      <c r="Z94" s="135">
        <v>149459</v>
      </c>
      <c r="AA94" s="128">
        <v>1</v>
      </c>
      <c r="AB94" s="127">
        <v>141473</v>
      </c>
      <c r="AC94" s="128">
        <v>1</v>
      </c>
      <c r="AD94" s="128">
        <v>-5.3432713988451681E-2</v>
      </c>
      <c r="AE94" s="127">
        <v>148223</v>
      </c>
      <c r="AF94" s="128">
        <v>1</v>
      </c>
      <c r="AG94" s="128">
        <v>4.7712284322803646E-2</v>
      </c>
      <c r="AH94" s="11">
        <v>6750</v>
      </c>
      <c r="AI94" s="11">
        <v>-1236</v>
      </c>
      <c r="AJ94" s="132">
        <v>-8.2698265076040917E-3</v>
      </c>
      <c r="AK94" s="11"/>
    </row>
    <row r="95" spans="1:37" x14ac:dyDescent="0.3">
      <c r="D95" s="111"/>
      <c r="E95" s="10"/>
      <c r="F95" s="11"/>
      <c r="G95" s="133"/>
      <c r="H95" s="10"/>
      <c r="I95" s="11"/>
      <c r="J95" s="133"/>
      <c r="K95" s="10"/>
      <c r="L95" s="11"/>
      <c r="M95" s="11"/>
      <c r="N95" s="132"/>
      <c r="O95" s="11"/>
      <c r="P95" s="10"/>
      <c r="Q95" s="11"/>
      <c r="R95" s="10"/>
      <c r="S95" s="10"/>
      <c r="T95" s="11"/>
      <c r="U95" s="10"/>
      <c r="V95" s="10"/>
      <c r="W95" s="11"/>
      <c r="X95" s="11"/>
      <c r="Y95" s="132"/>
      <c r="Z95" s="46"/>
      <c r="AA95" s="10"/>
      <c r="AB95" s="11"/>
      <c r="AC95" s="10"/>
      <c r="AD95" s="10"/>
      <c r="AE95" s="11"/>
      <c r="AF95" s="10"/>
      <c r="AG95" s="10"/>
      <c r="AH95" s="11"/>
      <c r="AI95" s="11"/>
      <c r="AJ95" s="132"/>
    </row>
    <row r="96" spans="1:37" x14ac:dyDescent="0.3">
      <c r="B96" s="415" t="s">
        <v>349</v>
      </c>
      <c r="C96" s="416"/>
      <c r="D96" s="111"/>
      <c r="E96" s="163"/>
      <c r="F96" s="112"/>
      <c r="G96" s="163"/>
      <c r="H96" s="163"/>
      <c r="I96" s="112"/>
      <c r="J96" s="163"/>
      <c r="K96" s="163"/>
      <c r="L96" s="131"/>
      <c r="M96" s="11"/>
      <c r="N96" s="132"/>
      <c r="O96" s="11"/>
      <c r="P96" s="10"/>
      <c r="Q96" s="11"/>
      <c r="R96" s="10"/>
      <c r="S96" s="10"/>
      <c r="T96" s="11"/>
      <c r="U96" s="10"/>
      <c r="V96" s="10"/>
      <c r="W96" s="11"/>
      <c r="X96" s="11"/>
      <c r="Y96" s="132"/>
      <c r="Z96" s="46"/>
      <c r="AA96" s="10"/>
      <c r="AB96" s="11"/>
      <c r="AC96" s="10"/>
      <c r="AD96" s="10"/>
      <c r="AE96" s="11"/>
      <c r="AF96" s="10"/>
      <c r="AG96" s="10"/>
      <c r="AH96" s="11"/>
      <c r="AI96" s="11"/>
      <c r="AJ96" s="132"/>
    </row>
    <row r="97" spans="2:36" x14ac:dyDescent="0.3">
      <c r="B97" s="409" t="s">
        <v>94</v>
      </c>
      <c r="C97" s="95" t="s">
        <v>103</v>
      </c>
      <c r="D97" s="135">
        <v>395505</v>
      </c>
      <c r="E97" s="128">
        <v>0.82709999999999995</v>
      </c>
      <c r="F97" s="127">
        <v>359891</v>
      </c>
      <c r="G97" s="128">
        <v>0.81359999999999999</v>
      </c>
      <c r="H97" s="128">
        <v>-0.09</v>
      </c>
      <c r="I97" s="127">
        <v>318244</v>
      </c>
      <c r="J97" s="128">
        <v>0.79359999999999997</v>
      </c>
      <c r="K97" s="128">
        <v>-0.11600000000000001</v>
      </c>
      <c r="L97" s="11">
        <v>-41647</v>
      </c>
      <c r="M97" s="11">
        <v>-77261</v>
      </c>
      <c r="N97" s="132">
        <v>-0.19534772000353978</v>
      </c>
      <c r="O97" s="127">
        <v>326812</v>
      </c>
      <c r="P97" s="128">
        <v>0.86499999999999999</v>
      </c>
      <c r="Q97" s="127">
        <v>291717</v>
      </c>
      <c r="R97" s="128">
        <v>0.84599999999999997</v>
      </c>
      <c r="S97" s="128">
        <v>-0.107</v>
      </c>
      <c r="T97" s="127">
        <v>250306</v>
      </c>
      <c r="U97" s="128">
        <v>0.82899999999999996</v>
      </c>
      <c r="V97" s="128">
        <v>-0.14199999999999999</v>
      </c>
      <c r="W97" s="11">
        <v>-41411</v>
      </c>
      <c r="X97" s="11">
        <v>-76506</v>
      </c>
      <c r="Y97" s="132">
        <v>-0.23409789114230811</v>
      </c>
      <c r="Z97" s="135">
        <v>68693</v>
      </c>
      <c r="AA97" s="128">
        <v>0.68600000000000005</v>
      </c>
      <c r="AB97" s="127">
        <v>68174</v>
      </c>
      <c r="AC97" s="128">
        <v>0.7</v>
      </c>
      <c r="AD97" s="128">
        <v>-8.0000000000000002E-3</v>
      </c>
      <c r="AE97" s="127">
        <v>67938</v>
      </c>
      <c r="AF97" s="128">
        <v>0.68700000000000006</v>
      </c>
      <c r="AG97" s="128">
        <v>-3.0000000000000001E-3</v>
      </c>
      <c r="AH97" s="11">
        <v>-236</v>
      </c>
      <c r="AI97" s="11">
        <v>-755</v>
      </c>
      <c r="AJ97" s="132">
        <v>-1.0990930662512919E-2</v>
      </c>
    </row>
    <row r="98" spans="2:36" x14ac:dyDescent="0.3">
      <c r="B98" s="410"/>
      <c r="C98" s="95" t="s">
        <v>104</v>
      </c>
      <c r="D98" s="135">
        <v>82672</v>
      </c>
      <c r="E98" s="128">
        <v>0.1729</v>
      </c>
      <c r="F98" s="127">
        <v>82448</v>
      </c>
      <c r="G98" s="128">
        <v>0.18640000000000001</v>
      </c>
      <c r="H98" s="128">
        <v>-3.0000000000000001E-3</v>
      </c>
      <c r="I98" s="127">
        <v>82777</v>
      </c>
      <c r="J98" s="128">
        <v>0.2064</v>
      </c>
      <c r="K98" s="128">
        <v>4.0000000000000001E-3</v>
      </c>
      <c r="L98" s="11">
        <v>329</v>
      </c>
      <c r="M98" s="11">
        <v>105</v>
      </c>
      <c r="N98" s="132">
        <v>1.2700793497193729E-3</v>
      </c>
      <c r="O98" s="127">
        <v>51160</v>
      </c>
      <c r="P98" s="128">
        <v>0.13500000000000001</v>
      </c>
      <c r="Q98" s="127">
        <v>53282</v>
      </c>
      <c r="R98" s="128">
        <v>0.154</v>
      </c>
      <c r="S98" s="128">
        <v>4.1000000000000002E-2</v>
      </c>
      <c r="T98" s="127">
        <v>51791</v>
      </c>
      <c r="U98" s="128">
        <v>0.17100000000000001</v>
      </c>
      <c r="V98" s="128">
        <v>-2.8000000000000001E-2</v>
      </c>
      <c r="W98" s="11">
        <v>-1491</v>
      </c>
      <c r="X98" s="11">
        <v>631</v>
      </c>
      <c r="Y98" s="132">
        <v>1.2333854573885849E-2</v>
      </c>
      <c r="Z98" s="135">
        <v>31512</v>
      </c>
      <c r="AA98" s="128">
        <v>0.314</v>
      </c>
      <c r="AB98" s="127">
        <v>29166</v>
      </c>
      <c r="AC98" s="128">
        <v>0.3</v>
      </c>
      <c r="AD98" s="128">
        <v>-7.3999999999999996E-2</v>
      </c>
      <c r="AE98" s="127">
        <v>30986</v>
      </c>
      <c r="AF98" s="128">
        <v>0.313</v>
      </c>
      <c r="AG98" s="128">
        <v>6.2E-2</v>
      </c>
      <c r="AH98" s="11">
        <v>1820</v>
      </c>
      <c r="AI98" s="11">
        <v>-526</v>
      </c>
      <c r="AJ98" s="132">
        <v>-1.6692053820766693E-2</v>
      </c>
    </row>
    <row r="99" spans="2:36" x14ac:dyDescent="0.3">
      <c r="B99" s="410"/>
      <c r="C99" s="95" t="s">
        <v>13</v>
      </c>
      <c r="D99" s="135">
        <v>478177</v>
      </c>
      <c r="E99" s="128">
        <v>1</v>
      </c>
      <c r="F99" s="127">
        <v>442339</v>
      </c>
      <c r="G99" s="128">
        <v>1</v>
      </c>
      <c r="H99" s="128">
        <v>-7.4999999999999997E-2</v>
      </c>
      <c r="I99" s="127">
        <v>401021</v>
      </c>
      <c r="J99" s="128">
        <v>1</v>
      </c>
      <c r="K99" s="128">
        <v>-9.2999999999999999E-2</v>
      </c>
      <c r="L99" s="11">
        <v>-41318</v>
      </c>
      <c r="M99" s="11">
        <v>-77156</v>
      </c>
      <c r="N99" s="132">
        <v>-0.16135447752610435</v>
      </c>
      <c r="O99" s="127">
        <v>377972</v>
      </c>
      <c r="P99" s="128">
        <v>1</v>
      </c>
      <c r="Q99" s="127">
        <v>344999</v>
      </c>
      <c r="R99" s="128">
        <v>1</v>
      </c>
      <c r="S99" s="128">
        <v>-8.6999999999999994E-2</v>
      </c>
      <c r="T99" s="127">
        <v>302097</v>
      </c>
      <c r="U99" s="128">
        <v>1</v>
      </c>
      <c r="V99" s="128">
        <v>-0.124</v>
      </c>
      <c r="W99" s="11">
        <v>-42902</v>
      </c>
      <c r="X99" s="11">
        <v>-75875</v>
      </c>
      <c r="Y99" s="132">
        <v>-0.20074238303366387</v>
      </c>
      <c r="Z99" s="135">
        <v>100205</v>
      </c>
      <c r="AA99" s="128">
        <v>1</v>
      </c>
      <c r="AB99" s="127">
        <v>97340</v>
      </c>
      <c r="AC99" s="128">
        <v>1</v>
      </c>
      <c r="AD99" s="128">
        <v>-2.9000000000000001E-2</v>
      </c>
      <c r="AE99" s="127">
        <v>98924</v>
      </c>
      <c r="AF99" s="128">
        <v>1</v>
      </c>
      <c r="AG99" s="128">
        <v>1.6E-2</v>
      </c>
      <c r="AH99" s="11">
        <v>1584</v>
      </c>
      <c r="AI99" s="11">
        <v>-1281</v>
      </c>
      <c r="AJ99" s="132">
        <v>-1.2783793223891024E-2</v>
      </c>
    </row>
    <row r="100" spans="2:36" x14ac:dyDescent="0.3">
      <c r="B100" s="409" t="s">
        <v>89</v>
      </c>
      <c r="C100" s="95" t="s">
        <v>103</v>
      </c>
      <c r="D100" s="92">
        <v>361428</v>
      </c>
      <c r="E100" s="93">
        <v>0.70269999999999999</v>
      </c>
      <c r="F100" s="92">
        <v>347452</v>
      </c>
      <c r="G100" s="93">
        <v>0.69340000000000002</v>
      </c>
      <c r="H100" s="94">
        <v>-3.9E-2</v>
      </c>
      <c r="I100" s="92">
        <v>345098</v>
      </c>
      <c r="J100" s="93">
        <v>0.68410000000000004</v>
      </c>
      <c r="K100" s="93">
        <v>-7.0000000000000001E-3</v>
      </c>
      <c r="L100" s="11">
        <v>-2354</v>
      </c>
      <c r="M100" s="11">
        <v>-16330</v>
      </c>
      <c r="N100" s="132">
        <v>-4.5181889615635754E-2</v>
      </c>
      <c r="O100" s="92">
        <v>224326</v>
      </c>
      <c r="P100" s="93">
        <v>0.71599999999999997</v>
      </c>
      <c r="Q100" s="92">
        <v>215601</v>
      </c>
      <c r="R100" s="94">
        <v>0.69799999999999995</v>
      </c>
      <c r="S100" s="94">
        <v>-3.9E-2</v>
      </c>
      <c r="T100" s="92">
        <v>206676</v>
      </c>
      <c r="U100" s="94">
        <v>0.68600000000000005</v>
      </c>
      <c r="V100" s="94">
        <v>-4.1000000000000002E-2</v>
      </c>
      <c r="W100" s="11">
        <v>-8925</v>
      </c>
      <c r="X100" s="11">
        <v>-17650</v>
      </c>
      <c r="Y100" s="132">
        <v>-7.8680135160436149E-2</v>
      </c>
      <c r="Z100" s="92">
        <v>139267</v>
      </c>
      <c r="AA100" s="94">
        <v>0.58699999999999997</v>
      </c>
      <c r="AB100" s="92">
        <v>134355</v>
      </c>
      <c r="AC100" s="94">
        <v>0.59</v>
      </c>
      <c r="AD100" s="94">
        <v>-3.5000000000000003E-2</v>
      </c>
      <c r="AE100" s="92">
        <v>140400</v>
      </c>
      <c r="AF100" s="94">
        <v>0.58099999999999996</v>
      </c>
      <c r="AG100" s="94">
        <v>4.4999999999999998E-2</v>
      </c>
      <c r="AH100" s="11">
        <v>6045</v>
      </c>
      <c r="AI100" s="11">
        <v>1133</v>
      </c>
      <c r="AJ100" s="132">
        <v>8.1354520453517341E-3</v>
      </c>
    </row>
    <row r="101" spans="2:36" x14ac:dyDescent="0.3">
      <c r="B101" s="410"/>
      <c r="C101" s="95" t="s">
        <v>104</v>
      </c>
      <c r="D101" s="92">
        <v>152921</v>
      </c>
      <c r="E101" s="93">
        <v>0.29730000000000001</v>
      </c>
      <c r="F101" s="92">
        <v>153665</v>
      </c>
      <c r="G101" s="93">
        <v>0.30659999999999998</v>
      </c>
      <c r="H101" s="94">
        <v>5.0000000000000001E-3</v>
      </c>
      <c r="I101" s="92">
        <v>159358</v>
      </c>
      <c r="J101" s="93">
        <v>0.31590000000000001</v>
      </c>
      <c r="K101" s="93">
        <v>3.6999999999999998E-2</v>
      </c>
      <c r="L101" s="11">
        <v>5693</v>
      </c>
      <c r="M101" s="11">
        <v>6437</v>
      </c>
      <c r="N101" s="132">
        <v>4.2093630044271226E-2</v>
      </c>
      <c r="O101" s="92">
        <v>88863</v>
      </c>
      <c r="P101" s="93">
        <v>0.28399999999999997</v>
      </c>
      <c r="Q101" s="92">
        <v>93263</v>
      </c>
      <c r="R101" s="94">
        <v>0.30199999999999999</v>
      </c>
      <c r="S101" s="94">
        <v>0.05</v>
      </c>
      <c r="T101" s="92">
        <v>94626</v>
      </c>
      <c r="U101" s="94">
        <v>0.314</v>
      </c>
      <c r="V101" s="94">
        <v>1.4999999999999999E-2</v>
      </c>
      <c r="W101" s="11">
        <v>1363</v>
      </c>
      <c r="X101" s="11">
        <v>5763</v>
      </c>
      <c r="Y101" s="132">
        <v>6.4852638330913884E-2</v>
      </c>
      <c r="Z101" s="92">
        <v>98077</v>
      </c>
      <c r="AA101" s="94">
        <v>0.41299999999999998</v>
      </c>
      <c r="AB101" s="92">
        <v>93509</v>
      </c>
      <c r="AC101" s="94">
        <v>0.41</v>
      </c>
      <c r="AD101" s="94">
        <v>-4.7E-2</v>
      </c>
      <c r="AE101" s="92">
        <v>101272</v>
      </c>
      <c r="AF101" s="94">
        <v>0.41899999999999998</v>
      </c>
      <c r="AG101" s="94">
        <v>8.3000000000000004E-2</v>
      </c>
      <c r="AH101" s="11">
        <v>7763</v>
      </c>
      <c r="AI101" s="11">
        <v>3195</v>
      </c>
      <c r="AJ101" s="132">
        <v>3.2576445038082325E-2</v>
      </c>
    </row>
    <row r="102" spans="2:36" x14ac:dyDescent="0.3">
      <c r="B102" s="410"/>
      <c r="C102" s="95" t="s">
        <v>13</v>
      </c>
      <c r="D102" s="92">
        <v>514349</v>
      </c>
      <c r="E102" s="93">
        <v>1</v>
      </c>
      <c r="F102" s="92">
        <v>501117</v>
      </c>
      <c r="G102" s="93">
        <v>1</v>
      </c>
      <c r="H102" s="94">
        <v>-2.5999999999999999E-2</v>
      </c>
      <c r="I102" s="92">
        <v>504456</v>
      </c>
      <c r="J102" s="93">
        <v>1</v>
      </c>
      <c r="K102" s="93">
        <v>7.0000000000000001E-3</v>
      </c>
      <c r="L102" s="11">
        <v>3339</v>
      </c>
      <c r="M102" s="11">
        <v>-9893</v>
      </c>
      <c r="N102" s="132">
        <v>-1.9234022035621728E-2</v>
      </c>
      <c r="O102" s="92">
        <v>313189</v>
      </c>
      <c r="P102" s="93">
        <v>1</v>
      </c>
      <c r="Q102" s="92">
        <v>308864</v>
      </c>
      <c r="R102" s="94">
        <v>1</v>
      </c>
      <c r="S102" s="94">
        <v>-1.4E-2</v>
      </c>
      <c r="T102" s="92">
        <v>301302</v>
      </c>
      <c r="U102" s="94">
        <v>1</v>
      </c>
      <c r="V102" s="94">
        <v>-2.4E-2</v>
      </c>
      <c r="W102" s="11">
        <v>-7562</v>
      </c>
      <c r="X102" s="11">
        <v>-11887</v>
      </c>
      <c r="Y102" s="132">
        <v>-3.7954717438990516E-2</v>
      </c>
      <c r="Z102" s="92">
        <v>237344</v>
      </c>
      <c r="AA102" s="94">
        <v>1</v>
      </c>
      <c r="AB102" s="92">
        <v>227864</v>
      </c>
      <c r="AC102" s="94">
        <v>1</v>
      </c>
      <c r="AD102" s="94">
        <v>-0.04</v>
      </c>
      <c r="AE102" s="92">
        <v>241672</v>
      </c>
      <c r="AF102" s="94">
        <v>1</v>
      </c>
      <c r="AG102" s="94">
        <v>6.0999999999999999E-2</v>
      </c>
      <c r="AH102" s="11">
        <v>13808</v>
      </c>
      <c r="AI102" s="11">
        <v>4328</v>
      </c>
      <c r="AJ102" s="132">
        <v>1.8235135499528109E-2</v>
      </c>
    </row>
    <row r="103" spans="2:36" x14ac:dyDescent="0.3">
      <c r="B103" s="409" t="s">
        <v>95</v>
      </c>
      <c r="C103" s="95" t="s">
        <v>103</v>
      </c>
      <c r="D103" s="135">
        <v>174052</v>
      </c>
      <c r="E103" s="128">
        <v>0.63370000000000004</v>
      </c>
      <c r="F103" s="127">
        <v>163420</v>
      </c>
      <c r="G103" s="128">
        <v>0.61560000000000004</v>
      </c>
      <c r="H103" s="128">
        <v>-6.0999999999999999E-2</v>
      </c>
      <c r="I103" s="127">
        <v>159798</v>
      </c>
      <c r="J103" s="128">
        <v>0.59789999999999999</v>
      </c>
      <c r="K103" s="128">
        <v>-2.1999999999999999E-2</v>
      </c>
      <c r="L103" s="11">
        <v>-3622</v>
      </c>
      <c r="M103" s="11">
        <v>-14254</v>
      </c>
      <c r="N103" s="132">
        <v>-8.1895065842391923E-2</v>
      </c>
      <c r="O103" s="127">
        <v>138173</v>
      </c>
      <c r="P103" s="128">
        <v>0.67600000000000005</v>
      </c>
      <c r="Q103" s="127">
        <v>129128</v>
      </c>
      <c r="R103" s="128">
        <v>0.65300000000000002</v>
      </c>
      <c r="S103" s="128">
        <v>-6.5000000000000002E-2</v>
      </c>
      <c r="T103" s="127">
        <v>123381</v>
      </c>
      <c r="U103" s="128">
        <v>0.63500000000000001</v>
      </c>
      <c r="V103" s="128">
        <v>-4.4999999999999998E-2</v>
      </c>
      <c r="W103" s="11">
        <v>-5747</v>
      </c>
      <c r="X103" s="11">
        <v>-14792</v>
      </c>
      <c r="Y103" s="132">
        <v>-0.10705420016935291</v>
      </c>
      <c r="Z103" s="135">
        <v>35879</v>
      </c>
      <c r="AA103" s="128">
        <v>0.51</v>
      </c>
      <c r="AB103" s="127">
        <v>34292</v>
      </c>
      <c r="AC103" s="128">
        <v>0.50700000000000001</v>
      </c>
      <c r="AD103" s="128">
        <v>-4.3999999999999997E-2</v>
      </c>
      <c r="AE103" s="127">
        <v>36417</v>
      </c>
      <c r="AF103" s="128">
        <v>0.499</v>
      </c>
      <c r="AG103" s="128">
        <v>6.2E-2</v>
      </c>
      <c r="AH103" s="11">
        <v>2125</v>
      </c>
      <c r="AI103" s="11">
        <v>538</v>
      </c>
      <c r="AJ103" s="132">
        <v>1.4994843780484405E-2</v>
      </c>
    </row>
    <row r="104" spans="2:36" x14ac:dyDescent="0.3">
      <c r="B104" s="410"/>
      <c r="C104" s="95" t="s">
        <v>104</v>
      </c>
      <c r="D104" s="135">
        <v>100600</v>
      </c>
      <c r="E104" s="128">
        <v>0.36630000000000001</v>
      </c>
      <c r="F104" s="127">
        <v>102044</v>
      </c>
      <c r="G104" s="128">
        <v>0.38440000000000002</v>
      </c>
      <c r="H104" s="128">
        <v>1.4E-2</v>
      </c>
      <c r="I104" s="127">
        <v>107488</v>
      </c>
      <c r="J104" s="128">
        <v>0.40210000000000001</v>
      </c>
      <c r="K104" s="128">
        <v>5.2999999999999999E-2</v>
      </c>
      <c r="L104" s="11">
        <v>5444</v>
      </c>
      <c r="M104" s="11">
        <v>6888</v>
      </c>
      <c r="N104" s="132">
        <v>6.8469184890656065E-2</v>
      </c>
      <c r="O104" s="127">
        <v>66083</v>
      </c>
      <c r="P104" s="128">
        <v>0.32400000000000001</v>
      </c>
      <c r="Q104" s="127">
        <v>68654</v>
      </c>
      <c r="R104" s="128">
        <v>0.34699999999999998</v>
      </c>
      <c r="S104" s="128">
        <v>3.9E-2</v>
      </c>
      <c r="T104" s="127">
        <v>70853</v>
      </c>
      <c r="U104" s="128">
        <v>0.36499999999999999</v>
      </c>
      <c r="V104" s="128">
        <v>3.2000000000000001E-2</v>
      </c>
      <c r="W104" s="11">
        <v>2199</v>
      </c>
      <c r="X104" s="11">
        <v>4770</v>
      </c>
      <c r="Y104" s="132">
        <v>7.2181952998501886E-2</v>
      </c>
      <c r="Z104" s="135">
        <v>34517</v>
      </c>
      <c r="AA104" s="128">
        <v>0.49</v>
      </c>
      <c r="AB104" s="127">
        <v>33390</v>
      </c>
      <c r="AC104" s="128">
        <v>0.49299999999999999</v>
      </c>
      <c r="AD104" s="128">
        <v>-3.3000000000000002E-2</v>
      </c>
      <c r="AE104" s="127">
        <v>36635</v>
      </c>
      <c r="AF104" s="128">
        <v>0.501</v>
      </c>
      <c r="AG104" s="128">
        <v>9.7000000000000003E-2</v>
      </c>
      <c r="AH104" s="11">
        <v>3245</v>
      </c>
      <c r="AI104" s="11">
        <v>2118</v>
      </c>
      <c r="AJ104" s="132">
        <v>6.1361068459020195E-2</v>
      </c>
    </row>
    <row r="105" spans="2:36" x14ac:dyDescent="0.3">
      <c r="B105" s="410"/>
      <c r="C105" s="95" t="s">
        <v>13</v>
      </c>
      <c r="D105" s="135">
        <v>274652</v>
      </c>
      <c r="E105" s="128">
        <v>1</v>
      </c>
      <c r="F105" s="127">
        <v>265464</v>
      </c>
      <c r="G105" s="128">
        <v>1</v>
      </c>
      <c r="H105" s="128">
        <v>-3.3000000000000002E-2</v>
      </c>
      <c r="I105" s="127">
        <v>267286</v>
      </c>
      <c r="J105" s="128">
        <v>1</v>
      </c>
      <c r="K105" s="128">
        <v>7.0000000000000001E-3</v>
      </c>
      <c r="L105" s="11">
        <v>1822</v>
      </c>
      <c r="M105" s="11">
        <v>-7366</v>
      </c>
      <c r="N105" s="132">
        <v>-2.6819393268572595E-2</v>
      </c>
      <c r="O105" s="127">
        <v>204256</v>
      </c>
      <c r="P105" s="128">
        <v>1</v>
      </c>
      <c r="Q105" s="127">
        <v>197782</v>
      </c>
      <c r="R105" s="128">
        <v>1</v>
      </c>
      <c r="S105" s="128">
        <v>-3.2000000000000001E-2</v>
      </c>
      <c r="T105" s="127">
        <v>194234</v>
      </c>
      <c r="U105" s="128">
        <v>1</v>
      </c>
      <c r="V105" s="128">
        <v>-1.7999999999999999E-2</v>
      </c>
      <c r="W105" s="11">
        <v>-3548</v>
      </c>
      <c r="X105" s="11">
        <v>-10022</v>
      </c>
      <c r="Y105" s="132">
        <v>-4.9065878113739622E-2</v>
      </c>
      <c r="Z105" s="135">
        <v>70396</v>
      </c>
      <c r="AA105" s="128">
        <v>1</v>
      </c>
      <c r="AB105" s="127">
        <v>67682</v>
      </c>
      <c r="AC105" s="128">
        <v>1</v>
      </c>
      <c r="AD105" s="128">
        <v>-3.9E-2</v>
      </c>
      <c r="AE105" s="127">
        <v>73052</v>
      </c>
      <c r="AF105" s="128">
        <v>1</v>
      </c>
      <c r="AG105" s="128">
        <v>7.9000000000000001E-2</v>
      </c>
      <c r="AH105" s="11">
        <v>5370</v>
      </c>
      <c r="AI105" s="11">
        <v>2656</v>
      </c>
      <c r="AJ105" s="132">
        <v>3.7729416444116141E-2</v>
      </c>
    </row>
    <row r="106" spans="2:36" x14ac:dyDescent="0.3">
      <c r="B106" s="409" t="s">
        <v>96</v>
      </c>
      <c r="C106" s="95" t="s">
        <v>103</v>
      </c>
      <c r="D106" s="135">
        <v>187376</v>
      </c>
      <c r="E106" s="128">
        <v>0.78169999999999995</v>
      </c>
      <c r="F106" s="127">
        <v>184032</v>
      </c>
      <c r="G106" s="128">
        <v>0.78090000000000004</v>
      </c>
      <c r="H106" s="128">
        <v>-1.7999999999999999E-2</v>
      </c>
      <c r="I106" s="127">
        <v>185300</v>
      </c>
      <c r="J106" s="128">
        <v>0.78129999999999999</v>
      </c>
      <c r="K106" s="128">
        <v>7.0000000000000001E-3</v>
      </c>
      <c r="L106" s="11">
        <v>1268</v>
      </c>
      <c r="M106" s="11">
        <v>-2076</v>
      </c>
      <c r="N106" s="132">
        <v>-1.1079327128340876E-2</v>
      </c>
      <c r="O106" s="127">
        <v>85429</v>
      </c>
      <c r="P106" s="128">
        <v>0.86</v>
      </c>
      <c r="Q106" s="127">
        <v>85147</v>
      </c>
      <c r="R106" s="128">
        <v>0.85399999999999998</v>
      </c>
      <c r="S106" s="128">
        <v>-3.0000000000000001E-3</v>
      </c>
      <c r="T106" s="127">
        <v>82591</v>
      </c>
      <c r="U106" s="128">
        <v>0.85499999999999998</v>
      </c>
      <c r="V106" s="128">
        <v>-0.03</v>
      </c>
      <c r="W106" s="11">
        <v>-2556</v>
      </c>
      <c r="X106" s="11">
        <v>-2838</v>
      </c>
      <c r="Y106" s="132">
        <v>-3.3220569127579626E-2</v>
      </c>
      <c r="Z106" s="135">
        <v>101947</v>
      </c>
      <c r="AA106" s="128">
        <v>0.72599999999999998</v>
      </c>
      <c r="AB106" s="127">
        <v>98885</v>
      </c>
      <c r="AC106" s="128">
        <v>0.72699999999999998</v>
      </c>
      <c r="AD106" s="128">
        <v>-0.03</v>
      </c>
      <c r="AE106" s="127">
        <v>102709</v>
      </c>
      <c r="AF106" s="128">
        <v>0.73</v>
      </c>
      <c r="AG106" s="128">
        <v>3.9E-2</v>
      </c>
      <c r="AH106" s="11">
        <v>3824</v>
      </c>
      <c r="AI106" s="11">
        <v>762</v>
      </c>
      <c r="AJ106" s="132">
        <v>7.4744720295839995E-3</v>
      </c>
    </row>
    <row r="107" spans="2:36" x14ac:dyDescent="0.3">
      <c r="B107" s="410"/>
      <c r="C107" s="95" t="s">
        <v>104</v>
      </c>
      <c r="D107" s="135">
        <v>52321</v>
      </c>
      <c r="E107" s="128">
        <v>0.21829999999999999</v>
      </c>
      <c r="F107" s="127">
        <v>51621</v>
      </c>
      <c r="G107" s="128">
        <v>0.21909999999999999</v>
      </c>
      <c r="H107" s="128">
        <v>-1.2999999999999999E-2</v>
      </c>
      <c r="I107" s="127">
        <v>51870</v>
      </c>
      <c r="J107" s="128">
        <v>0.21870000000000001</v>
      </c>
      <c r="K107" s="128">
        <v>5.0000000000000001E-3</v>
      </c>
      <c r="L107" s="11">
        <v>249</v>
      </c>
      <c r="M107" s="11">
        <v>-451</v>
      </c>
      <c r="N107" s="132">
        <v>-8.6198658282525178E-3</v>
      </c>
      <c r="O107" s="127">
        <v>13851</v>
      </c>
      <c r="P107" s="128">
        <v>0.14000000000000001</v>
      </c>
      <c r="Q107" s="127">
        <v>14507</v>
      </c>
      <c r="R107" s="128">
        <v>0.14599999999999999</v>
      </c>
      <c r="S107" s="128">
        <v>4.7E-2</v>
      </c>
      <c r="T107" s="127">
        <v>13961</v>
      </c>
      <c r="U107" s="128">
        <v>0.14499999999999999</v>
      </c>
      <c r="V107" s="128">
        <v>-3.7999999999999999E-2</v>
      </c>
      <c r="W107" s="11">
        <v>-546</v>
      </c>
      <c r="X107" s="11">
        <v>110</v>
      </c>
      <c r="Y107" s="132">
        <v>7.9416648617428344E-3</v>
      </c>
      <c r="Z107" s="135">
        <v>38470</v>
      </c>
      <c r="AA107" s="128">
        <v>0.27400000000000002</v>
      </c>
      <c r="AB107" s="127">
        <v>37114</v>
      </c>
      <c r="AC107" s="128">
        <v>0.27300000000000002</v>
      </c>
      <c r="AD107" s="128">
        <v>-3.5000000000000003E-2</v>
      </c>
      <c r="AE107" s="127">
        <v>37909</v>
      </c>
      <c r="AF107" s="128">
        <v>0.27</v>
      </c>
      <c r="AG107" s="128">
        <v>2.1000000000000001E-2</v>
      </c>
      <c r="AH107" s="11">
        <v>795</v>
      </c>
      <c r="AI107" s="11">
        <v>-561</v>
      </c>
      <c r="AJ107" s="132">
        <v>-1.4582791785807122E-2</v>
      </c>
    </row>
    <row r="108" spans="2:36" x14ac:dyDescent="0.3">
      <c r="B108" s="410"/>
      <c r="C108" s="95" t="s">
        <v>13</v>
      </c>
      <c r="D108" s="135">
        <v>239697</v>
      </c>
      <c r="E108" s="128">
        <v>1</v>
      </c>
      <c r="F108" s="127">
        <v>235653</v>
      </c>
      <c r="G108" s="128">
        <v>1</v>
      </c>
      <c r="H108" s="128">
        <v>-1.7000000000000001E-2</v>
      </c>
      <c r="I108" s="127">
        <v>237170</v>
      </c>
      <c r="J108" s="128">
        <v>1</v>
      </c>
      <c r="K108" s="128">
        <v>6.0000000000000001E-3</v>
      </c>
      <c r="L108" s="11">
        <v>1517</v>
      </c>
      <c r="M108" s="11">
        <v>-2527</v>
      </c>
      <c r="N108" s="132">
        <v>-1.0542476543302585E-2</v>
      </c>
      <c r="O108" s="127">
        <v>99280</v>
      </c>
      <c r="P108" s="128">
        <v>1</v>
      </c>
      <c r="Q108" s="127">
        <v>99654</v>
      </c>
      <c r="R108" s="128">
        <v>1</v>
      </c>
      <c r="S108" s="128">
        <v>4.0000000000000001E-3</v>
      </c>
      <c r="T108" s="127">
        <v>96552</v>
      </c>
      <c r="U108" s="128">
        <v>1</v>
      </c>
      <c r="V108" s="128">
        <v>-3.1E-2</v>
      </c>
      <c r="W108" s="11">
        <v>-3102</v>
      </c>
      <c r="X108" s="11">
        <v>-2728</v>
      </c>
      <c r="Y108" s="132">
        <v>-2.7477840451248993E-2</v>
      </c>
      <c r="Z108" s="135">
        <v>140417</v>
      </c>
      <c r="AA108" s="128">
        <v>1</v>
      </c>
      <c r="AB108" s="127">
        <v>135999</v>
      </c>
      <c r="AC108" s="128">
        <v>1</v>
      </c>
      <c r="AD108" s="128">
        <v>-3.1E-2</v>
      </c>
      <c r="AE108" s="127">
        <v>140618</v>
      </c>
      <c r="AF108" s="128">
        <v>1</v>
      </c>
      <c r="AG108" s="128">
        <v>3.4000000000000002E-2</v>
      </c>
      <c r="AH108" s="11">
        <v>4619</v>
      </c>
      <c r="AI108" s="11">
        <v>201</v>
      </c>
      <c r="AJ108" s="132">
        <v>1.431450607832385E-3</v>
      </c>
    </row>
    <row r="109" spans="2:36" x14ac:dyDescent="0.3">
      <c r="B109" s="409" t="s">
        <v>97</v>
      </c>
      <c r="C109" s="95" t="s">
        <v>103</v>
      </c>
      <c r="D109" s="135">
        <v>116927</v>
      </c>
      <c r="E109" s="128">
        <v>0.74460000000000004</v>
      </c>
      <c r="F109" s="127">
        <v>113047</v>
      </c>
      <c r="G109" s="128">
        <v>0.745</v>
      </c>
      <c r="H109" s="128">
        <v>-3.3000000000000002E-2</v>
      </c>
      <c r="I109" s="127">
        <v>112647</v>
      </c>
      <c r="J109" s="128">
        <v>0.73460000000000003</v>
      </c>
      <c r="K109" s="128">
        <v>-4.0000000000000001E-3</v>
      </c>
      <c r="L109" s="11">
        <v>-400</v>
      </c>
      <c r="M109" s="11">
        <v>-4280</v>
      </c>
      <c r="N109" s="132">
        <v>-3.6604034996194204E-2</v>
      </c>
      <c r="O109" s="127">
        <v>60968</v>
      </c>
      <c r="P109" s="128">
        <v>0.78300000000000003</v>
      </c>
      <c r="Q109" s="127">
        <v>58612</v>
      </c>
      <c r="R109" s="128">
        <v>0.79100000000000004</v>
      </c>
      <c r="S109" s="128">
        <v>-3.9E-2</v>
      </c>
      <c r="T109" s="127">
        <v>56736</v>
      </c>
      <c r="U109" s="128">
        <v>0.77400000000000002</v>
      </c>
      <c r="V109" s="128">
        <v>-3.2000000000000001E-2</v>
      </c>
      <c r="W109" s="11">
        <v>-1876</v>
      </c>
      <c r="X109" s="11">
        <v>-4232</v>
      </c>
      <c r="Y109" s="132">
        <v>-6.9413462800157463E-2</v>
      </c>
      <c r="Z109" s="135">
        <v>55959</v>
      </c>
      <c r="AA109" s="128">
        <v>0.70699999999999996</v>
      </c>
      <c r="AB109" s="127">
        <v>54435</v>
      </c>
      <c r="AC109" s="128">
        <v>0.70099999999999996</v>
      </c>
      <c r="AD109" s="128">
        <v>-2.7E-2</v>
      </c>
      <c r="AE109" s="127">
        <v>55911</v>
      </c>
      <c r="AF109" s="128">
        <v>0.69799999999999995</v>
      </c>
      <c r="AG109" s="128">
        <v>2.7E-2</v>
      </c>
      <c r="AH109" s="11">
        <v>1476</v>
      </c>
      <c r="AI109" s="11">
        <v>-48</v>
      </c>
      <c r="AJ109" s="132">
        <v>-8.57770867956897E-4</v>
      </c>
    </row>
    <row r="110" spans="2:36" x14ac:dyDescent="0.3">
      <c r="B110" s="410"/>
      <c r="C110" s="95" t="s">
        <v>104</v>
      </c>
      <c r="D110" s="135">
        <v>40096</v>
      </c>
      <c r="E110" s="128">
        <v>0.25540000000000002</v>
      </c>
      <c r="F110" s="127">
        <v>38689</v>
      </c>
      <c r="G110" s="128">
        <v>0.255</v>
      </c>
      <c r="H110" s="128">
        <v>-3.5000000000000003E-2</v>
      </c>
      <c r="I110" s="127">
        <v>40688</v>
      </c>
      <c r="J110" s="128">
        <v>0.26540000000000002</v>
      </c>
      <c r="K110" s="128">
        <v>5.1999999999999998E-2</v>
      </c>
      <c r="L110" s="11">
        <v>1999</v>
      </c>
      <c r="M110" s="11">
        <v>592</v>
      </c>
      <c r="N110" s="132">
        <v>1.4764565043894652E-2</v>
      </c>
      <c r="O110" s="127">
        <v>16884</v>
      </c>
      <c r="P110" s="128">
        <v>0.217</v>
      </c>
      <c r="Q110" s="127">
        <v>15486</v>
      </c>
      <c r="R110" s="128">
        <v>0.20899999999999999</v>
      </c>
      <c r="S110" s="128">
        <v>-8.3000000000000004E-2</v>
      </c>
      <c r="T110" s="127">
        <v>16539</v>
      </c>
      <c r="U110" s="128">
        <v>0.22600000000000001</v>
      </c>
      <c r="V110" s="128">
        <v>6.8000000000000005E-2</v>
      </c>
      <c r="W110" s="11">
        <v>1053</v>
      </c>
      <c r="X110" s="11">
        <v>-345</v>
      </c>
      <c r="Y110" s="132">
        <v>-2.0433546552949537E-2</v>
      </c>
      <c r="Z110" s="135">
        <v>23212</v>
      </c>
      <c r="AA110" s="128">
        <v>0.29299999999999998</v>
      </c>
      <c r="AB110" s="127">
        <v>23203</v>
      </c>
      <c r="AC110" s="128">
        <v>0.29899999999999999</v>
      </c>
      <c r="AD110" s="128">
        <v>0</v>
      </c>
      <c r="AE110" s="127">
        <v>24149</v>
      </c>
      <c r="AF110" s="128">
        <v>0.30199999999999999</v>
      </c>
      <c r="AG110" s="128">
        <v>4.1000000000000002E-2</v>
      </c>
      <c r="AH110" s="11">
        <v>946</v>
      </c>
      <c r="AI110" s="11">
        <v>937</v>
      </c>
      <c r="AJ110" s="132">
        <v>4.0367051525073236E-2</v>
      </c>
    </row>
    <row r="111" spans="2:36" x14ac:dyDescent="0.3">
      <c r="B111" s="410"/>
      <c r="C111" s="95" t="s">
        <v>13</v>
      </c>
      <c r="D111" s="135">
        <v>157023</v>
      </c>
      <c r="E111" s="128">
        <v>1</v>
      </c>
      <c r="F111" s="127">
        <v>151736</v>
      </c>
      <c r="G111" s="128">
        <v>1</v>
      </c>
      <c r="H111" s="128">
        <v>-3.4000000000000002E-2</v>
      </c>
      <c r="I111" s="127">
        <v>153335</v>
      </c>
      <c r="J111" s="128">
        <v>1</v>
      </c>
      <c r="K111" s="128">
        <v>1.0999999999999999E-2</v>
      </c>
      <c r="L111" s="11">
        <v>1599</v>
      </c>
      <c r="M111" s="11">
        <v>-3688</v>
      </c>
      <c r="N111" s="132">
        <v>-2.3487005088426535E-2</v>
      </c>
      <c r="O111" s="127">
        <v>77852</v>
      </c>
      <c r="P111" s="128">
        <v>1</v>
      </c>
      <c r="Q111" s="127">
        <v>74098</v>
      </c>
      <c r="R111" s="128">
        <v>1</v>
      </c>
      <c r="S111" s="128">
        <v>-4.8000000000000001E-2</v>
      </c>
      <c r="T111" s="127">
        <v>73275</v>
      </c>
      <c r="U111" s="128">
        <v>1</v>
      </c>
      <c r="V111" s="128">
        <v>-1.0999999999999999E-2</v>
      </c>
      <c r="W111" s="11">
        <v>-823</v>
      </c>
      <c r="X111" s="11">
        <v>-4577</v>
      </c>
      <c r="Y111" s="132">
        <v>-5.879103940810769E-2</v>
      </c>
      <c r="Z111" s="135">
        <v>79171</v>
      </c>
      <c r="AA111" s="128">
        <v>1</v>
      </c>
      <c r="AB111" s="127">
        <v>77638</v>
      </c>
      <c r="AC111" s="128">
        <v>1</v>
      </c>
      <c r="AD111" s="128">
        <v>-1.9E-2</v>
      </c>
      <c r="AE111" s="127">
        <v>80060</v>
      </c>
      <c r="AF111" s="128">
        <v>1</v>
      </c>
      <c r="AG111" s="128">
        <v>3.1E-2</v>
      </c>
      <c r="AH111" s="11">
        <v>2422</v>
      </c>
      <c r="AI111" s="11">
        <v>889</v>
      </c>
      <c r="AJ111" s="132">
        <v>1.1228859051925579E-2</v>
      </c>
    </row>
    <row r="112" spans="2:36" x14ac:dyDescent="0.3">
      <c r="B112" s="411" t="s">
        <v>105</v>
      </c>
      <c r="C112" s="412"/>
      <c r="D112" s="135">
        <v>1149549</v>
      </c>
      <c r="E112" s="128">
        <v>1</v>
      </c>
      <c r="F112" s="127">
        <v>1095192</v>
      </c>
      <c r="G112" s="128">
        <v>1</v>
      </c>
      <c r="H112" s="128">
        <v>-4.7E-2</v>
      </c>
      <c r="I112" s="127">
        <v>1058812</v>
      </c>
      <c r="J112" s="128">
        <v>1</v>
      </c>
      <c r="K112" s="128">
        <v>-3.3000000000000002E-2</v>
      </c>
      <c r="L112" s="11">
        <v>-36380</v>
      </c>
      <c r="M112" s="11">
        <v>-90737</v>
      </c>
      <c r="N112" s="132">
        <v>-7.8932694474093748E-2</v>
      </c>
      <c r="O112" s="127">
        <v>759360</v>
      </c>
      <c r="P112" s="128">
        <v>1</v>
      </c>
      <c r="Q112" s="127">
        <v>716533</v>
      </c>
      <c r="R112" s="128">
        <v>1</v>
      </c>
      <c r="S112" s="128">
        <v>-5.6000000000000001E-2</v>
      </c>
      <c r="T112" s="127">
        <v>666158</v>
      </c>
      <c r="U112" s="128">
        <v>1</v>
      </c>
      <c r="V112" s="128">
        <v>-7.0000000000000007E-2</v>
      </c>
      <c r="W112" s="11">
        <v>-50375</v>
      </c>
      <c r="X112" s="11">
        <v>-93202</v>
      </c>
      <c r="Y112" s="132">
        <v>-0.12273756847871892</v>
      </c>
      <c r="Z112" s="135">
        <v>390189</v>
      </c>
      <c r="AA112" s="128">
        <v>1</v>
      </c>
      <c r="AB112" s="127">
        <v>378659</v>
      </c>
      <c r="AC112" s="128">
        <v>1</v>
      </c>
      <c r="AD112" s="128">
        <v>-0.03</v>
      </c>
      <c r="AE112" s="127">
        <v>392654</v>
      </c>
      <c r="AF112" s="128">
        <v>1</v>
      </c>
      <c r="AG112" s="128">
        <v>3.6999999999999998E-2</v>
      </c>
      <c r="AH112" s="11">
        <v>13995</v>
      </c>
      <c r="AI112" s="11">
        <v>2465</v>
      </c>
      <c r="AJ112" s="132">
        <v>6.3174512864278597E-3</v>
      </c>
    </row>
    <row r="113" spans="2:37" x14ac:dyDescent="0.3">
      <c r="B113" s="295" t="s">
        <v>350</v>
      </c>
      <c r="C113" s="12"/>
      <c r="D113" s="135"/>
      <c r="E113" s="128"/>
      <c r="F113" s="127"/>
      <c r="G113" s="128"/>
      <c r="H113" s="128"/>
      <c r="I113" s="127"/>
      <c r="J113" s="128"/>
      <c r="K113" s="128"/>
      <c r="L113" s="11"/>
      <c r="M113" s="11"/>
      <c r="N113" s="132"/>
      <c r="O113" s="127"/>
      <c r="P113" s="128"/>
      <c r="Q113" s="127"/>
      <c r="R113" s="128"/>
      <c r="S113" s="128"/>
      <c r="T113" s="127"/>
      <c r="U113" s="128"/>
      <c r="V113" s="128"/>
      <c r="W113" s="11"/>
      <c r="X113" s="11"/>
      <c r="Y113" s="132"/>
      <c r="Z113" s="135"/>
      <c r="AA113" s="128"/>
      <c r="AB113" s="127"/>
      <c r="AC113" s="128"/>
      <c r="AD113" s="128"/>
      <c r="AE113" s="127"/>
      <c r="AF113" s="128"/>
      <c r="AG113" s="128"/>
      <c r="AH113" s="11"/>
      <c r="AI113" s="11"/>
      <c r="AJ113" s="132"/>
    </row>
    <row r="114" spans="2:37" x14ac:dyDescent="0.3">
      <c r="D114" s="46"/>
      <c r="E114" s="10"/>
      <c r="F114" s="11"/>
      <c r="G114" s="10"/>
      <c r="H114" s="10"/>
      <c r="I114" s="11"/>
      <c r="J114" s="10"/>
      <c r="K114" s="10"/>
      <c r="L114" s="11"/>
      <c r="M114" s="11"/>
      <c r="N114" s="132"/>
      <c r="O114" s="11"/>
      <c r="P114" s="123"/>
      <c r="Q114" s="11"/>
      <c r="R114" s="123"/>
      <c r="S114" s="10"/>
      <c r="T114" s="11"/>
      <c r="U114" s="123"/>
      <c r="V114" s="10"/>
      <c r="W114" s="11"/>
      <c r="X114" s="11"/>
      <c r="Y114" s="132"/>
      <c r="Z114" s="46"/>
      <c r="AA114" s="123"/>
      <c r="AB114" s="11"/>
      <c r="AC114" s="123"/>
      <c r="AD114" s="10"/>
      <c r="AE114" s="11"/>
      <c r="AF114" s="123"/>
      <c r="AG114" s="10"/>
      <c r="AH114" s="11"/>
      <c r="AI114" s="11"/>
      <c r="AJ114" s="132"/>
    </row>
    <row r="115" spans="2:37" x14ac:dyDescent="0.3">
      <c r="B115" s="417" t="s">
        <v>351</v>
      </c>
      <c r="C115" s="417"/>
      <c r="D115" s="46"/>
      <c r="E115" s="10"/>
      <c r="F115" s="11"/>
      <c r="G115" s="10"/>
      <c r="H115" s="10"/>
      <c r="I115" s="11"/>
      <c r="J115" s="10"/>
      <c r="K115" s="10"/>
      <c r="L115" s="11"/>
      <c r="M115" s="11"/>
      <c r="N115" s="132"/>
      <c r="O115" s="11"/>
      <c r="P115" s="10"/>
      <c r="Q115" s="11"/>
      <c r="R115" s="10"/>
      <c r="S115" s="10"/>
      <c r="T115" s="11"/>
      <c r="U115" s="10"/>
      <c r="V115" s="10"/>
      <c r="W115" s="11"/>
      <c r="X115" s="11"/>
      <c r="Y115" s="132"/>
      <c r="Z115" s="46"/>
      <c r="AA115" s="10"/>
      <c r="AB115" s="11"/>
      <c r="AC115" s="10"/>
      <c r="AD115" s="10"/>
      <c r="AE115" s="11"/>
      <c r="AF115" s="10"/>
      <c r="AG115" s="10"/>
      <c r="AH115" s="11"/>
      <c r="AI115" s="11"/>
      <c r="AJ115" s="132"/>
    </row>
    <row r="116" spans="2:37" x14ac:dyDescent="0.3">
      <c r="B116" s="409" t="s">
        <v>94</v>
      </c>
      <c r="C116" s="95" t="s">
        <v>34</v>
      </c>
      <c r="D116" s="283">
        <v>213061</v>
      </c>
      <c r="E116" s="297">
        <v>0.39377860084129906</v>
      </c>
      <c r="F116" s="283">
        <v>197432</v>
      </c>
      <c r="G116" s="297">
        <v>0.39466903349745225</v>
      </c>
      <c r="H116" s="297">
        <v>-7.335457920501641E-2</v>
      </c>
      <c r="I116" s="283">
        <v>186852</v>
      </c>
      <c r="J116" s="297">
        <v>0.40391699092088196</v>
      </c>
      <c r="K116" s="297">
        <v>-5.3588070829450142E-2</v>
      </c>
      <c r="L116" s="11">
        <v>-10580</v>
      </c>
      <c r="M116" s="11">
        <v>-26209</v>
      </c>
      <c r="N116" s="132">
        <v>-0.12301171964836362</v>
      </c>
      <c r="O116" s="283">
        <v>158698</v>
      </c>
      <c r="P116" s="294">
        <v>0.4052460489927453</v>
      </c>
      <c r="Q116" s="283">
        <v>143989</v>
      </c>
      <c r="R116" s="294">
        <v>0.40133621722867319</v>
      </c>
      <c r="S116" s="294">
        <v>-9.2685478077858569E-2</v>
      </c>
      <c r="T116" s="283">
        <v>131000</v>
      </c>
      <c r="U116" s="294">
        <v>0.41669715023681758</v>
      </c>
      <c r="V116" s="294">
        <v>-9.0208279799151331E-2</v>
      </c>
      <c r="W116" s="11">
        <v>-12989</v>
      </c>
      <c r="X116" s="11">
        <v>-27698</v>
      </c>
      <c r="Y116" s="132">
        <v>-0.17453276033724432</v>
      </c>
      <c r="Z116" s="283">
        <v>54363</v>
      </c>
      <c r="AA116" s="294">
        <v>0.36373185957352855</v>
      </c>
      <c r="AB116" s="283">
        <v>53443</v>
      </c>
      <c r="AC116" s="294">
        <v>0.37776112756497704</v>
      </c>
      <c r="AD116" s="294">
        <v>-1.6923275021613966E-2</v>
      </c>
      <c r="AE116" s="283">
        <v>55852</v>
      </c>
      <c r="AF116" s="294">
        <v>0.37681061643604569</v>
      </c>
      <c r="AG116" s="294">
        <v>4.5076062346799395E-2</v>
      </c>
      <c r="AH116" s="11">
        <v>2409</v>
      </c>
      <c r="AI116" s="11">
        <v>1489</v>
      </c>
      <c r="AJ116" s="132">
        <v>2.7389952725199125E-2</v>
      </c>
      <c r="AK116" s="11"/>
    </row>
    <row r="117" spans="2:37" x14ac:dyDescent="0.3">
      <c r="B117" s="410"/>
      <c r="C117" s="95" t="s">
        <v>35</v>
      </c>
      <c r="D117" s="283">
        <v>316961</v>
      </c>
      <c r="E117" s="297">
        <v>0.58580622029024076</v>
      </c>
      <c r="F117" s="283">
        <v>292315</v>
      </c>
      <c r="G117" s="297">
        <v>0.58434133538032207</v>
      </c>
      <c r="H117" s="297">
        <v>-7.7757200412669064E-2</v>
      </c>
      <c r="I117" s="283">
        <v>265863</v>
      </c>
      <c r="J117" s="297">
        <v>0.57471465629053176</v>
      </c>
      <c r="K117" s="297">
        <v>-9.0491421924978194E-2</v>
      </c>
      <c r="L117" s="11">
        <v>-26452</v>
      </c>
      <c r="M117" s="11">
        <v>-51098</v>
      </c>
      <c r="N117" s="132">
        <v>-0.16121226270739933</v>
      </c>
      <c r="O117" s="283">
        <v>224315</v>
      </c>
      <c r="P117" s="294">
        <v>0.57280348510887136</v>
      </c>
      <c r="Q117" s="283">
        <v>206865</v>
      </c>
      <c r="R117" s="294">
        <v>0.5765886045254115</v>
      </c>
      <c r="S117" s="294">
        <v>-7.7792390165615316E-2</v>
      </c>
      <c r="T117" s="283">
        <v>176144</v>
      </c>
      <c r="U117" s="294">
        <v>0.56029544146041221</v>
      </c>
      <c r="V117" s="294">
        <v>-0.14850748072414377</v>
      </c>
      <c r="W117" s="11">
        <v>-30721</v>
      </c>
      <c r="X117" s="11">
        <v>-48171</v>
      </c>
      <c r="Y117" s="132">
        <v>-0.21474711900675389</v>
      </c>
      <c r="Z117" s="283">
        <v>92646</v>
      </c>
      <c r="AA117" s="294">
        <v>0.61987568497046008</v>
      </c>
      <c r="AB117" s="283">
        <v>85450</v>
      </c>
      <c r="AC117" s="294">
        <v>0.60400217709386239</v>
      </c>
      <c r="AD117" s="294">
        <v>-7.7671998791097291E-2</v>
      </c>
      <c r="AE117" s="283">
        <v>89719</v>
      </c>
      <c r="AF117" s="294">
        <v>0.60529742347678839</v>
      </c>
      <c r="AG117" s="294">
        <v>4.9959040374488006E-2</v>
      </c>
      <c r="AH117" s="11">
        <v>4269</v>
      </c>
      <c r="AI117" s="11">
        <v>-2927</v>
      </c>
      <c r="AJ117" s="132">
        <v>-3.1593376940180905E-2</v>
      </c>
      <c r="AK117" s="11"/>
    </row>
    <row r="118" spans="2:37" x14ac:dyDescent="0.3">
      <c r="B118" s="410"/>
      <c r="C118" s="95" t="s">
        <v>138</v>
      </c>
      <c r="D118" s="283">
        <v>11046</v>
      </c>
      <c r="E118" s="297">
        <v>2.0415178868460157E-2</v>
      </c>
      <c r="F118" s="283">
        <v>10500</v>
      </c>
      <c r="G118" s="297">
        <v>2.098963112222562E-2</v>
      </c>
      <c r="H118" s="297">
        <v>-4.9429657794676805E-2</v>
      </c>
      <c r="I118" s="283">
        <v>9885</v>
      </c>
      <c r="J118" s="297">
        <v>2.1368352788586252E-2</v>
      </c>
      <c r="K118" s="297">
        <v>-5.8571428571428573E-2</v>
      </c>
      <c r="L118" s="11">
        <v>-615</v>
      </c>
      <c r="M118" s="11">
        <v>-1161</v>
      </c>
      <c r="N118" s="132">
        <v>-0.1051059206952743</v>
      </c>
      <c r="O118" s="283">
        <v>8596</v>
      </c>
      <c r="P118" s="294">
        <v>2.1950465898383335E-2</v>
      </c>
      <c r="Q118" s="283">
        <v>7920</v>
      </c>
      <c r="R118" s="294">
        <v>2.2075178245915254E-2</v>
      </c>
      <c r="S118" s="294">
        <v>-7.8641228478362024E-2</v>
      </c>
      <c r="T118" s="283">
        <v>7233</v>
      </c>
      <c r="U118" s="294">
        <v>2.3007408302770239E-2</v>
      </c>
      <c r="V118" s="294">
        <v>-8.6742424242424246E-2</v>
      </c>
      <c r="W118" s="11">
        <v>-687</v>
      </c>
      <c r="X118" s="11">
        <v>-1363</v>
      </c>
      <c r="Y118" s="132">
        <v>-0.15856212191717078</v>
      </c>
      <c r="Z118" s="283">
        <v>2450</v>
      </c>
      <c r="AA118" s="294">
        <v>1.6392455456011347E-2</v>
      </c>
      <c r="AB118" s="283">
        <v>2580</v>
      </c>
      <c r="AC118" s="294">
        <v>1.8236695341160503E-2</v>
      </c>
      <c r="AD118" s="294">
        <v>5.3061224489795916E-2</v>
      </c>
      <c r="AE118" s="283">
        <v>2652</v>
      </c>
      <c r="AF118" s="294">
        <v>1.789196008716596E-2</v>
      </c>
      <c r="AG118" s="294">
        <v>2.7906976744186046E-2</v>
      </c>
      <c r="AH118" s="11">
        <v>72</v>
      </c>
      <c r="AI118" s="11">
        <v>202</v>
      </c>
      <c r="AJ118" s="132">
        <v>8.2448979591836738E-2</v>
      </c>
      <c r="AK118" s="11"/>
    </row>
    <row r="119" spans="2:37" x14ac:dyDescent="0.3">
      <c r="B119" s="410"/>
      <c r="C119" s="95" t="s">
        <v>13</v>
      </c>
      <c r="D119" s="283">
        <v>541068</v>
      </c>
      <c r="E119" s="297">
        <v>1</v>
      </c>
      <c r="F119" s="283">
        <v>500247</v>
      </c>
      <c r="G119" s="297">
        <v>1</v>
      </c>
      <c r="H119" s="297">
        <v>-7.5445230544035125E-2</v>
      </c>
      <c r="I119" s="283">
        <v>462600</v>
      </c>
      <c r="J119" s="297">
        <v>1</v>
      </c>
      <c r="K119" s="297">
        <v>-7.5256823129374095E-2</v>
      </c>
      <c r="L119" s="11">
        <v>-37647</v>
      </c>
      <c r="M119" s="11">
        <v>-78468</v>
      </c>
      <c r="N119" s="132">
        <v>-0.14502428530240191</v>
      </c>
      <c r="O119" s="283">
        <v>391609</v>
      </c>
      <c r="P119" s="294">
        <v>1</v>
      </c>
      <c r="Q119" s="283">
        <v>358774</v>
      </c>
      <c r="R119" s="294">
        <v>1</v>
      </c>
      <c r="S119" s="294">
        <v>-8.3846387595790703E-2</v>
      </c>
      <c r="T119" s="283">
        <v>314377</v>
      </c>
      <c r="U119" s="294">
        <v>1</v>
      </c>
      <c r="V119" s="294">
        <v>-0.12374642532624995</v>
      </c>
      <c r="W119" s="11">
        <v>-44397</v>
      </c>
      <c r="X119" s="11">
        <v>-77232</v>
      </c>
      <c r="Y119" s="132">
        <v>-0.19721712218054233</v>
      </c>
      <c r="Z119" s="283">
        <v>149459</v>
      </c>
      <c r="AA119" s="294">
        <v>1</v>
      </c>
      <c r="AB119" s="283">
        <v>141473</v>
      </c>
      <c r="AC119" s="294">
        <v>1</v>
      </c>
      <c r="AD119" s="294">
        <v>-5.3432713988451681E-2</v>
      </c>
      <c r="AE119" s="283">
        <v>148223</v>
      </c>
      <c r="AF119" s="294">
        <v>1</v>
      </c>
      <c r="AG119" s="294">
        <v>4.7712284322803646E-2</v>
      </c>
      <c r="AH119" s="11">
        <v>6750</v>
      </c>
      <c r="AI119" s="11">
        <v>-1236</v>
      </c>
      <c r="AJ119" s="132">
        <v>-8.2698265076040917E-3</v>
      </c>
    </row>
    <row r="120" spans="2:37" x14ac:dyDescent="0.3">
      <c r="B120" s="409" t="s">
        <v>89</v>
      </c>
      <c r="C120" s="95" t="s">
        <v>34</v>
      </c>
      <c r="D120" s="283">
        <v>237287</v>
      </c>
      <c r="E120" s="297">
        <v>0.38938191055376326</v>
      </c>
      <c r="F120" s="283">
        <v>236745</v>
      </c>
      <c r="G120" s="297">
        <v>0.3995642252931606</v>
      </c>
      <c r="H120" s="297">
        <v>-2.2841537884502731E-3</v>
      </c>
      <c r="I120" s="283">
        <v>242294</v>
      </c>
      <c r="J120" s="297">
        <v>0.40386304653290905</v>
      </c>
      <c r="K120" s="297">
        <v>2.3438720986715664E-2</v>
      </c>
      <c r="L120" s="11">
        <v>5549</v>
      </c>
      <c r="M120" s="11">
        <v>5007</v>
      </c>
      <c r="N120" s="132">
        <v>2.1101029554927157E-2</v>
      </c>
      <c r="O120" s="283">
        <v>132838</v>
      </c>
      <c r="P120" s="294">
        <v>0.40470271390097368</v>
      </c>
      <c r="Q120" s="283">
        <v>131718</v>
      </c>
      <c r="R120" s="294">
        <v>0.4056581111295896</v>
      </c>
      <c r="S120" s="294">
        <v>-8.4313223625769734E-3</v>
      </c>
      <c r="T120" s="283">
        <v>131218</v>
      </c>
      <c r="U120" s="294">
        <v>0.41656243452422526</v>
      </c>
      <c r="V120" s="294">
        <v>-3.7959883994594513E-3</v>
      </c>
      <c r="W120" s="11">
        <v>-500</v>
      </c>
      <c r="X120" s="11">
        <v>-1620</v>
      </c>
      <c r="Y120" s="132">
        <v>-1.2195305560155979E-2</v>
      </c>
      <c r="Z120" s="283">
        <v>104449</v>
      </c>
      <c r="AA120" s="294">
        <v>0.37149574260735957</v>
      </c>
      <c r="AB120" s="283">
        <v>105027</v>
      </c>
      <c r="AC120" s="294">
        <v>0.39217567940972198</v>
      </c>
      <c r="AD120" s="294">
        <v>5.5338011852674512E-3</v>
      </c>
      <c r="AE120" s="283">
        <v>111076</v>
      </c>
      <c r="AF120" s="294">
        <v>0.38982378684560554</v>
      </c>
      <c r="AG120" s="294">
        <v>5.7594713740276311E-2</v>
      </c>
      <c r="AH120" s="11">
        <v>6049</v>
      </c>
      <c r="AI120" s="11">
        <v>6627</v>
      </c>
      <c r="AJ120" s="132">
        <v>6.3447232620704841E-2</v>
      </c>
    </row>
    <row r="121" spans="2:37" x14ac:dyDescent="0.3">
      <c r="B121" s="410"/>
      <c r="C121" s="95" t="s">
        <v>35</v>
      </c>
      <c r="D121" s="283">
        <v>361094</v>
      </c>
      <c r="E121" s="297">
        <v>0.59254603753893209</v>
      </c>
      <c r="F121" s="283">
        <v>344572</v>
      </c>
      <c r="G121" s="297">
        <v>0.58154826601497367</v>
      </c>
      <c r="H121" s="297">
        <v>-4.5755398871208053E-2</v>
      </c>
      <c r="I121" s="283">
        <v>345394</v>
      </c>
      <c r="J121" s="297">
        <v>0.57571327847238307</v>
      </c>
      <c r="K121" s="297">
        <v>2.3855681831373415E-3</v>
      </c>
      <c r="L121" s="11">
        <v>822</v>
      </c>
      <c r="M121" s="11">
        <v>-15700</v>
      </c>
      <c r="N121" s="132">
        <v>-4.3478983311824621E-2</v>
      </c>
      <c r="O121" s="283">
        <v>189191</v>
      </c>
      <c r="P121" s="294">
        <v>0.57638711171230461</v>
      </c>
      <c r="Q121" s="283">
        <v>186651</v>
      </c>
      <c r="R121" s="294">
        <v>0.57483785132213538</v>
      </c>
      <c r="S121" s="294">
        <v>-1.3425585783678928E-2</v>
      </c>
      <c r="T121" s="283">
        <v>176895</v>
      </c>
      <c r="U121" s="294">
        <v>0.56156786306118689</v>
      </c>
      <c r="V121" s="294">
        <v>-5.2268672549303244E-2</v>
      </c>
      <c r="W121" s="11">
        <v>-9756</v>
      </c>
      <c r="X121" s="11">
        <v>-12296</v>
      </c>
      <c r="Y121" s="132">
        <v>-6.4992520785872476E-2</v>
      </c>
      <c r="Z121" s="283">
        <v>171903</v>
      </c>
      <c r="AA121" s="294">
        <v>0.61141066588893078</v>
      </c>
      <c r="AB121" s="283">
        <v>157921</v>
      </c>
      <c r="AC121" s="294">
        <v>0.58968432372687696</v>
      </c>
      <c r="AD121" s="294">
        <v>-8.133656771551398E-2</v>
      </c>
      <c r="AE121" s="283">
        <v>168499</v>
      </c>
      <c r="AF121" s="294">
        <v>0.59135113129476835</v>
      </c>
      <c r="AG121" s="294">
        <v>6.6982858517866534E-2</v>
      </c>
      <c r="AH121" s="11">
        <v>10578</v>
      </c>
      <c r="AI121" s="11">
        <v>-3404</v>
      </c>
      <c r="AJ121" s="132">
        <v>-1.9801865005264596E-2</v>
      </c>
    </row>
    <row r="122" spans="2:37" x14ac:dyDescent="0.3">
      <c r="B122" s="410"/>
      <c r="C122" s="95" t="s">
        <v>138</v>
      </c>
      <c r="D122" s="283">
        <v>11013</v>
      </c>
      <c r="E122" s="297">
        <v>1.8072051907304633E-2</v>
      </c>
      <c r="F122" s="283">
        <v>11191</v>
      </c>
      <c r="G122" s="297">
        <v>1.8887508691865763E-2</v>
      </c>
      <c r="H122" s="297">
        <v>1.6162716789249069E-2</v>
      </c>
      <c r="I122" s="283">
        <v>12253</v>
      </c>
      <c r="J122" s="297">
        <v>2.0423674994707812E-2</v>
      </c>
      <c r="K122" s="297">
        <v>9.4897685640246629E-2</v>
      </c>
      <c r="L122" s="11">
        <v>1062</v>
      </c>
      <c r="M122" s="11">
        <v>1240</v>
      </c>
      <c r="N122" s="132">
        <v>0.11259420684645419</v>
      </c>
      <c r="O122" s="283">
        <v>6207</v>
      </c>
      <c r="P122" s="294">
        <v>1.891017438672175E-2</v>
      </c>
      <c r="Q122" s="283">
        <v>6333</v>
      </c>
      <c r="R122" s="294">
        <v>1.9504037548275035E-2</v>
      </c>
      <c r="S122" s="294">
        <v>2.0299661672305461E-2</v>
      </c>
      <c r="T122" s="283">
        <v>6889</v>
      </c>
      <c r="U122" s="294">
        <v>2.1869702414587845E-2</v>
      </c>
      <c r="V122" s="294">
        <v>8.7794094426022429E-2</v>
      </c>
      <c r="W122" s="11">
        <v>556</v>
      </c>
      <c r="X122" s="11">
        <v>682</v>
      </c>
      <c r="Y122" s="132">
        <v>0.10987594651200258</v>
      </c>
      <c r="Z122" s="283">
        <v>4806</v>
      </c>
      <c r="AA122" s="294">
        <v>1.7093591503709659E-2</v>
      </c>
      <c r="AB122" s="283">
        <v>4858</v>
      </c>
      <c r="AC122" s="294">
        <v>1.813999686340112E-2</v>
      </c>
      <c r="AD122" s="294">
        <v>1.0819808572617561E-2</v>
      </c>
      <c r="AE122" s="283">
        <v>5364</v>
      </c>
      <c r="AF122" s="294">
        <v>1.8825081859626096E-2</v>
      </c>
      <c r="AG122" s="294">
        <v>0.10415808974886785</v>
      </c>
      <c r="AH122" s="11">
        <v>506</v>
      </c>
      <c r="AI122" s="11">
        <v>558</v>
      </c>
      <c r="AJ122" s="132">
        <v>0.11610486891385768</v>
      </c>
    </row>
    <row r="123" spans="2:37" x14ac:dyDescent="0.3">
      <c r="B123" s="410"/>
      <c r="C123" s="95" t="s">
        <v>13</v>
      </c>
      <c r="D123" s="283">
        <v>609394</v>
      </c>
      <c r="E123" s="297">
        <v>1</v>
      </c>
      <c r="F123" s="283">
        <v>592508</v>
      </c>
      <c r="G123" s="297">
        <v>1</v>
      </c>
      <c r="H123" s="297">
        <v>-2.7709495006514668E-2</v>
      </c>
      <c r="I123" s="283">
        <v>599941</v>
      </c>
      <c r="J123" s="297">
        <v>1</v>
      </c>
      <c r="K123" s="297">
        <v>1.2544978295651705E-2</v>
      </c>
      <c r="L123" s="11">
        <v>7433</v>
      </c>
      <c r="M123" s="11">
        <v>-9453</v>
      </c>
      <c r="N123" s="132">
        <v>-1.5512131724303161E-2</v>
      </c>
      <c r="O123" s="283">
        <v>328236</v>
      </c>
      <c r="P123" s="294">
        <v>1</v>
      </c>
      <c r="Q123" s="283">
        <v>324702</v>
      </c>
      <c r="R123" s="294">
        <v>1</v>
      </c>
      <c r="S123" s="294">
        <v>-1.0766643512594596E-2</v>
      </c>
      <c r="T123" s="283">
        <v>315002</v>
      </c>
      <c r="U123" s="294">
        <v>1</v>
      </c>
      <c r="V123" s="294">
        <v>-2.9873545589494368E-2</v>
      </c>
      <c r="W123" s="11">
        <v>-9700</v>
      </c>
      <c r="X123" s="11">
        <v>-13234</v>
      </c>
      <c r="Y123" s="132">
        <v>-4.0318551286269634E-2</v>
      </c>
      <c r="Z123" s="283">
        <v>281158</v>
      </c>
      <c r="AA123" s="294">
        <v>1</v>
      </c>
      <c r="AB123" s="283">
        <v>267806</v>
      </c>
      <c r="AC123" s="294">
        <v>1</v>
      </c>
      <c r="AD123" s="294">
        <v>-4.7489312059411433E-2</v>
      </c>
      <c r="AE123" s="283">
        <v>284939</v>
      </c>
      <c r="AF123" s="294">
        <v>1</v>
      </c>
      <c r="AG123" s="294">
        <v>6.3975415039244823E-2</v>
      </c>
      <c r="AH123" s="11">
        <v>17133</v>
      </c>
      <c r="AI123" s="11">
        <v>3781</v>
      </c>
      <c r="AJ123" s="132">
        <v>1.3447954530904331E-2</v>
      </c>
    </row>
    <row r="124" spans="2:37" x14ac:dyDescent="0.3">
      <c r="B124" s="409" t="s">
        <v>95</v>
      </c>
      <c r="C124" s="95" t="s">
        <v>34</v>
      </c>
      <c r="D124" s="283">
        <v>144842</v>
      </c>
      <c r="E124" s="297">
        <v>0.40661170017152465</v>
      </c>
      <c r="F124" s="283">
        <v>140944</v>
      </c>
      <c r="G124" s="297">
        <v>0.41111321772864495</v>
      </c>
      <c r="H124" s="297">
        <v>-2.6912083511688598E-2</v>
      </c>
      <c r="I124" s="283">
        <v>145284</v>
      </c>
      <c r="J124" s="297">
        <v>0.4155399897605162</v>
      </c>
      <c r="K124" s="297">
        <v>3.0792371438301738E-2</v>
      </c>
      <c r="L124" s="11">
        <v>4340</v>
      </c>
      <c r="M124" s="11">
        <v>442</v>
      </c>
      <c r="N124" s="132">
        <v>3.051601054942627E-3</v>
      </c>
      <c r="O124" s="283">
        <v>93601</v>
      </c>
      <c r="P124" s="294">
        <v>0.41484472297444036</v>
      </c>
      <c r="Q124" s="283">
        <v>91816</v>
      </c>
      <c r="R124" s="294">
        <v>0.41470641373080397</v>
      </c>
      <c r="S124" s="294">
        <v>-1.9070309077894466E-2</v>
      </c>
      <c r="T124" s="283">
        <v>91945</v>
      </c>
      <c r="U124" s="294">
        <v>0.42597500069493993</v>
      </c>
      <c r="V124" s="294">
        <v>1.4049838808050884E-3</v>
      </c>
      <c r="W124" s="11">
        <v>129</v>
      </c>
      <c r="X124" s="11">
        <v>-1656</v>
      </c>
      <c r="Y124" s="132">
        <v>-1.7692118673945791E-2</v>
      </c>
      <c r="Z124" s="283">
        <v>51241</v>
      </c>
      <c r="AA124" s="294">
        <v>0.39238674303917664</v>
      </c>
      <c r="AB124" s="283">
        <v>49128</v>
      </c>
      <c r="AC124" s="294">
        <v>0.40456211141763082</v>
      </c>
      <c r="AD124" s="294">
        <v>-4.1236509826115805E-2</v>
      </c>
      <c r="AE124" s="283">
        <v>53339</v>
      </c>
      <c r="AF124" s="294">
        <v>0.39870385181752266</v>
      </c>
      <c r="AG124" s="294">
        <v>8.5714867285458393E-2</v>
      </c>
      <c r="AH124" s="11">
        <v>4211</v>
      </c>
      <c r="AI124" s="11">
        <v>2098</v>
      </c>
      <c r="AJ124" s="132">
        <v>4.0943775492281571E-2</v>
      </c>
    </row>
    <row r="125" spans="2:37" x14ac:dyDescent="0.3">
      <c r="B125" s="410"/>
      <c r="C125" s="95" t="s">
        <v>35</v>
      </c>
      <c r="D125" s="283">
        <v>205240</v>
      </c>
      <c r="E125" s="297">
        <v>0.57616565183581914</v>
      </c>
      <c r="F125" s="283">
        <v>195833</v>
      </c>
      <c r="G125" s="297">
        <v>0.57121647439730483</v>
      </c>
      <c r="H125" s="297">
        <v>-4.5834145390762034E-2</v>
      </c>
      <c r="I125" s="283">
        <v>197685</v>
      </c>
      <c r="J125" s="297">
        <v>0.56541685853781321</v>
      </c>
      <c r="K125" s="297">
        <v>9.4570373736806365E-3</v>
      </c>
      <c r="L125" s="11">
        <v>1852</v>
      </c>
      <c r="M125" s="11">
        <v>-7555</v>
      </c>
      <c r="N125" s="132">
        <v>-3.681056324303255E-2</v>
      </c>
      <c r="O125" s="283">
        <v>127635</v>
      </c>
      <c r="P125" s="294">
        <v>0.5656852620895364</v>
      </c>
      <c r="Q125" s="283">
        <v>125252</v>
      </c>
      <c r="R125" s="294">
        <v>0.56572719060523935</v>
      </c>
      <c r="S125" s="294">
        <v>-1.8670427390606027E-2</v>
      </c>
      <c r="T125" s="283">
        <v>119237</v>
      </c>
      <c r="U125" s="294">
        <v>0.55241700100997937</v>
      </c>
      <c r="V125" s="294">
        <v>-4.8023185258518827E-2</v>
      </c>
      <c r="W125" s="11">
        <v>-6015</v>
      </c>
      <c r="X125" s="11">
        <v>-8398</v>
      </c>
      <c r="Y125" s="132">
        <v>-6.5796999255690047E-2</v>
      </c>
      <c r="Z125" s="283">
        <v>77605</v>
      </c>
      <c r="AA125" s="294">
        <v>0.59427359328575369</v>
      </c>
      <c r="AB125" s="283">
        <v>70581</v>
      </c>
      <c r="AC125" s="294">
        <v>0.58122452340758435</v>
      </c>
      <c r="AD125" s="294">
        <v>-9.0509632111333033E-2</v>
      </c>
      <c r="AE125" s="283">
        <v>78448</v>
      </c>
      <c r="AF125" s="294">
        <v>0.58639119157428932</v>
      </c>
      <c r="AG125" s="294">
        <v>0.11146059137728284</v>
      </c>
      <c r="AH125" s="11">
        <v>7867</v>
      </c>
      <c r="AI125" s="11">
        <v>843</v>
      </c>
      <c r="AJ125" s="132">
        <v>1.0862702145480317E-2</v>
      </c>
    </row>
    <row r="126" spans="2:37" x14ac:dyDescent="0.3">
      <c r="B126" s="410"/>
      <c r="C126" s="95" t="s">
        <v>138</v>
      </c>
      <c r="D126" s="283">
        <v>6135</v>
      </c>
      <c r="E126" s="297">
        <v>1.7222647992656163E-2</v>
      </c>
      <c r="F126" s="283">
        <v>6058</v>
      </c>
      <c r="G126" s="297">
        <v>1.76703078740502E-2</v>
      </c>
      <c r="H126" s="297">
        <v>-1.2550937245313773E-2</v>
      </c>
      <c r="I126" s="283">
        <v>6658</v>
      </c>
      <c r="J126" s="297">
        <v>1.9043151701670636E-2</v>
      </c>
      <c r="K126" s="297">
        <v>9.9042588312974578E-2</v>
      </c>
      <c r="L126" s="11">
        <v>600</v>
      </c>
      <c r="M126" s="11">
        <v>523</v>
      </c>
      <c r="N126" s="132">
        <v>8.5248573757131213E-2</v>
      </c>
      <c r="O126" s="283">
        <v>4393</v>
      </c>
      <c r="P126" s="294">
        <v>1.9470014936023294E-2</v>
      </c>
      <c r="Q126" s="283">
        <v>4332</v>
      </c>
      <c r="R126" s="294">
        <v>1.956639566395664E-2</v>
      </c>
      <c r="S126" s="294">
        <v>-1.3885727293421352E-2</v>
      </c>
      <c r="T126" s="283">
        <v>4664</v>
      </c>
      <c r="U126" s="294">
        <v>2.1607998295080751E-2</v>
      </c>
      <c r="V126" s="294">
        <v>7.663896583564174E-2</v>
      </c>
      <c r="W126" s="11">
        <v>332</v>
      </c>
      <c r="X126" s="11">
        <v>271</v>
      </c>
      <c r="Y126" s="132">
        <v>6.1689050762576823E-2</v>
      </c>
      <c r="Z126" s="283">
        <v>1742</v>
      </c>
      <c r="AA126" s="294">
        <v>1.3339663675069684E-2</v>
      </c>
      <c r="AB126" s="283">
        <v>1726</v>
      </c>
      <c r="AC126" s="294">
        <v>1.4213365174784864E-2</v>
      </c>
      <c r="AD126" s="294">
        <v>-9.1848450057405284E-3</v>
      </c>
      <c r="AE126" s="283">
        <v>1994</v>
      </c>
      <c r="AF126" s="294">
        <v>1.4904956608188009E-2</v>
      </c>
      <c r="AG126" s="294">
        <v>0.1552723059096176</v>
      </c>
      <c r="AH126" s="11">
        <v>268</v>
      </c>
      <c r="AI126" s="11">
        <v>252</v>
      </c>
      <c r="AJ126" s="132">
        <v>0.14466130884041331</v>
      </c>
    </row>
    <row r="127" spans="2:37" x14ac:dyDescent="0.3">
      <c r="B127" s="410"/>
      <c r="C127" s="95" t="s">
        <v>13</v>
      </c>
      <c r="D127" s="283">
        <v>356217</v>
      </c>
      <c r="E127" s="297">
        <v>1</v>
      </c>
      <c r="F127" s="283">
        <v>342835</v>
      </c>
      <c r="G127" s="297">
        <v>1</v>
      </c>
      <c r="H127" s="297">
        <v>-3.7566988661405828E-2</v>
      </c>
      <c r="I127" s="283">
        <v>349627</v>
      </c>
      <c r="J127" s="297">
        <v>1</v>
      </c>
      <c r="K127" s="297">
        <v>1.9811279478466316E-2</v>
      </c>
      <c r="L127" s="11">
        <v>6792</v>
      </c>
      <c r="M127" s="11">
        <v>-6590</v>
      </c>
      <c r="N127" s="132">
        <v>-1.8499959294474996E-2</v>
      </c>
      <c r="O127" s="283">
        <v>225629</v>
      </c>
      <c r="P127" s="294">
        <v>1</v>
      </c>
      <c r="Q127" s="283">
        <v>221400</v>
      </c>
      <c r="R127" s="294">
        <v>1</v>
      </c>
      <c r="S127" s="294">
        <v>-1.8743158016035173E-2</v>
      </c>
      <c r="T127" s="283">
        <v>215846</v>
      </c>
      <c r="U127" s="294">
        <v>1</v>
      </c>
      <c r="V127" s="294">
        <v>-2.5085817524841916E-2</v>
      </c>
      <c r="W127" s="11">
        <v>-5554</v>
      </c>
      <c r="X127" s="11">
        <v>-9783</v>
      </c>
      <c r="Y127" s="132">
        <v>-4.335878809904755E-2</v>
      </c>
      <c r="Z127" s="283">
        <v>130588</v>
      </c>
      <c r="AA127" s="294">
        <v>1</v>
      </c>
      <c r="AB127" s="283">
        <v>121435</v>
      </c>
      <c r="AC127" s="294">
        <v>1</v>
      </c>
      <c r="AD127" s="294">
        <v>-7.0090666830030318E-2</v>
      </c>
      <c r="AE127" s="283">
        <v>133781</v>
      </c>
      <c r="AF127" s="294">
        <v>1</v>
      </c>
      <c r="AG127" s="294">
        <v>0.10166755877630008</v>
      </c>
      <c r="AH127" s="11">
        <v>12346</v>
      </c>
      <c r="AI127" s="11">
        <v>3193</v>
      </c>
      <c r="AJ127" s="132">
        <v>2.4450944956657578E-2</v>
      </c>
    </row>
    <row r="128" spans="2:37" x14ac:dyDescent="0.3">
      <c r="B128" s="409" t="s">
        <v>96</v>
      </c>
      <c r="C128" s="95" t="s">
        <v>34</v>
      </c>
      <c r="D128" s="283">
        <v>92445</v>
      </c>
      <c r="E128" s="297">
        <v>0.36513980337866392</v>
      </c>
      <c r="F128" s="283">
        <v>95801</v>
      </c>
      <c r="G128" s="297">
        <v>0.38370588730058919</v>
      </c>
      <c r="H128" s="297">
        <v>3.6302666450321812E-2</v>
      </c>
      <c r="I128" s="283">
        <v>97010</v>
      </c>
      <c r="J128" s="297">
        <v>0.38755323313917717</v>
      </c>
      <c r="K128" s="297">
        <v>1.2619910021816056E-2</v>
      </c>
      <c r="L128" s="11">
        <v>1209</v>
      </c>
      <c r="M128" s="11">
        <v>4565</v>
      </c>
      <c r="N128" s="132">
        <v>4.9380712856292933E-2</v>
      </c>
      <c r="O128" s="283">
        <v>39237</v>
      </c>
      <c r="P128" s="294">
        <v>0.38240081086085742</v>
      </c>
      <c r="Q128" s="283">
        <v>39902</v>
      </c>
      <c r="R128" s="294">
        <v>0.38626551276838783</v>
      </c>
      <c r="S128" s="294">
        <v>1.6948288605143105E-2</v>
      </c>
      <c r="T128" s="283">
        <v>39273</v>
      </c>
      <c r="U128" s="294">
        <v>0.39607285489531646</v>
      </c>
      <c r="V128" s="294">
        <v>-1.5763620871134278E-2</v>
      </c>
      <c r="W128" s="11">
        <v>-629</v>
      </c>
      <c r="X128" s="11">
        <v>36</v>
      </c>
      <c r="Y128" s="132">
        <v>9.175013380227846E-4</v>
      </c>
      <c r="Z128" s="283">
        <v>53208</v>
      </c>
      <c r="AA128" s="294">
        <v>0.35337716676628811</v>
      </c>
      <c r="AB128" s="283">
        <v>55899</v>
      </c>
      <c r="AC128" s="294">
        <v>0.38189941996707</v>
      </c>
      <c r="AD128" s="294">
        <v>5.0575101488497969E-2</v>
      </c>
      <c r="AE128" s="283">
        <v>57737</v>
      </c>
      <c r="AF128" s="294">
        <v>0.38196456687704256</v>
      </c>
      <c r="AG128" s="294">
        <v>3.2880731318986028E-2</v>
      </c>
      <c r="AH128" s="11">
        <v>1838</v>
      </c>
      <c r="AI128" s="11">
        <v>4529</v>
      </c>
      <c r="AJ128" s="132">
        <v>8.511877913095775E-2</v>
      </c>
    </row>
    <row r="129" spans="1:36" x14ac:dyDescent="0.3">
      <c r="B129" s="410"/>
      <c r="C129" s="95" t="s">
        <v>35</v>
      </c>
      <c r="D129" s="283">
        <v>155854</v>
      </c>
      <c r="E129" s="297">
        <v>0.61559304360190692</v>
      </c>
      <c r="F129" s="283">
        <v>148739</v>
      </c>
      <c r="G129" s="297">
        <v>0.5957352216699443</v>
      </c>
      <c r="H129" s="297">
        <v>-4.5651699667637664E-2</v>
      </c>
      <c r="I129" s="283">
        <v>147709</v>
      </c>
      <c r="J129" s="297">
        <v>0.59009484087985487</v>
      </c>
      <c r="K129" s="297">
        <v>-6.9248818400016133E-3</v>
      </c>
      <c r="L129" s="11">
        <v>-1030</v>
      </c>
      <c r="M129" s="11">
        <v>-8145</v>
      </c>
      <c r="N129" s="132">
        <v>-5.2260448881645639E-2</v>
      </c>
      <c r="O129" s="283">
        <v>61556</v>
      </c>
      <c r="P129" s="294">
        <v>0.5999200834251075</v>
      </c>
      <c r="Q129" s="283">
        <v>61399</v>
      </c>
      <c r="R129" s="294">
        <v>0.59436409750053243</v>
      </c>
      <c r="S129" s="294">
        <v>-2.5505231009162388E-3</v>
      </c>
      <c r="T129" s="283">
        <v>57658</v>
      </c>
      <c r="U129" s="294">
        <v>0.58148775666626329</v>
      </c>
      <c r="V129" s="294">
        <v>-6.0929331096597664E-2</v>
      </c>
      <c r="W129" s="11">
        <v>-3741</v>
      </c>
      <c r="X129" s="11">
        <v>-3898</v>
      </c>
      <c r="Y129" s="132">
        <v>-6.3324452531028655E-2</v>
      </c>
      <c r="Z129" s="283">
        <v>94298</v>
      </c>
      <c r="AA129" s="294">
        <v>0.62627349405592081</v>
      </c>
      <c r="AB129" s="283">
        <v>87340</v>
      </c>
      <c r="AC129" s="294">
        <v>0.59670289879825922</v>
      </c>
      <c r="AD129" s="294">
        <v>-7.3787354981017628E-2</v>
      </c>
      <c r="AE129" s="283">
        <v>90051</v>
      </c>
      <c r="AF129" s="294">
        <v>0.59574088040328665</v>
      </c>
      <c r="AG129" s="294">
        <v>3.1039615296542249E-2</v>
      </c>
      <c r="AH129" s="11">
        <v>2711</v>
      </c>
      <c r="AI129" s="11">
        <v>-4247</v>
      </c>
      <c r="AJ129" s="132">
        <v>-4.5038070796835562E-2</v>
      </c>
    </row>
    <row r="130" spans="1:36" x14ac:dyDescent="0.3">
      <c r="B130" s="410"/>
      <c r="C130" s="95" t="s">
        <v>138</v>
      </c>
      <c r="D130" s="283">
        <v>4878</v>
      </c>
      <c r="E130" s="297">
        <v>1.9267153019429096E-2</v>
      </c>
      <c r="F130" s="283">
        <v>5133</v>
      </c>
      <c r="G130" s="297">
        <v>2.0558891029466543E-2</v>
      </c>
      <c r="H130" s="297">
        <v>5.2275522755227552E-2</v>
      </c>
      <c r="I130" s="283">
        <v>5595</v>
      </c>
      <c r="J130" s="297">
        <v>2.2351925980967906E-2</v>
      </c>
      <c r="K130" s="297">
        <v>9.0005844535359439E-2</v>
      </c>
      <c r="L130" s="11">
        <v>462</v>
      </c>
      <c r="M130" s="11">
        <v>717</v>
      </c>
      <c r="N130" s="132">
        <v>0.14698646986469865</v>
      </c>
      <c r="O130" s="283">
        <v>1814</v>
      </c>
      <c r="P130" s="294">
        <v>1.7679105714035106E-2</v>
      </c>
      <c r="Q130" s="283">
        <v>2001</v>
      </c>
      <c r="R130" s="294">
        <v>1.9370389731079747E-2</v>
      </c>
      <c r="S130" s="294">
        <v>0.10308710033076075</v>
      </c>
      <c r="T130" s="283">
        <v>2225</v>
      </c>
      <c r="U130" s="294">
        <v>2.2439388438420266E-2</v>
      </c>
      <c r="V130" s="294">
        <v>0.111944027986007</v>
      </c>
      <c r="W130" s="11">
        <v>224</v>
      </c>
      <c r="X130" s="11">
        <v>411</v>
      </c>
      <c r="Y130" s="132">
        <v>0.22657111356119075</v>
      </c>
      <c r="Z130" s="283">
        <v>3064</v>
      </c>
      <c r="AA130" s="294">
        <v>2.0349339177791061E-2</v>
      </c>
      <c r="AB130" s="283">
        <v>3132</v>
      </c>
      <c r="AC130" s="294">
        <v>2.1397681234670802E-2</v>
      </c>
      <c r="AD130" s="294">
        <v>2.2193211488250653E-2</v>
      </c>
      <c r="AE130" s="283">
        <v>3370</v>
      </c>
      <c r="AF130" s="294">
        <v>2.2294552719670808E-2</v>
      </c>
      <c r="AG130" s="294">
        <v>7.5989782886334609E-2</v>
      </c>
      <c r="AH130" s="11">
        <v>238</v>
      </c>
      <c r="AI130" s="11">
        <v>306</v>
      </c>
      <c r="AJ130" s="132">
        <v>9.9869451697127937E-2</v>
      </c>
    </row>
    <row r="131" spans="1:36" x14ac:dyDescent="0.3">
      <c r="B131" s="410"/>
      <c r="C131" s="95" t="s">
        <v>13</v>
      </c>
      <c r="D131" s="283">
        <v>253177</v>
      </c>
      <c r="E131" s="297">
        <v>1</v>
      </c>
      <c r="F131" s="283">
        <v>249673</v>
      </c>
      <c r="G131" s="297">
        <v>1</v>
      </c>
      <c r="H131" s="297">
        <v>-1.3840119758113889E-2</v>
      </c>
      <c r="I131" s="283">
        <v>250314</v>
      </c>
      <c r="J131" s="297">
        <v>1</v>
      </c>
      <c r="K131" s="297">
        <v>2.567358104400556E-3</v>
      </c>
      <c r="L131" s="11">
        <v>641</v>
      </c>
      <c r="M131" s="11">
        <v>-2863</v>
      </c>
      <c r="N131" s="132">
        <v>-1.1308294197340201E-2</v>
      </c>
      <c r="O131" s="283">
        <v>102607</v>
      </c>
      <c r="P131" s="294">
        <v>1</v>
      </c>
      <c r="Q131" s="283">
        <v>103302</v>
      </c>
      <c r="R131" s="294">
        <v>1</v>
      </c>
      <c r="S131" s="294">
        <v>6.7734170183320827E-3</v>
      </c>
      <c r="T131" s="283">
        <v>99156</v>
      </c>
      <c r="U131" s="294">
        <v>1</v>
      </c>
      <c r="V131" s="294">
        <v>-4.0134750537259685E-2</v>
      </c>
      <c r="W131" s="11">
        <v>-4146</v>
      </c>
      <c r="X131" s="11">
        <v>-3451</v>
      </c>
      <c r="Y131" s="132">
        <v>-3.363318292124319E-2</v>
      </c>
      <c r="Z131" s="283">
        <v>150570</v>
      </c>
      <c r="AA131" s="294">
        <v>1</v>
      </c>
      <c r="AB131" s="283">
        <v>146371</v>
      </c>
      <c r="AC131" s="294">
        <v>1</v>
      </c>
      <c r="AD131" s="294">
        <v>-2.7887361360164706E-2</v>
      </c>
      <c r="AE131" s="283">
        <v>151158</v>
      </c>
      <c r="AF131" s="294">
        <v>1</v>
      </c>
      <c r="AG131" s="294">
        <v>3.2704565795137017E-2</v>
      </c>
      <c r="AH131" s="11">
        <v>4787</v>
      </c>
      <c r="AI131" s="11">
        <v>588</v>
      </c>
      <c r="AJ131" s="132">
        <v>3.9051603905160392E-3</v>
      </c>
    </row>
    <row r="132" spans="1:36" x14ac:dyDescent="0.3">
      <c r="B132" s="409" t="s">
        <v>97</v>
      </c>
      <c r="C132" s="95" t="s">
        <v>34</v>
      </c>
      <c r="D132" s="283">
        <v>69588</v>
      </c>
      <c r="E132" s="297">
        <v>0.39772298618017216</v>
      </c>
      <c r="F132" s="283">
        <v>68989</v>
      </c>
      <c r="G132" s="297">
        <v>0.40615212527964206</v>
      </c>
      <c r="H132" s="297">
        <v>-8.6078059435534867E-3</v>
      </c>
      <c r="I132" s="283">
        <v>70492</v>
      </c>
      <c r="J132" s="297">
        <v>0.41080690467032649</v>
      </c>
      <c r="K132" s="297">
        <v>2.1786081839133775E-2</v>
      </c>
      <c r="L132" s="11">
        <v>1503</v>
      </c>
      <c r="M132" s="11">
        <v>904</v>
      </c>
      <c r="N132" s="132">
        <v>1.2990745530838651E-2</v>
      </c>
      <c r="O132" s="283">
        <v>33667</v>
      </c>
      <c r="P132" s="294">
        <v>0.41233817927959926</v>
      </c>
      <c r="Q132" s="283">
        <v>31745</v>
      </c>
      <c r="R132" s="294">
        <v>0.40669519319462949</v>
      </c>
      <c r="S132" s="294">
        <v>-5.7088543677785368E-2</v>
      </c>
      <c r="T132" s="283">
        <v>32716</v>
      </c>
      <c r="U132" s="294">
        <v>0.42566257692657983</v>
      </c>
      <c r="V132" s="294">
        <v>3.058749409355804E-2</v>
      </c>
      <c r="W132" s="11">
        <v>971</v>
      </c>
      <c r="X132" s="11">
        <v>-951</v>
      </c>
      <c r="Y132" s="132">
        <v>-2.8247245076781419E-2</v>
      </c>
      <c r="Z132" s="283">
        <v>35921</v>
      </c>
      <c r="AA132" s="294">
        <v>0.38493522080649828</v>
      </c>
      <c r="AB132" s="283">
        <v>37244</v>
      </c>
      <c r="AC132" s="294">
        <v>0.40569038386126965</v>
      </c>
      <c r="AD132" s="294">
        <v>3.6830823195345343E-2</v>
      </c>
      <c r="AE132" s="283">
        <v>37776</v>
      </c>
      <c r="AF132" s="294">
        <v>0.3987544202248377</v>
      </c>
      <c r="AG132" s="294">
        <v>1.4284180002147998E-2</v>
      </c>
      <c r="AH132" s="11">
        <v>532</v>
      </c>
      <c r="AI132" s="11">
        <v>1855</v>
      </c>
      <c r="AJ132" s="132">
        <v>5.1641101305642936E-2</v>
      </c>
    </row>
    <row r="133" spans="1:36" x14ac:dyDescent="0.3">
      <c r="B133" s="410"/>
      <c r="C133" s="95" t="s">
        <v>35</v>
      </c>
      <c r="D133" s="283">
        <v>102380</v>
      </c>
      <c r="E133" s="297">
        <v>0.58514225620977789</v>
      </c>
      <c r="F133" s="283">
        <v>97783</v>
      </c>
      <c r="G133" s="297">
        <v>0.575668197338985</v>
      </c>
      <c r="H133" s="297">
        <v>-4.4901347919515527E-2</v>
      </c>
      <c r="I133" s="283">
        <v>97452</v>
      </c>
      <c r="J133" s="297">
        <v>0.56792195531312284</v>
      </c>
      <c r="K133" s="297">
        <v>-3.3850464804720658E-3</v>
      </c>
      <c r="L133" s="11">
        <v>-331</v>
      </c>
      <c r="M133" s="11">
        <v>-4928</v>
      </c>
      <c r="N133" s="132">
        <v>-4.8134401250244187E-2</v>
      </c>
      <c r="O133" s="283">
        <v>46607</v>
      </c>
      <c r="P133" s="294">
        <v>0.57082144300603799</v>
      </c>
      <c r="Q133" s="283">
        <v>44860</v>
      </c>
      <c r="R133" s="294">
        <v>0.5747155888080353</v>
      </c>
      <c r="S133" s="294">
        <v>-3.7483639796597079E-2</v>
      </c>
      <c r="T133" s="283">
        <v>42385</v>
      </c>
      <c r="U133" s="294">
        <v>0.55146436982006009</v>
      </c>
      <c r="V133" s="294">
        <v>-5.5171645118145339E-2</v>
      </c>
      <c r="W133" s="11">
        <v>-2475</v>
      </c>
      <c r="X133" s="11">
        <v>-4222</v>
      </c>
      <c r="Y133" s="132">
        <v>-9.0587250842148179E-2</v>
      </c>
      <c r="Z133" s="283">
        <v>55773</v>
      </c>
      <c r="AA133" s="294">
        <v>0.59767244982157597</v>
      </c>
      <c r="AB133" s="283">
        <v>52923</v>
      </c>
      <c r="AC133" s="294">
        <v>0.57647814910025708</v>
      </c>
      <c r="AD133" s="294">
        <v>-5.1099994621053198E-2</v>
      </c>
      <c r="AE133" s="283">
        <v>55067</v>
      </c>
      <c r="AF133" s="294">
        <v>0.58127408032933969</v>
      </c>
      <c r="AG133" s="294">
        <v>4.0511686790242425E-2</v>
      </c>
      <c r="AH133" s="11">
        <v>2144</v>
      </c>
      <c r="AI133" s="11">
        <v>-706</v>
      </c>
      <c r="AJ133" s="132">
        <v>-1.265845480788195E-2</v>
      </c>
    </row>
    <row r="134" spans="1:36" x14ac:dyDescent="0.3">
      <c r="B134" s="410"/>
      <c r="C134" s="95" t="s">
        <v>138</v>
      </c>
      <c r="D134" s="283">
        <v>2998</v>
      </c>
      <c r="E134" s="297">
        <v>1.7134757610049952E-2</v>
      </c>
      <c r="F134" s="283">
        <v>3088</v>
      </c>
      <c r="G134" s="297">
        <v>1.8179677381372897E-2</v>
      </c>
      <c r="H134" s="297">
        <v>3.0020013342228154E-2</v>
      </c>
      <c r="I134" s="283">
        <v>3650</v>
      </c>
      <c r="J134" s="297">
        <v>2.1271140016550696E-2</v>
      </c>
      <c r="K134" s="297">
        <v>0.18199481865284975</v>
      </c>
      <c r="L134" s="11">
        <v>562</v>
      </c>
      <c r="M134" s="11">
        <v>652</v>
      </c>
      <c r="N134" s="132">
        <v>0.21747831887925284</v>
      </c>
      <c r="O134" s="283">
        <v>1375</v>
      </c>
      <c r="P134" s="294">
        <v>1.6840377714362698E-2</v>
      </c>
      <c r="Q134" s="283">
        <v>1451</v>
      </c>
      <c r="R134" s="294">
        <v>1.8589217997335247E-2</v>
      </c>
      <c r="S134" s="294">
        <v>5.5272727272727272E-2</v>
      </c>
      <c r="T134" s="283">
        <v>1758</v>
      </c>
      <c r="U134" s="294">
        <v>2.2873053253360049E-2</v>
      </c>
      <c r="V134" s="294">
        <v>0.21157822191592005</v>
      </c>
      <c r="W134" s="11">
        <v>307</v>
      </c>
      <c r="X134" s="11">
        <v>383</v>
      </c>
      <c r="Y134" s="132">
        <v>0.27854545454545454</v>
      </c>
      <c r="Z134" s="283">
        <v>1623</v>
      </c>
      <c r="AA134" s="294">
        <v>1.7392329371925801E-2</v>
      </c>
      <c r="AB134" s="283">
        <v>1637</v>
      </c>
      <c r="AC134" s="294">
        <v>1.783146703847327E-2</v>
      </c>
      <c r="AD134" s="294">
        <v>8.6260012322858896E-3</v>
      </c>
      <c r="AE134" s="283">
        <v>1892</v>
      </c>
      <c r="AF134" s="294">
        <v>1.9971499445822556E-2</v>
      </c>
      <c r="AG134" s="294">
        <v>0.15577275503970678</v>
      </c>
      <c r="AH134" s="11">
        <v>255</v>
      </c>
      <c r="AI134" s="11">
        <v>269</v>
      </c>
      <c r="AJ134" s="132">
        <v>0.16574245224892176</v>
      </c>
    </row>
    <row r="135" spans="1:36" x14ac:dyDescent="0.3">
      <c r="B135" s="410"/>
      <c r="C135" s="95" t="s">
        <v>13</v>
      </c>
      <c r="D135" s="283">
        <v>174966</v>
      </c>
      <c r="E135" s="297">
        <v>1</v>
      </c>
      <c r="F135" s="283">
        <v>169860</v>
      </c>
      <c r="G135" s="297">
        <v>1</v>
      </c>
      <c r="H135" s="297">
        <v>-2.9182812660745516E-2</v>
      </c>
      <c r="I135" s="283">
        <v>171594</v>
      </c>
      <c r="J135" s="297">
        <v>1</v>
      </c>
      <c r="K135" s="297">
        <v>1.020840692334864E-2</v>
      </c>
      <c r="L135" s="11">
        <v>1734</v>
      </c>
      <c r="M135" s="11">
        <v>-3372</v>
      </c>
      <c r="N135" s="132">
        <v>-1.9272315764205617E-2</v>
      </c>
      <c r="O135" s="283">
        <v>81649</v>
      </c>
      <c r="P135" s="294">
        <v>1</v>
      </c>
      <c r="Q135" s="283">
        <v>78056</v>
      </c>
      <c r="R135" s="294">
        <v>1</v>
      </c>
      <c r="S135" s="294">
        <v>-4.4005437911058314E-2</v>
      </c>
      <c r="T135" s="283">
        <v>76859</v>
      </c>
      <c r="U135" s="294">
        <v>1</v>
      </c>
      <c r="V135" s="294">
        <v>-1.5335143999180076E-2</v>
      </c>
      <c r="W135" s="11">
        <v>-1197</v>
      </c>
      <c r="X135" s="11">
        <v>-4790</v>
      </c>
      <c r="Y135" s="132">
        <v>-5.8665752183125329E-2</v>
      </c>
      <c r="Z135" s="283">
        <v>93317</v>
      </c>
      <c r="AA135" s="294">
        <v>1</v>
      </c>
      <c r="AB135" s="283">
        <v>91804</v>
      </c>
      <c r="AC135" s="294">
        <v>1</v>
      </c>
      <c r="AD135" s="294">
        <v>-1.6213551657254306E-2</v>
      </c>
      <c r="AE135" s="283">
        <v>94735</v>
      </c>
      <c r="AF135" s="294">
        <v>1</v>
      </c>
      <c r="AG135" s="294">
        <v>3.1926713432965881E-2</v>
      </c>
      <c r="AH135" s="11">
        <v>2931</v>
      </c>
      <c r="AI135" s="11">
        <v>1418</v>
      </c>
      <c r="AJ135" s="132">
        <v>1.5195516358219831E-2</v>
      </c>
    </row>
    <row r="136" spans="1:36" x14ac:dyDescent="0.3">
      <c r="B136" s="411" t="s">
        <v>105</v>
      </c>
      <c r="C136" s="412"/>
      <c r="D136" s="283">
        <v>1325428</v>
      </c>
      <c r="E136" s="297">
        <v>1</v>
      </c>
      <c r="F136" s="283">
        <v>1262615</v>
      </c>
      <c r="G136" s="297">
        <v>1</v>
      </c>
      <c r="H136" s="297">
        <v>-4.7390729636011916E-2</v>
      </c>
      <c r="I136" s="283">
        <v>1234135</v>
      </c>
      <c r="J136" s="297">
        <v>1</v>
      </c>
      <c r="K136" s="297">
        <v>-2.2556361202741928E-2</v>
      </c>
      <c r="L136" s="11">
        <v>-28480</v>
      </c>
      <c r="M136" s="11">
        <v>-91293</v>
      </c>
      <c r="N136" s="132">
        <v>-6.8878128423422474E-2</v>
      </c>
      <c r="O136" s="283">
        <v>801494</v>
      </c>
      <c r="P136" s="294">
        <v>1</v>
      </c>
      <c r="Q136" s="283">
        <v>761532</v>
      </c>
      <c r="R136" s="294">
        <v>1</v>
      </c>
      <c r="S136" s="294">
        <v>-4.9859387593668821E-2</v>
      </c>
      <c r="T136" s="283">
        <v>706238</v>
      </c>
      <c r="U136" s="294">
        <v>1</v>
      </c>
      <c r="V136" s="294">
        <v>-7.2608898903788674E-2</v>
      </c>
      <c r="W136" s="11">
        <v>-55294</v>
      </c>
      <c r="X136" s="11">
        <v>-95256</v>
      </c>
      <c r="Y136" s="132">
        <v>-0.11884805126426398</v>
      </c>
      <c r="Z136" s="283">
        <v>523934</v>
      </c>
      <c r="AA136" s="294">
        <v>1</v>
      </c>
      <c r="AB136" s="283">
        <v>501083</v>
      </c>
      <c r="AC136" s="294">
        <v>1</v>
      </c>
      <c r="AD136" s="294">
        <v>-4.3614272026629305E-2</v>
      </c>
      <c r="AE136" s="283">
        <v>527897</v>
      </c>
      <c r="AF136" s="294">
        <v>1</v>
      </c>
      <c r="AG136" s="294">
        <v>5.3512092806980084E-2</v>
      </c>
      <c r="AH136" s="11">
        <v>26814</v>
      </c>
      <c r="AI136" s="11">
        <v>3963</v>
      </c>
      <c r="AJ136" s="132">
        <v>7.5639298079529099E-3</v>
      </c>
    </row>
    <row r="137" spans="1:36" x14ac:dyDescent="0.3">
      <c r="D137" s="46"/>
      <c r="E137" s="10"/>
      <c r="F137" s="11"/>
      <c r="G137" s="10"/>
      <c r="H137" s="10"/>
      <c r="I137" s="11"/>
      <c r="J137" s="10"/>
      <c r="K137" s="10"/>
      <c r="L137" s="11"/>
      <c r="M137" s="11"/>
      <c r="N137" s="132"/>
      <c r="O137" s="11"/>
      <c r="P137" s="123"/>
      <c r="Q137" s="11"/>
      <c r="R137" s="123"/>
      <c r="S137" s="10"/>
      <c r="T137" s="11"/>
      <c r="U137" s="123"/>
      <c r="V137" s="10"/>
      <c r="W137" s="11"/>
      <c r="X137" s="11"/>
      <c r="Y137" s="132"/>
      <c r="Z137" s="46"/>
      <c r="AA137" s="123"/>
      <c r="AB137" s="11"/>
      <c r="AC137" s="123"/>
      <c r="AD137" s="10"/>
      <c r="AE137" s="11"/>
      <c r="AF137" s="123"/>
      <c r="AG137" s="10"/>
      <c r="AH137" s="11"/>
      <c r="AI137" s="11"/>
      <c r="AJ137" s="132"/>
    </row>
    <row r="138" spans="1:36" x14ac:dyDescent="0.3">
      <c r="B138" s="417" t="s">
        <v>352</v>
      </c>
      <c r="C138" s="417"/>
      <c r="D138" s="46"/>
      <c r="E138" s="10"/>
      <c r="F138" s="11"/>
      <c r="G138" s="10"/>
      <c r="H138" s="10"/>
      <c r="I138" s="11"/>
      <c r="J138" s="10"/>
      <c r="K138" s="10"/>
      <c r="L138" s="11"/>
      <c r="M138" s="11"/>
      <c r="N138" s="132"/>
      <c r="O138" s="11"/>
      <c r="P138" s="123"/>
      <c r="Q138" s="11"/>
      <c r="R138" s="123"/>
      <c r="S138" s="10"/>
      <c r="T138" s="11"/>
      <c r="U138" s="123"/>
      <c r="V138" s="10"/>
      <c r="W138" s="11"/>
      <c r="X138" s="11"/>
      <c r="Y138" s="132"/>
      <c r="Z138" s="46"/>
      <c r="AA138" s="123"/>
      <c r="AB138" s="11"/>
      <c r="AC138" s="123"/>
      <c r="AD138" s="10"/>
      <c r="AE138" s="11"/>
      <c r="AF138" s="123"/>
      <c r="AG138" s="10"/>
      <c r="AH138" s="11"/>
      <c r="AI138" s="11"/>
      <c r="AJ138" s="132"/>
    </row>
    <row r="139" spans="1:36" x14ac:dyDescent="0.3">
      <c r="A139" s="134"/>
      <c r="B139" s="409" t="s">
        <v>94</v>
      </c>
      <c r="C139" s="95" t="s">
        <v>76</v>
      </c>
      <c r="D139" s="135">
        <v>181296</v>
      </c>
      <c r="E139" s="128">
        <v>0.33507063807136994</v>
      </c>
      <c r="F139" s="127">
        <v>179876</v>
      </c>
      <c r="G139" s="128">
        <v>0.35957437026109101</v>
      </c>
      <c r="H139" s="128">
        <v>-7.8324949254258234E-3</v>
      </c>
      <c r="I139" s="127">
        <v>190566</v>
      </c>
      <c r="J139" s="128">
        <v>0.41194552529182882</v>
      </c>
      <c r="K139" s="128">
        <v>5.942982943805733E-2</v>
      </c>
      <c r="L139" s="11">
        <v>10690</v>
      </c>
      <c r="M139" s="11">
        <v>9270</v>
      </c>
      <c r="N139" s="132">
        <v>5.1131850675139E-2</v>
      </c>
      <c r="O139" s="127">
        <v>172377</v>
      </c>
      <c r="P139" s="128">
        <v>0.44017629829753657</v>
      </c>
      <c r="Q139" s="127">
        <v>167966</v>
      </c>
      <c r="R139" s="128">
        <v>0.4681665895521972</v>
      </c>
      <c r="S139" s="128">
        <v>-2.5589260748243674E-2</v>
      </c>
      <c r="T139" s="127">
        <v>176941</v>
      </c>
      <c r="U139" s="128">
        <v>0.56283061419887592</v>
      </c>
      <c r="V139" s="128">
        <v>5.3433432956669802E-2</v>
      </c>
      <c r="W139" s="11">
        <v>8975</v>
      </c>
      <c r="X139" s="11">
        <v>4564</v>
      </c>
      <c r="Y139" s="132">
        <v>2.6476850159824105E-2</v>
      </c>
      <c r="Z139" s="135">
        <v>8919</v>
      </c>
      <c r="AA139" s="128">
        <v>5.9675228658026616E-2</v>
      </c>
      <c r="AB139" s="127">
        <v>11910</v>
      </c>
      <c r="AC139" s="128">
        <v>8.4185675005124652E-2</v>
      </c>
      <c r="AD139" s="128">
        <v>0.33535149680457449</v>
      </c>
      <c r="AE139" s="127">
        <v>13625</v>
      </c>
      <c r="AF139" s="128">
        <v>9.1922306254764774E-2</v>
      </c>
      <c r="AG139" s="128">
        <v>0.14399664147774979</v>
      </c>
      <c r="AH139" s="11">
        <v>1715</v>
      </c>
      <c r="AI139" s="11">
        <v>4706</v>
      </c>
      <c r="AJ139" s="132">
        <v>0.52763762753671939</v>
      </c>
    </row>
    <row r="140" spans="1:36" x14ac:dyDescent="0.3">
      <c r="B140" s="410"/>
      <c r="C140" s="95" t="s">
        <v>39</v>
      </c>
      <c r="D140" s="135">
        <v>177884</v>
      </c>
      <c r="E140" s="128">
        <v>0.32876459151160298</v>
      </c>
      <c r="F140" s="127">
        <v>157855</v>
      </c>
      <c r="G140" s="128">
        <v>0.31555411626656432</v>
      </c>
      <c r="H140" s="128">
        <v>-0.11259584898023431</v>
      </c>
      <c r="I140" s="127">
        <v>123966</v>
      </c>
      <c r="J140" s="128">
        <v>0.26797665369649804</v>
      </c>
      <c r="K140" s="128">
        <v>-0.2146843622311615</v>
      </c>
      <c r="L140" s="11">
        <v>-33889</v>
      </c>
      <c r="M140" s="11">
        <v>-53918</v>
      </c>
      <c r="N140" s="132">
        <v>-0.30310764318319805</v>
      </c>
      <c r="O140" s="127">
        <v>138983</v>
      </c>
      <c r="P140" s="128">
        <v>0.35490246649081097</v>
      </c>
      <c r="Q140" s="127">
        <v>118501</v>
      </c>
      <c r="R140" s="128">
        <v>0.33029427996454591</v>
      </c>
      <c r="S140" s="128">
        <v>-0.14737054172092989</v>
      </c>
      <c r="T140" s="127">
        <v>84189</v>
      </c>
      <c r="U140" s="128">
        <v>0.26779630825410256</v>
      </c>
      <c r="V140" s="128">
        <v>-0.28955029915359365</v>
      </c>
      <c r="W140" s="11">
        <v>-34312</v>
      </c>
      <c r="X140" s="11">
        <v>-54794</v>
      </c>
      <c r="Y140" s="132">
        <v>-0.39424965643280113</v>
      </c>
      <c r="Z140" s="135">
        <v>38901</v>
      </c>
      <c r="AA140" s="128">
        <v>0.26027873865073364</v>
      </c>
      <c r="AB140" s="127">
        <v>39354</v>
      </c>
      <c r="AC140" s="128">
        <v>0.27817322033179476</v>
      </c>
      <c r="AD140" s="128">
        <v>1.1644944860029306E-2</v>
      </c>
      <c r="AE140" s="127">
        <v>39777</v>
      </c>
      <c r="AF140" s="128">
        <v>0.26835916153363515</v>
      </c>
      <c r="AG140" s="128">
        <v>1.0748589724043299E-2</v>
      </c>
      <c r="AH140" s="11">
        <v>423</v>
      </c>
      <c r="AI140" s="11">
        <v>876</v>
      </c>
      <c r="AJ140" s="132">
        <v>2.2518701318732168E-2</v>
      </c>
    </row>
    <row r="141" spans="1:36" x14ac:dyDescent="0.3">
      <c r="B141" s="410"/>
      <c r="C141" s="95" t="s">
        <v>40</v>
      </c>
      <c r="D141" s="135">
        <v>75772</v>
      </c>
      <c r="E141" s="128">
        <v>0.1400415474579905</v>
      </c>
      <c r="F141" s="127">
        <v>65047</v>
      </c>
      <c r="G141" s="128">
        <v>0.13002976529594382</v>
      </c>
      <c r="H141" s="128">
        <v>-0.14154305020324132</v>
      </c>
      <c r="I141" s="127">
        <v>56239</v>
      </c>
      <c r="J141" s="128">
        <v>0.12157155209684392</v>
      </c>
      <c r="K141" s="128">
        <v>-0.13540978062016695</v>
      </c>
      <c r="L141" s="11">
        <v>-8808</v>
      </c>
      <c r="M141" s="11">
        <v>-19533</v>
      </c>
      <c r="N141" s="132">
        <v>-0.25778651744707809</v>
      </c>
      <c r="O141" s="127">
        <v>39287</v>
      </c>
      <c r="P141" s="128">
        <v>0.10032200485688531</v>
      </c>
      <c r="Q141" s="127">
        <v>33435</v>
      </c>
      <c r="R141" s="128">
        <v>9.319237179951724E-2</v>
      </c>
      <c r="S141" s="128">
        <v>-0.14895512510499656</v>
      </c>
      <c r="T141" s="127">
        <v>24389</v>
      </c>
      <c r="U141" s="128">
        <v>7.7578830512410255E-2</v>
      </c>
      <c r="V141" s="128">
        <v>-0.27055480783609992</v>
      </c>
      <c r="W141" s="11">
        <v>-9046</v>
      </c>
      <c r="X141" s="11">
        <v>-14898</v>
      </c>
      <c r="Y141" s="132">
        <v>-0.37920940769211192</v>
      </c>
      <c r="Z141" s="135">
        <v>36485</v>
      </c>
      <c r="AA141" s="128">
        <v>0.24411377033166287</v>
      </c>
      <c r="AB141" s="127">
        <v>31612</v>
      </c>
      <c r="AC141" s="128">
        <v>0.22344899733518056</v>
      </c>
      <c r="AD141" s="128">
        <v>-0.13356173770042484</v>
      </c>
      <c r="AE141" s="127">
        <v>31850</v>
      </c>
      <c r="AF141" s="128">
        <v>0.2148789324193951</v>
      </c>
      <c r="AG141" s="128">
        <v>7.5287865367581934E-3</v>
      </c>
      <c r="AH141" s="11">
        <v>238</v>
      </c>
      <c r="AI141" s="11">
        <v>-4635</v>
      </c>
      <c r="AJ141" s="132">
        <v>-0.12703850897629163</v>
      </c>
    </row>
    <row r="142" spans="1:36" x14ac:dyDescent="0.3">
      <c r="B142" s="410"/>
      <c r="C142" s="95" t="s">
        <v>41</v>
      </c>
      <c r="D142" s="135">
        <v>69745</v>
      </c>
      <c r="E142" s="128">
        <v>0.128902466972728</v>
      </c>
      <c r="F142" s="127">
        <v>63612</v>
      </c>
      <c r="G142" s="128">
        <v>0.12716118237590629</v>
      </c>
      <c r="H142" s="128">
        <v>-8.7934618969101722E-2</v>
      </c>
      <c r="I142" s="127">
        <v>59601</v>
      </c>
      <c r="J142" s="128">
        <v>0.12883916990920882</v>
      </c>
      <c r="K142" s="128">
        <v>-6.3054140728164496E-2</v>
      </c>
      <c r="L142" s="11">
        <v>-4011</v>
      </c>
      <c r="M142" s="11">
        <v>-10144</v>
      </c>
      <c r="N142" s="132">
        <v>-0.14544411785791095</v>
      </c>
      <c r="O142" s="127">
        <v>28071</v>
      </c>
      <c r="P142" s="128">
        <v>7.1681192209576389E-2</v>
      </c>
      <c r="Q142" s="127">
        <v>26473</v>
      </c>
      <c r="R142" s="128">
        <v>7.3787398194963966E-2</v>
      </c>
      <c r="S142" s="128">
        <v>-5.6927077767090592E-2</v>
      </c>
      <c r="T142" s="127">
        <v>19640</v>
      </c>
      <c r="U142" s="128">
        <v>6.247276359275647E-2</v>
      </c>
      <c r="V142" s="128">
        <v>-0.2581120386809202</v>
      </c>
      <c r="W142" s="11">
        <v>-6833</v>
      </c>
      <c r="X142" s="11">
        <v>-8431</v>
      </c>
      <c r="Y142" s="132">
        <v>-0.30034555234939975</v>
      </c>
      <c r="Z142" s="135">
        <v>41674</v>
      </c>
      <c r="AA142" s="128">
        <v>0.27883232190768037</v>
      </c>
      <c r="AB142" s="127">
        <v>37139</v>
      </c>
      <c r="AC142" s="128">
        <v>0.26251652258734881</v>
      </c>
      <c r="AD142" s="128">
        <v>-0.10882084753083457</v>
      </c>
      <c r="AE142" s="127">
        <v>39961</v>
      </c>
      <c r="AF142" s="128">
        <v>0.26960053433002973</v>
      </c>
      <c r="AG142" s="128">
        <v>7.5984813807587717E-2</v>
      </c>
      <c r="AH142" s="11">
        <v>2822</v>
      </c>
      <c r="AI142" s="11">
        <v>-1713</v>
      </c>
      <c r="AJ142" s="132">
        <v>-4.1104765561261219E-2</v>
      </c>
    </row>
    <row r="143" spans="1:36" x14ac:dyDescent="0.3">
      <c r="B143" s="410"/>
      <c r="C143" s="95" t="s">
        <v>77</v>
      </c>
      <c r="D143" s="135">
        <v>36167</v>
      </c>
      <c r="E143" s="128">
        <v>6.6843723894224022E-2</v>
      </c>
      <c r="F143" s="127">
        <v>33792</v>
      </c>
      <c r="G143" s="128">
        <v>6.755062998878554E-2</v>
      </c>
      <c r="H143" s="128">
        <v>-6.5667597533663288E-2</v>
      </c>
      <c r="I143" s="127">
        <v>32200</v>
      </c>
      <c r="J143" s="128">
        <v>6.9606571552096846E-2</v>
      </c>
      <c r="K143" s="128">
        <v>-4.7111742424242424E-2</v>
      </c>
      <c r="L143" s="11">
        <v>-1592</v>
      </c>
      <c r="M143" s="11">
        <v>-3967</v>
      </c>
      <c r="N143" s="132">
        <v>-0.10968562501728095</v>
      </c>
      <c r="O143" s="127">
        <v>12813</v>
      </c>
      <c r="P143" s="128">
        <v>3.2718859883199822E-2</v>
      </c>
      <c r="Q143" s="127">
        <v>12369</v>
      </c>
      <c r="R143" s="128">
        <v>3.4475742389359319E-2</v>
      </c>
      <c r="S143" s="128">
        <v>-3.4652306251463358E-2</v>
      </c>
      <c r="T143" s="127">
        <v>9208</v>
      </c>
      <c r="U143" s="128">
        <v>2.9289674499088675E-2</v>
      </c>
      <c r="V143" s="128">
        <v>-0.25555825046487185</v>
      </c>
      <c r="W143" s="11">
        <v>-3161</v>
      </c>
      <c r="X143" s="11">
        <v>-3605</v>
      </c>
      <c r="Y143" s="132">
        <v>-0.28135487395613828</v>
      </c>
      <c r="Z143" s="135">
        <v>23354</v>
      </c>
      <c r="AA143" s="128">
        <v>0.15625689988558736</v>
      </c>
      <c r="AB143" s="127">
        <v>21423</v>
      </c>
      <c r="AC143" s="128">
        <v>0.15142818771072925</v>
      </c>
      <c r="AD143" s="128">
        <v>-8.2683908538151926E-2</v>
      </c>
      <c r="AE143" s="127">
        <v>22992</v>
      </c>
      <c r="AF143" s="128">
        <v>0.15511762681904967</v>
      </c>
      <c r="AG143" s="128">
        <v>7.3239042150959249E-2</v>
      </c>
      <c r="AH143" s="11">
        <v>1569</v>
      </c>
      <c r="AI143" s="11">
        <v>-362</v>
      </c>
      <c r="AJ143" s="132">
        <v>-1.5500556649824441E-2</v>
      </c>
    </row>
    <row r="144" spans="1:36" x14ac:dyDescent="0.3">
      <c r="B144" s="410"/>
      <c r="C144" s="95" t="s">
        <v>145</v>
      </c>
      <c r="D144" s="135">
        <v>204</v>
      </c>
      <c r="E144" s="128">
        <v>3.7703209208454389E-4</v>
      </c>
      <c r="F144" s="127">
        <v>65</v>
      </c>
      <c r="G144" s="128">
        <v>1.2993581170901575E-4</v>
      </c>
      <c r="H144" s="128">
        <v>-0.68137254901960786</v>
      </c>
      <c r="I144" s="127">
        <v>28</v>
      </c>
      <c r="J144" s="128">
        <v>6.0527453523562473E-5</v>
      </c>
      <c r="K144" s="128">
        <v>-0.56923076923076921</v>
      </c>
      <c r="L144" s="11">
        <v>-37</v>
      </c>
      <c r="M144" s="11">
        <v>-176</v>
      </c>
      <c r="N144" s="132">
        <v>-0.86274509803921573</v>
      </c>
      <c r="O144" s="127">
        <v>78</v>
      </c>
      <c r="P144" s="128">
        <v>1.9917826199091442E-4</v>
      </c>
      <c r="Q144" s="127">
        <v>30</v>
      </c>
      <c r="R144" s="128">
        <v>8.3618099416345664E-5</v>
      </c>
      <c r="S144" s="128">
        <v>-0.61538461538461542</v>
      </c>
      <c r="T144" s="127">
        <v>10</v>
      </c>
      <c r="U144" s="128">
        <v>3.1808942766169281E-5</v>
      </c>
      <c r="V144" s="128">
        <v>-0.66666666666666663</v>
      </c>
      <c r="W144" s="11">
        <v>-20</v>
      </c>
      <c r="X144" s="11">
        <v>-68</v>
      </c>
      <c r="Y144" s="132">
        <v>-0.87179487179487181</v>
      </c>
      <c r="Z144" s="135">
        <v>126</v>
      </c>
      <c r="AA144" s="128">
        <v>8.4304056630915504E-4</v>
      </c>
      <c r="AB144" s="127">
        <v>35</v>
      </c>
      <c r="AC144" s="128">
        <v>2.4739702982194483E-4</v>
      </c>
      <c r="AD144" s="128">
        <v>-0.72222222222222221</v>
      </c>
      <c r="AE144" s="127">
        <v>18</v>
      </c>
      <c r="AF144" s="128">
        <v>1.2143864312556081E-4</v>
      </c>
      <c r="AG144" s="128">
        <v>-0.48571428571428571</v>
      </c>
      <c r="AH144" s="11">
        <v>-17</v>
      </c>
      <c r="AI144" s="11">
        <v>-108</v>
      </c>
      <c r="AJ144" s="132">
        <v>-0.8571428571428571</v>
      </c>
    </row>
    <row r="145" spans="2:36" x14ac:dyDescent="0.3">
      <c r="B145" s="410"/>
      <c r="C145" s="95" t="s">
        <v>13</v>
      </c>
      <c r="D145" s="135">
        <v>541068</v>
      </c>
      <c r="E145" s="128">
        <v>1</v>
      </c>
      <c r="F145" s="127">
        <v>500247</v>
      </c>
      <c r="G145" s="128">
        <v>1</v>
      </c>
      <c r="H145" s="128">
        <v>-7.5445230544035125E-2</v>
      </c>
      <c r="I145" s="127">
        <v>462600</v>
      </c>
      <c r="J145" s="128">
        <v>1</v>
      </c>
      <c r="K145" s="128">
        <v>-7.5256823129374095E-2</v>
      </c>
      <c r="L145" s="11">
        <v>-37647</v>
      </c>
      <c r="M145" s="11">
        <v>-78468</v>
      </c>
      <c r="N145" s="132">
        <v>-0.14502428530240191</v>
      </c>
      <c r="O145" s="127">
        <v>391609</v>
      </c>
      <c r="P145" s="128">
        <v>1</v>
      </c>
      <c r="Q145" s="127">
        <v>358774</v>
      </c>
      <c r="R145" s="128">
        <v>1</v>
      </c>
      <c r="S145" s="128">
        <v>-8.3846387595790703E-2</v>
      </c>
      <c r="T145" s="127">
        <v>314377</v>
      </c>
      <c r="U145" s="128">
        <v>1</v>
      </c>
      <c r="V145" s="128">
        <v>-0.12374642532624995</v>
      </c>
      <c r="W145" s="11">
        <v>-44397</v>
      </c>
      <c r="X145" s="11">
        <v>-77232</v>
      </c>
      <c r="Y145" s="132">
        <v>-0.19721712218054233</v>
      </c>
      <c r="Z145" s="135">
        <v>149459</v>
      </c>
      <c r="AA145" s="128">
        <v>1</v>
      </c>
      <c r="AB145" s="127">
        <v>141473</v>
      </c>
      <c r="AC145" s="128">
        <v>1</v>
      </c>
      <c r="AD145" s="128">
        <v>-5.3432713988451681E-2</v>
      </c>
      <c r="AE145" s="127">
        <v>148223</v>
      </c>
      <c r="AF145" s="128">
        <v>1</v>
      </c>
      <c r="AG145" s="128">
        <v>4.7712284322803646E-2</v>
      </c>
      <c r="AH145" s="11">
        <v>6750</v>
      </c>
      <c r="AI145" s="11">
        <v>-1236</v>
      </c>
      <c r="AJ145" s="132">
        <v>-8.2698265076040917E-3</v>
      </c>
    </row>
    <row r="146" spans="2:36" x14ac:dyDescent="0.3">
      <c r="B146" s="409" t="s">
        <v>89</v>
      </c>
      <c r="C146" s="95" t="s">
        <v>76</v>
      </c>
      <c r="D146" s="135">
        <v>192958</v>
      </c>
      <c r="E146" s="128">
        <v>0.31663915299461431</v>
      </c>
      <c r="F146" s="127">
        <v>197676</v>
      </c>
      <c r="G146" s="128">
        <v>0.33362587509366964</v>
      </c>
      <c r="H146" s="128">
        <v>2.445091677981737E-2</v>
      </c>
      <c r="I146" s="127">
        <v>214976</v>
      </c>
      <c r="J146" s="128">
        <v>0.35832856897594928</v>
      </c>
      <c r="K146" s="128">
        <v>8.7516946923248143E-2</v>
      </c>
      <c r="L146" s="11">
        <v>17300</v>
      </c>
      <c r="M146" s="11">
        <v>22018</v>
      </c>
      <c r="N146" s="132">
        <v>0.11410773328910954</v>
      </c>
      <c r="O146" s="127">
        <v>169148</v>
      </c>
      <c r="P146" s="128">
        <v>0.51532433980428716</v>
      </c>
      <c r="Q146" s="127">
        <v>168292</v>
      </c>
      <c r="R146" s="128">
        <v>0.51829677673682328</v>
      </c>
      <c r="S146" s="128">
        <v>-5.0606569394849484E-3</v>
      </c>
      <c r="T146" s="127">
        <v>182537</v>
      </c>
      <c r="U146" s="128">
        <v>0.57947886045167962</v>
      </c>
      <c r="V146" s="128">
        <v>8.4644546383666489E-2</v>
      </c>
      <c r="W146" s="11">
        <v>14245</v>
      </c>
      <c r="X146" s="11">
        <v>13389</v>
      </c>
      <c r="Y146" s="132">
        <v>7.9155532433135473E-2</v>
      </c>
      <c r="Z146" s="135">
        <v>23810</v>
      </c>
      <c r="AA146" s="128">
        <v>8.4685479339019348E-2</v>
      </c>
      <c r="AB146" s="127">
        <v>29384</v>
      </c>
      <c r="AC146" s="128">
        <v>0.10972121610419483</v>
      </c>
      <c r="AD146" s="128">
        <v>0.23410331793364134</v>
      </c>
      <c r="AE146" s="127">
        <v>32439</v>
      </c>
      <c r="AF146" s="128">
        <v>0.11384541954593791</v>
      </c>
      <c r="AG146" s="128">
        <v>0.10396814592975769</v>
      </c>
      <c r="AH146" s="11">
        <v>3055</v>
      </c>
      <c r="AI146" s="11">
        <v>8629</v>
      </c>
      <c r="AJ146" s="132">
        <v>0.36241075178496429</v>
      </c>
    </row>
    <row r="147" spans="2:36" x14ac:dyDescent="0.3">
      <c r="B147" s="410"/>
      <c r="C147" s="95" t="s">
        <v>39</v>
      </c>
      <c r="D147" s="135">
        <v>155769</v>
      </c>
      <c r="E147" s="128">
        <v>0.25561295319612598</v>
      </c>
      <c r="F147" s="127">
        <v>151553</v>
      </c>
      <c r="G147" s="128">
        <v>0.25578220040910837</v>
      </c>
      <c r="H147" s="128">
        <v>-2.7065719109707322E-2</v>
      </c>
      <c r="I147" s="127">
        <v>145652</v>
      </c>
      <c r="J147" s="128">
        <v>0.24277720642529849</v>
      </c>
      <c r="K147" s="128">
        <v>-3.8936873568982469E-2</v>
      </c>
      <c r="L147" s="11">
        <v>-5901</v>
      </c>
      <c r="M147" s="11">
        <v>-10117</v>
      </c>
      <c r="N147" s="132">
        <v>-6.4948738195661521E-2</v>
      </c>
      <c r="O147" s="127">
        <v>89583</v>
      </c>
      <c r="P147" s="128">
        <v>0.27292253134939493</v>
      </c>
      <c r="Q147" s="127">
        <v>87470</v>
      </c>
      <c r="R147" s="128">
        <v>0.26938546729000745</v>
      </c>
      <c r="S147" s="128">
        <v>-2.3587064510007479E-2</v>
      </c>
      <c r="T147" s="127">
        <v>75410</v>
      </c>
      <c r="U147" s="128">
        <v>0.2393953054266322</v>
      </c>
      <c r="V147" s="128">
        <v>-0.13787584314622156</v>
      </c>
      <c r="W147" s="11">
        <v>-12060</v>
      </c>
      <c r="X147" s="11">
        <v>-14173</v>
      </c>
      <c r="Y147" s="132">
        <v>-0.15821082124956745</v>
      </c>
      <c r="Z147" s="135">
        <v>66186</v>
      </c>
      <c r="AA147" s="128">
        <v>0.23540500359228619</v>
      </c>
      <c r="AB147" s="127">
        <v>64083</v>
      </c>
      <c r="AC147" s="128">
        <v>0.23928888822505845</v>
      </c>
      <c r="AD147" s="128">
        <v>-3.1774091197534222E-2</v>
      </c>
      <c r="AE147" s="127">
        <v>70242</v>
      </c>
      <c r="AF147" s="128">
        <v>0.2465159209515019</v>
      </c>
      <c r="AG147" s="128">
        <v>9.6109732690417116E-2</v>
      </c>
      <c r="AH147" s="11">
        <v>6159</v>
      </c>
      <c r="AI147" s="11">
        <v>4056</v>
      </c>
      <c r="AJ147" s="132">
        <v>6.1281842081406947E-2</v>
      </c>
    </row>
    <row r="148" spans="2:36" x14ac:dyDescent="0.3">
      <c r="B148" s="410"/>
      <c r="C148" s="95" t="s">
        <v>40</v>
      </c>
      <c r="D148" s="135">
        <v>98947</v>
      </c>
      <c r="E148" s="128">
        <v>0.16236950150477358</v>
      </c>
      <c r="F148" s="127">
        <v>87203</v>
      </c>
      <c r="G148" s="128">
        <v>0.14717607188426149</v>
      </c>
      <c r="H148" s="128">
        <v>-0.11868980363224757</v>
      </c>
      <c r="I148" s="127">
        <v>82813</v>
      </c>
      <c r="J148" s="128">
        <v>0.13803524013194632</v>
      </c>
      <c r="K148" s="128">
        <v>-5.0342304737222343E-2</v>
      </c>
      <c r="L148" s="11">
        <v>-4390</v>
      </c>
      <c r="M148" s="11">
        <v>-16134</v>
      </c>
      <c r="N148" s="132">
        <v>-0.16305699010581423</v>
      </c>
      <c r="O148" s="127">
        <v>30279</v>
      </c>
      <c r="P148" s="128">
        <v>9.2247651080320264E-2</v>
      </c>
      <c r="Q148" s="127">
        <v>28714</v>
      </c>
      <c r="R148" s="128">
        <v>8.8431854438839302E-2</v>
      </c>
      <c r="S148" s="128">
        <v>-5.1685986987681232E-2</v>
      </c>
      <c r="T148" s="127">
        <v>23524</v>
      </c>
      <c r="U148" s="128">
        <v>7.4678890927676655E-2</v>
      </c>
      <c r="V148" s="128">
        <v>-0.18074806714494671</v>
      </c>
      <c r="W148" s="11">
        <v>-5190</v>
      </c>
      <c r="X148" s="11">
        <v>-6755</v>
      </c>
      <c r="Y148" s="132">
        <v>-0.2230919118861257</v>
      </c>
      <c r="Z148" s="135">
        <v>68668</v>
      </c>
      <c r="AA148" s="128">
        <v>0.24423278014497188</v>
      </c>
      <c r="AB148" s="127">
        <v>58489</v>
      </c>
      <c r="AC148" s="128">
        <v>0.21840063329425033</v>
      </c>
      <c r="AD148" s="128">
        <v>-0.14823498572843247</v>
      </c>
      <c r="AE148" s="127">
        <v>59289</v>
      </c>
      <c r="AF148" s="128">
        <v>0.20807611453679559</v>
      </c>
      <c r="AG148" s="128">
        <v>1.3677785566516781E-2</v>
      </c>
      <c r="AH148" s="11">
        <v>800</v>
      </c>
      <c r="AI148" s="11">
        <v>-9379</v>
      </c>
      <c r="AJ148" s="132">
        <v>-0.13658472651016484</v>
      </c>
    </row>
    <row r="149" spans="2:36" x14ac:dyDescent="0.3">
      <c r="B149" s="410"/>
      <c r="C149" s="95" t="s">
        <v>41</v>
      </c>
      <c r="D149" s="135">
        <v>103666</v>
      </c>
      <c r="E149" s="128">
        <v>0.17011326005835306</v>
      </c>
      <c r="F149" s="127">
        <v>97937</v>
      </c>
      <c r="G149" s="128">
        <v>0.16529228297339446</v>
      </c>
      <c r="H149" s="128">
        <v>-5.5264020990488688E-2</v>
      </c>
      <c r="I149" s="127">
        <v>97760</v>
      </c>
      <c r="J149" s="128">
        <v>0.16294935668674088</v>
      </c>
      <c r="K149" s="128">
        <v>-1.807284274584682E-3</v>
      </c>
      <c r="L149" s="11">
        <v>-177</v>
      </c>
      <c r="M149" s="11">
        <v>-5906</v>
      </c>
      <c r="N149" s="132">
        <v>-5.6971427468986938E-2</v>
      </c>
      <c r="O149" s="127">
        <v>25408</v>
      </c>
      <c r="P149" s="128">
        <v>7.740771883644694E-2</v>
      </c>
      <c r="Q149" s="127">
        <v>25786</v>
      </c>
      <c r="R149" s="128">
        <v>7.9414355316567195E-2</v>
      </c>
      <c r="S149" s="128">
        <v>1.4877204030226699E-2</v>
      </c>
      <c r="T149" s="127">
        <v>21744</v>
      </c>
      <c r="U149" s="128">
        <v>6.9028133154710125E-2</v>
      </c>
      <c r="V149" s="128">
        <v>-0.15675172574265106</v>
      </c>
      <c r="W149" s="11">
        <v>-4042</v>
      </c>
      <c r="X149" s="11">
        <v>-3664</v>
      </c>
      <c r="Y149" s="132">
        <v>-0.1442065491183879</v>
      </c>
      <c r="Z149" s="135">
        <v>78258</v>
      </c>
      <c r="AA149" s="128">
        <v>0.2783417153344383</v>
      </c>
      <c r="AB149" s="127">
        <v>72151</v>
      </c>
      <c r="AC149" s="128">
        <v>0.26941517367049284</v>
      </c>
      <c r="AD149" s="128">
        <v>-7.8036750236397556E-2</v>
      </c>
      <c r="AE149" s="127">
        <v>76016</v>
      </c>
      <c r="AF149" s="128">
        <v>0.26677990727839995</v>
      </c>
      <c r="AG149" s="128">
        <v>5.3568211112805089E-2</v>
      </c>
      <c r="AH149" s="11">
        <v>3865</v>
      </c>
      <c r="AI149" s="11">
        <v>-2242</v>
      </c>
      <c r="AJ149" s="132">
        <v>-2.8648828234813056E-2</v>
      </c>
    </row>
    <row r="150" spans="2:36" x14ac:dyDescent="0.3">
      <c r="B150" s="410"/>
      <c r="C150" s="95" t="s">
        <v>77</v>
      </c>
      <c r="D150" s="135">
        <v>57745</v>
      </c>
      <c r="E150" s="128">
        <v>9.4758071132961599E-2</v>
      </c>
      <c r="F150" s="127">
        <v>57977</v>
      </c>
      <c r="G150" s="128">
        <v>9.7850155609713288E-2</v>
      </c>
      <c r="H150" s="128">
        <v>4.0176638670014718E-3</v>
      </c>
      <c r="I150" s="127">
        <v>58661</v>
      </c>
      <c r="J150" s="128">
        <v>9.7777948164902886E-2</v>
      </c>
      <c r="K150" s="128">
        <v>1.1797781879020992E-2</v>
      </c>
      <c r="L150" s="11">
        <v>684</v>
      </c>
      <c r="M150" s="11">
        <v>916</v>
      </c>
      <c r="N150" s="132">
        <v>1.5862845267988569E-2</v>
      </c>
      <c r="O150" s="127">
        <v>13673</v>
      </c>
      <c r="P150" s="128">
        <v>4.1656003607160701E-2</v>
      </c>
      <c r="Q150" s="127">
        <v>14362</v>
      </c>
      <c r="R150" s="128">
        <v>4.4231325954259597E-2</v>
      </c>
      <c r="S150" s="128">
        <v>5.0391282088788125E-2</v>
      </c>
      <c r="T150" s="127">
        <v>11766</v>
      </c>
      <c r="U150" s="128">
        <v>3.735214379591241E-2</v>
      </c>
      <c r="V150" s="128">
        <v>-0.18075476953070602</v>
      </c>
      <c r="W150" s="11">
        <v>-2596</v>
      </c>
      <c r="X150" s="11">
        <v>-1907</v>
      </c>
      <c r="Y150" s="132">
        <v>-0.13947195202223359</v>
      </c>
      <c r="Z150" s="135">
        <v>44072</v>
      </c>
      <c r="AA150" s="128">
        <v>0.15675171967363546</v>
      </c>
      <c r="AB150" s="127">
        <v>43615</v>
      </c>
      <c r="AC150" s="128">
        <v>0.16286042881787563</v>
      </c>
      <c r="AD150" s="128">
        <v>-1.0369395534579778E-2</v>
      </c>
      <c r="AE150" s="127">
        <v>46895</v>
      </c>
      <c r="AF150" s="128">
        <v>0.16457908534809204</v>
      </c>
      <c r="AG150" s="128">
        <v>7.5203485039550613E-2</v>
      </c>
      <c r="AH150" s="11">
        <v>3280</v>
      </c>
      <c r="AI150" s="11">
        <v>2823</v>
      </c>
      <c r="AJ150" s="132">
        <v>6.4054274823016885E-2</v>
      </c>
    </row>
    <row r="151" spans="2:36" x14ac:dyDescent="0.3">
      <c r="B151" s="410"/>
      <c r="C151" s="95" t="s">
        <v>145</v>
      </c>
      <c r="D151" s="135">
        <v>309</v>
      </c>
      <c r="E151" s="128">
        <v>5.0706111317144569E-4</v>
      </c>
      <c r="F151" s="127">
        <v>162</v>
      </c>
      <c r="G151" s="128">
        <v>2.7341402985276147E-4</v>
      </c>
      <c r="H151" s="128">
        <v>-0.47572815533980584</v>
      </c>
      <c r="I151" s="127">
        <v>79</v>
      </c>
      <c r="J151" s="128">
        <v>1.3167961516215762E-4</v>
      </c>
      <c r="K151" s="128">
        <v>-0.51234567901234573</v>
      </c>
      <c r="L151" s="11">
        <v>-83</v>
      </c>
      <c r="M151" s="11">
        <v>-230</v>
      </c>
      <c r="N151" s="132">
        <v>-0.74433656957928807</v>
      </c>
      <c r="O151" s="127">
        <v>145</v>
      </c>
      <c r="P151" s="128">
        <v>4.417553223899877E-4</v>
      </c>
      <c r="Q151" s="127">
        <v>78</v>
      </c>
      <c r="R151" s="128">
        <v>2.4022026350315059E-4</v>
      </c>
      <c r="S151" s="128">
        <v>-0.46206896551724136</v>
      </c>
      <c r="T151" s="127">
        <v>21</v>
      </c>
      <c r="U151" s="128">
        <v>6.6666243388930865E-5</v>
      </c>
      <c r="V151" s="128">
        <v>-0.73076923076923073</v>
      </c>
      <c r="W151" s="11">
        <v>-57</v>
      </c>
      <c r="X151" s="11">
        <v>-124</v>
      </c>
      <c r="Y151" s="132">
        <v>-0.85517241379310349</v>
      </c>
      <c r="Z151" s="135">
        <v>164</v>
      </c>
      <c r="AA151" s="128">
        <v>5.8330191564885225E-4</v>
      </c>
      <c r="AB151" s="127">
        <v>84</v>
      </c>
      <c r="AC151" s="128">
        <v>3.1365988812797322E-4</v>
      </c>
      <c r="AD151" s="128">
        <v>-0.48780487804878048</v>
      </c>
      <c r="AE151" s="127">
        <v>58</v>
      </c>
      <c r="AF151" s="128">
        <v>2.0355233927261623E-4</v>
      </c>
      <c r="AG151" s="128">
        <v>-0.30952380952380953</v>
      </c>
      <c r="AH151" s="11">
        <v>-26</v>
      </c>
      <c r="AI151" s="11">
        <v>-106</v>
      </c>
      <c r="AJ151" s="132">
        <v>-0.64634146341463417</v>
      </c>
    </row>
    <row r="152" spans="2:36" x14ac:dyDescent="0.3">
      <c r="B152" s="410"/>
      <c r="C152" s="95" t="s">
        <v>13</v>
      </c>
      <c r="D152" s="135">
        <v>609394</v>
      </c>
      <c r="E152" s="128">
        <v>1</v>
      </c>
      <c r="F152" s="127">
        <v>592508</v>
      </c>
      <c r="G152" s="128">
        <v>1</v>
      </c>
      <c r="H152" s="128">
        <v>-2.7709495006514668E-2</v>
      </c>
      <c r="I152" s="127">
        <v>599941</v>
      </c>
      <c r="J152" s="128">
        <v>1</v>
      </c>
      <c r="K152" s="128">
        <v>1.2544978295651705E-2</v>
      </c>
      <c r="L152" s="11">
        <v>7433</v>
      </c>
      <c r="M152" s="11">
        <v>-9453</v>
      </c>
      <c r="N152" s="132">
        <v>-1.5512131724303161E-2</v>
      </c>
      <c r="O152" s="127">
        <v>328236</v>
      </c>
      <c r="P152" s="128">
        <v>1</v>
      </c>
      <c r="Q152" s="127">
        <v>324702</v>
      </c>
      <c r="R152" s="128">
        <v>1</v>
      </c>
      <c r="S152" s="128">
        <v>-1.0766643512594596E-2</v>
      </c>
      <c r="T152" s="127">
        <v>315002</v>
      </c>
      <c r="U152" s="128">
        <v>1</v>
      </c>
      <c r="V152" s="128">
        <v>-2.9873545589494368E-2</v>
      </c>
      <c r="W152" s="11">
        <v>-9700</v>
      </c>
      <c r="X152" s="11">
        <v>-13234</v>
      </c>
      <c r="Y152" s="132">
        <v>-4.0318551286269634E-2</v>
      </c>
      <c r="Z152" s="135">
        <v>281158</v>
      </c>
      <c r="AA152" s="128">
        <v>1</v>
      </c>
      <c r="AB152" s="127">
        <v>267806</v>
      </c>
      <c r="AC152" s="128">
        <v>1</v>
      </c>
      <c r="AD152" s="128">
        <v>-4.7489312059411433E-2</v>
      </c>
      <c r="AE152" s="127">
        <v>284939</v>
      </c>
      <c r="AF152" s="128">
        <v>1</v>
      </c>
      <c r="AG152" s="128">
        <v>6.3975415039244823E-2</v>
      </c>
      <c r="AH152" s="11">
        <v>17133</v>
      </c>
      <c r="AI152" s="11">
        <v>3781</v>
      </c>
      <c r="AJ152" s="132">
        <v>1.3447954530904331E-2</v>
      </c>
    </row>
    <row r="153" spans="2:36" x14ac:dyDescent="0.3">
      <c r="B153" s="409" t="s">
        <v>95</v>
      </c>
      <c r="C153" s="95" t="s">
        <v>76</v>
      </c>
      <c r="D153" s="135">
        <v>141198</v>
      </c>
      <c r="E153" s="128">
        <v>0.39638198064662833</v>
      </c>
      <c r="F153" s="127">
        <v>142882</v>
      </c>
      <c r="G153" s="128">
        <v>0.41676608280951477</v>
      </c>
      <c r="H153" s="128">
        <v>1.1926514539866004E-2</v>
      </c>
      <c r="I153" s="127">
        <v>154494</v>
      </c>
      <c r="J153" s="128">
        <v>0.44188234890325978</v>
      </c>
      <c r="K153" s="128">
        <v>8.1269859044526258E-2</v>
      </c>
      <c r="L153" s="11">
        <v>11612</v>
      </c>
      <c r="M153" s="11">
        <v>13296</v>
      </c>
      <c r="N153" s="132">
        <v>9.4165639739939661E-2</v>
      </c>
      <c r="O153" s="127">
        <v>129185</v>
      </c>
      <c r="P153" s="128">
        <v>0.57255494639430216</v>
      </c>
      <c r="Q153" s="127">
        <v>127498</v>
      </c>
      <c r="R153" s="128">
        <v>0.57587172538392051</v>
      </c>
      <c r="S153" s="128">
        <v>-1.3058791655377947E-2</v>
      </c>
      <c r="T153" s="127">
        <v>137153</v>
      </c>
      <c r="U153" s="128">
        <v>0.63542062396338128</v>
      </c>
      <c r="V153" s="128">
        <v>7.5726678065538289E-2</v>
      </c>
      <c r="W153" s="11">
        <v>9655</v>
      </c>
      <c r="X153" s="11">
        <v>7968</v>
      </c>
      <c r="Y153" s="132">
        <v>6.1678987498548596E-2</v>
      </c>
      <c r="Z153" s="135">
        <v>12013</v>
      </c>
      <c r="AA153" s="128">
        <v>9.1991607192085031E-2</v>
      </c>
      <c r="AB153" s="127">
        <v>15384</v>
      </c>
      <c r="AC153" s="128">
        <v>0.12668505784987855</v>
      </c>
      <c r="AD153" s="128">
        <v>0.28061266960792475</v>
      </c>
      <c r="AE153" s="127">
        <v>17341</v>
      </c>
      <c r="AF153" s="128">
        <v>0.12962229315074636</v>
      </c>
      <c r="AG153" s="128">
        <v>0.12721008840353615</v>
      </c>
      <c r="AH153" s="11">
        <v>1957</v>
      </c>
      <c r="AI153" s="11">
        <v>5328</v>
      </c>
      <c r="AJ153" s="132">
        <v>0.44351952051943727</v>
      </c>
    </row>
    <row r="154" spans="2:36" x14ac:dyDescent="0.3">
      <c r="B154" s="410"/>
      <c r="C154" s="95" t="s">
        <v>39</v>
      </c>
      <c r="D154" s="135">
        <v>91935</v>
      </c>
      <c r="E154" s="128">
        <v>0.25808706490706507</v>
      </c>
      <c r="F154" s="127">
        <v>89656</v>
      </c>
      <c r="G154" s="128">
        <v>0.26151355608383042</v>
      </c>
      <c r="H154" s="128">
        <v>-2.4789253276771631E-2</v>
      </c>
      <c r="I154" s="127">
        <v>84843</v>
      </c>
      <c r="J154" s="128">
        <v>0.2426671853146353</v>
      </c>
      <c r="K154" s="128">
        <v>-5.3682966003390738E-2</v>
      </c>
      <c r="L154" s="11">
        <v>-4813</v>
      </c>
      <c r="M154" s="11">
        <v>-7092</v>
      </c>
      <c r="N154" s="132">
        <v>-7.7141458639255991E-2</v>
      </c>
      <c r="O154" s="127">
        <v>62081</v>
      </c>
      <c r="P154" s="128">
        <v>0.27514636859623542</v>
      </c>
      <c r="Q154" s="127">
        <v>60301</v>
      </c>
      <c r="R154" s="128">
        <v>0.27236224028906958</v>
      </c>
      <c r="S154" s="128">
        <v>-2.8672218553180522E-2</v>
      </c>
      <c r="T154" s="127">
        <v>51153</v>
      </c>
      <c r="U154" s="128">
        <v>0.23698840840228683</v>
      </c>
      <c r="V154" s="128">
        <v>-0.15170561018888576</v>
      </c>
      <c r="W154" s="11">
        <v>-9148</v>
      </c>
      <c r="X154" s="11">
        <v>-10928</v>
      </c>
      <c r="Y154" s="132">
        <v>-0.17602809233098693</v>
      </c>
      <c r="Z154" s="135">
        <v>29854</v>
      </c>
      <c r="AA154" s="128">
        <v>0.22861212362544797</v>
      </c>
      <c r="AB154" s="127">
        <v>29355</v>
      </c>
      <c r="AC154" s="128">
        <v>0.24173426112735208</v>
      </c>
      <c r="AD154" s="128">
        <v>-1.6714678100087092E-2</v>
      </c>
      <c r="AE154" s="127">
        <v>33690</v>
      </c>
      <c r="AF154" s="128">
        <v>0.2518294825124644</v>
      </c>
      <c r="AG154" s="128">
        <v>0.14767501277465508</v>
      </c>
      <c r="AH154" s="11">
        <v>4335</v>
      </c>
      <c r="AI154" s="11">
        <v>3836</v>
      </c>
      <c r="AJ154" s="132">
        <v>0.12849199437261338</v>
      </c>
    </row>
    <row r="155" spans="2:36" x14ac:dyDescent="0.3">
      <c r="B155" s="410"/>
      <c r="C155" s="95" t="s">
        <v>40</v>
      </c>
      <c r="D155" s="135">
        <v>44881</v>
      </c>
      <c r="E155" s="128">
        <v>0.12599342535589261</v>
      </c>
      <c r="F155" s="127">
        <v>38970</v>
      </c>
      <c r="G155" s="128">
        <v>0.1136698411772427</v>
      </c>
      <c r="H155" s="128">
        <v>-0.13170383904101959</v>
      </c>
      <c r="I155" s="127">
        <v>37416</v>
      </c>
      <c r="J155" s="128">
        <v>0.10701690658902202</v>
      </c>
      <c r="K155" s="128">
        <v>-3.9876828329484221E-2</v>
      </c>
      <c r="L155" s="11">
        <v>-1554</v>
      </c>
      <c r="M155" s="11">
        <v>-7465</v>
      </c>
      <c r="N155" s="132">
        <v>-0.16632873599073106</v>
      </c>
      <c r="O155" s="127">
        <v>15897</v>
      </c>
      <c r="P155" s="128">
        <v>7.0456368640555961E-2</v>
      </c>
      <c r="Q155" s="127">
        <v>14914</v>
      </c>
      <c r="R155" s="128">
        <v>6.7362240289069564E-2</v>
      </c>
      <c r="S155" s="128">
        <v>-6.1835566459080331E-2</v>
      </c>
      <c r="T155" s="127">
        <v>11925</v>
      </c>
      <c r="U155" s="128">
        <v>5.5247722913558742E-2</v>
      </c>
      <c r="V155" s="128">
        <v>-0.20041571677618344</v>
      </c>
      <c r="W155" s="11">
        <v>-2989</v>
      </c>
      <c r="X155" s="11">
        <v>-3972</v>
      </c>
      <c r="Y155" s="132">
        <v>-0.24985846386110586</v>
      </c>
      <c r="Z155" s="135">
        <v>28984</v>
      </c>
      <c r="AA155" s="128">
        <v>0.22194994945936838</v>
      </c>
      <c r="AB155" s="127">
        <v>24056</v>
      </c>
      <c r="AC155" s="128">
        <v>0.19809774776629471</v>
      </c>
      <c r="AD155" s="128">
        <v>-0.17002484129174716</v>
      </c>
      <c r="AE155" s="127">
        <v>25491</v>
      </c>
      <c r="AF155" s="128">
        <v>0.19054275270778362</v>
      </c>
      <c r="AG155" s="128">
        <v>5.9652477552377785E-2</v>
      </c>
      <c r="AH155" s="11">
        <v>1435</v>
      </c>
      <c r="AI155" s="11">
        <v>-3493</v>
      </c>
      <c r="AJ155" s="132">
        <v>-0.12051476676787193</v>
      </c>
    </row>
    <row r="156" spans="2:36" x14ac:dyDescent="0.3">
      <c r="B156" s="410"/>
      <c r="C156" s="95" t="s">
        <v>41</v>
      </c>
      <c r="D156" s="135">
        <v>49069</v>
      </c>
      <c r="E156" s="128">
        <v>0.13775030388779874</v>
      </c>
      <c r="F156" s="127">
        <v>44176</v>
      </c>
      <c r="G156" s="128">
        <v>0.12885498855134395</v>
      </c>
      <c r="H156" s="128">
        <v>-9.9716725427459296E-2</v>
      </c>
      <c r="I156" s="127">
        <v>44878</v>
      </c>
      <c r="J156" s="128">
        <v>0.12835965185755105</v>
      </c>
      <c r="K156" s="128">
        <v>1.5890981528431727E-2</v>
      </c>
      <c r="L156" s="11">
        <v>702</v>
      </c>
      <c r="M156" s="11">
        <v>-4191</v>
      </c>
      <c r="N156" s="132">
        <v>-8.5410340540871016E-2</v>
      </c>
      <c r="O156" s="127">
        <v>12204</v>
      </c>
      <c r="P156" s="128">
        <v>5.4088791777652696E-2</v>
      </c>
      <c r="Q156" s="127">
        <v>12174</v>
      </c>
      <c r="R156" s="128">
        <v>5.4986449864498646E-2</v>
      </c>
      <c r="S156" s="128">
        <v>-2.4582104228121925E-3</v>
      </c>
      <c r="T156" s="127">
        <v>10352</v>
      </c>
      <c r="U156" s="128">
        <v>4.7960119714981979E-2</v>
      </c>
      <c r="V156" s="128">
        <v>-0.14966321669130936</v>
      </c>
      <c r="W156" s="11">
        <v>-1822</v>
      </c>
      <c r="X156" s="11">
        <v>-1852</v>
      </c>
      <c r="Y156" s="132">
        <v>-0.15175352343493936</v>
      </c>
      <c r="Z156" s="135">
        <v>36865</v>
      </c>
      <c r="AA156" s="128">
        <v>0.28230005819830306</v>
      </c>
      <c r="AB156" s="127">
        <v>32002</v>
      </c>
      <c r="AC156" s="128">
        <v>0.26353193066249436</v>
      </c>
      <c r="AD156" s="128">
        <v>-0.13191373931913739</v>
      </c>
      <c r="AE156" s="127">
        <v>34526</v>
      </c>
      <c r="AF156" s="128">
        <v>0.25807850143144395</v>
      </c>
      <c r="AG156" s="128">
        <v>7.8870070620586208E-2</v>
      </c>
      <c r="AH156" s="11">
        <v>2524</v>
      </c>
      <c r="AI156" s="11">
        <v>-2339</v>
      </c>
      <c r="AJ156" s="132">
        <v>-6.344771463447714E-2</v>
      </c>
    </row>
    <row r="157" spans="2:36" x14ac:dyDescent="0.3">
      <c r="B157" s="410"/>
      <c r="C157" s="95" t="s">
        <v>77</v>
      </c>
      <c r="D157" s="135">
        <v>28863</v>
      </c>
      <c r="E157" s="128">
        <v>8.1026452976696792E-2</v>
      </c>
      <c r="F157" s="127">
        <v>27087</v>
      </c>
      <c r="G157" s="128">
        <v>7.900885265506731E-2</v>
      </c>
      <c r="H157" s="128">
        <v>-6.1532065273880054E-2</v>
      </c>
      <c r="I157" s="127">
        <v>27957</v>
      </c>
      <c r="J157" s="128">
        <v>7.9962359886393219E-2</v>
      </c>
      <c r="K157" s="128">
        <v>3.2118728541366708E-2</v>
      </c>
      <c r="L157" s="11">
        <v>870</v>
      </c>
      <c r="M157" s="11">
        <v>-906</v>
      </c>
      <c r="N157" s="132">
        <v>-3.1389668433634756E-2</v>
      </c>
      <c r="O157" s="127">
        <v>6131</v>
      </c>
      <c r="P157" s="128">
        <v>2.7172925466141321E-2</v>
      </c>
      <c r="Q157" s="127">
        <v>6477</v>
      </c>
      <c r="R157" s="128">
        <v>2.9254742547425473E-2</v>
      </c>
      <c r="S157" s="128">
        <v>5.6434513129995104E-2</v>
      </c>
      <c r="T157" s="127">
        <v>5248</v>
      </c>
      <c r="U157" s="128">
        <v>2.4313631014704927E-2</v>
      </c>
      <c r="V157" s="128">
        <v>-0.1897483402809943</v>
      </c>
      <c r="W157" s="11">
        <v>-1229</v>
      </c>
      <c r="X157" s="11">
        <v>-883</v>
      </c>
      <c r="Y157" s="132">
        <v>-0.14402218235198172</v>
      </c>
      <c r="Z157" s="135">
        <v>22732</v>
      </c>
      <c r="AA157" s="128">
        <v>0.1740741875210586</v>
      </c>
      <c r="AB157" s="127">
        <v>20610</v>
      </c>
      <c r="AC157" s="128">
        <v>0.16972042656565239</v>
      </c>
      <c r="AD157" s="128">
        <v>-9.3348583494633111E-2</v>
      </c>
      <c r="AE157" s="127">
        <v>22709</v>
      </c>
      <c r="AF157" s="128">
        <v>0.1697475725252465</v>
      </c>
      <c r="AG157" s="128">
        <v>0.10184376516254245</v>
      </c>
      <c r="AH157" s="11">
        <v>2099</v>
      </c>
      <c r="AI157" s="11">
        <v>-23</v>
      </c>
      <c r="AJ157" s="132">
        <v>-1.011789547774063E-3</v>
      </c>
    </row>
    <row r="158" spans="2:36" x14ac:dyDescent="0.3">
      <c r="B158" s="410"/>
      <c r="C158" s="95" t="s">
        <v>145</v>
      </c>
      <c r="D158" s="135">
        <v>271</v>
      </c>
      <c r="E158" s="128">
        <v>7.6077222591847105E-4</v>
      </c>
      <c r="F158" s="127">
        <v>64</v>
      </c>
      <c r="G158" s="128">
        <v>1.8667872300086048E-4</v>
      </c>
      <c r="H158" s="128">
        <v>-0.76383763837638374</v>
      </c>
      <c r="I158" s="127">
        <v>39</v>
      </c>
      <c r="J158" s="128">
        <v>1.1154744913865348E-4</v>
      </c>
      <c r="K158" s="128">
        <v>-0.390625</v>
      </c>
      <c r="L158" s="11">
        <v>-25</v>
      </c>
      <c r="M158" s="11">
        <v>-232</v>
      </c>
      <c r="N158" s="132">
        <v>-0.85608856088560881</v>
      </c>
      <c r="O158" s="127">
        <v>131</v>
      </c>
      <c r="P158" s="128">
        <v>5.8059912511246336E-4</v>
      </c>
      <c r="Q158" s="127">
        <v>36</v>
      </c>
      <c r="R158" s="128">
        <v>1.6260162601626016E-4</v>
      </c>
      <c r="S158" s="128">
        <v>-0.72519083969465647</v>
      </c>
      <c r="T158" s="127">
        <v>15</v>
      </c>
      <c r="U158" s="128">
        <v>6.9493991086237405E-5</v>
      </c>
      <c r="V158" s="128">
        <v>-0.58333333333333337</v>
      </c>
      <c r="W158" s="11">
        <v>-21</v>
      </c>
      <c r="X158" s="11">
        <v>-116</v>
      </c>
      <c r="Y158" s="132">
        <v>-0.8854961832061069</v>
      </c>
      <c r="Z158" s="135">
        <v>140</v>
      </c>
      <c r="AA158" s="128">
        <v>1.0720740037369436E-3</v>
      </c>
      <c r="AB158" s="127">
        <v>28</v>
      </c>
      <c r="AC158" s="128">
        <v>2.3057602832791206E-4</v>
      </c>
      <c r="AD158" s="128">
        <v>-0.8</v>
      </c>
      <c r="AE158" s="127">
        <v>24</v>
      </c>
      <c r="AF158" s="128">
        <v>1.793976723152017E-4</v>
      </c>
      <c r="AG158" s="128">
        <v>-0.14285714285714285</v>
      </c>
      <c r="AH158" s="11">
        <v>-4</v>
      </c>
      <c r="AI158" s="11">
        <v>-116</v>
      </c>
      <c r="AJ158" s="132">
        <v>-0.82857142857142863</v>
      </c>
    </row>
    <row r="159" spans="2:36" x14ac:dyDescent="0.3">
      <c r="B159" s="410"/>
      <c r="C159" s="95" t="s">
        <v>13</v>
      </c>
      <c r="D159" s="135">
        <v>356217</v>
      </c>
      <c r="E159" s="128">
        <v>1</v>
      </c>
      <c r="F159" s="127">
        <v>342835</v>
      </c>
      <c r="G159" s="128">
        <v>1</v>
      </c>
      <c r="H159" s="128">
        <v>-3.7566988661405828E-2</v>
      </c>
      <c r="I159" s="127">
        <v>349627</v>
      </c>
      <c r="J159" s="128">
        <v>1</v>
      </c>
      <c r="K159" s="128">
        <v>1.9811279478466316E-2</v>
      </c>
      <c r="L159" s="11">
        <v>6792</v>
      </c>
      <c r="M159" s="11">
        <v>-6590</v>
      </c>
      <c r="N159" s="132">
        <v>-1.8499959294474996E-2</v>
      </c>
      <c r="O159" s="127">
        <v>225629</v>
      </c>
      <c r="P159" s="128">
        <v>1</v>
      </c>
      <c r="Q159" s="127">
        <v>221400</v>
      </c>
      <c r="R159" s="128">
        <v>1</v>
      </c>
      <c r="S159" s="128">
        <v>-1.8743158016035173E-2</v>
      </c>
      <c r="T159" s="127">
        <v>215846</v>
      </c>
      <c r="U159" s="128">
        <v>1</v>
      </c>
      <c r="V159" s="128">
        <v>-2.5085817524841916E-2</v>
      </c>
      <c r="W159" s="11">
        <v>-5554</v>
      </c>
      <c r="X159" s="11">
        <v>-9783</v>
      </c>
      <c r="Y159" s="132">
        <v>-4.335878809904755E-2</v>
      </c>
      <c r="Z159" s="135">
        <v>130588</v>
      </c>
      <c r="AA159" s="128">
        <v>1</v>
      </c>
      <c r="AB159" s="127">
        <v>121435</v>
      </c>
      <c r="AC159" s="128">
        <v>1</v>
      </c>
      <c r="AD159" s="128">
        <v>-7.0090666830030318E-2</v>
      </c>
      <c r="AE159" s="127">
        <v>133781</v>
      </c>
      <c r="AF159" s="128">
        <v>1</v>
      </c>
      <c r="AG159" s="128">
        <v>0.10166755877630008</v>
      </c>
      <c r="AH159" s="11">
        <v>12346</v>
      </c>
      <c r="AI159" s="11">
        <v>3193</v>
      </c>
      <c r="AJ159" s="132">
        <v>2.4450944956657578E-2</v>
      </c>
    </row>
    <row r="160" spans="2:36" x14ac:dyDescent="0.3">
      <c r="B160" s="409" t="s">
        <v>96</v>
      </c>
      <c r="C160" s="95" t="s">
        <v>76</v>
      </c>
      <c r="D160" s="135">
        <v>51760</v>
      </c>
      <c r="E160" s="128">
        <v>0.20444195167807502</v>
      </c>
      <c r="F160" s="127">
        <v>54794</v>
      </c>
      <c r="G160" s="128">
        <v>0.21946305767944471</v>
      </c>
      <c r="H160" s="128">
        <v>5.8616692426584238E-2</v>
      </c>
      <c r="I160" s="127">
        <v>60482</v>
      </c>
      <c r="J160" s="128">
        <v>0.24162451960337816</v>
      </c>
      <c r="K160" s="128">
        <v>0.10380698616636858</v>
      </c>
      <c r="L160" s="11">
        <v>5688</v>
      </c>
      <c r="M160" s="11">
        <v>8722</v>
      </c>
      <c r="N160" s="132">
        <v>0.16850850077279753</v>
      </c>
      <c r="O160" s="127">
        <v>39963</v>
      </c>
      <c r="P160" s="128">
        <v>0.38947635151597843</v>
      </c>
      <c r="Q160" s="127">
        <v>40794</v>
      </c>
      <c r="R160" s="128">
        <v>0.39490038915025849</v>
      </c>
      <c r="S160" s="128">
        <v>2.0794234667067039E-2</v>
      </c>
      <c r="T160" s="127">
        <v>45384</v>
      </c>
      <c r="U160" s="128">
        <v>0.45770301343337771</v>
      </c>
      <c r="V160" s="128">
        <v>0.11251654655096338</v>
      </c>
      <c r="W160" s="11">
        <v>4590</v>
      </c>
      <c r="X160" s="11">
        <v>5421</v>
      </c>
      <c r="Y160" s="132">
        <v>0.13565047669093913</v>
      </c>
      <c r="Z160" s="135">
        <v>11797</v>
      </c>
      <c r="AA160" s="128">
        <v>7.834894069203692E-2</v>
      </c>
      <c r="AB160" s="127">
        <v>14000</v>
      </c>
      <c r="AC160" s="128">
        <v>9.5647361840801803E-2</v>
      </c>
      <c r="AD160" s="128">
        <v>0.18674239213359328</v>
      </c>
      <c r="AE160" s="127">
        <v>15098</v>
      </c>
      <c r="AF160" s="128">
        <v>9.9882242421836756E-2</v>
      </c>
      <c r="AG160" s="128">
        <v>7.8428571428571431E-2</v>
      </c>
      <c r="AH160" s="11">
        <v>1098</v>
      </c>
      <c r="AI160" s="11">
        <v>3301</v>
      </c>
      <c r="AJ160" s="132">
        <v>0.27981690260235653</v>
      </c>
    </row>
    <row r="161" spans="2:37" x14ac:dyDescent="0.3">
      <c r="B161" s="410"/>
      <c r="C161" s="95" t="s">
        <v>39</v>
      </c>
      <c r="D161" s="135">
        <v>63834</v>
      </c>
      <c r="E161" s="128">
        <v>0.25213190771673571</v>
      </c>
      <c r="F161" s="127">
        <v>61897</v>
      </c>
      <c r="G161" s="128">
        <v>0.24791226924817661</v>
      </c>
      <c r="H161" s="128">
        <v>-3.0344330607513237E-2</v>
      </c>
      <c r="I161" s="127">
        <v>60809</v>
      </c>
      <c r="J161" s="128">
        <v>0.24293087881620684</v>
      </c>
      <c r="K161" s="128">
        <v>-1.7577588574567427E-2</v>
      </c>
      <c r="L161" s="11">
        <v>-1088</v>
      </c>
      <c r="M161" s="11">
        <v>-3025</v>
      </c>
      <c r="N161" s="132">
        <v>-4.738853902309114E-2</v>
      </c>
      <c r="O161" s="127">
        <v>27502</v>
      </c>
      <c r="P161" s="128">
        <v>0.26803239545060281</v>
      </c>
      <c r="Q161" s="127">
        <v>27169</v>
      </c>
      <c r="R161" s="128">
        <v>0.26300555652359103</v>
      </c>
      <c r="S161" s="128">
        <v>-1.2108210311977311E-2</v>
      </c>
      <c r="T161" s="127">
        <v>24257</v>
      </c>
      <c r="U161" s="128">
        <v>0.24463471701157771</v>
      </c>
      <c r="V161" s="128">
        <v>-0.10718097832088042</v>
      </c>
      <c r="W161" s="11">
        <v>-2912</v>
      </c>
      <c r="X161" s="11">
        <v>-3245</v>
      </c>
      <c r="Y161" s="132">
        <v>-0.11799141880590502</v>
      </c>
      <c r="Z161" s="135">
        <v>36332</v>
      </c>
      <c r="AA161" s="128">
        <v>0.24129640698678356</v>
      </c>
      <c r="AB161" s="127">
        <v>34728</v>
      </c>
      <c r="AC161" s="128">
        <v>0.23726011300052607</v>
      </c>
      <c r="AD161" s="128">
        <v>-4.4148409115930862E-2</v>
      </c>
      <c r="AE161" s="127">
        <v>36552</v>
      </c>
      <c r="AF161" s="128">
        <v>0.24181320207994283</v>
      </c>
      <c r="AG161" s="128">
        <v>5.25224602626123E-2</v>
      </c>
      <c r="AH161" s="11">
        <v>1824</v>
      </c>
      <c r="AI161" s="11">
        <v>220</v>
      </c>
      <c r="AJ161" s="132">
        <v>6.0552680832324122E-3</v>
      </c>
    </row>
    <row r="162" spans="2:37" x14ac:dyDescent="0.3">
      <c r="B162" s="410"/>
      <c r="C162" s="95" t="s">
        <v>40</v>
      </c>
      <c r="D162" s="135">
        <v>54066</v>
      </c>
      <c r="E162" s="128">
        <v>0.21355020400747304</v>
      </c>
      <c r="F162" s="127">
        <v>48233</v>
      </c>
      <c r="G162" s="128">
        <v>0.1931846855687239</v>
      </c>
      <c r="H162" s="128">
        <v>-0.10788665704879222</v>
      </c>
      <c r="I162" s="127">
        <v>45397</v>
      </c>
      <c r="J162" s="128">
        <v>0.18136021157426271</v>
      </c>
      <c r="K162" s="128">
        <v>-5.8797918437584223E-2</v>
      </c>
      <c r="L162" s="11">
        <v>-2836</v>
      </c>
      <c r="M162" s="11">
        <v>-8669</v>
      </c>
      <c r="N162" s="132">
        <v>-0.16034106462471795</v>
      </c>
      <c r="O162" s="127">
        <v>14382</v>
      </c>
      <c r="P162" s="128">
        <v>0.14016587562252089</v>
      </c>
      <c r="Q162" s="127">
        <v>13800</v>
      </c>
      <c r="R162" s="128">
        <v>0.1335888946971017</v>
      </c>
      <c r="S162" s="128">
        <v>-4.0467250730079264E-2</v>
      </c>
      <c r="T162" s="127">
        <v>11599</v>
      </c>
      <c r="U162" s="128">
        <v>0.11697728831336481</v>
      </c>
      <c r="V162" s="128">
        <v>-0.1594927536231884</v>
      </c>
      <c r="W162" s="11">
        <v>-2201</v>
      </c>
      <c r="X162" s="11">
        <v>-2783</v>
      </c>
      <c r="Y162" s="132">
        <v>-0.19350577110276734</v>
      </c>
      <c r="Z162" s="135">
        <v>39684</v>
      </c>
      <c r="AA162" s="128">
        <v>0.26355847778441921</v>
      </c>
      <c r="AB162" s="127">
        <v>34433</v>
      </c>
      <c r="AC162" s="128">
        <v>0.23524468644745203</v>
      </c>
      <c r="AD162" s="128">
        <v>-0.13232033061183349</v>
      </c>
      <c r="AE162" s="127">
        <v>33798</v>
      </c>
      <c r="AF162" s="128">
        <v>0.22359385543603383</v>
      </c>
      <c r="AG162" s="128">
        <v>-1.8441611245026572E-2</v>
      </c>
      <c r="AH162" s="11">
        <v>-635</v>
      </c>
      <c r="AI162" s="11">
        <v>-5886</v>
      </c>
      <c r="AJ162" s="132">
        <v>-0.14832174175990323</v>
      </c>
    </row>
    <row r="163" spans="2:37" x14ac:dyDescent="0.3">
      <c r="B163" s="410"/>
      <c r="C163" s="95" t="s">
        <v>41</v>
      </c>
      <c r="D163" s="135">
        <v>54597</v>
      </c>
      <c r="E163" s="128">
        <v>0.21564755092287213</v>
      </c>
      <c r="F163" s="127">
        <v>53761</v>
      </c>
      <c r="G163" s="128">
        <v>0.21532564594489592</v>
      </c>
      <c r="H163" s="128">
        <v>-1.5312196640841071E-2</v>
      </c>
      <c r="I163" s="127">
        <v>52882</v>
      </c>
      <c r="J163" s="128">
        <v>0.21126265410644232</v>
      </c>
      <c r="K163" s="128">
        <v>-1.6350142296460261E-2</v>
      </c>
      <c r="L163" s="11">
        <v>-879</v>
      </c>
      <c r="M163" s="11">
        <v>-1715</v>
      </c>
      <c r="N163" s="132">
        <v>-3.1411982343352199E-2</v>
      </c>
      <c r="O163" s="127">
        <v>13204</v>
      </c>
      <c r="P163" s="128">
        <v>0.12868517742454219</v>
      </c>
      <c r="Q163" s="127">
        <v>13612</v>
      </c>
      <c r="R163" s="128">
        <v>0.1317689880157209</v>
      </c>
      <c r="S163" s="128">
        <v>3.0899727355346865E-2</v>
      </c>
      <c r="T163" s="127">
        <v>11392</v>
      </c>
      <c r="U163" s="128">
        <v>0.11488966880471177</v>
      </c>
      <c r="V163" s="128">
        <v>-0.16309138995004407</v>
      </c>
      <c r="W163" s="11">
        <v>-2220</v>
      </c>
      <c r="X163" s="11">
        <v>-1812</v>
      </c>
      <c r="Y163" s="132">
        <v>-0.13723114207815815</v>
      </c>
      <c r="Z163" s="135">
        <v>41393</v>
      </c>
      <c r="AA163" s="128">
        <v>0.27490868034801091</v>
      </c>
      <c r="AB163" s="127">
        <v>40149</v>
      </c>
      <c r="AC163" s="128">
        <v>0.27429613789616797</v>
      </c>
      <c r="AD163" s="128">
        <v>-3.0053390669920035E-2</v>
      </c>
      <c r="AE163" s="127">
        <v>41490</v>
      </c>
      <c r="AF163" s="128">
        <v>0.27448100662882546</v>
      </c>
      <c r="AG163" s="128">
        <v>3.3400582828962119E-2</v>
      </c>
      <c r="AH163" s="11">
        <v>1341</v>
      </c>
      <c r="AI163" s="11">
        <v>97</v>
      </c>
      <c r="AJ163" s="132">
        <v>2.3433913946802601E-3</v>
      </c>
    </row>
    <row r="164" spans="2:37" x14ac:dyDescent="0.3">
      <c r="B164" s="410"/>
      <c r="C164" s="95" t="s">
        <v>77</v>
      </c>
      <c r="D164" s="135">
        <v>28882</v>
      </c>
      <c r="E164" s="128">
        <v>0.1140782930518965</v>
      </c>
      <c r="F164" s="127">
        <v>30890</v>
      </c>
      <c r="G164" s="128">
        <v>0.1237218281512218</v>
      </c>
      <c r="H164" s="128">
        <v>6.9524271172356489E-2</v>
      </c>
      <c r="I164" s="127">
        <v>30704</v>
      </c>
      <c r="J164" s="128">
        <v>0.12266193660762083</v>
      </c>
      <c r="K164" s="128">
        <v>-6.0213661379087081E-3</v>
      </c>
      <c r="L164" s="11">
        <v>-186</v>
      </c>
      <c r="M164" s="11">
        <v>1822</v>
      </c>
      <c r="N164" s="132">
        <v>6.3084273942247762E-2</v>
      </c>
      <c r="O164" s="127">
        <v>7542</v>
      </c>
      <c r="P164" s="128">
        <v>7.3503757053612326E-2</v>
      </c>
      <c r="Q164" s="127">
        <v>7885</v>
      </c>
      <c r="R164" s="128">
        <v>7.6329596716423684E-2</v>
      </c>
      <c r="S164" s="128">
        <v>4.5478652877220895E-2</v>
      </c>
      <c r="T164" s="127">
        <v>6518</v>
      </c>
      <c r="U164" s="128">
        <v>6.573480172657227E-2</v>
      </c>
      <c r="V164" s="128">
        <v>-0.17336715282181356</v>
      </c>
      <c r="W164" s="11">
        <v>-1367</v>
      </c>
      <c r="X164" s="11">
        <v>-1024</v>
      </c>
      <c r="Y164" s="132">
        <v>-0.13577300450808805</v>
      </c>
      <c r="Z164" s="135">
        <v>21340</v>
      </c>
      <c r="AA164" s="128">
        <v>0.1417280998870957</v>
      </c>
      <c r="AB164" s="127">
        <v>23005</v>
      </c>
      <c r="AC164" s="128">
        <v>0.15716911136768896</v>
      </c>
      <c r="AD164" s="128">
        <v>7.8022492970946586E-2</v>
      </c>
      <c r="AE164" s="127">
        <v>24186</v>
      </c>
      <c r="AF164" s="128">
        <v>0.16000476322788076</v>
      </c>
      <c r="AG164" s="128">
        <v>5.1336665942186478E-2</v>
      </c>
      <c r="AH164" s="11">
        <v>1181</v>
      </c>
      <c r="AI164" s="11">
        <v>2846</v>
      </c>
      <c r="AJ164" s="132">
        <v>0.13336457357075915</v>
      </c>
    </row>
    <row r="165" spans="2:37" x14ac:dyDescent="0.3">
      <c r="B165" s="410"/>
      <c r="C165" s="95" t="s">
        <v>145</v>
      </c>
      <c r="D165" s="135">
        <v>38</v>
      </c>
      <c r="E165" s="128">
        <v>1.5009262294758213E-4</v>
      </c>
      <c r="F165" s="127">
        <v>98</v>
      </c>
      <c r="G165" s="128">
        <v>3.9251340753705845E-4</v>
      </c>
      <c r="H165" s="128">
        <v>1.5789473684210527</v>
      </c>
      <c r="I165" s="127">
        <v>40</v>
      </c>
      <c r="J165" s="128">
        <v>1.5979929208913605E-4</v>
      </c>
      <c r="K165" s="128">
        <v>-0.59183673469387754</v>
      </c>
      <c r="L165" s="11">
        <v>-58</v>
      </c>
      <c r="M165" s="11">
        <v>2</v>
      </c>
      <c r="N165" s="132">
        <v>5.2631578947368418E-2</v>
      </c>
      <c r="O165" s="127">
        <v>14</v>
      </c>
      <c r="P165" s="128">
        <v>1.3644293274338008E-4</v>
      </c>
      <c r="Q165" s="127">
        <v>42</v>
      </c>
      <c r="R165" s="128">
        <v>4.0657489690422259E-4</v>
      </c>
      <c r="S165" s="128">
        <v>2</v>
      </c>
      <c r="T165" s="302" t="s">
        <v>353</v>
      </c>
      <c r="U165" s="304" t="s">
        <v>353</v>
      </c>
      <c r="V165" s="304" t="s">
        <v>353</v>
      </c>
      <c r="W165" s="303" t="s">
        <v>353</v>
      </c>
      <c r="X165" s="11">
        <v>-8</v>
      </c>
      <c r="Y165" s="132">
        <v>-0.5714285714285714</v>
      </c>
      <c r="Z165" s="135">
        <v>24</v>
      </c>
      <c r="AA165" s="128">
        <v>1.5939430165371588E-4</v>
      </c>
      <c r="AB165" s="127">
        <v>56</v>
      </c>
      <c r="AC165" s="128">
        <v>3.8258944736320721E-4</v>
      </c>
      <c r="AD165" s="128">
        <v>1.3333333333333333</v>
      </c>
      <c r="AE165" s="127">
        <v>34</v>
      </c>
      <c r="AF165" s="128">
        <v>2.2493020548035829E-4</v>
      </c>
      <c r="AG165" s="128">
        <v>-0.39285714285714285</v>
      </c>
      <c r="AH165" s="11">
        <v>-22</v>
      </c>
      <c r="AI165" s="11">
        <v>10</v>
      </c>
      <c r="AJ165" s="132">
        <v>0.41666666666666669</v>
      </c>
    </row>
    <row r="166" spans="2:37" x14ac:dyDescent="0.3">
      <c r="B166" s="410"/>
      <c r="C166" s="95" t="s">
        <v>13</v>
      </c>
      <c r="D166" s="135">
        <v>253177</v>
      </c>
      <c r="E166" s="128">
        <v>1</v>
      </c>
      <c r="F166" s="127">
        <v>249673</v>
      </c>
      <c r="G166" s="128">
        <v>1</v>
      </c>
      <c r="H166" s="128">
        <v>-1.3840119758113889E-2</v>
      </c>
      <c r="I166" s="127">
        <v>250314</v>
      </c>
      <c r="J166" s="128">
        <v>1</v>
      </c>
      <c r="K166" s="128">
        <v>2.567358104400556E-3</v>
      </c>
      <c r="L166" s="11">
        <v>641</v>
      </c>
      <c r="M166" s="11">
        <v>-2863</v>
      </c>
      <c r="N166" s="132">
        <v>-1.1308294197340201E-2</v>
      </c>
      <c r="O166" s="127">
        <v>102607</v>
      </c>
      <c r="P166" s="128">
        <v>1</v>
      </c>
      <c r="Q166" s="127">
        <v>103302</v>
      </c>
      <c r="R166" s="128">
        <v>1</v>
      </c>
      <c r="S166" s="128">
        <v>6.7734170183320827E-3</v>
      </c>
      <c r="T166" s="127">
        <v>99156</v>
      </c>
      <c r="U166" s="128">
        <v>1</v>
      </c>
      <c r="V166" s="128">
        <v>-4.0134750537259685E-2</v>
      </c>
      <c r="W166" s="11">
        <v>-4146</v>
      </c>
      <c r="X166" s="11">
        <v>-3451</v>
      </c>
      <c r="Y166" s="132">
        <v>-3.363318292124319E-2</v>
      </c>
      <c r="Z166" s="135">
        <v>150570</v>
      </c>
      <c r="AA166" s="128">
        <v>1</v>
      </c>
      <c r="AB166" s="127">
        <v>146371</v>
      </c>
      <c r="AC166" s="128">
        <v>1</v>
      </c>
      <c r="AD166" s="128">
        <v>-2.7887361360164706E-2</v>
      </c>
      <c r="AE166" s="127">
        <v>151158</v>
      </c>
      <c r="AF166" s="128">
        <v>1</v>
      </c>
      <c r="AG166" s="128">
        <v>3.2704565795137017E-2</v>
      </c>
      <c r="AH166" s="11">
        <v>4787</v>
      </c>
      <c r="AI166" s="11">
        <v>588</v>
      </c>
      <c r="AJ166" s="132">
        <v>3.9051603905160392E-3</v>
      </c>
    </row>
    <row r="167" spans="2:37" x14ac:dyDescent="0.3">
      <c r="B167" s="409" t="s">
        <v>92</v>
      </c>
      <c r="C167" s="95" t="s">
        <v>76</v>
      </c>
      <c r="D167" s="135">
        <v>56395</v>
      </c>
      <c r="E167" s="128">
        <v>0.32231976498291098</v>
      </c>
      <c r="F167" s="127">
        <v>57858</v>
      </c>
      <c r="G167" s="128">
        <v>0.34062168844931118</v>
      </c>
      <c r="H167" s="128">
        <v>2.5942016136182286E-2</v>
      </c>
      <c r="I167" s="127">
        <v>64185</v>
      </c>
      <c r="J167" s="128">
        <v>0.37405154026364557</v>
      </c>
      <c r="K167" s="128">
        <v>0.10935393549725189</v>
      </c>
      <c r="L167" s="11">
        <v>6327</v>
      </c>
      <c r="M167" s="11">
        <v>7790</v>
      </c>
      <c r="N167" s="132">
        <v>0.13813281319265891</v>
      </c>
      <c r="O167" s="127">
        <v>42418</v>
      </c>
      <c r="P167" s="128">
        <v>0.51951646682751784</v>
      </c>
      <c r="Q167" s="127">
        <v>41060</v>
      </c>
      <c r="R167" s="128">
        <v>0.52603259198524133</v>
      </c>
      <c r="S167" s="128">
        <v>-3.2014710736008298E-2</v>
      </c>
      <c r="T167" s="127">
        <v>46284</v>
      </c>
      <c r="U167" s="128">
        <v>0.60219362729153381</v>
      </c>
      <c r="V167" s="128">
        <v>0.12722844617632734</v>
      </c>
      <c r="W167" s="11">
        <v>5224</v>
      </c>
      <c r="X167" s="11">
        <v>3866</v>
      </c>
      <c r="Y167" s="132">
        <v>9.1140553538592101E-2</v>
      </c>
      <c r="Z167" s="135">
        <v>13977</v>
      </c>
      <c r="AA167" s="128">
        <v>0.14977978289057728</v>
      </c>
      <c r="AB167" s="127">
        <v>16798</v>
      </c>
      <c r="AC167" s="128">
        <v>0.18297677661104092</v>
      </c>
      <c r="AD167" s="128">
        <v>0.20183158045360236</v>
      </c>
      <c r="AE167" s="127">
        <v>17901</v>
      </c>
      <c r="AF167" s="128">
        <v>0.18895867419644272</v>
      </c>
      <c r="AG167" s="128">
        <v>6.5662578878437905E-2</v>
      </c>
      <c r="AH167" s="11">
        <v>1103</v>
      </c>
      <c r="AI167" s="11">
        <v>3924</v>
      </c>
      <c r="AJ167" s="132">
        <v>0.28074694140373468</v>
      </c>
    </row>
    <row r="168" spans="2:37" x14ac:dyDescent="0.3">
      <c r="B168" s="410"/>
      <c r="C168" s="95" t="s">
        <v>39</v>
      </c>
      <c r="D168" s="135">
        <v>48514</v>
      </c>
      <c r="E168" s="128">
        <v>0.27727672805002113</v>
      </c>
      <c r="F168" s="127">
        <v>46137</v>
      </c>
      <c r="G168" s="128">
        <v>0.271617802896503</v>
      </c>
      <c r="H168" s="128">
        <v>-4.8996166055159336E-2</v>
      </c>
      <c r="I168" s="127">
        <v>45857</v>
      </c>
      <c r="J168" s="128">
        <v>0.26724127883259319</v>
      </c>
      <c r="K168" s="128">
        <v>-6.0688818085267793E-3</v>
      </c>
      <c r="L168" s="11">
        <v>-280</v>
      </c>
      <c r="M168" s="11">
        <v>-2657</v>
      </c>
      <c r="N168" s="132">
        <v>-5.4767695922826404E-2</v>
      </c>
      <c r="O168" s="127">
        <v>22675</v>
      </c>
      <c r="P168" s="128">
        <v>0.27771313794412666</v>
      </c>
      <c r="Q168" s="127">
        <v>21426</v>
      </c>
      <c r="R168" s="128">
        <v>0.27449523419083732</v>
      </c>
      <c r="S168" s="128">
        <v>-5.5082690187431088E-2</v>
      </c>
      <c r="T168" s="127">
        <v>19117</v>
      </c>
      <c r="U168" s="128">
        <v>0.24872819058275544</v>
      </c>
      <c r="V168" s="128">
        <v>-0.10776626528516756</v>
      </c>
      <c r="W168" s="11">
        <v>-2309</v>
      </c>
      <c r="X168" s="11">
        <v>-3558</v>
      </c>
      <c r="Y168" s="132">
        <v>-0.15691289966923924</v>
      </c>
      <c r="Z168" s="135">
        <v>25839</v>
      </c>
      <c r="AA168" s="128">
        <v>0.27689488517633443</v>
      </c>
      <c r="AB168" s="127">
        <v>24711</v>
      </c>
      <c r="AC168" s="128">
        <v>0.26917127793995904</v>
      </c>
      <c r="AD168" s="128">
        <v>-4.3654940206664342E-2</v>
      </c>
      <c r="AE168" s="127">
        <v>26740</v>
      </c>
      <c r="AF168" s="128">
        <v>0.28226104396474377</v>
      </c>
      <c r="AG168" s="128">
        <v>8.2109182145603171E-2</v>
      </c>
      <c r="AH168" s="11">
        <v>2029</v>
      </c>
      <c r="AI168" s="11">
        <v>901</v>
      </c>
      <c r="AJ168" s="132">
        <v>3.486977050195441E-2</v>
      </c>
    </row>
    <row r="169" spans="2:37" x14ac:dyDescent="0.3">
      <c r="B169" s="410"/>
      <c r="C169" s="95" t="s">
        <v>40</v>
      </c>
      <c r="D169" s="135">
        <v>28281</v>
      </c>
      <c r="E169" s="128">
        <v>0.16163711806865333</v>
      </c>
      <c r="F169" s="127">
        <v>24469</v>
      </c>
      <c r="G169" s="128">
        <v>0.14405392676321677</v>
      </c>
      <c r="H169" s="128">
        <v>-0.13479014179130866</v>
      </c>
      <c r="I169" s="127">
        <v>22291</v>
      </c>
      <c r="J169" s="128">
        <v>0.1299054745503922</v>
      </c>
      <c r="K169" s="128">
        <v>-8.9010584821611019E-2</v>
      </c>
      <c r="L169" s="11">
        <v>-2178</v>
      </c>
      <c r="M169" s="11">
        <v>-5990</v>
      </c>
      <c r="N169" s="132">
        <v>-0.21180297726388742</v>
      </c>
      <c r="O169" s="127">
        <v>7380</v>
      </c>
      <c r="P169" s="128">
        <v>9.0386900023270336E-2</v>
      </c>
      <c r="Q169" s="127">
        <v>6669</v>
      </c>
      <c r="R169" s="128">
        <v>8.5438659424003277E-2</v>
      </c>
      <c r="S169" s="128">
        <v>-9.6341463414634149E-2</v>
      </c>
      <c r="T169" s="127">
        <v>4970</v>
      </c>
      <c r="U169" s="128">
        <v>6.4663864999544615E-2</v>
      </c>
      <c r="V169" s="128">
        <v>-0.25476083370820213</v>
      </c>
      <c r="W169" s="11">
        <v>-1699</v>
      </c>
      <c r="X169" s="11">
        <v>-2410</v>
      </c>
      <c r="Y169" s="132">
        <v>-0.32655826558265583</v>
      </c>
      <c r="Z169" s="135">
        <v>20901</v>
      </c>
      <c r="AA169" s="128">
        <v>0.22397848194862671</v>
      </c>
      <c r="AB169" s="127">
        <v>17800</v>
      </c>
      <c r="AC169" s="128">
        <v>0.19389133371094941</v>
      </c>
      <c r="AD169" s="128">
        <v>-0.14836610688483803</v>
      </c>
      <c r="AE169" s="127">
        <v>17321</v>
      </c>
      <c r="AF169" s="128">
        <v>0.18283633292869583</v>
      </c>
      <c r="AG169" s="128">
        <v>-2.6910112359550563E-2</v>
      </c>
      <c r="AH169" s="11">
        <v>-479</v>
      </c>
      <c r="AI169" s="11">
        <v>-3580</v>
      </c>
      <c r="AJ169" s="132">
        <v>-0.17128367063776853</v>
      </c>
    </row>
    <row r="170" spans="2:37" x14ac:dyDescent="0.3">
      <c r="B170" s="410"/>
      <c r="C170" s="95" t="s">
        <v>41</v>
      </c>
      <c r="D170" s="135">
        <v>27012</v>
      </c>
      <c r="E170" s="128">
        <v>0.15438428037447274</v>
      </c>
      <c r="F170" s="127">
        <v>26076</v>
      </c>
      <c r="G170" s="128">
        <v>0.15351465913104909</v>
      </c>
      <c r="H170" s="128">
        <v>-3.4651266103953797E-2</v>
      </c>
      <c r="I170" s="127">
        <v>24308</v>
      </c>
      <c r="J170" s="128">
        <v>0.14165996480063406</v>
      </c>
      <c r="K170" s="128">
        <v>-6.780181009357264E-2</v>
      </c>
      <c r="L170" s="11">
        <v>-1768</v>
      </c>
      <c r="M170" s="11">
        <v>-2704</v>
      </c>
      <c r="N170" s="132">
        <v>-0.1001036576336443</v>
      </c>
      <c r="O170" s="127">
        <v>5790</v>
      </c>
      <c r="P170" s="128">
        <v>7.0913299611752745E-2</v>
      </c>
      <c r="Q170" s="127">
        <v>5645</v>
      </c>
      <c r="R170" s="128">
        <v>7.2319872911755664E-2</v>
      </c>
      <c r="S170" s="128">
        <v>-2.5043177892918825E-2</v>
      </c>
      <c r="T170" s="127">
        <v>4028</v>
      </c>
      <c r="U170" s="128">
        <v>5.2407655577095723E-2</v>
      </c>
      <c r="V170" s="128">
        <v>-0.28644818423383528</v>
      </c>
      <c r="W170" s="11">
        <v>-1617</v>
      </c>
      <c r="X170" s="11">
        <v>-1762</v>
      </c>
      <c r="Y170" s="132">
        <v>-0.30431778929188258</v>
      </c>
      <c r="Z170" s="135">
        <v>21222</v>
      </c>
      <c r="AA170" s="128">
        <v>0.22741836964325901</v>
      </c>
      <c r="AB170" s="127">
        <v>20431</v>
      </c>
      <c r="AC170" s="128">
        <v>0.22255021567687683</v>
      </c>
      <c r="AD170" s="128">
        <v>-3.7272641598341344E-2</v>
      </c>
      <c r="AE170" s="127">
        <v>20280</v>
      </c>
      <c r="AF170" s="128">
        <v>0.21407082915501136</v>
      </c>
      <c r="AG170" s="128">
        <v>-7.3907297733835841E-3</v>
      </c>
      <c r="AH170" s="11">
        <v>-151</v>
      </c>
      <c r="AI170" s="11">
        <v>-942</v>
      </c>
      <c r="AJ170" s="132">
        <v>-4.4387899349731412E-2</v>
      </c>
      <c r="AK170" s="11"/>
    </row>
    <row r="171" spans="2:37" x14ac:dyDescent="0.3">
      <c r="B171" s="410"/>
      <c r="C171" s="95" t="s">
        <v>77</v>
      </c>
      <c r="D171" s="135">
        <v>14734</v>
      </c>
      <c r="E171" s="128">
        <v>8.4210646639918618E-2</v>
      </c>
      <c r="F171" s="127">
        <v>15215</v>
      </c>
      <c r="G171" s="128">
        <v>8.9573766631343463E-2</v>
      </c>
      <c r="H171" s="128">
        <v>3.2645581647889235E-2</v>
      </c>
      <c r="I171" s="127">
        <v>14927</v>
      </c>
      <c r="J171" s="128">
        <v>8.6990221103301985E-2</v>
      </c>
      <c r="K171" s="128">
        <v>-1.8928688793953336E-2</v>
      </c>
      <c r="L171" s="11">
        <v>-288</v>
      </c>
      <c r="M171" s="11">
        <v>193</v>
      </c>
      <c r="N171" s="132">
        <v>1.309895479842541E-2</v>
      </c>
      <c r="O171" s="127">
        <v>3372</v>
      </c>
      <c r="P171" s="128">
        <v>4.1298729929331653E-2</v>
      </c>
      <c r="Q171" s="127">
        <v>3195</v>
      </c>
      <c r="R171" s="128">
        <v>4.0932151276006967E-2</v>
      </c>
      <c r="S171" s="128">
        <v>-5.2491103202846973E-2</v>
      </c>
      <c r="T171" s="127">
        <v>2445</v>
      </c>
      <c r="U171" s="128">
        <v>3.1811498978649218E-2</v>
      </c>
      <c r="V171" s="128">
        <v>-0.23474178403755869</v>
      </c>
      <c r="W171" s="11">
        <v>-750</v>
      </c>
      <c r="X171" s="11">
        <v>-927</v>
      </c>
      <c r="Y171" s="132">
        <v>-0.27491103202846973</v>
      </c>
      <c r="Z171" s="135">
        <v>11362</v>
      </c>
      <c r="AA171" s="128">
        <v>0.12175702176452308</v>
      </c>
      <c r="AB171" s="127">
        <v>12020</v>
      </c>
      <c r="AC171" s="128">
        <v>0.13093111411267483</v>
      </c>
      <c r="AD171" s="128">
        <v>5.7912339376870271E-2</v>
      </c>
      <c r="AE171" s="127">
        <v>12482</v>
      </c>
      <c r="AF171" s="128">
        <v>0.13175700638623528</v>
      </c>
      <c r="AG171" s="128">
        <v>3.8435940099833608E-2</v>
      </c>
      <c r="AH171" s="11">
        <v>462</v>
      </c>
      <c r="AI171" s="11">
        <v>1120</v>
      </c>
      <c r="AJ171" s="132">
        <v>9.85741946840345E-2</v>
      </c>
    </row>
    <row r="172" spans="2:37" x14ac:dyDescent="0.3">
      <c r="B172" s="410"/>
      <c r="C172" s="95" t="s">
        <v>145</v>
      </c>
      <c r="D172" s="135">
        <v>30</v>
      </c>
      <c r="E172" s="128">
        <v>1.7146188402318165E-4</v>
      </c>
      <c r="F172" s="127">
        <v>105</v>
      </c>
      <c r="G172" s="128">
        <v>6.1815612857647479E-4</v>
      </c>
      <c r="H172" s="128">
        <v>2.5</v>
      </c>
      <c r="I172" s="127">
        <v>26</v>
      </c>
      <c r="J172" s="128">
        <v>1.5152044943296387E-4</v>
      </c>
      <c r="K172" s="128">
        <v>-0.75238095238095237</v>
      </c>
      <c r="L172" s="11">
        <v>-79</v>
      </c>
      <c r="M172" s="11">
        <v>-4</v>
      </c>
      <c r="N172" s="132">
        <v>-0.13333333333333333</v>
      </c>
      <c r="O172" s="127">
        <v>14</v>
      </c>
      <c r="P172" s="128">
        <v>1.7146566400078384E-4</v>
      </c>
      <c r="Q172" s="127">
        <v>61</v>
      </c>
      <c r="R172" s="128">
        <v>7.8149021215537565E-4</v>
      </c>
      <c r="S172" s="128">
        <v>3.3571428571428572</v>
      </c>
      <c r="T172" s="127">
        <v>15</v>
      </c>
      <c r="U172" s="128">
        <v>1.9516257042116083E-4</v>
      </c>
      <c r="V172" s="128">
        <v>-0.75409836065573765</v>
      </c>
      <c r="W172" s="11">
        <v>-46</v>
      </c>
      <c r="X172" s="11">
        <v>1</v>
      </c>
      <c r="Y172" s="132">
        <v>7.1428571428571425E-2</v>
      </c>
      <c r="Z172" s="135">
        <v>16</v>
      </c>
      <c r="AA172" s="128">
        <v>1.7145857667949033E-4</v>
      </c>
      <c r="AB172" s="127">
        <v>44</v>
      </c>
      <c r="AC172" s="128">
        <v>4.7928194849897611E-4</v>
      </c>
      <c r="AD172" s="128">
        <v>1.75</v>
      </c>
      <c r="AE172" s="127">
        <v>11</v>
      </c>
      <c r="AF172" s="128">
        <v>1.1611336887106139E-4</v>
      </c>
      <c r="AG172" s="128">
        <v>-0.75</v>
      </c>
      <c r="AH172" s="11">
        <v>-33</v>
      </c>
      <c r="AI172" s="11">
        <v>-5</v>
      </c>
      <c r="AJ172" s="132">
        <v>-0.3125</v>
      </c>
    </row>
    <row r="173" spans="2:37" x14ac:dyDescent="0.3">
      <c r="B173" s="410"/>
      <c r="C173" s="95" t="s">
        <v>13</v>
      </c>
      <c r="D173" s="135">
        <v>174966</v>
      </c>
      <c r="E173" s="128">
        <v>1</v>
      </c>
      <c r="F173" s="127">
        <v>169860</v>
      </c>
      <c r="G173" s="128">
        <v>1</v>
      </c>
      <c r="H173" s="128">
        <v>-2.9182812660745516E-2</v>
      </c>
      <c r="I173" s="127">
        <v>171594</v>
      </c>
      <c r="J173" s="128">
        <v>1</v>
      </c>
      <c r="K173" s="128">
        <v>1.020840692334864E-2</v>
      </c>
      <c r="L173" s="11">
        <v>1734</v>
      </c>
      <c r="M173" s="11">
        <v>-3372</v>
      </c>
      <c r="N173" s="132">
        <v>-1.9272315764205617E-2</v>
      </c>
      <c r="O173" s="127">
        <v>81649</v>
      </c>
      <c r="P173" s="128">
        <v>1</v>
      </c>
      <c r="Q173" s="127">
        <v>78056</v>
      </c>
      <c r="R173" s="128">
        <v>1</v>
      </c>
      <c r="S173" s="128">
        <v>-4.4005437911058314E-2</v>
      </c>
      <c r="T173" s="127">
        <v>76859</v>
      </c>
      <c r="U173" s="128">
        <v>1</v>
      </c>
      <c r="V173" s="128">
        <v>-1.5335143999180076E-2</v>
      </c>
      <c r="W173" s="11">
        <v>-1197</v>
      </c>
      <c r="X173" s="11">
        <v>-4790</v>
      </c>
      <c r="Y173" s="132">
        <v>-5.8665752183125329E-2</v>
      </c>
      <c r="Z173" s="135">
        <v>93317</v>
      </c>
      <c r="AA173" s="128">
        <v>1</v>
      </c>
      <c r="AB173" s="127">
        <v>91804</v>
      </c>
      <c r="AC173" s="128">
        <v>1</v>
      </c>
      <c r="AD173" s="128">
        <v>-1.6213551657254306E-2</v>
      </c>
      <c r="AE173" s="127">
        <v>94735</v>
      </c>
      <c r="AF173" s="128">
        <v>1</v>
      </c>
      <c r="AG173" s="128">
        <v>3.1926713432965881E-2</v>
      </c>
      <c r="AH173" s="11">
        <v>2931</v>
      </c>
      <c r="AI173" s="11">
        <v>1418</v>
      </c>
      <c r="AJ173" s="132">
        <v>1.5195516358219831E-2</v>
      </c>
    </row>
    <row r="174" spans="2:37" x14ac:dyDescent="0.3">
      <c r="B174" s="411" t="s">
        <v>105</v>
      </c>
      <c r="C174" s="412"/>
      <c r="D174" s="135">
        <v>1325428</v>
      </c>
      <c r="E174" s="128">
        <v>1</v>
      </c>
      <c r="F174" s="127">
        <v>1262615</v>
      </c>
      <c r="G174" s="128">
        <v>1</v>
      </c>
      <c r="H174" s="128">
        <v>-4.7390729636011916E-2</v>
      </c>
      <c r="I174" s="127">
        <v>1234135</v>
      </c>
      <c r="J174" s="128">
        <v>1</v>
      </c>
      <c r="K174" s="128">
        <v>-2.2556361202741928E-2</v>
      </c>
      <c r="L174" s="11">
        <v>-28480</v>
      </c>
      <c r="M174" s="11">
        <v>-91293</v>
      </c>
      <c r="N174" s="132">
        <v>-6.8878128423422474E-2</v>
      </c>
      <c r="O174" s="127">
        <v>801494</v>
      </c>
      <c r="P174" s="128">
        <v>1</v>
      </c>
      <c r="Q174" s="127">
        <v>761532</v>
      </c>
      <c r="R174" s="128">
        <v>1</v>
      </c>
      <c r="S174" s="128">
        <v>-4.9859387593668821E-2</v>
      </c>
      <c r="T174" s="127">
        <v>706238</v>
      </c>
      <c r="U174" s="128">
        <v>1</v>
      </c>
      <c r="V174" s="128">
        <v>-7.2608898903788674E-2</v>
      </c>
      <c r="W174" s="11">
        <v>-55294</v>
      </c>
      <c r="X174" s="11">
        <v>-95256</v>
      </c>
      <c r="Y174" s="132">
        <v>-0.11884805126426398</v>
      </c>
      <c r="Z174" s="135">
        <v>523934</v>
      </c>
      <c r="AA174" s="128">
        <v>1</v>
      </c>
      <c r="AB174" s="127">
        <v>501083</v>
      </c>
      <c r="AC174" s="128">
        <v>1</v>
      </c>
      <c r="AD174" s="128">
        <v>-4.3614272026629305E-2</v>
      </c>
      <c r="AE174" s="127">
        <v>527897</v>
      </c>
      <c r="AF174" s="128">
        <v>1</v>
      </c>
      <c r="AG174" s="128">
        <v>5.3512092806980084E-2</v>
      </c>
      <c r="AH174" s="11">
        <v>26814</v>
      </c>
      <c r="AI174" s="11">
        <v>3963</v>
      </c>
      <c r="AJ174" s="132">
        <v>7.5639298079529099E-3</v>
      </c>
    </row>
    <row r="175" spans="2:37" x14ac:dyDescent="0.3">
      <c r="B175" s="104"/>
      <c r="D175" s="46"/>
      <c r="E175" s="10"/>
      <c r="F175" s="11"/>
      <c r="G175" s="10"/>
      <c r="H175" s="10"/>
      <c r="I175" s="11"/>
      <c r="J175" s="10"/>
      <c r="K175" s="10"/>
      <c r="L175" s="11"/>
      <c r="M175" s="11"/>
      <c r="N175" s="132"/>
      <c r="O175" s="11"/>
      <c r="P175" s="10"/>
      <c r="Q175" s="11"/>
      <c r="R175" s="10"/>
      <c r="S175" s="10"/>
      <c r="T175" s="11"/>
      <c r="U175" s="10"/>
      <c r="V175" s="10"/>
      <c r="W175" s="11"/>
      <c r="X175" s="11"/>
      <c r="Y175" s="132"/>
      <c r="Z175" s="46"/>
      <c r="AA175" s="10"/>
      <c r="AB175" s="11"/>
      <c r="AC175" s="10"/>
      <c r="AD175" s="10"/>
      <c r="AE175" s="11"/>
      <c r="AF175" s="10"/>
      <c r="AG175" s="10"/>
      <c r="AH175" s="11"/>
      <c r="AI175" s="11"/>
      <c r="AJ175" s="132"/>
    </row>
    <row r="176" spans="2:37" x14ac:dyDescent="0.3">
      <c r="D176" s="46"/>
      <c r="E176" s="10"/>
      <c r="F176" s="11"/>
      <c r="G176" s="10"/>
      <c r="H176" s="10"/>
      <c r="I176" s="11"/>
      <c r="J176" s="10"/>
      <c r="K176" s="10"/>
      <c r="L176" s="11"/>
      <c r="M176" s="11"/>
      <c r="N176" s="132"/>
      <c r="O176" s="11"/>
      <c r="P176" s="10"/>
      <c r="Q176" s="11"/>
      <c r="R176" s="10"/>
      <c r="S176" s="10"/>
      <c r="T176" s="11"/>
      <c r="U176" s="10"/>
      <c r="V176" s="10"/>
      <c r="W176" s="11"/>
      <c r="X176" s="11"/>
      <c r="Y176" s="132"/>
      <c r="Z176" s="46"/>
      <c r="AA176" s="10"/>
      <c r="AB176" s="11"/>
      <c r="AC176" s="10"/>
      <c r="AD176" s="10"/>
      <c r="AE176" s="11"/>
      <c r="AF176" s="10"/>
      <c r="AG176" s="10"/>
      <c r="AH176" s="11"/>
      <c r="AI176" s="11"/>
      <c r="AJ176" s="132"/>
    </row>
    <row r="177" spans="2:37" x14ac:dyDescent="0.3">
      <c r="B177" s="417" t="s">
        <v>106</v>
      </c>
      <c r="C177" s="417"/>
      <c r="D177" s="111"/>
      <c r="E177" s="10"/>
      <c r="F177" s="11"/>
      <c r="G177" s="133"/>
      <c r="H177" s="10"/>
      <c r="I177" s="11"/>
      <c r="J177" s="133"/>
      <c r="K177" s="10"/>
      <c r="L177" s="11"/>
      <c r="M177" s="11"/>
      <c r="N177" s="132"/>
      <c r="O177" s="11"/>
      <c r="P177" s="10"/>
      <c r="Q177" s="11"/>
      <c r="R177" s="10"/>
      <c r="S177" s="10"/>
      <c r="T177" s="11"/>
      <c r="U177" s="10"/>
      <c r="V177" s="10"/>
      <c r="W177" s="11"/>
      <c r="X177" s="11"/>
      <c r="Y177" s="132"/>
      <c r="Z177" s="46"/>
      <c r="AA177" s="10"/>
      <c r="AB177" s="11"/>
      <c r="AC177" s="10"/>
      <c r="AD177" s="10"/>
      <c r="AE177" s="11"/>
      <c r="AF177" s="10"/>
      <c r="AG177" s="10"/>
      <c r="AH177" s="11"/>
      <c r="AI177" s="11"/>
      <c r="AJ177" s="132"/>
    </row>
    <row r="178" spans="2:37" x14ac:dyDescent="0.3">
      <c r="B178" s="409" t="s">
        <v>94</v>
      </c>
      <c r="C178" s="95" t="s">
        <v>45</v>
      </c>
      <c r="D178" s="135">
        <v>259946</v>
      </c>
      <c r="E178" s="128">
        <v>0.48043129514220023</v>
      </c>
      <c r="F178" s="127">
        <v>239708</v>
      </c>
      <c r="G178" s="128">
        <v>0.47917928543299609</v>
      </c>
      <c r="H178" s="128">
        <v>-7.7854631346510425E-2</v>
      </c>
      <c r="I178" s="127">
        <v>216708</v>
      </c>
      <c r="J178" s="128">
        <v>0.46845654993514918</v>
      </c>
      <c r="K178" s="128">
        <v>-9.5950072588315782E-2</v>
      </c>
      <c r="L178" s="11">
        <v>-23000</v>
      </c>
      <c r="M178" s="11">
        <v>-43238</v>
      </c>
      <c r="N178" s="132">
        <v>-0.16633454640579198</v>
      </c>
      <c r="O178" s="127">
        <v>195265</v>
      </c>
      <c r="P178" s="128">
        <v>0.49862235035456282</v>
      </c>
      <c r="Q178" s="127">
        <v>178119</v>
      </c>
      <c r="R178" s="128">
        <v>0.49646574166466911</v>
      </c>
      <c r="S178" s="128">
        <v>-8.7808875118428803E-2</v>
      </c>
      <c r="T178" s="127">
        <v>154366</v>
      </c>
      <c r="U178" s="128">
        <v>0.4910219259042487</v>
      </c>
      <c r="V178" s="128">
        <v>-0.13335466738528737</v>
      </c>
      <c r="W178" s="11">
        <v>-23753</v>
      </c>
      <c r="X178" s="11">
        <v>-40899</v>
      </c>
      <c r="Y178" s="132">
        <v>-0.20945381916882186</v>
      </c>
      <c r="Z178" s="135">
        <v>64681</v>
      </c>
      <c r="AA178" s="128">
        <v>0.43276751483684489</v>
      </c>
      <c r="AB178" s="127">
        <v>61589</v>
      </c>
      <c r="AC178" s="128">
        <v>0.43534101913439316</v>
      </c>
      <c r="AD178" s="128">
        <v>-4.7803837293795705E-2</v>
      </c>
      <c r="AE178" s="127">
        <v>62342</v>
      </c>
      <c r="AF178" s="128">
        <v>0.42059599387409513</v>
      </c>
      <c r="AG178" s="128">
        <v>1.2226209225673416E-2</v>
      </c>
      <c r="AH178" s="11">
        <v>753</v>
      </c>
      <c r="AI178" s="11">
        <v>-2339</v>
      </c>
      <c r="AJ178" s="132">
        <v>-3.6162087784666286E-2</v>
      </c>
      <c r="AK178" s="10"/>
    </row>
    <row r="179" spans="2:37" x14ac:dyDescent="0.3">
      <c r="B179" s="410"/>
      <c r="C179" s="95" t="s">
        <v>46</v>
      </c>
      <c r="D179" s="135">
        <v>98786</v>
      </c>
      <c r="E179" s="128">
        <v>0.18257594239541056</v>
      </c>
      <c r="F179" s="127">
        <v>90790</v>
      </c>
      <c r="G179" s="128">
        <v>0.18149034377017753</v>
      </c>
      <c r="H179" s="128">
        <v>-8.0942643694450631E-2</v>
      </c>
      <c r="I179" s="127">
        <v>82963</v>
      </c>
      <c r="J179" s="128">
        <v>0.1793406830955469</v>
      </c>
      <c r="K179" s="128">
        <v>-8.6209935014869482E-2</v>
      </c>
      <c r="L179" s="11">
        <v>-7827</v>
      </c>
      <c r="M179" s="11">
        <v>-15823</v>
      </c>
      <c r="N179" s="132">
        <v>-0.16017451865648979</v>
      </c>
      <c r="O179" s="127">
        <v>75332</v>
      </c>
      <c r="P179" s="128">
        <v>0.19236534400384056</v>
      </c>
      <c r="Q179" s="127">
        <v>67710</v>
      </c>
      <c r="R179" s="128">
        <v>0.18872605038269216</v>
      </c>
      <c r="S179" s="128">
        <v>-0.10117878192534381</v>
      </c>
      <c r="T179" s="127">
        <v>57901</v>
      </c>
      <c r="U179" s="128">
        <v>0.18417695951039675</v>
      </c>
      <c r="V179" s="128">
        <v>-0.14486781863831044</v>
      </c>
      <c r="W179" s="11">
        <v>-9809</v>
      </c>
      <c r="X179" s="11">
        <v>-17431</v>
      </c>
      <c r="Y179" s="132">
        <v>-0.23138905113364838</v>
      </c>
      <c r="Z179" s="135">
        <v>23454</v>
      </c>
      <c r="AA179" s="128">
        <v>0.15692597970011843</v>
      </c>
      <c r="AB179" s="127">
        <v>23080</v>
      </c>
      <c r="AC179" s="128">
        <v>0.16314066995115675</v>
      </c>
      <c r="AD179" s="128">
        <v>-1.5946107273812571E-2</v>
      </c>
      <c r="AE179" s="127">
        <v>25062</v>
      </c>
      <c r="AF179" s="128">
        <v>0.16908307077848916</v>
      </c>
      <c r="AG179" s="128">
        <v>8.5875216637781623E-2</v>
      </c>
      <c r="AH179" s="11">
        <v>1982</v>
      </c>
      <c r="AI179" s="11">
        <v>1608</v>
      </c>
      <c r="AJ179" s="132">
        <v>6.8559733947301096E-2</v>
      </c>
      <c r="AK179" s="10"/>
    </row>
    <row r="180" spans="2:37" x14ac:dyDescent="0.3">
      <c r="B180" s="410"/>
      <c r="C180" s="95" t="s">
        <v>47</v>
      </c>
      <c r="D180" s="135">
        <v>65896</v>
      </c>
      <c r="E180" s="128">
        <v>0.12178875852942699</v>
      </c>
      <c r="F180" s="127">
        <v>59695</v>
      </c>
      <c r="G180" s="128">
        <v>0.11933105046107223</v>
      </c>
      <c r="H180" s="128">
        <v>-9.4102828699769339E-2</v>
      </c>
      <c r="I180" s="127">
        <v>56368</v>
      </c>
      <c r="J180" s="128">
        <v>0.12185041072200606</v>
      </c>
      <c r="K180" s="128">
        <v>-5.5733310997570985E-2</v>
      </c>
      <c r="L180" s="11">
        <v>-3327</v>
      </c>
      <c r="M180" s="11">
        <v>-9528</v>
      </c>
      <c r="N180" s="132">
        <v>-0.14459147747966491</v>
      </c>
      <c r="O180" s="127">
        <v>39779</v>
      </c>
      <c r="P180" s="128">
        <v>0.10157836004790492</v>
      </c>
      <c r="Q180" s="127">
        <v>35587</v>
      </c>
      <c r="R180" s="128">
        <v>9.9190576797649768E-2</v>
      </c>
      <c r="S180" s="128">
        <v>-0.10538223685864401</v>
      </c>
      <c r="T180" s="127">
        <v>30375</v>
      </c>
      <c r="U180" s="128">
        <v>9.6619663652239188E-2</v>
      </c>
      <c r="V180" s="128">
        <v>-0.14645797622727399</v>
      </c>
      <c r="W180" s="11">
        <v>-5212</v>
      </c>
      <c r="X180" s="11">
        <v>-9404</v>
      </c>
      <c r="Y180" s="132">
        <v>-0.23640614394529777</v>
      </c>
      <c r="Z180" s="135">
        <v>26117</v>
      </c>
      <c r="AA180" s="128">
        <v>0.17474357516108097</v>
      </c>
      <c r="AB180" s="127">
        <v>24108</v>
      </c>
      <c r="AC180" s="128">
        <v>0.17040707414135559</v>
      </c>
      <c r="AD180" s="128">
        <v>-7.6923076923076927E-2</v>
      </c>
      <c r="AE180" s="127">
        <v>25993</v>
      </c>
      <c r="AF180" s="128">
        <v>0.17536414726459457</v>
      </c>
      <c r="AG180" s="128">
        <v>7.8189812510370008E-2</v>
      </c>
      <c r="AH180" s="11">
        <v>1885</v>
      </c>
      <c r="AI180" s="11">
        <v>-124</v>
      </c>
      <c r="AJ180" s="132">
        <v>-4.7478653750430751E-3</v>
      </c>
      <c r="AK180" s="10"/>
    </row>
    <row r="181" spans="2:37" x14ac:dyDescent="0.3">
      <c r="B181" s="410"/>
      <c r="C181" s="95" t="s">
        <v>48</v>
      </c>
      <c r="D181" s="135">
        <v>36177</v>
      </c>
      <c r="E181" s="128">
        <v>6.6862205859522281E-2</v>
      </c>
      <c r="F181" s="127">
        <v>32992</v>
      </c>
      <c r="G181" s="128">
        <v>6.5951419998520736E-2</v>
      </c>
      <c r="H181" s="128">
        <v>-8.8039362025596368E-2</v>
      </c>
      <c r="I181" s="127">
        <v>28218</v>
      </c>
      <c r="J181" s="128">
        <v>6.0998702983138781E-2</v>
      </c>
      <c r="K181" s="128">
        <v>-0.14470174587778856</v>
      </c>
      <c r="L181" s="11">
        <v>-4774</v>
      </c>
      <c r="M181" s="11">
        <v>-7959</v>
      </c>
      <c r="N181" s="132">
        <v>-0.22000165851231446</v>
      </c>
      <c r="O181" s="127">
        <v>30990</v>
      </c>
      <c r="P181" s="128">
        <v>7.9135055629467141E-2</v>
      </c>
      <c r="Q181" s="127">
        <v>27814</v>
      </c>
      <c r="R181" s="128">
        <v>7.7525127238874614E-2</v>
      </c>
      <c r="S181" s="128">
        <v>-0.10248467247499193</v>
      </c>
      <c r="T181" s="127">
        <v>22650</v>
      </c>
      <c r="U181" s="128">
        <v>7.2047255365373417E-2</v>
      </c>
      <c r="V181" s="128">
        <v>-0.18566189688646006</v>
      </c>
      <c r="W181" s="11">
        <v>-5164</v>
      </c>
      <c r="X181" s="11">
        <v>-8340</v>
      </c>
      <c r="Y181" s="132">
        <v>-0.26911907066795743</v>
      </c>
      <c r="Z181" s="135">
        <v>5187</v>
      </c>
      <c r="AA181" s="128">
        <v>3.4705169979726884E-2</v>
      </c>
      <c r="AB181" s="127">
        <v>5178</v>
      </c>
      <c r="AC181" s="128">
        <v>3.6600623440515151E-2</v>
      </c>
      <c r="AD181" s="128">
        <v>-1.735106998264893E-3</v>
      </c>
      <c r="AE181" s="127">
        <v>5568</v>
      </c>
      <c r="AF181" s="128">
        <v>3.7565020273506812E-2</v>
      </c>
      <c r="AG181" s="128">
        <v>7.5318655851680183E-2</v>
      </c>
      <c r="AH181" s="11">
        <v>390</v>
      </c>
      <c r="AI181" s="11">
        <v>381</v>
      </c>
      <c r="AJ181" s="132">
        <v>7.3452862926547138E-2</v>
      </c>
      <c r="AK181" s="10"/>
    </row>
    <row r="182" spans="2:37" x14ac:dyDescent="0.3">
      <c r="B182" s="410"/>
      <c r="C182" s="95" t="s">
        <v>49</v>
      </c>
      <c r="D182" s="135">
        <v>4366</v>
      </c>
      <c r="E182" s="128">
        <v>8.0692260492211693E-3</v>
      </c>
      <c r="F182" s="127">
        <v>3910</v>
      </c>
      <c r="G182" s="128">
        <v>7.8161388274192549E-3</v>
      </c>
      <c r="H182" s="128">
        <v>-0.10444342647732478</v>
      </c>
      <c r="I182" s="127">
        <v>3705</v>
      </c>
      <c r="J182" s="128">
        <v>8.0090791180285337E-3</v>
      </c>
      <c r="K182" s="128">
        <v>-5.2429667519181586E-2</v>
      </c>
      <c r="L182" s="11">
        <v>-205</v>
      </c>
      <c r="M182" s="11">
        <v>-661</v>
      </c>
      <c r="N182" s="132">
        <v>-0.15139715987173613</v>
      </c>
      <c r="O182" s="127">
        <v>2804</v>
      </c>
      <c r="P182" s="128">
        <v>7.1602031618272308E-3</v>
      </c>
      <c r="Q182" s="127">
        <v>2437</v>
      </c>
      <c r="R182" s="128">
        <v>6.7925769425878132E-3</v>
      </c>
      <c r="S182" s="128">
        <v>-0.13088445078459343</v>
      </c>
      <c r="T182" s="127">
        <v>2223</v>
      </c>
      <c r="U182" s="128">
        <v>7.0711279769194307E-3</v>
      </c>
      <c r="V182" s="128">
        <v>-8.7812884694296267E-2</v>
      </c>
      <c r="W182" s="11">
        <v>-214</v>
      </c>
      <c r="X182" s="11">
        <v>-581</v>
      </c>
      <c r="Y182" s="132">
        <v>-0.20720399429386591</v>
      </c>
      <c r="Z182" s="135">
        <v>1562</v>
      </c>
      <c r="AA182" s="128">
        <v>1.0451026702975399E-2</v>
      </c>
      <c r="AB182" s="127">
        <v>1473</v>
      </c>
      <c r="AC182" s="128">
        <v>1.0411880712220706E-2</v>
      </c>
      <c r="AD182" s="128">
        <v>-5.6978233034571064E-2</v>
      </c>
      <c r="AE182" s="127">
        <v>1482</v>
      </c>
      <c r="AF182" s="128">
        <v>9.9984482840045075E-3</v>
      </c>
      <c r="AG182" s="128">
        <v>6.1099796334012219E-3</v>
      </c>
      <c r="AH182" s="11">
        <v>9</v>
      </c>
      <c r="AI182" s="11">
        <v>-80</v>
      </c>
      <c r="AJ182" s="132">
        <v>-5.1216389244558257E-2</v>
      </c>
      <c r="AK182" s="10"/>
    </row>
    <row r="183" spans="2:37" x14ac:dyDescent="0.3">
      <c r="B183" s="410"/>
      <c r="C183" s="95" t="s">
        <v>50</v>
      </c>
      <c r="D183" s="135">
        <v>75897</v>
      </c>
      <c r="E183" s="128">
        <v>0.14027257202421878</v>
      </c>
      <c r="F183" s="127">
        <v>73152</v>
      </c>
      <c r="G183" s="128">
        <v>0.14623176150981415</v>
      </c>
      <c r="H183" s="128">
        <v>-3.6167437448120482E-2</v>
      </c>
      <c r="I183" s="127">
        <v>74638</v>
      </c>
      <c r="J183" s="128">
        <v>0.16134457414613057</v>
      </c>
      <c r="K183" s="128">
        <v>2.0313867016622921E-2</v>
      </c>
      <c r="L183" s="11">
        <v>1486</v>
      </c>
      <c r="M183" s="11">
        <v>-1259</v>
      </c>
      <c r="N183" s="132">
        <v>-1.6588270946150705E-2</v>
      </c>
      <c r="O183" s="127">
        <v>47439</v>
      </c>
      <c r="P183" s="128">
        <v>0.12113868680239728</v>
      </c>
      <c r="Q183" s="127">
        <v>47107</v>
      </c>
      <c r="R183" s="128">
        <v>0.13129992697352652</v>
      </c>
      <c r="S183" s="128">
        <v>-6.9984611817281144E-3</v>
      </c>
      <c r="T183" s="127">
        <v>46862</v>
      </c>
      <c r="U183" s="128">
        <v>0.1490630675908225</v>
      </c>
      <c r="V183" s="128">
        <v>-5.200925552465663E-3</v>
      </c>
      <c r="W183" s="11">
        <v>-245</v>
      </c>
      <c r="X183" s="11">
        <v>-577</v>
      </c>
      <c r="Y183" s="132">
        <v>-1.2162988258605789E-2</v>
      </c>
      <c r="Z183" s="135">
        <v>28458</v>
      </c>
      <c r="AA183" s="128">
        <v>0.19040673361925345</v>
      </c>
      <c r="AB183" s="127">
        <v>26045</v>
      </c>
      <c r="AC183" s="128">
        <v>0.18409873262035867</v>
      </c>
      <c r="AD183" s="128">
        <v>-8.4791622742286882E-2</v>
      </c>
      <c r="AE183" s="127">
        <v>27776</v>
      </c>
      <c r="AF183" s="128">
        <v>0.18739331952530983</v>
      </c>
      <c r="AG183" s="128">
        <v>6.6461892877711648E-2</v>
      </c>
      <c r="AH183" s="11">
        <v>1731</v>
      </c>
      <c r="AI183" s="11">
        <v>-682</v>
      </c>
      <c r="AJ183" s="132">
        <v>-2.3965141612200435E-2</v>
      </c>
    </row>
    <row r="184" spans="2:37" x14ac:dyDescent="0.3">
      <c r="B184" s="410"/>
      <c r="C184" s="95" t="s">
        <v>13</v>
      </c>
      <c r="D184" s="135">
        <v>541068</v>
      </c>
      <c r="E184" s="128">
        <v>1</v>
      </c>
      <c r="F184" s="127">
        <v>500247</v>
      </c>
      <c r="G184" s="128">
        <v>1</v>
      </c>
      <c r="H184" s="128">
        <v>-7.5445230544035125E-2</v>
      </c>
      <c r="I184" s="127">
        <v>462600</v>
      </c>
      <c r="J184" s="128">
        <v>1</v>
      </c>
      <c r="K184" s="128">
        <v>-7.5256823129374095E-2</v>
      </c>
      <c r="L184" s="11">
        <v>-37647</v>
      </c>
      <c r="M184" s="11">
        <v>-78468</v>
      </c>
      <c r="N184" s="132">
        <v>-0.14502428530240191</v>
      </c>
      <c r="O184" s="127">
        <v>391609</v>
      </c>
      <c r="P184" s="128">
        <v>1</v>
      </c>
      <c r="Q184" s="127">
        <v>358774</v>
      </c>
      <c r="R184" s="128">
        <v>1</v>
      </c>
      <c r="S184" s="128">
        <v>-8.3846387595790703E-2</v>
      </c>
      <c r="T184" s="127">
        <v>314377</v>
      </c>
      <c r="U184" s="128">
        <v>1</v>
      </c>
      <c r="V184" s="128">
        <v>-0.12374642532624995</v>
      </c>
      <c r="W184" s="11">
        <v>-44397</v>
      </c>
      <c r="X184" s="11">
        <v>-77232</v>
      </c>
      <c r="Y184" s="132">
        <v>-0.19721712218054233</v>
      </c>
      <c r="Z184" s="135">
        <v>149459</v>
      </c>
      <c r="AA184" s="128">
        <v>1</v>
      </c>
      <c r="AB184" s="127">
        <v>141473</v>
      </c>
      <c r="AC184" s="128">
        <v>1</v>
      </c>
      <c r="AD184" s="128">
        <v>-5.3432713988451681E-2</v>
      </c>
      <c r="AE184" s="127">
        <v>148223</v>
      </c>
      <c r="AF184" s="128">
        <v>1</v>
      </c>
      <c r="AG184" s="128">
        <v>4.7712284322803646E-2</v>
      </c>
      <c r="AH184" s="11">
        <v>6750</v>
      </c>
      <c r="AI184" s="11">
        <v>-1236</v>
      </c>
      <c r="AJ184" s="132">
        <v>-8.2698265076040917E-3</v>
      </c>
    </row>
    <row r="185" spans="2:37" x14ac:dyDescent="0.3">
      <c r="B185" s="409" t="s">
        <v>89</v>
      </c>
      <c r="C185" s="95" t="s">
        <v>45</v>
      </c>
      <c r="D185" s="135">
        <v>278368</v>
      </c>
      <c r="E185" s="128">
        <v>0.45679478301394499</v>
      </c>
      <c r="F185" s="127">
        <v>264103</v>
      </c>
      <c r="G185" s="128">
        <v>0.44573744151977696</v>
      </c>
      <c r="H185" s="128">
        <v>-5.1245114380963332E-2</v>
      </c>
      <c r="I185" s="127">
        <v>256840</v>
      </c>
      <c r="J185" s="128">
        <v>0.42810876402846282</v>
      </c>
      <c r="K185" s="128">
        <v>-2.7500634222254197E-2</v>
      </c>
      <c r="L185" s="11">
        <v>-7263</v>
      </c>
      <c r="M185" s="11">
        <v>-21528</v>
      </c>
      <c r="N185" s="132">
        <v>-7.7336475456949078E-2</v>
      </c>
      <c r="O185" s="127">
        <v>159422</v>
      </c>
      <c r="P185" s="128">
        <v>0.48569322073142496</v>
      </c>
      <c r="Q185" s="127">
        <v>154483</v>
      </c>
      <c r="R185" s="128">
        <v>0.47576855085586167</v>
      </c>
      <c r="S185" s="128">
        <v>-3.0980667661928717E-2</v>
      </c>
      <c r="T185" s="127">
        <v>146318</v>
      </c>
      <c r="U185" s="128">
        <v>0.46449863810388503</v>
      </c>
      <c r="V185" s="128">
        <v>-5.2853712058932051E-2</v>
      </c>
      <c r="W185" s="11">
        <v>-8165</v>
      </c>
      <c r="X185" s="11">
        <v>-13104</v>
      </c>
      <c r="Y185" s="132">
        <v>-8.2196936432863715E-2</v>
      </c>
      <c r="Z185" s="135">
        <v>118946</v>
      </c>
      <c r="AA185" s="128">
        <v>0.4230574979193194</v>
      </c>
      <c r="AB185" s="127">
        <v>109620</v>
      </c>
      <c r="AC185" s="128">
        <v>0.40932615400700506</v>
      </c>
      <c r="AD185" s="128">
        <v>-7.840532678694534E-2</v>
      </c>
      <c r="AE185" s="127">
        <v>110522</v>
      </c>
      <c r="AF185" s="128">
        <v>0.38787951105324298</v>
      </c>
      <c r="AG185" s="128">
        <v>8.2284254698047794E-3</v>
      </c>
      <c r="AH185" s="11">
        <v>902</v>
      </c>
      <c r="AI185" s="11">
        <v>-8424</v>
      </c>
      <c r="AJ185" s="132">
        <v>-7.0822053705042631E-2</v>
      </c>
    </row>
    <row r="186" spans="2:37" x14ac:dyDescent="0.3">
      <c r="B186" s="410"/>
      <c r="C186" s="95" t="s">
        <v>46</v>
      </c>
      <c r="D186" s="135">
        <v>106283</v>
      </c>
      <c r="E186" s="128">
        <v>0.17440769026278566</v>
      </c>
      <c r="F186" s="127">
        <v>103978</v>
      </c>
      <c r="G186" s="128">
        <v>0.17548792590142243</v>
      </c>
      <c r="H186" s="128">
        <v>-2.1687381801416973E-2</v>
      </c>
      <c r="I186" s="127">
        <v>108489</v>
      </c>
      <c r="J186" s="128">
        <v>0.1808327818902192</v>
      </c>
      <c r="K186" s="128">
        <v>4.3384177422146994E-2</v>
      </c>
      <c r="L186" s="11">
        <v>4511</v>
      </c>
      <c r="M186" s="11">
        <v>2206</v>
      </c>
      <c r="N186" s="132">
        <v>2.0755906400835505E-2</v>
      </c>
      <c r="O186" s="127">
        <v>58530</v>
      </c>
      <c r="P186" s="128">
        <v>0.17831682082404124</v>
      </c>
      <c r="Q186" s="127">
        <v>57488</v>
      </c>
      <c r="R186" s="128">
        <v>0.17704849369575795</v>
      </c>
      <c r="S186" s="128">
        <v>-1.780283615240048E-2</v>
      </c>
      <c r="T186" s="127">
        <v>57035</v>
      </c>
      <c r="U186" s="128">
        <v>0.18106234246131769</v>
      </c>
      <c r="V186" s="128">
        <v>-7.879905371555803E-3</v>
      </c>
      <c r="W186" s="11">
        <v>-453</v>
      </c>
      <c r="X186" s="11">
        <v>-1495</v>
      </c>
      <c r="Y186" s="132">
        <v>-2.5542456859730053E-2</v>
      </c>
      <c r="Z186" s="135">
        <v>47753</v>
      </c>
      <c r="AA186" s="128">
        <v>0.16984400230475391</v>
      </c>
      <c r="AB186" s="127">
        <v>46490</v>
      </c>
      <c r="AC186" s="128">
        <v>0.17359581189368423</v>
      </c>
      <c r="AD186" s="128">
        <v>-2.6448600087952589E-2</v>
      </c>
      <c r="AE186" s="127">
        <v>51454</v>
      </c>
      <c r="AF186" s="128">
        <v>0.18057900111953787</v>
      </c>
      <c r="AG186" s="128">
        <v>0.10677565067756507</v>
      </c>
      <c r="AH186" s="11">
        <v>4964</v>
      </c>
      <c r="AI186" s="11">
        <v>3701</v>
      </c>
      <c r="AJ186" s="132">
        <v>7.7502984105710632E-2</v>
      </c>
    </row>
    <row r="187" spans="2:37" x14ac:dyDescent="0.3">
      <c r="B187" s="410"/>
      <c r="C187" s="95" t="s">
        <v>47</v>
      </c>
      <c r="D187" s="135">
        <v>92213</v>
      </c>
      <c r="E187" s="128">
        <v>0.1513191793814839</v>
      </c>
      <c r="F187" s="127">
        <v>91703</v>
      </c>
      <c r="G187" s="128">
        <v>0.15477090604683819</v>
      </c>
      <c r="H187" s="128">
        <v>-5.5306735492826392E-3</v>
      </c>
      <c r="I187" s="127">
        <v>93257</v>
      </c>
      <c r="J187" s="128">
        <v>0.15544361862249789</v>
      </c>
      <c r="K187" s="128">
        <v>1.6946010490387447E-2</v>
      </c>
      <c r="L187" s="11">
        <v>1554</v>
      </c>
      <c r="M187" s="11">
        <v>1044</v>
      </c>
      <c r="N187" s="132">
        <v>1.1321614089119756E-2</v>
      </c>
      <c r="O187" s="127">
        <v>39489</v>
      </c>
      <c r="P187" s="128">
        <v>0.12030673052316017</v>
      </c>
      <c r="Q187" s="127">
        <v>40388</v>
      </c>
      <c r="R187" s="128">
        <v>0.12438482054314418</v>
      </c>
      <c r="S187" s="128">
        <v>2.2765833523259643E-2</v>
      </c>
      <c r="T187" s="127">
        <v>37452</v>
      </c>
      <c r="U187" s="128">
        <v>0.11889448320963042</v>
      </c>
      <c r="V187" s="128">
        <v>-7.2694859859364164E-2</v>
      </c>
      <c r="W187" s="11">
        <v>-2936</v>
      </c>
      <c r="X187" s="11">
        <v>-2037</v>
      </c>
      <c r="Y187" s="132">
        <v>-5.1583985413659501E-2</v>
      </c>
      <c r="Z187" s="135">
        <v>52724</v>
      </c>
      <c r="AA187" s="128">
        <v>0.18752445244311028</v>
      </c>
      <c r="AB187" s="127">
        <v>51315</v>
      </c>
      <c r="AC187" s="128">
        <v>0.1916125852296065</v>
      </c>
      <c r="AD187" s="128">
        <v>-2.672407252863971E-2</v>
      </c>
      <c r="AE187" s="127">
        <v>55805</v>
      </c>
      <c r="AF187" s="128">
        <v>0.19584893608807499</v>
      </c>
      <c r="AG187" s="128">
        <v>8.749878203254409E-2</v>
      </c>
      <c r="AH187" s="11">
        <v>4490</v>
      </c>
      <c r="AI187" s="11">
        <v>3081</v>
      </c>
      <c r="AJ187" s="132">
        <v>5.8436385706699033E-2</v>
      </c>
    </row>
    <row r="188" spans="2:37" x14ac:dyDescent="0.3">
      <c r="B188" s="410"/>
      <c r="C188" s="95" t="s">
        <v>48</v>
      </c>
      <c r="D188" s="135">
        <v>30459</v>
      </c>
      <c r="E188" s="128">
        <v>4.9982441573103775E-2</v>
      </c>
      <c r="F188" s="127">
        <v>29088</v>
      </c>
      <c r="G188" s="128">
        <v>4.909300802689584E-2</v>
      </c>
      <c r="H188" s="128">
        <v>-4.5011326701467548E-2</v>
      </c>
      <c r="I188" s="127">
        <v>27867</v>
      </c>
      <c r="J188" s="128">
        <v>4.644956754080818E-2</v>
      </c>
      <c r="K188" s="128">
        <v>-4.1976072607260724E-2</v>
      </c>
      <c r="L188" s="11">
        <v>-1221</v>
      </c>
      <c r="M188" s="11">
        <v>-2592</v>
      </c>
      <c r="N188" s="132">
        <v>-8.5098000590958331E-2</v>
      </c>
      <c r="O188" s="127">
        <v>21838</v>
      </c>
      <c r="P188" s="128">
        <v>6.6531398140362422E-2</v>
      </c>
      <c r="Q188" s="127">
        <v>21086</v>
      </c>
      <c r="R188" s="128">
        <v>6.4939544567018379E-2</v>
      </c>
      <c r="S188" s="128">
        <v>-3.4435387856030772E-2</v>
      </c>
      <c r="T188" s="127">
        <v>19132</v>
      </c>
      <c r="U188" s="128">
        <v>6.0736122310334539E-2</v>
      </c>
      <c r="V188" s="128">
        <v>-9.2668121028170347E-2</v>
      </c>
      <c r="W188" s="11">
        <v>-1954</v>
      </c>
      <c r="X188" s="11">
        <v>-2706</v>
      </c>
      <c r="Y188" s="132">
        <v>-0.12391244619470647</v>
      </c>
      <c r="Z188" s="135">
        <v>8621</v>
      </c>
      <c r="AA188" s="128">
        <v>3.0662474480541189E-2</v>
      </c>
      <c r="AB188" s="127">
        <v>8002</v>
      </c>
      <c r="AC188" s="128">
        <v>2.9879838390476688E-2</v>
      </c>
      <c r="AD188" s="128">
        <v>-7.1801415149054637E-2</v>
      </c>
      <c r="AE188" s="127">
        <v>8735</v>
      </c>
      <c r="AF188" s="128">
        <v>3.0655684199074187E-2</v>
      </c>
      <c r="AG188" s="128">
        <v>9.1602099475131218E-2</v>
      </c>
      <c r="AH188" s="11">
        <v>733</v>
      </c>
      <c r="AI188" s="11">
        <v>114</v>
      </c>
      <c r="AJ188" s="132">
        <v>1.3223523953137688E-2</v>
      </c>
    </row>
    <row r="189" spans="2:37" x14ac:dyDescent="0.3">
      <c r="B189" s="410"/>
      <c r="C189" s="95" t="s">
        <v>49</v>
      </c>
      <c r="D189" s="135">
        <v>5694</v>
      </c>
      <c r="E189" s="128">
        <v>9.3437086679553794E-3</v>
      </c>
      <c r="F189" s="127">
        <v>5543</v>
      </c>
      <c r="G189" s="128">
        <v>9.3551479473694878E-3</v>
      </c>
      <c r="H189" s="128">
        <v>-2.6519142957499121E-2</v>
      </c>
      <c r="I189" s="127">
        <v>5440</v>
      </c>
      <c r="J189" s="128">
        <v>9.0675583099004732E-3</v>
      </c>
      <c r="K189" s="128">
        <v>-1.8581995309399243E-2</v>
      </c>
      <c r="L189" s="11">
        <v>-103</v>
      </c>
      <c r="M189" s="11">
        <v>-254</v>
      </c>
      <c r="N189" s="132">
        <v>-4.4608359676852831E-2</v>
      </c>
      <c r="O189" s="127">
        <v>2581</v>
      </c>
      <c r="P189" s="128">
        <v>7.8632447385417817E-3</v>
      </c>
      <c r="Q189" s="127">
        <v>2455</v>
      </c>
      <c r="R189" s="128">
        <v>7.5607788064132649E-3</v>
      </c>
      <c r="S189" s="128">
        <v>-4.8818287485470749E-2</v>
      </c>
      <c r="T189" s="127">
        <v>2348</v>
      </c>
      <c r="U189" s="128">
        <v>7.4539209274861748E-3</v>
      </c>
      <c r="V189" s="128">
        <v>-4.3584521384928715E-2</v>
      </c>
      <c r="W189" s="11">
        <v>-107</v>
      </c>
      <c r="X189" s="11">
        <v>-233</v>
      </c>
      <c r="Y189" s="132">
        <v>-9.0275087175513372E-2</v>
      </c>
      <c r="Z189" s="135">
        <v>3113</v>
      </c>
      <c r="AA189" s="128">
        <v>1.1072066240334617E-2</v>
      </c>
      <c r="AB189" s="127">
        <v>3088</v>
      </c>
      <c r="AC189" s="128">
        <v>1.1530734934990254E-2</v>
      </c>
      <c r="AD189" s="128">
        <v>-8.0308384195309987E-3</v>
      </c>
      <c r="AE189" s="127">
        <v>3092</v>
      </c>
      <c r="AF189" s="128">
        <v>1.0851445397084989E-2</v>
      </c>
      <c r="AG189" s="128">
        <v>1.2953367875647669E-3</v>
      </c>
      <c r="AH189" s="11">
        <v>4</v>
      </c>
      <c r="AI189" s="11">
        <v>-21</v>
      </c>
      <c r="AJ189" s="132">
        <v>-6.7459042724060392E-3</v>
      </c>
      <c r="AK189" s="10"/>
    </row>
    <row r="190" spans="2:37" x14ac:dyDescent="0.3">
      <c r="B190" s="410"/>
      <c r="C190" s="95" t="s">
        <v>50</v>
      </c>
      <c r="D190" s="135">
        <v>96377</v>
      </c>
      <c r="E190" s="128">
        <v>0.15815219710072628</v>
      </c>
      <c r="F190" s="127">
        <v>98093</v>
      </c>
      <c r="G190" s="128">
        <v>0.16555557055769712</v>
      </c>
      <c r="H190" s="128">
        <v>1.7805077975035537E-2</v>
      </c>
      <c r="I190" s="127">
        <v>108048</v>
      </c>
      <c r="J190" s="128">
        <v>0.18009770960811147</v>
      </c>
      <c r="K190" s="128">
        <v>0.10148532515062236</v>
      </c>
      <c r="L190" s="11">
        <v>9955</v>
      </c>
      <c r="M190" s="11">
        <v>11671</v>
      </c>
      <c r="N190" s="132">
        <v>0.12109735725328657</v>
      </c>
      <c r="O190" s="127">
        <v>46376</v>
      </c>
      <c r="P190" s="128">
        <v>0.14128858504246944</v>
      </c>
      <c r="Q190" s="127">
        <v>48802</v>
      </c>
      <c r="R190" s="128">
        <v>0.15029781153180455</v>
      </c>
      <c r="S190" s="128">
        <v>5.2311540451957912E-2</v>
      </c>
      <c r="T190" s="127">
        <v>52717</v>
      </c>
      <c r="U190" s="128">
        <v>0.16735449298734612</v>
      </c>
      <c r="V190" s="128">
        <v>8.0222122044178515E-2</v>
      </c>
      <c r="W190" s="11">
        <v>3915</v>
      </c>
      <c r="X190" s="11">
        <v>6341</v>
      </c>
      <c r="Y190" s="132">
        <v>0.13673020527859236</v>
      </c>
      <c r="Z190" s="135">
        <v>50001</v>
      </c>
      <c r="AA190" s="128">
        <v>0.17783950661194062</v>
      </c>
      <c r="AB190" s="127">
        <v>49291</v>
      </c>
      <c r="AC190" s="128">
        <v>0.18405487554423725</v>
      </c>
      <c r="AD190" s="128">
        <v>-1.4199716005679886E-2</v>
      </c>
      <c r="AE190" s="127">
        <v>55331</v>
      </c>
      <c r="AF190" s="128">
        <v>0.19418542214298498</v>
      </c>
      <c r="AG190" s="128">
        <v>0.12253758292588911</v>
      </c>
      <c r="AH190" s="11">
        <v>6040</v>
      </c>
      <c r="AI190" s="11">
        <v>5330</v>
      </c>
      <c r="AJ190" s="132">
        <v>0.10659786804263914</v>
      </c>
    </row>
    <row r="191" spans="2:37" x14ac:dyDescent="0.3">
      <c r="B191" s="410"/>
      <c r="C191" s="95" t="s">
        <v>13</v>
      </c>
      <c r="D191" s="135">
        <v>609394</v>
      </c>
      <c r="E191" s="128">
        <v>1</v>
      </c>
      <c r="F191" s="127">
        <v>592508</v>
      </c>
      <c r="G191" s="128">
        <v>1</v>
      </c>
      <c r="H191" s="128">
        <v>-2.7709495006514668E-2</v>
      </c>
      <c r="I191" s="127">
        <v>599941</v>
      </c>
      <c r="J191" s="128">
        <v>1</v>
      </c>
      <c r="K191" s="128">
        <v>1.2544978295651705E-2</v>
      </c>
      <c r="L191" s="11">
        <v>7433</v>
      </c>
      <c r="M191" s="11">
        <v>-9453</v>
      </c>
      <c r="N191" s="132">
        <v>-1.5512131724303161E-2</v>
      </c>
      <c r="O191" s="127">
        <v>328236</v>
      </c>
      <c r="P191" s="128">
        <v>1</v>
      </c>
      <c r="Q191" s="127">
        <v>324702</v>
      </c>
      <c r="R191" s="128">
        <v>1</v>
      </c>
      <c r="S191" s="128">
        <v>-1.0766643512594596E-2</v>
      </c>
      <c r="T191" s="127">
        <v>315002</v>
      </c>
      <c r="U191" s="128">
        <v>1</v>
      </c>
      <c r="V191" s="128">
        <v>-2.9873545589494368E-2</v>
      </c>
      <c r="W191" s="11">
        <v>-9700</v>
      </c>
      <c r="X191" s="11">
        <v>-13234</v>
      </c>
      <c r="Y191" s="132">
        <v>-4.0318551286269634E-2</v>
      </c>
      <c r="Z191" s="135">
        <v>281158</v>
      </c>
      <c r="AA191" s="128">
        <v>1</v>
      </c>
      <c r="AB191" s="127">
        <v>267806</v>
      </c>
      <c r="AC191" s="128">
        <v>1</v>
      </c>
      <c r="AD191" s="128">
        <v>-4.7489312059411433E-2</v>
      </c>
      <c r="AE191" s="127">
        <v>284939</v>
      </c>
      <c r="AF191" s="128">
        <v>1</v>
      </c>
      <c r="AG191" s="128">
        <v>6.3975415039244823E-2</v>
      </c>
      <c r="AH191" s="11">
        <v>17133</v>
      </c>
      <c r="AI191" s="11">
        <v>3781</v>
      </c>
      <c r="AJ191" s="132">
        <v>1.3447954530904331E-2</v>
      </c>
    </row>
    <row r="192" spans="2:37" x14ac:dyDescent="0.3">
      <c r="B192" s="409" t="s">
        <v>95</v>
      </c>
      <c r="C192" s="95" t="s">
        <v>45</v>
      </c>
      <c r="D192" s="135">
        <v>175360</v>
      </c>
      <c r="E192" s="128">
        <v>0.49228419755373831</v>
      </c>
      <c r="F192" s="127">
        <v>168731</v>
      </c>
      <c r="G192" s="128">
        <v>0.49216386891653419</v>
      </c>
      <c r="H192" s="128">
        <v>-3.7802235401459855E-2</v>
      </c>
      <c r="I192" s="127">
        <v>167328</v>
      </c>
      <c r="J192" s="128">
        <v>0.47859004024288743</v>
      </c>
      <c r="K192" s="128">
        <v>-8.3150102826392309E-3</v>
      </c>
      <c r="L192" s="11">
        <v>-1403</v>
      </c>
      <c r="M192" s="11">
        <v>-8032</v>
      </c>
      <c r="N192" s="132">
        <v>-4.5802919708029195E-2</v>
      </c>
      <c r="O192" s="127">
        <v>117896</v>
      </c>
      <c r="P192" s="128">
        <v>0.52252148438365631</v>
      </c>
      <c r="Q192" s="127">
        <v>115172</v>
      </c>
      <c r="R192" s="128">
        <v>0.5201987353206865</v>
      </c>
      <c r="S192" s="128">
        <v>-2.3105109588111555E-2</v>
      </c>
      <c r="T192" s="127">
        <v>110279</v>
      </c>
      <c r="U192" s="128">
        <v>0.5109151895332783</v>
      </c>
      <c r="V192" s="128">
        <v>-4.24842843746744E-2</v>
      </c>
      <c r="W192" s="11">
        <v>-4893</v>
      </c>
      <c r="X192" s="11">
        <v>-7617</v>
      </c>
      <c r="Y192" s="132">
        <v>-6.4607789916536609E-2</v>
      </c>
      <c r="Z192" s="135">
        <v>57464</v>
      </c>
      <c r="AA192" s="128">
        <v>0.4400404325052838</v>
      </c>
      <c r="AB192" s="127">
        <v>53559</v>
      </c>
      <c r="AC192" s="128">
        <v>0.44105076790052289</v>
      </c>
      <c r="AD192" s="128">
        <v>-6.7955589586523743E-2</v>
      </c>
      <c r="AE192" s="127">
        <v>57049</v>
      </c>
      <c r="AF192" s="128">
        <v>0.42643574199624762</v>
      </c>
      <c r="AG192" s="128">
        <v>6.5161784200601203E-2</v>
      </c>
      <c r="AH192" s="11">
        <v>3490</v>
      </c>
      <c r="AI192" s="11">
        <v>-415</v>
      </c>
      <c r="AJ192" s="132">
        <v>-7.2219128497842131E-3</v>
      </c>
    </row>
    <row r="193" spans="2:37" x14ac:dyDescent="0.3">
      <c r="B193" s="410"/>
      <c r="C193" s="95" t="s">
        <v>46</v>
      </c>
      <c r="D193" s="135">
        <v>50004</v>
      </c>
      <c r="E193" s="128">
        <v>0.14037510843109677</v>
      </c>
      <c r="F193" s="127">
        <v>47574</v>
      </c>
      <c r="G193" s="128">
        <v>0.13876646200067089</v>
      </c>
      <c r="H193" s="128">
        <v>-4.859611231101512E-2</v>
      </c>
      <c r="I193" s="127">
        <v>49999</v>
      </c>
      <c r="J193" s="128">
        <v>0.14300668998675731</v>
      </c>
      <c r="K193" s="128">
        <v>5.0973220666750745E-2</v>
      </c>
      <c r="L193" s="11">
        <v>2425</v>
      </c>
      <c r="M193" s="11">
        <v>-5</v>
      </c>
      <c r="N193" s="132">
        <v>-9.9992000639948802E-5</v>
      </c>
      <c r="O193" s="127">
        <v>33944</v>
      </c>
      <c r="P193" s="128">
        <v>0.1504416542199806</v>
      </c>
      <c r="Q193" s="127">
        <v>32361</v>
      </c>
      <c r="R193" s="128">
        <v>0.14616531165311653</v>
      </c>
      <c r="S193" s="128">
        <v>-4.6635635163799198E-2</v>
      </c>
      <c r="T193" s="127">
        <v>32235</v>
      </c>
      <c r="U193" s="128">
        <v>0.14934258684432419</v>
      </c>
      <c r="V193" s="128">
        <v>-3.8935756002595719E-3</v>
      </c>
      <c r="W193" s="11">
        <v>-126</v>
      </c>
      <c r="X193" s="11">
        <v>-1709</v>
      </c>
      <c r="Y193" s="132">
        <v>-5.0347631392882397E-2</v>
      </c>
      <c r="Z193" s="135">
        <v>16060</v>
      </c>
      <c r="AA193" s="128">
        <v>0.12298220357153797</v>
      </c>
      <c r="AB193" s="127">
        <v>15213</v>
      </c>
      <c r="AC193" s="128">
        <v>0.12527689710544737</v>
      </c>
      <c r="AD193" s="128">
        <v>-5.2739726027397259E-2</v>
      </c>
      <c r="AE193" s="127">
        <v>17764</v>
      </c>
      <c r="AF193" s="128">
        <v>0.1327841771253018</v>
      </c>
      <c r="AG193" s="128">
        <v>0.16768553211069481</v>
      </c>
      <c r="AH193" s="11">
        <v>2551</v>
      </c>
      <c r="AI193" s="11">
        <v>1704</v>
      </c>
      <c r="AJ193" s="132">
        <v>0.10610211706102117</v>
      </c>
    </row>
    <row r="194" spans="2:37" x14ac:dyDescent="0.3">
      <c r="B194" s="410"/>
      <c r="C194" s="95" t="s">
        <v>47</v>
      </c>
      <c r="D194" s="135">
        <v>51120</v>
      </c>
      <c r="E194" s="128">
        <v>0.14350803021753594</v>
      </c>
      <c r="F194" s="127">
        <v>48891</v>
      </c>
      <c r="G194" s="128">
        <v>0.14260796009742296</v>
      </c>
      <c r="H194" s="128">
        <v>-4.3603286384976528E-2</v>
      </c>
      <c r="I194" s="127">
        <v>50423</v>
      </c>
      <c r="J194" s="128">
        <v>0.14421941097226473</v>
      </c>
      <c r="K194" s="128">
        <v>3.1335010533636048E-2</v>
      </c>
      <c r="L194" s="11">
        <v>1532</v>
      </c>
      <c r="M194" s="11">
        <v>-697</v>
      </c>
      <c r="N194" s="132">
        <v>-1.3634585289514866E-2</v>
      </c>
      <c r="O194" s="127">
        <v>26061</v>
      </c>
      <c r="P194" s="128">
        <v>0.11550376946225883</v>
      </c>
      <c r="Q194" s="127">
        <v>25880</v>
      </c>
      <c r="R194" s="128">
        <v>0.11689250225835592</v>
      </c>
      <c r="S194" s="128">
        <v>-6.9452438509650435E-3</v>
      </c>
      <c r="T194" s="127">
        <v>23958</v>
      </c>
      <c r="U194" s="128">
        <v>0.11099580256293839</v>
      </c>
      <c r="V194" s="128">
        <v>-7.4265842349304487E-2</v>
      </c>
      <c r="W194" s="11">
        <v>-1922</v>
      </c>
      <c r="X194" s="11">
        <v>-2103</v>
      </c>
      <c r="Y194" s="132">
        <v>-8.0695291815356285E-2</v>
      </c>
      <c r="Z194" s="135">
        <v>25059</v>
      </c>
      <c r="AA194" s="128">
        <v>0.19189358899745765</v>
      </c>
      <c r="AB194" s="127">
        <v>23011</v>
      </c>
      <c r="AC194" s="128">
        <v>0.18949232099477087</v>
      </c>
      <c r="AD194" s="128">
        <v>-8.1727123987389766E-2</v>
      </c>
      <c r="AE194" s="127">
        <v>26465</v>
      </c>
      <c r="AF194" s="128">
        <v>0.19782330824257555</v>
      </c>
      <c r="AG194" s="128">
        <v>0.1501021250706184</v>
      </c>
      <c r="AH194" s="11">
        <v>3454</v>
      </c>
      <c r="AI194" s="11">
        <v>1406</v>
      </c>
      <c r="AJ194" s="132">
        <v>5.6107586096811525E-2</v>
      </c>
    </row>
    <row r="195" spans="2:37" x14ac:dyDescent="0.3">
      <c r="B195" s="410"/>
      <c r="C195" s="95" t="s">
        <v>48</v>
      </c>
      <c r="D195" s="135">
        <v>18408</v>
      </c>
      <c r="E195" s="128">
        <v>5.167636581072773E-2</v>
      </c>
      <c r="F195" s="127">
        <v>17636</v>
      </c>
      <c r="G195" s="128">
        <v>5.1441655606924611E-2</v>
      </c>
      <c r="H195" s="128">
        <v>-4.1938287700999569E-2</v>
      </c>
      <c r="I195" s="127">
        <v>17161</v>
      </c>
      <c r="J195" s="128">
        <v>4.9083737812011086E-2</v>
      </c>
      <c r="K195" s="128">
        <v>-2.6933545021546837E-2</v>
      </c>
      <c r="L195" s="11">
        <v>-475</v>
      </c>
      <c r="M195" s="11">
        <v>-1247</v>
      </c>
      <c r="N195" s="132">
        <v>-6.7742285962624951E-2</v>
      </c>
      <c r="O195" s="127">
        <v>14600</v>
      </c>
      <c r="P195" s="128">
        <v>6.4707994096503546E-2</v>
      </c>
      <c r="Q195" s="127">
        <v>14085</v>
      </c>
      <c r="R195" s="128">
        <v>6.3617886178861785E-2</v>
      </c>
      <c r="S195" s="128">
        <v>-3.5273972602739727E-2</v>
      </c>
      <c r="T195" s="127">
        <v>13141</v>
      </c>
      <c r="U195" s="128">
        <v>6.0881369124283054E-2</v>
      </c>
      <c r="V195" s="128">
        <v>-6.7021654242101533E-2</v>
      </c>
      <c r="W195" s="11">
        <v>-944</v>
      </c>
      <c r="X195" s="11">
        <v>-1459</v>
      </c>
      <c r="Y195" s="132">
        <v>-9.9931506849315066E-2</v>
      </c>
      <c r="Z195" s="135">
        <v>3808</v>
      </c>
      <c r="AA195" s="128">
        <v>2.9160412901644867E-2</v>
      </c>
      <c r="AB195" s="127">
        <v>3551</v>
      </c>
      <c r="AC195" s="128">
        <v>2.924198130687199E-2</v>
      </c>
      <c r="AD195" s="128">
        <v>-6.7489495798319324E-2</v>
      </c>
      <c r="AE195" s="127">
        <v>4020</v>
      </c>
      <c r="AF195" s="128">
        <v>3.0049110112796287E-2</v>
      </c>
      <c r="AG195" s="128">
        <v>0.13207547169811321</v>
      </c>
      <c r="AH195" s="11">
        <v>469</v>
      </c>
      <c r="AI195" s="11">
        <v>212</v>
      </c>
      <c r="AJ195" s="132">
        <v>5.5672268907563029E-2</v>
      </c>
    </row>
    <row r="196" spans="2:37" x14ac:dyDescent="0.3">
      <c r="B196" s="410"/>
      <c r="C196" s="95" t="s">
        <v>49</v>
      </c>
      <c r="D196" s="135">
        <v>3400</v>
      </c>
      <c r="E196" s="128">
        <v>9.5447437938110755E-3</v>
      </c>
      <c r="F196" s="127">
        <v>3196</v>
      </c>
      <c r="G196" s="128">
        <v>9.3222687298554693E-3</v>
      </c>
      <c r="H196" s="128">
        <v>-0.06</v>
      </c>
      <c r="I196" s="127">
        <v>3147</v>
      </c>
      <c r="J196" s="128">
        <v>9.0010210881882689E-3</v>
      </c>
      <c r="K196" s="128">
        <v>-1.5331664580725907E-2</v>
      </c>
      <c r="L196" s="11">
        <v>-49</v>
      </c>
      <c r="M196" s="11">
        <v>-253</v>
      </c>
      <c r="N196" s="132">
        <v>-7.4411764705882358E-2</v>
      </c>
      <c r="O196" s="127">
        <v>1734</v>
      </c>
      <c r="P196" s="128">
        <v>7.6851823125573399E-3</v>
      </c>
      <c r="Q196" s="127">
        <v>1617</v>
      </c>
      <c r="R196" s="128">
        <v>7.3035230352303526E-3</v>
      </c>
      <c r="S196" s="128">
        <v>-6.7474048442906581E-2</v>
      </c>
      <c r="T196" s="127">
        <v>1582</v>
      </c>
      <c r="U196" s="128">
        <v>7.3292995932285054E-3</v>
      </c>
      <c r="V196" s="128">
        <v>-2.1645021645021644E-2</v>
      </c>
      <c r="W196" s="11">
        <v>-35</v>
      </c>
      <c r="X196" s="11">
        <v>-152</v>
      </c>
      <c r="Y196" s="132">
        <v>-8.7658592848904274E-2</v>
      </c>
      <c r="Z196" s="135">
        <v>1666</v>
      </c>
      <c r="AA196" s="128">
        <v>1.2757680644469629E-2</v>
      </c>
      <c r="AB196" s="127">
        <v>1579</v>
      </c>
      <c r="AC196" s="128">
        <v>1.3002841026063326E-2</v>
      </c>
      <c r="AD196" s="128">
        <v>-5.2220888355342138E-2</v>
      </c>
      <c r="AE196" s="127">
        <v>1565</v>
      </c>
      <c r="AF196" s="128">
        <v>1.1698223215553779E-2</v>
      </c>
      <c r="AG196" s="128">
        <v>-8.8663711209626354E-3</v>
      </c>
      <c r="AH196" s="11">
        <v>-14</v>
      </c>
      <c r="AI196" s="11">
        <v>-101</v>
      </c>
      <c r="AJ196" s="132">
        <v>-6.0624249699879951E-2</v>
      </c>
      <c r="AK196" s="10"/>
    </row>
    <row r="197" spans="2:37" x14ac:dyDescent="0.3">
      <c r="B197" s="410"/>
      <c r="C197" s="95" t="s">
        <v>50</v>
      </c>
      <c r="D197" s="135">
        <v>57925</v>
      </c>
      <c r="E197" s="128">
        <v>0.16261155419309017</v>
      </c>
      <c r="F197" s="127">
        <v>56807</v>
      </c>
      <c r="G197" s="128">
        <v>0.16569778464859189</v>
      </c>
      <c r="H197" s="128">
        <v>-1.9300820025895556E-2</v>
      </c>
      <c r="I197" s="127">
        <v>61569</v>
      </c>
      <c r="J197" s="128">
        <v>0.17609909989789119</v>
      </c>
      <c r="K197" s="128">
        <v>8.3827697290826841E-2</v>
      </c>
      <c r="L197" s="11">
        <v>4762</v>
      </c>
      <c r="M197" s="11">
        <v>3644</v>
      </c>
      <c r="N197" s="132">
        <v>6.2908933966335776E-2</v>
      </c>
      <c r="O197" s="127">
        <v>31394</v>
      </c>
      <c r="P197" s="128">
        <v>0.13913991552504332</v>
      </c>
      <c r="Q197" s="127">
        <v>32285</v>
      </c>
      <c r="R197" s="128">
        <v>0.14582204155374887</v>
      </c>
      <c r="S197" s="128">
        <v>2.8381219341275403E-2</v>
      </c>
      <c r="T197" s="127">
        <v>34651</v>
      </c>
      <c r="U197" s="128">
        <v>0.1605357523419475</v>
      </c>
      <c r="V197" s="128">
        <v>7.3284807185999695E-2</v>
      </c>
      <c r="W197" s="11">
        <v>2366</v>
      </c>
      <c r="X197" s="11">
        <v>3257</v>
      </c>
      <c r="Y197" s="132">
        <v>0.10374593871440403</v>
      </c>
      <c r="Z197" s="135">
        <v>26531</v>
      </c>
      <c r="AA197" s="128">
        <v>0.20316568137960608</v>
      </c>
      <c r="AB197" s="127">
        <v>24522</v>
      </c>
      <c r="AC197" s="128">
        <v>0.20193519166632354</v>
      </c>
      <c r="AD197" s="128">
        <v>-7.572273943688515E-2</v>
      </c>
      <c r="AE197" s="127">
        <v>26918</v>
      </c>
      <c r="AF197" s="128">
        <v>0.201209439307525</v>
      </c>
      <c r="AG197" s="128">
        <v>9.7708180409428275E-2</v>
      </c>
      <c r="AH197" s="11">
        <v>2396</v>
      </c>
      <c r="AI197" s="11">
        <v>387</v>
      </c>
      <c r="AJ197" s="132">
        <v>1.4586709886547812E-2</v>
      </c>
    </row>
    <row r="198" spans="2:37" x14ac:dyDescent="0.3">
      <c r="B198" s="410"/>
      <c r="C198" s="95" t="s">
        <v>13</v>
      </c>
      <c r="D198" s="135">
        <v>356217</v>
      </c>
      <c r="E198" s="128">
        <v>1</v>
      </c>
      <c r="F198" s="127">
        <v>342835</v>
      </c>
      <c r="G198" s="128">
        <v>1</v>
      </c>
      <c r="H198" s="128">
        <v>-3.7566988661405828E-2</v>
      </c>
      <c r="I198" s="127">
        <v>349627</v>
      </c>
      <c r="J198" s="128">
        <v>1</v>
      </c>
      <c r="K198" s="128">
        <v>1.9811279478466316E-2</v>
      </c>
      <c r="L198" s="11">
        <v>6792</v>
      </c>
      <c r="M198" s="11">
        <v>-6590</v>
      </c>
      <c r="N198" s="132">
        <v>-1.8499959294474996E-2</v>
      </c>
      <c r="O198" s="127">
        <v>225629</v>
      </c>
      <c r="P198" s="128">
        <v>1</v>
      </c>
      <c r="Q198" s="127">
        <v>221400</v>
      </c>
      <c r="R198" s="128">
        <v>1</v>
      </c>
      <c r="S198" s="128">
        <v>-1.8743158016035173E-2</v>
      </c>
      <c r="T198" s="127">
        <v>215846</v>
      </c>
      <c r="U198" s="128">
        <v>1</v>
      </c>
      <c r="V198" s="128">
        <v>-2.5085817524841916E-2</v>
      </c>
      <c r="W198" s="11">
        <v>-5554</v>
      </c>
      <c r="X198" s="11">
        <v>-9783</v>
      </c>
      <c r="Y198" s="132">
        <v>-4.335878809904755E-2</v>
      </c>
      <c r="Z198" s="135">
        <v>130588</v>
      </c>
      <c r="AA198" s="128">
        <v>1</v>
      </c>
      <c r="AB198" s="127">
        <v>121435</v>
      </c>
      <c r="AC198" s="128">
        <v>1</v>
      </c>
      <c r="AD198" s="128">
        <v>-7.0090666830030318E-2</v>
      </c>
      <c r="AE198" s="127">
        <v>133781</v>
      </c>
      <c r="AF198" s="128">
        <v>1</v>
      </c>
      <c r="AG198" s="128">
        <v>0.10166755877630008</v>
      </c>
      <c r="AH198" s="11">
        <v>12346</v>
      </c>
      <c r="AI198" s="11">
        <v>3193</v>
      </c>
      <c r="AJ198" s="132">
        <v>2.4450944956657578E-2</v>
      </c>
    </row>
    <row r="199" spans="2:37" x14ac:dyDescent="0.3">
      <c r="B199" s="409" t="s">
        <v>96</v>
      </c>
      <c r="C199" s="95" t="s">
        <v>45</v>
      </c>
      <c r="D199" s="135">
        <v>103008</v>
      </c>
      <c r="E199" s="128">
        <v>0.40686160275222472</v>
      </c>
      <c r="F199" s="127">
        <v>95372</v>
      </c>
      <c r="G199" s="128">
        <v>0.38198763983290146</v>
      </c>
      <c r="H199" s="128">
        <v>-7.413016464740603E-2</v>
      </c>
      <c r="I199" s="127">
        <v>89512</v>
      </c>
      <c r="J199" s="128">
        <v>0.35759885583706863</v>
      </c>
      <c r="K199" s="128">
        <v>-6.1443610283940776E-2</v>
      </c>
      <c r="L199" s="11">
        <v>-5860</v>
      </c>
      <c r="M199" s="11">
        <v>-13496</v>
      </c>
      <c r="N199" s="132">
        <v>-0.13101894998446723</v>
      </c>
      <c r="O199" s="127">
        <v>41526</v>
      </c>
      <c r="P199" s="128">
        <v>0.4047092303644001</v>
      </c>
      <c r="Q199" s="127">
        <v>39311</v>
      </c>
      <c r="R199" s="128">
        <v>0.38054442314766412</v>
      </c>
      <c r="S199" s="128">
        <v>-5.3340076096903145E-2</v>
      </c>
      <c r="T199" s="127">
        <v>36039</v>
      </c>
      <c r="U199" s="128">
        <v>0.36345758199201261</v>
      </c>
      <c r="V199" s="128">
        <v>-8.3233700490956727E-2</v>
      </c>
      <c r="W199" s="11">
        <v>-3272</v>
      </c>
      <c r="X199" s="11">
        <v>-5487</v>
      </c>
      <c r="Y199" s="132">
        <v>-0.13213408466984539</v>
      </c>
      <c r="Z199" s="135">
        <v>61482</v>
      </c>
      <c r="AA199" s="128">
        <v>0.40832835226140668</v>
      </c>
      <c r="AB199" s="127">
        <v>56061</v>
      </c>
      <c r="AC199" s="128">
        <v>0.38300619658265639</v>
      </c>
      <c r="AD199" s="128">
        <v>-8.8172147945740215E-2</v>
      </c>
      <c r="AE199" s="127">
        <v>53473</v>
      </c>
      <c r="AF199" s="128">
        <v>0.35375567287209408</v>
      </c>
      <c r="AG199" s="128">
        <v>-4.6163999928649148E-2</v>
      </c>
      <c r="AH199" s="11">
        <v>-2588</v>
      </c>
      <c r="AI199" s="11">
        <v>-8009</v>
      </c>
      <c r="AJ199" s="132">
        <v>-0.13026576884291338</v>
      </c>
    </row>
    <row r="200" spans="2:37" x14ac:dyDescent="0.3">
      <c r="B200" s="410"/>
      <c r="C200" s="95" t="s">
        <v>46</v>
      </c>
      <c r="D200" s="135">
        <v>56279</v>
      </c>
      <c r="E200" s="128">
        <v>0.22229112439123616</v>
      </c>
      <c r="F200" s="127">
        <v>56404</v>
      </c>
      <c r="G200" s="128">
        <v>0.22591149223183923</v>
      </c>
      <c r="H200" s="128">
        <v>2.2210771335666947E-3</v>
      </c>
      <c r="I200" s="127">
        <v>58490</v>
      </c>
      <c r="J200" s="128">
        <v>0.23366651485733919</v>
      </c>
      <c r="K200" s="128">
        <v>3.6983192681370118E-2</v>
      </c>
      <c r="L200" s="11">
        <v>2086</v>
      </c>
      <c r="M200" s="11">
        <v>2211</v>
      </c>
      <c r="N200" s="132">
        <v>3.9286412338527692E-2</v>
      </c>
      <c r="O200" s="127">
        <v>24586</v>
      </c>
      <c r="P200" s="128">
        <v>0.2396132817449102</v>
      </c>
      <c r="Q200" s="127">
        <v>25127</v>
      </c>
      <c r="R200" s="128">
        <v>0.24323827225029526</v>
      </c>
      <c r="S200" s="128">
        <v>2.2004392743837958E-2</v>
      </c>
      <c r="T200" s="127">
        <v>24800</v>
      </c>
      <c r="U200" s="128">
        <v>0.25011093630239217</v>
      </c>
      <c r="V200" s="128">
        <v>-1.3013889441636487E-2</v>
      </c>
      <c r="W200" s="11">
        <v>-327</v>
      </c>
      <c r="X200" s="11">
        <v>214</v>
      </c>
      <c r="Y200" s="132">
        <v>8.7041405678028143E-3</v>
      </c>
      <c r="Z200" s="135">
        <v>31693</v>
      </c>
      <c r="AA200" s="128">
        <v>0.21048681676296738</v>
      </c>
      <c r="AB200" s="127">
        <v>31277</v>
      </c>
      <c r="AC200" s="128">
        <v>0.21368303830676841</v>
      </c>
      <c r="AD200" s="128">
        <v>-1.3125926860821001E-2</v>
      </c>
      <c r="AE200" s="127">
        <v>33690</v>
      </c>
      <c r="AF200" s="128">
        <v>0.22287937125391974</v>
      </c>
      <c r="AG200" s="128">
        <v>7.7149342967675921E-2</v>
      </c>
      <c r="AH200" s="11">
        <v>2413</v>
      </c>
      <c r="AI200" s="11">
        <v>1997</v>
      </c>
      <c r="AJ200" s="132">
        <v>6.3010759473700814E-2</v>
      </c>
    </row>
    <row r="201" spans="2:37" x14ac:dyDescent="0.3">
      <c r="B201" s="410"/>
      <c r="C201" s="95" t="s">
        <v>47</v>
      </c>
      <c r="D201" s="135">
        <v>41093</v>
      </c>
      <c r="E201" s="128">
        <v>0.16230937249434191</v>
      </c>
      <c r="F201" s="127">
        <v>42812</v>
      </c>
      <c r="G201" s="128">
        <v>0.1714722857497607</v>
      </c>
      <c r="H201" s="128">
        <v>4.1831942179933322E-2</v>
      </c>
      <c r="I201" s="127">
        <v>42834</v>
      </c>
      <c r="J201" s="128">
        <v>0.17112107193365134</v>
      </c>
      <c r="K201" s="128">
        <v>5.1387461459403907E-4</v>
      </c>
      <c r="L201" s="11">
        <v>22</v>
      </c>
      <c r="M201" s="11">
        <v>1741</v>
      </c>
      <c r="N201" s="132">
        <v>4.2367313167692794E-2</v>
      </c>
      <c r="O201" s="127">
        <v>13428</v>
      </c>
      <c r="P201" s="128">
        <v>0.13086826434843626</v>
      </c>
      <c r="Q201" s="127">
        <v>14508</v>
      </c>
      <c r="R201" s="128">
        <v>0.14044258581634431</v>
      </c>
      <c r="S201" s="128">
        <v>8.0428954423592491E-2</v>
      </c>
      <c r="T201" s="127">
        <v>13494</v>
      </c>
      <c r="U201" s="128">
        <v>0.13608858768001936</v>
      </c>
      <c r="V201" s="128">
        <v>-6.9892473118279563E-2</v>
      </c>
      <c r="W201" s="11">
        <v>-1014</v>
      </c>
      <c r="X201" s="11">
        <v>66</v>
      </c>
      <c r="Y201" s="132">
        <v>4.9151027703306528E-3</v>
      </c>
      <c r="Z201" s="135">
        <v>27665</v>
      </c>
      <c r="AA201" s="128">
        <v>0.18373513980208542</v>
      </c>
      <c r="AB201" s="127">
        <v>28304</v>
      </c>
      <c r="AC201" s="128">
        <v>0.19337163782443242</v>
      </c>
      <c r="AD201" s="128">
        <v>2.3097776974516537E-2</v>
      </c>
      <c r="AE201" s="127">
        <v>29340</v>
      </c>
      <c r="AF201" s="128">
        <v>0.19410153614099154</v>
      </c>
      <c r="AG201" s="128">
        <v>3.6602600339174673E-2</v>
      </c>
      <c r="AH201" s="11">
        <v>1036</v>
      </c>
      <c r="AI201" s="11">
        <v>1675</v>
      </c>
      <c r="AJ201" s="132">
        <v>6.0545816013012829E-2</v>
      </c>
    </row>
    <row r="202" spans="2:37" x14ac:dyDescent="0.3">
      <c r="B202" s="410"/>
      <c r="C202" s="95" t="s">
        <v>48</v>
      </c>
      <c r="D202" s="135">
        <v>12051</v>
      </c>
      <c r="E202" s="128">
        <v>4.759911050371874E-2</v>
      </c>
      <c r="F202" s="127">
        <v>11452</v>
      </c>
      <c r="G202" s="128">
        <v>4.5867995337901979E-2</v>
      </c>
      <c r="H202" s="128">
        <v>-4.970541863745747E-2</v>
      </c>
      <c r="I202" s="127">
        <v>10706</v>
      </c>
      <c r="J202" s="128">
        <v>4.2770280527657266E-2</v>
      </c>
      <c r="K202" s="128">
        <v>-6.5141460006985674E-2</v>
      </c>
      <c r="L202" s="11">
        <v>-746</v>
      </c>
      <c r="M202" s="11">
        <v>-1345</v>
      </c>
      <c r="N202" s="132">
        <v>-0.11160899510414074</v>
      </c>
      <c r="O202" s="127">
        <v>7238</v>
      </c>
      <c r="P202" s="128">
        <v>7.0540996228327504E-2</v>
      </c>
      <c r="Q202" s="127">
        <v>7001</v>
      </c>
      <c r="R202" s="128">
        <v>6.7772163172058628E-2</v>
      </c>
      <c r="S202" s="128">
        <v>-3.2743851892788063E-2</v>
      </c>
      <c r="T202" s="127">
        <v>5991</v>
      </c>
      <c r="U202" s="128">
        <v>6.0419944330146434E-2</v>
      </c>
      <c r="V202" s="128">
        <v>-0.14426510498500214</v>
      </c>
      <c r="W202" s="11">
        <v>-1010</v>
      </c>
      <c r="X202" s="11">
        <v>-1247</v>
      </c>
      <c r="Y202" s="132">
        <v>-0.17228516164686378</v>
      </c>
      <c r="Z202" s="135">
        <v>4813</v>
      </c>
      <c r="AA202" s="128">
        <v>3.1965198910805605E-2</v>
      </c>
      <c r="AB202" s="127">
        <v>4451</v>
      </c>
      <c r="AC202" s="128">
        <v>3.0409029110957771E-2</v>
      </c>
      <c r="AD202" s="128">
        <v>-7.5212964886765016E-2</v>
      </c>
      <c r="AE202" s="127">
        <v>4715</v>
      </c>
      <c r="AF202" s="128">
        <v>3.119252702470263E-2</v>
      </c>
      <c r="AG202" s="128">
        <v>5.9312514041788361E-2</v>
      </c>
      <c r="AH202" s="11">
        <v>264</v>
      </c>
      <c r="AI202" s="11">
        <v>-98</v>
      </c>
      <c r="AJ202" s="132">
        <v>-2.0361520880947434E-2</v>
      </c>
    </row>
    <row r="203" spans="2:37" x14ac:dyDescent="0.3">
      <c r="B203" s="410"/>
      <c r="C203" s="95" t="s">
        <v>49</v>
      </c>
      <c r="D203" s="135">
        <v>2294</v>
      </c>
      <c r="E203" s="128">
        <v>9.0608546589935109E-3</v>
      </c>
      <c r="F203" s="127">
        <v>2347</v>
      </c>
      <c r="G203" s="128">
        <v>9.4002955866273087E-3</v>
      </c>
      <c r="H203" s="128">
        <v>2.3103748910200523E-2</v>
      </c>
      <c r="I203" s="127">
        <v>2293</v>
      </c>
      <c r="J203" s="128">
        <v>9.1604944190097244E-3</v>
      </c>
      <c r="K203" s="128">
        <v>-2.3008095440988495E-2</v>
      </c>
      <c r="L203" s="11">
        <v>-54</v>
      </c>
      <c r="M203" s="11">
        <v>-1</v>
      </c>
      <c r="N203" s="132">
        <v>-4.3591979075850045E-4</v>
      </c>
      <c r="O203" s="127">
        <v>847</v>
      </c>
      <c r="P203" s="128">
        <v>8.2547974309744952E-3</v>
      </c>
      <c r="Q203" s="127">
        <v>838</v>
      </c>
      <c r="R203" s="128">
        <v>8.1121372287080596E-3</v>
      </c>
      <c r="S203" s="128">
        <v>-1.0625737898465172E-2</v>
      </c>
      <c r="T203" s="127">
        <v>766</v>
      </c>
      <c r="U203" s="128">
        <v>7.7252006938561459E-3</v>
      </c>
      <c r="V203" s="128">
        <v>-8.5918854415274457E-2</v>
      </c>
      <c r="W203" s="11">
        <v>-72</v>
      </c>
      <c r="X203" s="11">
        <v>-81</v>
      </c>
      <c r="Y203" s="132">
        <v>-9.5631641086186547E-2</v>
      </c>
      <c r="Z203" s="135">
        <v>1447</v>
      </c>
      <c r="AA203" s="128">
        <v>9.6101481038719534E-3</v>
      </c>
      <c r="AB203" s="127">
        <v>1509</v>
      </c>
      <c r="AC203" s="128">
        <v>1.0309419215554994E-2</v>
      </c>
      <c r="AD203" s="128">
        <v>4.2847270214236351E-2</v>
      </c>
      <c r="AE203" s="127">
        <v>1527</v>
      </c>
      <c r="AF203" s="128">
        <v>1.0102012463779621E-2</v>
      </c>
      <c r="AG203" s="128">
        <v>1.1928429423459244E-2</v>
      </c>
      <c r="AH203" s="11">
        <v>18</v>
      </c>
      <c r="AI203" s="11">
        <v>80</v>
      </c>
      <c r="AJ203" s="132">
        <v>5.5286800276434005E-2</v>
      </c>
      <c r="AK203" s="10"/>
    </row>
    <row r="204" spans="2:37" x14ac:dyDescent="0.3">
      <c r="B204" s="410"/>
      <c r="C204" s="95" t="s">
        <v>50</v>
      </c>
      <c r="D204" s="135">
        <v>38452</v>
      </c>
      <c r="E204" s="128">
        <v>0.15187793519948495</v>
      </c>
      <c r="F204" s="127">
        <v>41286</v>
      </c>
      <c r="G204" s="128">
        <v>0.16536029126096935</v>
      </c>
      <c r="H204" s="128">
        <v>7.3702278164984911E-2</v>
      </c>
      <c r="I204" s="127">
        <v>46479</v>
      </c>
      <c r="J204" s="128">
        <v>0.18568278242527386</v>
      </c>
      <c r="K204" s="128">
        <v>0.12578113646272343</v>
      </c>
      <c r="L204" s="11">
        <v>5193</v>
      </c>
      <c r="M204" s="11">
        <v>8027</v>
      </c>
      <c r="N204" s="132">
        <v>0.20875377093519193</v>
      </c>
      <c r="O204" s="127">
        <v>14982</v>
      </c>
      <c r="P204" s="128">
        <v>0.14601342988295146</v>
      </c>
      <c r="Q204" s="127">
        <v>16517</v>
      </c>
      <c r="R204" s="128">
        <v>0.15989041838492962</v>
      </c>
      <c r="S204" s="128">
        <v>0.10245628087037778</v>
      </c>
      <c r="T204" s="127">
        <v>18066</v>
      </c>
      <c r="U204" s="128">
        <v>0.18219774900157329</v>
      </c>
      <c r="V204" s="128">
        <v>9.3782163831204218E-2</v>
      </c>
      <c r="W204" s="11">
        <v>1549</v>
      </c>
      <c r="X204" s="11">
        <v>3084</v>
      </c>
      <c r="Y204" s="132">
        <v>0.20584701641970365</v>
      </c>
      <c r="Z204" s="135">
        <v>23470</v>
      </c>
      <c r="AA204" s="128">
        <v>0.15587434415886298</v>
      </c>
      <c r="AB204" s="127">
        <v>24769</v>
      </c>
      <c r="AC204" s="128">
        <v>0.16922067895962997</v>
      </c>
      <c r="AD204" s="128">
        <v>5.5347251810822326E-2</v>
      </c>
      <c r="AE204" s="127">
        <v>28413</v>
      </c>
      <c r="AF204" s="128">
        <v>0.18796888024451236</v>
      </c>
      <c r="AG204" s="128">
        <v>0.14711938309984254</v>
      </c>
      <c r="AH204" s="11">
        <v>3644</v>
      </c>
      <c r="AI204" s="11">
        <v>4943</v>
      </c>
      <c r="AJ204" s="132">
        <v>0.2106092884533447</v>
      </c>
    </row>
    <row r="205" spans="2:37" x14ac:dyDescent="0.3">
      <c r="B205" s="410"/>
      <c r="C205" s="95" t="s">
        <v>13</v>
      </c>
      <c r="D205" s="135">
        <v>253177</v>
      </c>
      <c r="E205" s="128">
        <v>1</v>
      </c>
      <c r="F205" s="127">
        <v>249673</v>
      </c>
      <c r="G205" s="128">
        <v>1</v>
      </c>
      <c r="H205" s="128">
        <v>-1.3840119758113889E-2</v>
      </c>
      <c r="I205" s="127">
        <v>250314</v>
      </c>
      <c r="J205" s="128">
        <v>1</v>
      </c>
      <c r="K205" s="128">
        <v>2.567358104400556E-3</v>
      </c>
      <c r="L205" s="11">
        <v>641</v>
      </c>
      <c r="M205" s="11">
        <v>-2863</v>
      </c>
      <c r="N205" s="132">
        <v>-1.1308294197340201E-2</v>
      </c>
      <c r="O205" s="127">
        <v>102607</v>
      </c>
      <c r="P205" s="128">
        <v>1</v>
      </c>
      <c r="Q205" s="127">
        <v>103302</v>
      </c>
      <c r="R205" s="128">
        <v>1</v>
      </c>
      <c r="S205" s="128">
        <v>6.7734170183320827E-3</v>
      </c>
      <c r="T205" s="127">
        <v>99156</v>
      </c>
      <c r="U205" s="128">
        <v>1</v>
      </c>
      <c r="V205" s="128">
        <v>-4.0134750537259685E-2</v>
      </c>
      <c r="W205" s="11">
        <v>-4146</v>
      </c>
      <c r="X205" s="11">
        <v>-3451</v>
      </c>
      <c r="Y205" s="132">
        <v>-3.363318292124319E-2</v>
      </c>
      <c r="Z205" s="135">
        <v>150570</v>
      </c>
      <c r="AA205" s="128">
        <v>1</v>
      </c>
      <c r="AB205" s="127">
        <v>146371</v>
      </c>
      <c r="AC205" s="128">
        <v>1</v>
      </c>
      <c r="AD205" s="128">
        <v>-2.7887361360164706E-2</v>
      </c>
      <c r="AE205" s="127">
        <v>151158</v>
      </c>
      <c r="AF205" s="128">
        <v>1</v>
      </c>
      <c r="AG205" s="128">
        <v>3.2704565795137017E-2</v>
      </c>
      <c r="AH205" s="11">
        <v>4787</v>
      </c>
      <c r="AI205" s="11">
        <v>588</v>
      </c>
      <c r="AJ205" s="132">
        <v>3.9051603905160392E-3</v>
      </c>
    </row>
    <row r="206" spans="2:37" x14ac:dyDescent="0.3">
      <c r="B206" s="409" t="s">
        <v>97</v>
      </c>
      <c r="C206" s="95" t="s">
        <v>45</v>
      </c>
      <c r="D206" s="135">
        <v>83674</v>
      </c>
      <c r="E206" s="128">
        <v>0.47823005612519004</v>
      </c>
      <c r="F206" s="127">
        <v>77651</v>
      </c>
      <c r="G206" s="128">
        <v>0.45714706228658897</v>
      </c>
      <c r="H206" s="128">
        <v>-7.1981738652389035E-2</v>
      </c>
      <c r="I206" s="127">
        <v>72421</v>
      </c>
      <c r="J206" s="128">
        <v>0.42204855647633366</v>
      </c>
      <c r="K206" s="128">
        <v>-6.735264194923439E-2</v>
      </c>
      <c r="L206" s="11">
        <v>-5230</v>
      </c>
      <c r="M206" s="11">
        <v>-11253</v>
      </c>
      <c r="N206" s="132">
        <v>-0.13448622033128571</v>
      </c>
      <c r="O206" s="127">
        <v>41167</v>
      </c>
      <c r="P206" s="128">
        <v>0.50419478499430492</v>
      </c>
      <c r="Q206" s="127">
        <v>37732</v>
      </c>
      <c r="R206" s="128">
        <v>0.48339653582043662</v>
      </c>
      <c r="S206" s="128">
        <v>-8.3440619914008793E-2</v>
      </c>
      <c r="T206" s="127">
        <v>34330</v>
      </c>
      <c r="U206" s="128">
        <v>0.44666206950389675</v>
      </c>
      <c r="V206" s="128">
        <v>-9.0162196544047488E-2</v>
      </c>
      <c r="W206" s="11">
        <v>-3402</v>
      </c>
      <c r="X206" s="11">
        <v>-6837</v>
      </c>
      <c r="Y206" s="132">
        <v>-0.16607962688561226</v>
      </c>
      <c r="Z206" s="135">
        <v>42507</v>
      </c>
      <c r="AA206" s="128">
        <v>0.45551185743219347</v>
      </c>
      <c r="AB206" s="127">
        <v>39919</v>
      </c>
      <c r="AC206" s="128">
        <v>0.43482854777569607</v>
      </c>
      <c r="AD206" s="128">
        <v>-6.0884089679346928E-2</v>
      </c>
      <c r="AE206" s="127">
        <v>38091</v>
      </c>
      <c r="AF206" s="128">
        <v>0.40207948487887263</v>
      </c>
      <c r="AG206" s="128">
        <v>-4.57927302788146E-2</v>
      </c>
      <c r="AH206" s="11">
        <v>-1828</v>
      </c>
      <c r="AI206" s="11">
        <v>-4416</v>
      </c>
      <c r="AJ206" s="132">
        <v>-0.10388877126120404</v>
      </c>
    </row>
    <row r="207" spans="2:37" x14ac:dyDescent="0.3">
      <c r="B207" s="410"/>
      <c r="C207" s="95" t="s">
        <v>46</v>
      </c>
      <c r="D207" s="135">
        <v>30852</v>
      </c>
      <c r="E207" s="128">
        <v>0.17633140152944002</v>
      </c>
      <c r="F207" s="127">
        <v>30466</v>
      </c>
      <c r="G207" s="128">
        <v>0.17935947250677028</v>
      </c>
      <c r="H207" s="128">
        <v>-1.2511344483339817E-2</v>
      </c>
      <c r="I207" s="127">
        <v>31570</v>
      </c>
      <c r="J207" s="128">
        <v>0.18398079186917957</v>
      </c>
      <c r="K207" s="128">
        <v>3.6237116785925297E-2</v>
      </c>
      <c r="L207" s="11">
        <v>1104</v>
      </c>
      <c r="M207" s="11">
        <v>718</v>
      </c>
      <c r="N207" s="132">
        <v>2.327239725139375E-2</v>
      </c>
      <c r="O207" s="127">
        <v>15165</v>
      </c>
      <c r="P207" s="128">
        <v>0.1857340567551348</v>
      </c>
      <c r="Q207" s="127">
        <v>14826</v>
      </c>
      <c r="R207" s="128">
        <v>0.18994055549861638</v>
      </c>
      <c r="S207" s="128">
        <v>-2.235410484668645E-2</v>
      </c>
      <c r="T207" s="127">
        <v>14643</v>
      </c>
      <c r="U207" s="128">
        <v>0.1905177012451372</v>
      </c>
      <c r="V207" s="128">
        <v>-1.2343180898421692E-2</v>
      </c>
      <c r="W207" s="11">
        <v>-183</v>
      </c>
      <c r="X207" s="11">
        <v>-522</v>
      </c>
      <c r="Y207" s="132">
        <v>-3.4421364985163204E-2</v>
      </c>
      <c r="Z207" s="135">
        <v>15687</v>
      </c>
      <c r="AA207" s="128">
        <v>0.1681044182731978</v>
      </c>
      <c r="AB207" s="127">
        <v>15640</v>
      </c>
      <c r="AC207" s="128">
        <v>0.17036294714827241</v>
      </c>
      <c r="AD207" s="128">
        <v>-2.9961114298463695E-3</v>
      </c>
      <c r="AE207" s="127">
        <v>16927</v>
      </c>
      <c r="AF207" s="128">
        <v>0.17867736317095054</v>
      </c>
      <c r="AG207" s="128">
        <v>8.228900255754476E-2</v>
      </c>
      <c r="AH207" s="11">
        <v>1287</v>
      </c>
      <c r="AI207" s="11">
        <v>1240</v>
      </c>
      <c r="AJ207" s="132">
        <v>7.9046344106585065E-2</v>
      </c>
    </row>
    <row r="208" spans="2:37" x14ac:dyDescent="0.3">
      <c r="B208" s="410"/>
      <c r="C208" s="95" t="s">
        <v>47</v>
      </c>
      <c r="D208" s="135">
        <v>29630</v>
      </c>
      <c r="E208" s="128">
        <v>0.16934718745356242</v>
      </c>
      <c r="F208" s="127">
        <v>30794</v>
      </c>
      <c r="G208" s="128">
        <v>0.1812904745084187</v>
      </c>
      <c r="H208" s="128">
        <v>3.9284508943638205E-2</v>
      </c>
      <c r="I208" s="127">
        <v>32152</v>
      </c>
      <c r="J208" s="128">
        <v>0.18737251885264053</v>
      </c>
      <c r="K208" s="128">
        <v>4.4099499902578422E-2</v>
      </c>
      <c r="L208" s="11">
        <v>1358</v>
      </c>
      <c r="M208" s="11">
        <v>2522</v>
      </c>
      <c r="N208" s="132">
        <v>8.5116436044549437E-2</v>
      </c>
      <c r="O208" s="127">
        <v>11092</v>
      </c>
      <c r="P208" s="128">
        <v>0.13584979607833531</v>
      </c>
      <c r="Q208" s="127">
        <v>11755</v>
      </c>
      <c r="R208" s="128">
        <v>0.1505970072768269</v>
      </c>
      <c r="S208" s="128">
        <v>5.9772809231878832E-2</v>
      </c>
      <c r="T208" s="127">
        <v>11928</v>
      </c>
      <c r="U208" s="128">
        <v>0.15519327599890709</v>
      </c>
      <c r="V208" s="128">
        <v>1.4717141641854529E-2</v>
      </c>
      <c r="W208" s="11">
        <v>173</v>
      </c>
      <c r="X208" s="11">
        <v>836</v>
      </c>
      <c r="Y208" s="132">
        <v>7.5369635773530466E-2</v>
      </c>
      <c r="Z208" s="135">
        <v>18538</v>
      </c>
      <c r="AA208" s="128">
        <v>0.19865619340527449</v>
      </c>
      <c r="AB208" s="127">
        <v>19039</v>
      </c>
      <c r="AC208" s="128">
        <v>0.2073874776698183</v>
      </c>
      <c r="AD208" s="128">
        <v>2.7025569101305425E-2</v>
      </c>
      <c r="AE208" s="127">
        <v>20224</v>
      </c>
      <c r="AF208" s="128">
        <v>0.21347970654984957</v>
      </c>
      <c r="AG208" s="128">
        <v>6.2240663900414939E-2</v>
      </c>
      <c r="AH208" s="11">
        <v>1185</v>
      </c>
      <c r="AI208" s="11">
        <v>1686</v>
      </c>
      <c r="AJ208" s="132">
        <v>9.0948322364872158E-2</v>
      </c>
    </row>
    <row r="209" spans="1:37" x14ac:dyDescent="0.3">
      <c r="B209" s="410"/>
      <c r="C209" s="95" t="s">
        <v>48</v>
      </c>
      <c r="D209" s="135">
        <v>7732</v>
      </c>
      <c r="E209" s="128">
        <v>4.4191442908908016E-2</v>
      </c>
      <c r="F209" s="127">
        <v>6769</v>
      </c>
      <c r="G209" s="128">
        <v>3.9850465088896739E-2</v>
      </c>
      <c r="H209" s="128">
        <v>-0.12454733574754268</v>
      </c>
      <c r="I209" s="127">
        <v>7269</v>
      </c>
      <c r="J209" s="128">
        <v>4.2361621035700549E-2</v>
      </c>
      <c r="K209" s="128">
        <v>7.3866154527995276E-2</v>
      </c>
      <c r="L209" s="11">
        <v>500</v>
      </c>
      <c r="M209" s="11">
        <v>-463</v>
      </c>
      <c r="N209" s="132">
        <v>-5.9881013967925507E-2</v>
      </c>
      <c r="O209" s="127">
        <v>4750</v>
      </c>
      <c r="P209" s="128">
        <v>5.8175850285980234E-2</v>
      </c>
      <c r="Q209" s="127">
        <v>4070</v>
      </c>
      <c r="R209" s="128">
        <v>5.2142051860202931E-2</v>
      </c>
      <c r="S209" s="128">
        <v>-0.1431578947368421</v>
      </c>
      <c r="T209" s="127">
        <v>4380</v>
      </c>
      <c r="U209" s="128">
        <v>5.698747056297896E-2</v>
      </c>
      <c r="V209" s="128">
        <v>7.6167076167076173E-2</v>
      </c>
      <c r="W209" s="11">
        <v>310</v>
      </c>
      <c r="X209" s="11">
        <v>-370</v>
      </c>
      <c r="Y209" s="132">
        <v>-7.7894736842105267E-2</v>
      </c>
      <c r="Z209" s="135">
        <v>2982</v>
      </c>
      <c r="AA209" s="128">
        <v>3.1955592228640015E-2</v>
      </c>
      <c r="AB209" s="127">
        <v>2699</v>
      </c>
      <c r="AC209" s="128">
        <v>2.9399590431789465E-2</v>
      </c>
      <c r="AD209" s="128">
        <v>-9.4902749832327299E-2</v>
      </c>
      <c r="AE209" s="127">
        <v>2889</v>
      </c>
      <c r="AF209" s="128">
        <v>3.0495592969863303E-2</v>
      </c>
      <c r="AG209" s="128">
        <v>7.039644312708411E-2</v>
      </c>
      <c r="AH209" s="11">
        <v>190</v>
      </c>
      <c r="AI209" s="11">
        <v>-93</v>
      </c>
      <c r="AJ209" s="132">
        <v>-3.1187122736418511E-2</v>
      </c>
    </row>
    <row r="210" spans="1:37" x14ac:dyDescent="0.3">
      <c r="B210" s="410"/>
      <c r="C210" s="95" t="s">
        <v>49</v>
      </c>
      <c r="D210" s="135">
        <v>1679</v>
      </c>
      <c r="E210" s="128">
        <v>9.5961501091640661E-3</v>
      </c>
      <c r="F210" s="127">
        <v>1757</v>
      </c>
      <c r="G210" s="128">
        <v>1.0343812551513011E-2</v>
      </c>
      <c r="H210" s="128">
        <v>4.6456223942823109E-2</v>
      </c>
      <c r="I210" s="127">
        <v>1677</v>
      </c>
      <c r="J210" s="128">
        <v>9.7730689884261684E-3</v>
      </c>
      <c r="K210" s="128">
        <v>-4.5532157085941945E-2</v>
      </c>
      <c r="L210" s="11">
        <v>-80</v>
      </c>
      <c r="M210" s="11">
        <v>-2</v>
      </c>
      <c r="N210" s="132">
        <v>-1.1911852293031567E-3</v>
      </c>
      <c r="O210" s="127">
        <v>681</v>
      </c>
      <c r="P210" s="128">
        <v>8.3405797988952719E-3</v>
      </c>
      <c r="Q210" s="127">
        <v>673</v>
      </c>
      <c r="R210" s="128">
        <v>8.6220149636158649E-3</v>
      </c>
      <c r="S210" s="128">
        <v>-1.1747430249632892E-2</v>
      </c>
      <c r="T210" s="127">
        <v>581</v>
      </c>
      <c r="U210" s="128">
        <v>7.5592968943129623E-3</v>
      </c>
      <c r="V210" s="128">
        <v>-0.13670133729569092</v>
      </c>
      <c r="W210" s="11">
        <v>-92</v>
      </c>
      <c r="X210" s="11">
        <v>-100</v>
      </c>
      <c r="Y210" s="132">
        <v>-0.14684287812041116</v>
      </c>
      <c r="Z210" s="135">
        <v>998</v>
      </c>
      <c r="AA210" s="128">
        <v>1.069472872038321E-2</v>
      </c>
      <c r="AB210" s="127">
        <v>1084</v>
      </c>
      <c r="AC210" s="128">
        <v>1.1807764367565683E-2</v>
      </c>
      <c r="AD210" s="128">
        <v>8.617234468937876E-2</v>
      </c>
      <c r="AE210" s="127">
        <v>1096</v>
      </c>
      <c r="AF210" s="128">
        <v>1.1569113843880298E-2</v>
      </c>
      <c r="AG210" s="128">
        <v>1.107011070110701E-2</v>
      </c>
      <c r="AH210" s="11">
        <v>12</v>
      </c>
      <c r="AI210" s="11">
        <v>98</v>
      </c>
      <c r="AJ210" s="132">
        <v>9.8196392785571143E-2</v>
      </c>
      <c r="AK210" s="10"/>
    </row>
    <row r="211" spans="1:37" x14ac:dyDescent="0.3">
      <c r="B211" s="410"/>
      <c r="C211" s="95" t="s">
        <v>50</v>
      </c>
      <c r="D211" s="135">
        <v>21399</v>
      </c>
      <c r="E211" s="128">
        <v>0.12230376187373547</v>
      </c>
      <c r="F211" s="127">
        <v>22423</v>
      </c>
      <c r="G211" s="128">
        <v>0.13200871305781231</v>
      </c>
      <c r="H211" s="128">
        <v>4.7852703397355013E-2</v>
      </c>
      <c r="I211" s="127">
        <v>26505</v>
      </c>
      <c r="J211" s="128">
        <v>0.15446344277771951</v>
      </c>
      <c r="K211" s="128">
        <v>0.18204522142443028</v>
      </c>
      <c r="L211" s="11">
        <v>4082</v>
      </c>
      <c r="M211" s="11">
        <v>5106</v>
      </c>
      <c r="N211" s="132">
        <v>0.23860928080751437</v>
      </c>
      <c r="O211" s="127">
        <v>8794</v>
      </c>
      <c r="P211" s="128">
        <v>0.10770493208734951</v>
      </c>
      <c r="Q211" s="127">
        <v>9000</v>
      </c>
      <c r="R211" s="128">
        <v>0.11530183458030133</v>
      </c>
      <c r="S211" s="128">
        <v>2.3425062542642712E-2</v>
      </c>
      <c r="T211" s="127">
        <v>10997</v>
      </c>
      <c r="U211" s="128">
        <v>0.14308018579476703</v>
      </c>
      <c r="V211" s="128">
        <v>0.22188888888888889</v>
      </c>
      <c r="W211" s="11">
        <v>1997</v>
      </c>
      <c r="X211" s="11">
        <v>2203</v>
      </c>
      <c r="Y211" s="132">
        <v>0.2505117125312713</v>
      </c>
      <c r="Z211" s="135">
        <v>12605</v>
      </c>
      <c r="AA211" s="128">
        <v>0.13507720994031097</v>
      </c>
      <c r="AB211" s="127">
        <v>13423</v>
      </c>
      <c r="AC211" s="128">
        <v>0.14621367260685808</v>
      </c>
      <c r="AD211" s="128">
        <v>6.4894882982943283E-2</v>
      </c>
      <c r="AE211" s="127">
        <v>15508</v>
      </c>
      <c r="AF211" s="128">
        <v>0.16369873858658363</v>
      </c>
      <c r="AG211" s="128">
        <v>0.15533040303955897</v>
      </c>
      <c r="AH211" s="11">
        <v>2085</v>
      </c>
      <c r="AI211" s="11">
        <v>2903</v>
      </c>
      <c r="AJ211" s="132">
        <v>0.23030543435144785</v>
      </c>
    </row>
    <row r="212" spans="1:37" x14ac:dyDescent="0.3">
      <c r="B212" s="410"/>
      <c r="C212" s="95" t="s">
        <v>13</v>
      </c>
      <c r="D212" s="135">
        <v>174966</v>
      </c>
      <c r="E212" s="128">
        <v>1</v>
      </c>
      <c r="F212" s="127">
        <v>169860</v>
      </c>
      <c r="G212" s="128">
        <v>1</v>
      </c>
      <c r="H212" s="128">
        <v>-2.9182812660745516E-2</v>
      </c>
      <c r="I212" s="127">
        <v>171594</v>
      </c>
      <c r="J212" s="128">
        <v>1</v>
      </c>
      <c r="K212" s="128">
        <v>1.020840692334864E-2</v>
      </c>
      <c r="L212" s="11">
        <v>1734</v>
      </c>
      <c r="M212" s="11">
        <v>-3372</v>
      </c>
      <c r="N212" s="132">
        <v>-1.9272315764205617E-2</v>
      </c>
      <c r="O212" s="127">
        <v>81649</v>
      </c>
      <c r="P212" s="128">
        <v>1</v>
      </c>
      <c r="Q212" s="127">
        <v>78056</v>
      </c>
      <c r="R212" s="128">
        <v>1</v>
      </c>
      <c r="S212" s="128">
        <v>-4.4005437911058314E-2</v>
      </c>
      <c r="T212" s="127">
        <v>76859</v>
      </c>
      <c r="U212" s="128">
        <v>1</v>
      </c>
      <c r="V212" s="128">
        <v>-1.5335143999180076E-2</v>
      </c>
      <c r="W212" s="11">
        <v>-1197</v>
      </c>
      <c r="X212" s="11">
        <v>-4790</v>
      </c>
      <c r="Y212" s="132">
        <v>-5.8665752183125329E-2</v>
      </c>
      <c r="Z212" s="135">
        <v>93317</v>
      </c>
      <c r="AA212" s="128">
        <v>1</v>
      </c>
      <c r="AB212" s="127">
        <v>91804</v>
      </c>
      <c r="AC212" s="128">
        <v>1</v>
      </c>
      <c r="AD212" s="128">
        <v>-1.6213551657254306E-2</v>
      </c>
      <c r="AE212" s="127">
        <v>94735</v>
      </c>
      <c r="AF212" s="128">
        <v>1</v>
      </c>
      <c r="AG212" s="128">
        <v>3.1926713432965881E-2</v>
      </c>
      <c r="AH212" s="11">
        <v>2931</v>
      </c>
      <c r="AI212" s="11">
        <v>1418</v>
      </c>
      <c r="AJ212" s="132">
        <v>1.5195516358219831E-2</v>
      </c>
    </row>
    <row r="213" spans="1:37" x14ac:dyDescent="0.3">
      <c r="B213" s="411" t="s">
        <v>105</v>
      </c>
      <c r="C213" s="412"/>
      <c r="D213" s="135">
        <v>1325428</v>
      </c>
      <c r="E213" s="128">
        <v>1</v>
      </c>
      <c r="F213" s="127">
        <v>1262615</v>
      </c>
      <c r="G213" s="128">
        <v>1</v>
      </c>
      <c r="H213" s="128">
        <v>-4.7390729636011916E-2</v>
      </c>
      <c r="I213" s="127">
        <v>1234135</v>
      </c>
      <c r="J213" s="128">
        <v>1</v>
      </c>
      <c r="K213" s="128">
        <v>-2.2556361202741928E-2</v>
      </c>
      <c r="L213" s="11">
        <v>-28480</v>
      </c>
      <c r="M213" s="11">
        <v>-91293</v>
      </c>
      <c r="N213" s="132">
        <v>-6.8878128423422474E-2</v>
      </c>
      <c r="O213" s="127">
        <v>801494</v>
      </c>
      <c r="P213" s="128">
        <v>1</v>
      </c>
      <c r="Q213" s="127">
        <v>761532</v>
      </c>
      <c r="R213" s="128">
        <v>1</v>
      </c>
      <c r="S213" s="128">
        <v>-4.9859387593668821E-2</v>
      </c>
      <c r="T213" s="127">
        <v>706238</v>
      </c>
      <c r="U213" s="128">
        <v>1</v>
      </c>
      <c r="V213" s="128">
        <v>-7.2608898903788674E-2</v>
      </c>
      <c r="W213" s="11">
        <v>-55294</v>
      </c>
      <c r="X213" s="11">
        <v>-95256</v>
      </c>
      <c r="Y213" s="132">
        <v>-0.11884805126426398</v>
      </c>
      <c r="Z213" s="135">
        <v>523934</v>
      </c>
      <c r="AA213" s="128">
        <v>1</v>
      </c>
      <c r="AB213" s="127">
        <v>501083</v>
      </c>
      <c r="AC213" s="128">
        <v>1</v>
      </c>
      <c r="AD213" s="128">
        <v>-4.3614272026629305E-2</v>
      </c>
      <c r="AE213" s="127">
        <v>527897</v>
      </c>
      <c r="AF213" s="128">
        <v>1</v>
      </c>
      <c r="AG213" s="128">
        <v>5.3512092806980084E-2</v>
      </c>
      <c r="AH213" s="11">
        <v>26814</v>
      </c>
      <c r="AI213" s="11">
        <v>3963</v>
      </c>
      <c r="AJ213" s="132">
        <v>7.5639298079529099E-3</v>
      </c>
    </row>
    <row r="214" spans="1:37" x14ac:dyDescent="0.3">
      <c r="B214" s="91" t="s">
        <v>354</v>
      </c>
      <c r="D214" s="46"/>
      <c r="E214" s="10"/>
      <c r="F214" s="11"/>
      <c r="G214" s="10"/>
      <c r="H214" s="10"/>
      <c r="I214" s="11"/>
      <c r="J214" s="10"/>
      <c r="K214" s="10"/>
      <c r="L214" s="11"/>
      <c r="M214" s="11"/>
      <c r="N214" s="132"/>
      <c r="O214" s="11"/>
      <c r="P214" s="123"/>
      <c r="Q214" s="11"/>
      <c r="R214" s="123"/>
      <c r="S214" s="123"/>
      <c r="T214" s="11"/>
      <c r="U214" s="123"/>
      <c r="V214" s="123"/>
      <c r="W214" s="11"/>
      <c r="X214" s="11"/>
      <c r="Y214" s="132"/>
      <c r="Z214" s="46"/>
      <c r="AA214" s="123"/>
      <c r="AB214" s="11"/>
      <c r="AC214" s="123"/>
      <c r="AD214" s="123"/>
      <c r="AE214" s="11"/>
      <c r="AF214" s="123"/>
      <c r="AG214" s="123"/>
      <c r="AH214" s="11"/>
      <c r="AI214" s="11"/>
      <c r="AJ214" s="132"/>
    </row>
    <row r="215" spans="1:37" x14ac:dyDescent="0.3">
      <c r="D215" s="46"/>
      <c r="E215" s="10"/>
      <c r="F215" s="11"/>
      <c r="G215" s="10"/>
      <c r="H215" s="10"/>
      <c r="I215" s="11"/>
      <c r="J215" s="10"/>
      <c r="K215" s="10"/>
      <c r="L215" s="11"/>
      <c r="M215" s="11"/>
      <c r="N215" s="132"/>
      <c r="O215" s="11"/>
      <c r="P215" s="123"/>
      <c r="Q215" s="11"/>
      <c r="R215" s="123"/>
      <c r="S215" s="123"/>
      <c r="T215" s="11"/>
      <c r="U215" s="123"/>
      <c r="V215" s="123"/>
      <c r="W215" s="11"/>
      <c r="X215" s="11"/>
      <c r="Y215" s="132"/>
      <c r="Z215" s="46"/>
      <c r="AA215" s="123"/>
      <c r="AB215" s="11"/>
      <c r="AC215" s="123"/>
      <c r="AD215" s="123"/>
      <c r="AE215" s="11"/>
      <c r="AF215" s="123"/>
      <c r="AG215" s="123"/>
      <c r="AH215" s="11"/>
      <c r="AI215" s="11"/>
      <c r="AJ215" s="132"/>
    </row>
    <row r="216" spans="1:37" ht="14.4" customHeight="1" x14ac:dyDescent="0.3">
      <c r="A216" s="88"/>
      <c r="B216" s="431" t="s">
        <v>107</v>
      </c>
      <c r="C216" s="439"/>
      <c r="D216" s="111"/>
      <c r="E216" s="133"/>
      <c r="F216" s="131"/>
      <c r="G216" s="133"/>
      <c r="H216" s="133"/>
      <c r="I216" s="131"/>
      <c r="J216" s="133"/>
      <c r="K216" s="133"/>
      <c r="L216" s="131"/>
      <c r="M216" s="11"/>
      <c r="N216" s="132"/>
      <c r="O216" s="11"/>
      <c r="P216" s="123"/>
      <c r="Q216" s="11"/>
      <c r="R216" s="123"/>
      <c r="S216" s="123"/>
      <c r="T216" s="11"/>
      <c r="U216" s="123"/>
      <c r="V216" s="123"/>
      <c r="W216" s="11"/>
      <c r="X216" s="11"/>
      <c r="Y216" s="132"/>
      <c r="Z216" s="46"/>
      <c r="AA216" s="123"/>
      <c r="AB216" s="11"/>
      <c r="AC216" s="123"/>
      <c r="AD216" s="123"/>
      <c r="AE216" s="11"/>
      <c r="AF216" s="123"/>
      <c r="AG216" s="123"/>
      <c r="AH216" s="11"/>
      <c r="AI216" s="11"/>
      <c r="AJ216" s="132"/>
    </row>
    <row r="217" spans="1:37" x14ac:dyDescent="0.3">
      <c r="B217" s="409" t="s">
        <v>372</v>
      </c>
      <c r="C217" s="95" t="s">
        <v>52</v>
      </c>
      <c r="D217" s="135">
        <v>50310</v>
      </c>
      <c r="E217" s="128">
        <v>0.54700000000000004</v>
      </c>
      <c r="F217" s="127">
        <v>46015</v>
      </c>
      <c r="G217" s="128">
        <v>0.54</v>
      </c>
      <c r="H217" s="128">
        <v>-8.5000000000000006E-2</v>
      </c>
      <c r="I217" s="127">
        <v>39829</v>
      </c>
      <c r="J217" s="128">
        <v>0.52200000000000002</v>
      </c>
      <c r="K217" s="128">
        <v>-0.13400000000000001</v>
      </c>
      <c r="L217" s="11">
        <v>-6186</v>
      </c>
      <c r="M217" s="11">
        <v>-10481</v>
      </c>
      <c r="N217" s="132">
        <v>-0.20832836414231762</v>
      </c>
      <c r="O217" s="127">
        <v>46251</v>
      </c>
      <c r="P217" s="128">
        <v>0.55200000000000005</v>
      </c>
      <c r="Q217" s="127">
        <v>41685</v>
      </c>
      <c r="R217" s="128">
        <v>0.55000000000000004</v>
      </c>
      <c r="S217" s="128">
        <v>-9.9000000000000005E-2</v>
      </c>
      <c r="T217" s="127">
        <v>35540</v>
      </c>
      <c r="U217" s="128">
        <v>0.52900000000000003</v>
      </c>
      <c r="V217" s="128">
        <v>-0.14699999999999999</v>
      </c>
      <c r="W217" s="11">
        <v>-6145</v>
      </c>
      <c r="X217" s="11">
        <v>-10711</v>
      </c>
      <c r="Y217" s="132">
        <v>-0.23158418196363323</v>
      </c>
      <c r="Z217" s="135">
        <v>4059</v>
      </c>
      <c r="AA217" s="128">
        <v>0.49399999999999999</v>
      </c>
      <c r="AB217" s="127">
        <v>4330</v>
      </c>
      <c r="AC217" s="128">
        <v>0.45800000000000002</v>
      </c>
      <c r="AD217" s="128">
        <v>6.7000000000000004E-2</v>
      </c>
      <c r="AE217" s="127">
        <v>4289</v>
      </c>
      <c r="AF217" s="128">
        <v>0.47199999999999998</v>
      </c>
      <c r="AG217" s="128">
        <v>-8.9999999999999993E-3</v>
      </c>
      <c r="AH217" s="11">
        <v>-41</v>
      </c>
      <c r="AI217" s="11">
        <v>230</v>
      </c>
      <c r="AJ217" s="132">
        <v>5.6664203005666422E-2</v>
      </c>
    </row>
    <row r="218" spans="1:37" x14ac:dyDescent="0.3">
      <c r="B218" s="396"/>
      <c r="C218" s="95" t="s">
        <v>108</v>
      </c>
      <c r="D218" s="135">
        <v>41747</v>
      </c>
      <c r="E218" s="128">
        <v>0.45300000000000001</v>
      </c>
      <c r="F218" s="127">
        <v>39198</v>
      </c>
      <c r="G218" s="128">
        <v>0.46</v>
      </c>
      <c r="H218" s="128">
        <v>-6.0999999999999999E-2</v>
      </c>
      <c r="I218" s="127">
        <v>36419</v>
      </c>
      <c r="J218" s="128">
        <v>0.47799999999999998</v>
      </c>
      <c r="K218" s="128">
        <v>-7.0999999999999994E-2</v>
      </c>
      <c r="L218" s="11">
        <v>-2779</v>
      </c>
      <c r="M218" s="11">
        <v>-5328</v>
      </c>
      <c r="N218" s="132">
        <v>-0.12762593719309173</v>
      </c>
      <c r="O218" s="127">
        <v>37597</v>
      </c>
      <c r="P218" s="128">
        <v>0.44800000000000001</v>
      </c>
      <c r="Q218" s="127">
        <v>34068</v>
      </c>
      <c r="R218" s="128">
        <v>0.45</v>
      </c>
      <c r="S218" s="128">
        <v>-9.4E-2</v>
      </c>
      <c r="T218" s="127">
        <v>31613</v>
      </c>
      <c r="U218" s="128">
        <v>0.47099999999999997</v>
      </c>
      <c r="V218" s="128">
        <v>-7.1999999999999995E-2</v>
      </c>
      <c r="W218" s="11">
        <v>-2455</v>
      </c>
      <c r="X218" s="11">
        <v>-5984</v>
      </c>
      <c r="Y218" s="132">
        <v>-0.159161635236854</v>
      </c>
      <c r="Z218" s="135">
        <v>4150</v>
      </c>
      <c r="AA218" s="128">
        <v>0.50600000000000001</v>
      </c>
      <c r="AB218" s="127">
        <v>5130</v>
      </c>
      <c r="AC218" s="128">
        <v>0.54200000000000004</v>
      </c>
      <c r="AD218" s="128">
        <v>0.23599999999999999</v>
      </c>
      <c r="AE218" s="127">
        <v>4806</v>
      </c>
      <c r="AF218" s="128">
        <v>0.52800000000000002</v>
      </c>
      <c r="AG218" s="128">
        <v>-6.3E-2</v>
      </c>
      <c r="AH218" s="11">
        <v>-324</v>
      </c>
      <c r="AI218" s="11">
        <v>656</v>
      </c>
      <c r="AJ218" s="132">
        <v>0.15807228915662649</v>
      </c>
    </row>
    <row r="219" spans="1:37" x14ac:dyDescent="0.3">
      <c r="B219" s="396"/>
      <c r="C219" s="95" t="s">
        <v>13</v>
      </c>
      <c r="D219" s="135">
        <v>92057</v>
      </c>
      <c r="E219" s="128">
        <v>1</v>
      </c>
      <c r="F219" s="127">
        <v>85213</v>
      </c>
      <c r="G219" s="128">
        <v>1</v>
      </c>
      <c r="H219" s="128">
        <v>-7.3999999999999996E-2</v>
      </c>
      <c r="I219" s="127">
        <v>76248</v>
      </c>
      <c r="J219" s="128">
        <v>1</v>
      </c>
      <c r="K219" s="128">
        <v>-0.105</v>
      </c>
      <c r="L219" s="11">
        <v>-8965</v>
      </c>
      <c r="M219" s="11">
        <v>-15809</v>
      </c>
      <c r="N219" s="132">
        <v>-0.17173055824108976</v>
      </c>
      <c r="O219" s="127">
        <v>83848</v>
      </c>
      <c r="P219" s="128">
        <v>1</v>
      </c>
      <c r="Q219" s="127">
        <v>75753</v>
      </c>
      <c r="R219" s="128">
        <v>1</v>
      </c>
      <c r="S219" s="128">
        <v>-9.7000000000000003E-2</v>
      </c>
      <c r="T219" s="127">
        <v>67153</v>
      </c>
      <c r="U219" s="128">
        <v>1</v>
      </c>
      <c r="V219" s="128">
        <v>-0.114</v>
      </c>
      <c r="W219" s="11">
        <v>-8600</v>
      </c>
      <c r="X219" s="11">
        <v>-16695</v>
      </c>
      <c r="Y219" s="132">
        <v>-0.19911029481919665</v>
      </c>
      <c r="Z219" s="135">
        <v>8209</v>
      </c>
      <c r="AA219" s="128">
        <v>1</v>
      </c>
      <c r="AB219" s="127">
        <v>9460</v>
      </c>
      <c r="AC219" s="128">
        <v>1</v>
      </c>
      <c r="AD219" s="128">
        <v>0.152</v>
      </c>
      <c r="AE219" s="127">
        <v>9095</v>
      </c>
      <c r="AF219" s="128">
        <v>1</v>
      </c>
      <c r="AG219" s="128">
        <v>-3.9E-2</v>
      </c>
      <c r="AH219" s="11">
        <v>-365</v>
      </c>
      <c r="AI219" s="11">
        <v>886</v>
      </c>
      <c r="AJ219" s="132">
        <v>0.10793032038007065</v>
      </c>
    </row>
    <row r="220" spans="1:37" x14ac:dyDescent="0.3">
      <c r="B220" s="409" t="s">
        <v>109</v>
      </c>
      <c r="C220" s="95" t="s">
        <v>52</v>
      </c>
      <c r="D220" s="135">
        <v>94039</v>
      </c>
      <c r="E220" s="128">
        <v>0.59399999999999997</v>
      </c>
      <c r="F220" s="127">
        <v>88802</v>
      </c>
      <c r="G220" s="128">
        <v>0.58799999999999997</v>
      </c>
      <c r="H220" s="128">
        <v>-5.6000000000000001E-2</v>
      </c>
      <c r="I220" s="127">
        <v>81290</v>
      </c>
      <c r="J220" s="128">
        <v>0.56299999999999994</v>
      </c>
      <c r="K220" s="128">
        <v>-8.5000000000000006E-2</v>
      </c>
      <c r="L220" s="11">
        <v>-7512</v>
      </c>
      <c r="M220" s="11">
        <v>-12749</v>
      </c>
      <c r="N220" s="132">
        <v>-0.13557141186103638</v>
      </c>
      <c r="O220" s="127">
        <v>80143</v>
      </c>
      <c r="P220" s="128">
        <v>0.61099999999999999</v>
      </c>
      <c r="Q220" s="127">
        <v>74501</v>
      </c>
      <c r="R220" s="128">
        <v>0.60299999999999998</v>
      </c>
      <c r="S220" s="128">
        <v>-7.0000000000000007E-2</v>
      </c>
      <c r="T220" s="127">
        <v>66676</v>
      </c>
      <c r="U220" s="128">
        <v>0.57899999999999996</v>
      </c>
      <c r="V220" s="128">
        <v>-0.105</v>
      </c>
      <c r="W220" s="11">
        <v>-7825</v>
      </c>
      <c r="X220" s="11">
        <v>-13467</v>
      </c>
      <c r="Y220" s="132">
        <v>-0.16803713362364772</v>
      </c>
      <c r="Z220" s="135">
        <v>13896</v>
      </c>
      <c r="AA220" s="128">
        <v>0.51200000000000001</v>
      </c>
      <c r="AB220" s="127">
        <v>14301</v>
      </c>
      <c r="AC220" s="128">
        <v>0.52100000000000002</v>
      </c>
      <c r="AD220" s="128">
        <v>2.9000000000000001E-2</v>
      </c>
      <c r="AE220" s="127">
        <v>14614</v>
      </c>
      <c r="AF220" s="128">
        <v>0.501</v>
      </c>
      <c r="AG220" s="128">
        <v>2.1999999999999999E-2</v>
      </c>
      <c r="AH220" s="11">
        <v>313</v>
      </c>
      <c r="AI220" s="11">
        <v>718</v>
      </c>
      <c r="AJ220" s="132">
        <v>5.1669545192861252E-2</v>
      </c>
    </row>
    <row r="221" spans="1:37" x14ac:dyDescent="0.3">
      <c r="B221" s="396"/>
      <c r="C221" s="95" t="s">
        <v>108</v>
      </c>
      <c r="D221" s="135">
        <v>64222</v>
      </c>
      <c r="E221" s="128">
        <v>0.40600000000000003</v>
      </c>
      <c r="F221" s="127">
        <v>62175</v>
      </c>
      <c r="G221" s="128">
        <v>0.41199999999999998</v>
      </c>
      <c r="H221" s="128">
        <v>-3.2000000000000001E-2</v>
      </c>
      <c r="I221" s="127">
        <v>63046</v>
      </c>
      <c r="J221" s="128">
        <v>0.437</v>
      </c>
      <c r="K221" s="128">
        <v>1.4E-2</v>
      </c>
      <c r="L221" s="11">
        <v>871</v>
      </c>
      <c r="M221" s="11">
        <v>-1176</v>
      </c>
      <c r="N221" s="132">
        <v>-1.831148204665068E-2</v>
      </c>
      <c r="O221" s="127">
        <v>50986</v>
      </c>
      <c r="P221" s="128">
        <v>0.38900000000000001</v>
      </c>
      <c r="Q221" s="127">
        <v>49041</v>
      </c>
      <c r="R221" s="128">
        <v>0.39700000000000002</v>
      </c>
      <c r="S221" s="128">
        <v>-3.7999999999999999E-2</v>
      </c>
      <c r="T221" s="127">
        <v>48496</v>
      </c>
      <c r="U221" s="128">
        <v>0.42099999999999999</v>
      </c>
      <c r="V221" s="128">
        <v>-1.0999999999999999E-2</v>
      </c>
      <c r="W221" s="11">
        <v>-545</v>
      </c>
      <c r="X221" s="11">
        <v>-2490</v>
      </c>
      <c r="Y221" s="132">
        <v>-4.8836935629388463E-2</v>
      </c>
      <c r="Z221" s="135">
        <v>13236</v>
      </c>
      <c r="AA221" s="128">
        <v>0.48799999999999999</v>
      </c>
      <c r="AB221" s="127">
        <v>13134</v>
      </c>
      <c r="AC221" s="128">
        <v>0.47899999999999998</v>
      </c>
      <c r="AD221" s="128">
        <v>-8.0000000000000002E-3</v>
      </c>
      <c r="AE221" s="127">
        <v>14550</v>
      </c>
      <c r="AF221" s="128">
        <v>0.499</v>
      </c>
      <c r="AG221" s="128">
        <v>0.108</v>
      </c>
      <c r="AH221" s="11">
        <v>1416</v>
      </c>
      <c r="AI221" s="11">
        <v>1314</v>
      </c>
      <c r="AJ221" s="132">
        <v>9.9274705349048045E-2</v>
      </c>
    </row>
    <row r="222" spans="1:37" x14ac:dyDescent="0.3">
      <c r="B222" s="396"/>
      <c r="C222" s="95" t="s">
        <v>13</v>
      </c>
      <c r="D222" s="135">
        <v>158261</v>
      </c>
      <c r="E222" s="128">
        <v>1</v>
      </c>
      <c r="F222" s="127">
        <v>150977</v>
      </c>
      <c r="G222" s="128">
        <v>1</v>
      </c>
      <c r="H222" s="128">
        <v>-4.5999999999999999E-2</v>
      </c>
      <c r="I222" s="127">
        <v>144336</v>
      </c>
      <c r="J222" s="128">
        <v>1</v>
      </c>
      <c r="K222" s="128">
        <v>-4.3999999999999997E-2</v>
      </c>
      <c r="L222" s="11">
        <v>-6641</v>
      </c>
      <c r="M222" s="11">
        <v>-13925</v>
      </c>
      <c r="N222" s="132">
        <v>-8.7987564845413591E-2</v>
      </c>
      <c r="O222" s="127">
        <v>131129</v>
      </c>
      <c r="P222" s="128">
        <v>1</v>
      </c>
      <c r="Q222" s="127">
        <v>123542</v>
      </c>
      <c r="R222" s="128">
        <v>1</v>
      </c>
      <c r="S222" s="128">
        <v>-5.8000000000000003E-2</v>
      </c>
      <c r="T222" s="127">
        <v>115172</v>
      </c>
      <c r="U222" s="128">
        <v>1</v>
      </c>
      <c r="V222" s="128">
        <v>-6.8000000000000005E-2</v>
      </c>
      <c r="W222" s="11">
        <v>-8370</v>
      </c>
      <c r="X222" s="11">
        <v>-15957</v>
      </c>
      <c r="Y222" s="132">
        <v>-0.12168932882886319</v>
      </c>
      <c r="Z222" s="135">
        <v>27132</v>
      </c>
      <c r="AA222" s="128">
        <v>1</v>
      </c>
      <c r="AB222" s="127">
        <v>27435</v>
      </c>
      <c r="AC222" s="128">
        <v>1</v>
      </c>
      <c r="AD222" s="128">
        <v>1.0999999999999999E-2</v>
      </c>
      <c r="AE222" s="127">
        <v>29164</v>
      </c>
      <c r="AF222" s="128">
        <v>1</v>
      </c>
      <c r="AG222" s="128">
        <v>6.3E-2</v>
      </c>
      <c r="AH222" s="11">
        <v>1729</v>
      </c>
      <c r="AI222" s="11">
        <v>2032</v>
      </c>
      <c r="AJ222" s="132">
        <v>7.4893115140793165E-2</v>
      </c>
    </row>
    <row r="223" spans="1:37" x14ac:dyDescent="0.3">
      <c r="B223" s="409" t="s">
        <v>110</v>
      </c>
      <c r="C223" s="95" t="s">
        <v>52</v>
      </c>
      <c r="D223" s="135">
        <v>239330</v>
      </c>
      <c r="E223" s="128">
        <v>0.63300000000000001</v>
      </c>
      <c r="F223" s="127">
        <v>223137</v>
      </c>
      <c r="G223" s="128">
        <v>0.62</v>
      </c>
      <c r="H223" s="128">
        <v>-6.8000000000000005E-2</v>
      </c>
      <c r="I223" s="127">
        <v>206630</v>
      </c>
      <c r="J223" s="128">
        <v>0.59299999999999997</v>
      </c>
      <c r="K223" s="128">
        <v>-7.3999999999999996E-2</v>
      </c>
      <c r="L223" s="11">
        <v>-16507</v>
      </c>
      <c r="M223" s="11">
        <v>-32700</v>
      </c>
      <c r="N223" s="132">
        <v>-0.1366314294070948</v>
      </c>
      <c r="O223" s="127">
        <v>183833</v>
      </c>
      <c r="P223" s="128">
        <v>0.66100000000000003</v>
      </c>
      <c r="Q223" s="127">
        <v>168050</v>
      </c>
      <c r="R223" s="128">
        <v>0.64300000000000002</v>
      </c>
      <c r="S223" s="128">
        <v>-8.5999999999999993E-2</v>
      </c>
      <c r="T223" s="127">
        <v>148828</v>
      </c>
      <c r="U223" s="128">
        <v>0.61599999999999999</v>
      </c>
      <c r="V223" s="128">
        <v>-0.114</v>
      </c>
      <c r="W223" s="11">
        <v>-19222</v>
      </c>
      <c r="X223" s="11">
        <v>-35005</v>
      </c>
      <c r="Y223" s="132">
        <v>-0.19041738969608285</v>
      </c>
      <c r="Z223" s="135">
        <v>55497</v>
      </c>
      <c r="AA223" s="128">
        <v>0.55300000000000005</v>
      </c>
      <c r="AB223" s="127">
        <v>55087</v>
      </c>
      <c r="AC223" s="128">
        <v>0.55900000000000005</v>
      </c>
      <c r="AD223" s="128">
        <v>-7.0000000000000001E-3</v>
      </c>
      <c r="AE223" s="127">
        <v>57802</v>
      </c>
      <c r="AF223" s="128">
        <v>0.54200000000000004</v>
      </c>
      <c r="AG223" s="128">
        <v>4.9000000000000002E-2</v>
      </c>
      <c r="AH223" s="11">
        <v>2715</v>
      </c>
      <c r="AI223" s="11">
        <v>2305</v>
      </c>
      <c r="AJ223" s="132">
        <v>4.1533776600536969E-2</v>
      </c>
    </row>
    <row r="224" spans="1:37" x14ac:dyDescent="0.3">
      <c r="B224" s="396"/>
      <c r="C224" s="95" t="s">
        <v>108</v>
      </c>
      <c r="D224" s="135">
        <v>138932</v>
      </c>
      <c r="E224" s="128">
        <v>0.36699999999999999</v>
      </c>
      <c r="F224" s="127">
        <v>136967</v>
      </c>
      <c r="G224" s="128">
        <v>0.38</v>
      </c>
      <c r="H224" s="128">
        <v>-1.4E-2</v>
      </c>
      <c r="I224" s="127">
        <v>141573</v>
      </c>
      <c r="J224" s="128">
        <v>0.40699999999999997</v>
      </c>
      <c r="K224" s="128">
        <v>3.4000000000000002E-2</v>
      </c>
      <c r="L224" s="11">
        <v>4606</v>
      </c>
      <c r="M224" s="11">
        <v>2641</v>
      </c>
      <c r="N224" s="132">
        <v>1.9009299513431031E-2</v>
      </c>
      <c r="O224" s="127">
        <v>94128</v>
      </c>
      <c r="P224" s="128">
        <v>0.33900000000000002</v>
      </c>
      <c r="Q224" s="127">
        <v>93492</v>
      </c>
      <c r="R224" s="128">
        <v>0.35699999999999998</v>
      </c>
      <c r="S224" s="128">
        <v>-7.0000000000000001E-3</v>
      </c>
      <c r="T224" s="127">
        <v>92748</v>
      </c>
      <c r="U224" s="128">
        <v>0.38400000000000001</v>
      </c>
      <c r="V224" s="128">
        <v>-8.0000000000000002E-3</v>
      </c>
      <c r="W224" s="11">
        <v>-744</v>
      </c>
      <c r="X224" s="11">
        <v>-1380</v>
      </c>
      <c r="Y224" s="132">
        <v>-1.4660887302396737E-2</v>
      </c>
      <c r="Z224" s="135">
        <v>44804</v>
      </c>
      <c r="AA224" s="128">
        <v>0.44700000000000001</v>
      </c>
      <c r="AB224" s="127">
        <v>43475</v>
      </c>
      <c r="AC224" s="128">
        <v>0.441</v>
      </c>
      <c r="AD224" s="128">
        <v>-0.03</v>
      </c>
      <c r="AE224" s="127">
        <v>48825</v>
      </c>
      <c r="AF224" s="128">
        <v>0.45800000000000002</v>
      </c>
      <c r="AG224" s="128">
        <v>0.123</v>
      </c>
      <c r="AH224" s="11">
        <v>5350</v>
      </c>
      <c r="AI224" s="11">
        <v>4021</v>
      </c>
      <c r="AJ224" s="132">
        <v>8.9746451209713418E-2</v>
      </c>
    </row>
    <row r="225" spans="1:36" x14ac:dyDescent="0.3">
      <c r="B225" s="396"/>
      <c r="C225" s="95" t="s">
        <v>13</v>
      </c>
      <c r="D225" s="135">
        <v>378262</v>
      </c>
      <c r="E225" s="128">
        <v>1</v>
      </c>
      <c r="F225" s="127">
        <v>360104</v>
      </c>
      <c r="G225" s="128">
        <v>1</v>
      </c>
      <c r="H225" s="128">
        <v>-4.8000000000000001E-2</v>
      </c>
      <c r="I225" s="127">
        <v>348203</v>
      </c>
      <c r="J225" s="128">
        <v>1</v>
      </c>
      <c r="K225" s="128">
        <v>-3.3000000000000002E-2</v>
      </c>
      <c r="L225" s="11">
        <v>-11901</v>
      </c>
      <c r="M225" s="11">
        <v>-30059</v>
      </c>
      <c r="N225" s="132">
        <v>-7.9466084354230665E-2</v>
      </c>
      <c r="O225" s="127">
        <v>277961</v>
      </c>
      <c r="P225" s="128">
        <v>1</v>
      </c>
      <c r="Q225" s="127">
        <v>261542</v>
      </c>
      <c r="R225" s="128">
        <v>1</v>
      </c>
      <c r="S225" s="128">
        <v>-5.8999999999999997E-2</v>
      </c>
      <c r="T225" s="127">
        <v>241576</v>
      </c>
      <c r="U225" s="128">
        <v>1</v>
      </c>
      <c r="V225" s="128">
        <v>-7.5999999999999998E-2</v>
      </c>
      <c r="W225" s="11">
        <v>-19966</v>
      </c>
      <c r="X225" s="11">
        <v>-36385</v>
      </c>
      <c r="Y225" s="132">
        <v>-0.1308996585851972</v>
      </c>
      <c r="Z225" s="135">
        <v>100301</v>
      </c>
      <c r="AA225" s="128">
        <v>1</v>
      </c>
      <c r="AB225" s="127">
        <v>98562</v>
      </c>
      <c r="AC225" s="128">
        <v>1</v>
      </c>
      <c r="AD225" s="128">
        <v>-1.7000000000000001E-2</v>
      </c>
      <c r="AE225" s="127">
        <v>106627</v>
      </c>
      <c r="AF225" s="128">
        <v>1</v>
      </c>
      <c r="AG225" s="128">
        <v>8.2000000000000003E-2</v>
      </c>
      <c r="AH225" s="11">
        <v>8065</v>
      </c>
      <c r="AI225" s="11">
        <v>6326</v>
      </c>
      <c r="AJ225" s="132">
        <v>6.3070158821945943E-2</v>
      </c>
    </row>
    <row r="226" spans="1:36" x14ac:dyDescent="0.3">
      <c r="B226" s="409" t="s">
        <v>373</v>
      </c>
      <c r="C226" s="95" t="s">
        <v>52</v>
      </c>
      <c r="D226" s="135">
        <v>77262</v>
      </c>
      <c r="E226" s="128">
        <v>0.67</v>
      </c>
      <c r="F226" s="127">
        <v>71210</v>
      </c>
      <c r="G226" s="128">
        <v>0.66100000000000003</v>
      </c>
      <c r="H226" s="128">
        <v>-7.8E-2</v>
      </c>
      <c r="I226" s="127">
        <v>62695</v>
      </c>
      <c r="J226" s="128">
        <v>0.628</v>
      </c>
      <c r="K226" s="128">
        <v>-0.12</v>
      </c>
      <c r="L226" s="11">
        <v>-8515</v>
      </c>
      <c r="M226" s="11">
        <v>-14567</v>
      </c>
      <c r="N226" s="132">
        <v>-0.18854029147575782</v>
      </c>
      <c r="O226" s="127">
        <v>54119</v>
      </c>
      <c r="P226" s="128">
        <v>0.72</v>
      </c>
      <c r="Q226" s="127">
        <v>48672</v>
      </c>
      <c r="R226" s="128">
        <v>0.69799999999999995</v>
      </c>
      <c r="S226" s="128">
        <v>-0.10100000000000001</v>
      </c>
      <c r="T226" s="127">
        <v>40566</v>
      </c>
      <c r="U226" s="128">
        <v>0.66400000000000003</v>
      </c>
      <c r="V226" s="128">
        <v>-0.16700000000000001</v>
      </c>
      <c r="W226" s="11">
        <v>-8106</v>
      </c>
      <c r="X226" s="11">
        <v>-13553</v>
      </c>
      <c r="Y226" s="132">
        <v>-0.25042960882499676</v>
      </c>
      <c r="Z226" s="135">
        <v>23143</v>
      </c>
      <c r="AA226" s="128">
        <v>0.57699999999999996</v>
      </c>
      <c r="AB226" s="127">
        <v>22538</v>
      </c>
      <c r="AC226" s="128">
        <v>0.59399999999999997</v>
      </c>
      <c r="AD226" s="128">
        <v>-2.5999999999999999E-2</v>
      </c>
      <c r="AE226" s="127">
        <v>22129</v>
      </c>
      <c r="AF226" s="128">
        <v>0.57199999999999995</v>
      </c>
      <c r="AG226" s="128">
        <v>-1.7999999999999999E-2</v>
      </c>
      <c r="AH226" s="11">
        <v>-409</v>
      </c>
      <c r="AI226" s="11">
        <v>-1014</v>
      </c>
      <c r="AJ226" s="132">
        <v>-4.3814544354664475E-2</v>
      </c>
    </row>
    <row r="227" spans="1:36" x14ac:dyDescent="0.3">
      <c r="B227" s="396"/>
      <c r="C227" s="95" t="s">
        <v>108</v>
      </c>
      <c r="D227" s="135">
        <v>37983</v>
      </c>
      <c r="E227" s="128">
        <v>0.33</v>
      </c>
      <c r="F227" s="127">
        <v>36478</v>
      </c>
      <c r="G227" s="128">
        <v>0.33900000000000002</v>
      </c>
      <c r="H227" s="128">
        <v>-0.04</v>
      </c>
      <c r="I227" s="127">
        <v>37108</v>
      </c>
      <c r="J227" s="128">
        <v>0.372</v>
      </c>
      <c r="K227" s="128">
        <v>1.7000000000000001E-2</v>
      </c>
      <c r="L227" s="11">
        <v>630</v>
      </c>
      <c r="M227" s="11">
        <v>-875</v>
      </c>
      <c r="N227" s="132">
        <v>-2.3036621646526076E-2</v>
      </c>
      <c r="O227" s="127">
        <v>21035</v>
      </c>
      <c r="P227" s="128">
        <v>0.28000000000000003</v>
      </c>
      <c r="Q227" s="127">
        <v>21087</v>
      </c>
      <c r="R227" s="128">
        <v>0.30199999999999999</v>
      </c>
      <c r="S227" s="128">
        <v>2E-3</v>
      </c>
      <c r="T227" s="127">
        <v>20532</v>
      </c>
      <c r="U227" s="128">
        <v>0.33600000000000002</v>
      </c>
      <c r="V227" s="128">
        <v>-2.5999999999999999E-2</v>
      </c>
      <c r="W227" s="11">
        <v>-555</v>
      </c>
      <c r="X227" s="11">
        <v>-503</v>
      </c>
      <c r="Y227" s="132">
        <v>-2.3912526741145711E-2</v>
      </c>
      <c r="Z227" s="135">
        <v>16948</v>
      </c>
      <c r="AA227" s="128">
        <v>0.42299999999999999</v>
      </c>
      <c r="AB227" s="127">
        <v>15391</v>
      </c>
      <c r="AC227" s="128">
        <v>0.40600000000000003</v>
      </c>
      <c r="AD227" s="128">
        <v>-9.1999999999999998E-2</v>
      </c>
      <c r="AE227" s="127">
        <v>16576</v>
      </c>
      <c r="AF227" s="128">
        <v>0.42799999999999999</v>
      </c>
      <c r="AG227" s="128">
        <v>7.6999999999999999E-2</v>
      </c>
      <c r="AH227" s="11">
        <v>1185</v>
      </c>
      <c r="AI227" s="11">
        <v>-372</v>
      </c>
      <c r="AJ227" s="132">
        <v>-2.1949492565494454E-2</v>
      </c>
    </row>
    <row r="228" spans="1:36" x14ac:dyDescent="0.3">
      <c r="B228" s="396"/>
      <c r="C228" s="95" t="s">
        <v>13</v>
      </c>
      <c r="D228" s="135">
        <v>115245</v>
      </c>
      <c r="E228" s="128">
        <v>1</v>
      </c>
      <c r="F228" s="127">
        <v>107688</v>
      </c>
      <c r="G228" s="128">
        <v>1</v>
      </c>
      <c r="H228" s="128">
        <v>-6.6000000000000003E-2</v>
      </c>
      <c r="I228" s="127">
        <v>99803</v>
      </c>
      <c r="J228" s="128">
        <v>1</v>
      </c>
      <c r="K228" s="128">
        <v>-7.2999999999999995E-2</v>
      </c>
      <c r="L228" s="11">
        <v>-7885</v>
      </c>
      <c r="M228" s="11">
        <v>-15442</v>
      </c>
      <c r="N228" s="132">
        <v>-0.13399279795218882</v>
      </c>
      <c r="O228" s="127">
        <v>75154</v>
      </c>
      <c r="P228" s="128">
        <v>1</v>
      </c>
      <c r="Q228" s="127">
        <v>69759</v>
      </c>
      <c r="R228" s="128">
        <v>1</v>
      </c>
      <c r="S228" s="128">
        <v>-7.1999999999999995E-2</v>
      </c>
      <c r="T228" s="127">
        <v>61098</v>
      </c>
      <c r="U228" s="128">
        <v>1</v>
      </c>
      <c r="V228" s="128">
        <v>-0.124</v>
      </c>
      <c r="W228" s="11">
        <v>-8661</v>
      </c>
      <c r="X228" s="11">
        <v>-14056</v>
      </c>
      <c r="Y228" s="132">
        <v>-0.18702929983766667</v>
      </c>
      <c r="Z228" s="135">
        <v>40091</v>
      </c>
      <c r="AA228" s="128">
        <v>1</v>
      </c>
      <c r="AB228" s="127">
        <v>37929</v>
      </c>
      <c r="AC228" s="128">
        <v>1</v>
      </c>
      <c r="AD228" s="128">
        <v>-5.3999999999999999E-2</v>
      </c>
      <c r="AE228" s="127">
        <v>38705</v>
      </c>
      <c r="AF228" s="128">
        <v>1</v>
      </c>
      <c r="AG228" s="128">
        <v>0.02</v>
      </c>
      <c r="AH228" s="11">
        <v>776</v>
      </c>
      <c r="AI228" s="11">
        <v>-1386</v>
      </c>
      <c r="AJ228" s="132">
        <v>-3.4571350178344264E-2</v>
      </c>
    </row>
    <row r="229" spans="1:36" x14ac:dyDescent="0.3">
      <c r="A229" s="312"/>
      <c r="B229" s="312" t="s">
        <v>374</v>
      </c>
      <c r="D229" s="135"/>
      <c r="E229" s="128"/>
      <c r="F229" s="127"/>
      <c r="G229" s="128"/>
      <c r="H229" s="128"/>
      <c r="I229" s="127"/>
      <c r="J229" s="128"/>
      <c r="K229" s="128"/>
      <c r="L229" s="11"/>
      <c r="M229" s="11"/>
      <c r="N229" s="132"/>
      <c r="O229" s="11"/>
      <c r="P229" s="10"/>
      <c r="Q229" s="11"/>
      <c r="R229" s="10"/>
      <c r="S229" s="10"/>
      <c r="T229" s="11"/>
      <c r="U229" s="10"/>
      <c r="V229" s="10"/>
      <c r="W229" s="11"/>
      <c r="X229" s="11"/>
      <c r="Y229" s="132"/>
      <c r="Z229" s="135"/>
      <c r="AA229" s="128"/>
      <c r="AB229" s="127"/>
      <c r="AC229" s="128"/>
      <c r="AD229" s="128"/>
      <c r="AE229" s="127"/>
      <c r="AF229" s="128"/>
      <c r="AG229" s="128"/>
      <c r="AH229" s="11"/>
      <c r="AI229" s="11"/>
      <c r="AJ229" s="132"/>
    </row>
    <row r="230" spans="1:36" x14ac:dyDescent="0.3">
      <c r="D230" s="178"/>
      <c r="F230" s="92"/>
      <c r="I230" s="92"/>
    </row>
  </sheetData>
  <mergeCells count="78">
    <mergeCell ref="B217:B219"/>
    <mergeCell ref="B220:B222"/>
    <mergeCell ref="B223:B225"/>
    <mergeCell ref="B226:B228"/>
    <mergeCell ref="B216:C216"/>
    <mergeCell ref="B17:B23"/>
    <mergeCell ref="B29:B31"/>
    <mergeCell ref="B32:B34"/>
    <mergeCell ref="B36:C36"/>
    <mergeCell ref="D2:E2"/>
    <mergeCell ref="B6:B7"/>
    <mergeCell ref="B8:C8"/>
    <mergeCell ref="B9:C9"/>
    <mergeCell ref="B12:B16"/>
    <mergeCell ref="B24:B28"/>
    <mergeCell ref="B11:C11"/>
    <mergeCell ref="B4:C4"/>
    <mergeCell ref="B5:C5"/>
    <mergeCell ref="A1:C3"/>
    <mergeCell ref="B48:C48"/>
    <mergeCell ref="B185:B191"/>
    <mergeCell ref="B213:C213"/>
    <mergeCell ref="B174:C174"/>
    <mergeCell ref="B177:C177"/>
    <mergeCell ref="B178:B184"/>
    <mergeCell ref="B153:B159"/>
    <mergeCell ref="B160:B166"/>
    <mergeCell ref="B192:B198"/>
    <mergeCell ref="B199:B205"/>
    <mergeCell ref="B206:B212"/>
    <mergeCell ref="B167:B173"/>
    <mergeCell ref="B136:C136"/>
    <mergeCell ref="B100:B102"/>
    <mergeCell ref="B103:B105"/>
    <mergeCell ref="B106:B108"/>
    <mergeCell ref="Z1:AJ1"/>
    <mergeCell ref="F2:H2"/>
    <mergeCell ref="I2:N2"/>
    <mergeCell ref="O2:P2"/>
    <mergeCell ref="Q2:S2"/>
    <mergeCell ref="T2:Y2"/>
    <mergeCell ref="Z2:AA2"/>
    <mergeCell ref="AB2:AD2"/>
    <mergeCell ref="AE2:AJ2"/>
    <mergeCell ref="O1:Y1"/>
    <mergeCell ref="D1:N1"/>
    <mergeCell ref="B146:B152"/>
    <mergeCell ref="B112:C112"/>
    <mergeCell ref="B115:C115"/>
    <mergeCell ref="B116:B119"/>
    <mergeCell ref="B120:B123"/>
    <mergeCell ref="B124:B127"/>
    <mergeCell ref="B128:B131"/>
    <mergeCell ref="B109:B111"/>
    <mergeCell ref="B132:B135"/>
    <mergeCell ref="B138:C138"/>
    <mergeCell ref="B139:B145"/>
    <mergeCell ref="B64:B69"/>
    <mergeCell ref="B96:C96"/>
    <mergeCell ref="B97:B99"/>
    <mergeCell ref="B91:C91"/>
    <mergeCell ref="B92:B94"/>
    <mergeCell ref="B70:B72"/>
    <mergeCell ref="A77:A89"/>
    <mergeCell ref="B89:C89"/>
    <mergeCell ref="B76:C76"/>
    <mergeCell ref="A38:A48"/>
    <mergeCell ref="A49:A76"/>
    <mergeCell ref="B86:B88"/>
    <mergeCell ref="B83:B85"/>
    <mergeCell ref="B73:B75"/>
    <mergeCell ref="B38:B42"/>
    <mergeCell ref="B43:B47"/>
    <mergeCell ref="B77:B79"/>
    <mergeCell ref="B80:B82"/>
    <mergeCell ref="B49:B53"/>
    <mergeCell ref="B54:B58"/>
    <mergeCell ref="B59:B6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A6819-D1A3-462F-AA0A-2486EAFC62CE}">
  <dimension ref="A1:AJ228"/>
  <sheetViews>
    <sheetView topLeftCell="A18" zoomScale="80" zoomScaleNormal="80" workbookViewId="0">
      <selection activeCell="H37" sqref="H37"/>
    </sheetView>
  </sheetViews>
  <sheetFormatPr defaultRowHeight="15" customHeight="1" x14ac:dyDescent="0.3"/>
  <cols>
    <col min="1" max="1" width="16.5546875" customWidth="1"/>
    <col min="2" max="3" width="18.6640625" style="214" customWidth="1"/>
    <col min="4" max="4" width="17.88671875" customWidth="1"/>
    <col min="5" max="8" width="11.5546875" customWidth="1"/>
    <col min="9" max="9" width="17" customWidth="1"/>
    <col min="10" max="11" width="11.5546875" customWidth="1"/>
    <col min="12" max="12" width="16.44140625" customWidth="1"/>
    <col min="13" max="13" width="11.5546875" customWidth="1"/>
    <col min="14" max="14" width="18.33203125" customWidth="1"/>
    <col min="15" max="15" width="15.21875" customWidth="1"/>
    <col min="16" max="17" width="11.5546875" customWidth="1"/>
    <col min="18" max="18" width="14.77734375" customWidth="1"/>
    <col min="19" max="19" width="20.21875" customWidth="1"/>
    <col min="20" max="23" width="11.5546875" customWidth="1"/>
    <col min="24" max="24" width="23.33203125" customWidth="1"/>
    <col min="25" max="25" width="11.5546875" customWidth="1"/>
    <col min="26" max="26" width="16.5546875" customWidth="1"/>
    <col min="27" max="34" width="11.5546875" customWidth="1"/>
    <col min="35" max="36" width="13.6640625" customWidth="1"/>
  </cols>
  <sheetData>
    <row r="1" spans="1:32" ht="15" customHeight="1" x14ac:dyDescent="0.3">
      <c r="A1" s="472" t="s">
        <v>330</v>
      </c>
      <c r="B1" s="473"/>
      <c r="C1" s="473"/>
      <c r="D1" s="473"/>
      <c r="E1" s="469" t="s">
        <v>120</v>
      </c>
      <c r="F1" s="471"/>
      <c r="G1" s="469" t="s">
        <v>121</v>
      </c>
      <c r="H1" s="470"/>
      <c r="I1" s="470"/>
      <c r="J1" s="469" t="s">
        <v>0</v>
      </c>
      <c r="K1" s="470"/>
      <c r="L1" s="470"/>
      <c r="M1" s="469" t="s">
        <v>1</v>
      </c>
      <c r="N1" s="470"/>
      <c r="O1" s="470"/>
      <c r="P1" s="469" t="s">
        <v>2</v>
      </c>
      <c r="Q1" s="470"/>
      <c r="R1" s="471"/>
      <c r="S1" s="229"/>
    </row>
    <row r="2" spans="1:32" ht="28.8" customHeight="1" x14ac:dyDescent="0.3">
      <c r="A2" s="473"/>
      <c r="B2" s="473"/>
      <c r="C2" s="473"/>
      <c r="D2" s="473"/>
      <c r="E2" s="218" t="s">
        <v>4</v>
      </c>
      <c r="F2" s="230" t="s">
        <v>127</v>
      </c>
      <c r="G2" s="218" t="s">
        <v>4</v>
      </c>
      <c r="H2" s="218" t="s">
        <v>127</v>
      </c>
      <c r="I2" s="230" t="s">
        <v>72</v>
      </c>
      <c r="J2" s="218" t="s">
        <v>4</v>
      </c>
      <c r="K2" s="218" t="s">
        <v>127</v>
      </c>
      <c r="L2" s="230" t="s">
        <v>72</v>
      </c>
      <c r="M2" s="218" t="s">
        <v>4</v>
      </c>
      <c r="N2" s="218" t="s">
        <v>127</v>
      </c>
      <c r="O2" s="230" t="s">
        <v>72</v>
      </c>
      <c r="P2" s="218" t="s">
        <v>4</v>
      </c>
      <c r="Q2" s="218" t="s">
        <v>127</v>
      </c>
      <c r="R2" s="230" t="s">
        <v>72</v>
      </c>
      <c r="S2" s="230" t="s">
        <v>323</v>
      </c>
    </row>
    <row r="3" spans="1:32" ht="15" customHeight="1" x14ac:dyDescent="0.3">
      <c r="A3" s="452" t="s">
        <v>355</v>
      </c>
      <c r="B3" s="452"/>
      <c r="C3" s="452"/>
      <c r="D3" s="452"/>
      <c r="E3" s="11"/>
      <c r="F3" s="224"/>
      <c r="G3" s="11"/>
      <c r="H3" s="10"/>
      <c r="I3" s="224"/>
      <c r="J3" s="11"/>
      <c r="K3" s="10"/>
      <c r="L3" s="224"/>
      <c r="M3" s="11"/>
      <c r="N3" s="11"/>
      <c r="O3" s="233"/>
      <c r="P3" s="11"/>
      <c r="Q3" s="10"/>
      <c r="R3" s="232"/>
      <c r="S3" s="224"/>
      <c r="T3" s="10"/>
      <c r="U3" s="11"/>
      <c r="V3" s="10"/>
      <c r="W3" s="10"/>
      <c r="X3" s="11"/>
      <c r="Y3" s="11"/>
      <c r="Z3" s="219"/>
      <c r="AA3" s="11"/>
      <c r="AB3" s="10"/>
      <c r="AC3" s="11"/>
      <c r="AD3" s="10"/>
      <c r="AE3" s="10"/>
      <c r="AF3" s="11"/>
    </row>
    <row r="4" spans="1:32" ht="15" customHeight="1" x14ac:dyDescent="0.3">
      <c r="C4" s="467" t="s">
        <v>52</v>
      </c>
      <c r="D4" s="226" t="s">
        <v>111</v>
      </c>
      <c r="E4" s="151">
        <v>268798</v>
      </c>
      <c r="F4" s="329">
        <v>0.48707201942504053</v>
      </c>
      <c r="G4" s="151">
        <v>265308</v>
      </c>
      <c r="H4" s="152">
        <v>0.48754079562494484</v>
      </c>
      <c r="I4" s="329">
        <v>-1.2983727557496707E-2</v>
      </c>
      <c r="J4" s="151">
        <v>259788</v>
      </c>
      <c r="K4" s="152">
        <v>0.49696983609567974</v>
      </c>
      <c r="L4" s="329">
        <v>-2.0806006603645573E-2</v>
      </c>
      <c r="M4" s="151">
        <v>239718</v>
      </c>
      <c r="N4" s="152">
        <v>0.49660255719719254</v>
      </c>
      <c r="O4" s="329">
        <v>-7.7255300475772559E-2</v>
      </c>
      <c r="P4" s="151">
        <v>212896</v>
      </c>
      <c r="Q4" s="152">
        <v>0.47595797004247709</v>
      </c>
      <c r="R4" s="329">
        <v>-0.11188980385286044</v>
      </c>
      <c r="S4" s="231">
        <v>-0.19755152501997678</v>
      </c>
      <c r="T4" s="127"/>
      <c r="U4" s="128"/>
      <c r="V4" s="128"/>
      <c r="W4" s="11"/>
      <c r="X4" s="11"/>
      <c r="Y4" s="219"/>
      <c r="Z4" s="127"/>
      <c r="AA4" s="128"/>
      <c r="AB4" s="127"/>
      <c r="AC4" s="128"/>
      <c r="AD4" s="128"/>
      <c r="AE4" s="127"/>
      <c r="AF4" s="128"/>
    </row>
    <row r="5" spans="1:32" ht="15" customHeight="1" x14ac:dyDescent="0.3">
      <c r="C5" s="467"/>
      <c r="D5" s="226" t="s">
        <v>112</v>
      </c>
      <c r="E5" s="151">
        <v>180350</v>
      </c>
      <c r="F5" s="329">
        <v>0.32680093863535464</v>
      </c>
      <c r="G5" s="151">
        <v>175319</v>
      </c>
      <c r="H5" s="152">
        <v>0.32217334097791889</v>
      </c>
      <c r="I5" s="329">
        <v>-2.7895758247851399E-2</v>
      </c>
      <c r="J5" s="151">
        <v>165712</v>
      </c>
      <c r="K5" s="152">
        <v>0.31700411673782963</v>
      </c>
      <c r="L5" s="329">
        <v>-5.4797255288930466E-2</v>
      </c>
      <c r="M5" s="151">
        <v>160343</v>
      </c>
      <c r="N5" s="152">
        <v>0.33216839715277718</v>
      </c>
      <c r="O5" s="329">
        <v>-3.239958482185961E-2</v>
      </c>
      <c r="P5" s="151">
        <v>151626</v>
      </c>
      <c r="Q5" s="152">
        <v>0.33898054996646548</v>
      </c>
      <c r="R5" s="329">
        <v>-5.4364705662236577E-2</v>
      </c>
      <c r="S5" s="231">
        <v>-0.13514222645577489</v>
      </c>
      <c r="T5" s="127"/>
      <c r="U5" s="128"/>
      <c r="V5" s="128"/>
      <c r="W5" s="11"/>
      <c r="X5" s="11"/>
      <c r="Y5" s="219"/>
      <c r="Z5" s="127"/>
      <c r="AA5" s="128"/>
      <c r="AB5" s="127"/>
      <c r="AC5" s="128"/>
      <c r="AD5" s="128"/>
      <c r="AE5" s="127"/>
      <c r="AF5" s="128"/>
    </row>
    <row r="6" spans="1:32" ht="15" customHeight="1" x14ac:dyDescent="0.3">
      <c r="C6" s="467"/>
      <c r="D6" s="226" t="s">
        <v>335</v>
      </c>
      <c r="E6" s="151">
        <v>81569</v>
      </c>
      <c r="F6" s="329">
        <v>0.14780607576128219</v>
      </c>
      <c r="G6" s="151">
        <v>80338</v>
      </c>
      <c r="H6" s="152">
        <v>0.14763238364058687</v>
      </c>
      <c r="I6" s="329">
        <v>-1.5091517610857065E-2</v>
      </c>
      <c r="J6" s="151">
        <v>77432</v>
      </c>
      <c r="K6" s="152">
        <v>0.14812604257533324</v>
      </c>
      <c r="L6" s="329">
        <v>-3.6172172570887999E-2</v>
      </c>
      <c r="M6" s="151">
        <v>72970</v>
      </c>
      <c r="N6" s="152">
        <v>0.15116548861028017</v>
      </c>
      <c r="O6" s="329">
        <v>-5.762475462341151E-2</v>
      </c>
      <c r="P6" s="151">
        <v>73453</v>
      </c>
      <c r="Q6" s="152">
        <v>0.1642141739324838</v>
      </c>
      <c r="R6" s="329">
        <v>6.6191585583116348E-3</v>
      </c>
      <c r="S6" s="231">
        <v>-8.5700415743483777E-2</v>
      </c>
      <c r="T6" s="127"/>
      <c r="U6" s="128"/>
      <c r="V6" s="128"/>
      <c r="W6" s="11"/>
      <c r="X6" s="11"/>
      <c r="Y6" s="219"/>
      <c r="Z6" s="127"/>
      <c r="AA6" s="128"/>
      <c r="AB6" s="127"/>
      <c r="AC6" s="128"/>
      <c r="AD6" s="128"/>
      <c r="AE6" s="127"/>
      <c r="AF6" s="128"/>
    </row>
    <row r="7" spans="1:32" ht="15" customHeight="1" x14ac:dyDescent="0.3">
      <c r="C7" s="467"/>
      <c r="D7" s="226" t="s">
        <v>13</v>
      </c>
      <c r="E7" s="151">
        <v>551865</v>
      </c>
      <c r="F7" s="329">
        <v>1</v>
      </c>
      <c r="G7" s="151">
        <v>544176</v>
      </c>
      <c r="H7" s="152">
        <v>1</v>
      </c>
      <c r="I7" s="329">
        <v>-1.393275529341415E-2</v>
      </c>
      <c r="J7" s="151">
        <v>522744</v>
      </c>
      <c r="K7" s="152">
        <v>1</v>
      </c>
      <c r="L7" s="329">
        <v>-3.9384316838669844E-2</v>
      </c>
      <c r="M7" s="151">
        <v>482716</v>
      </c>
      <c r="N7" s="152">
        <v>1</v>
      </c>
      <c r="O7" s="329">
        <v>-7.6572854016497563E-2</v>
      </c>
      <c r="P7" s="151">
        <v>447300</v>
      </c>
      <c r="Q7" s="152">
        <v>1</v>
      </c>
      <c r="R7" s="329">
        <v>-7.3368191648919862E-2</v>
      </c>
      <c r="S7" s="231">
        <v>-0.17802328658375233</v>
      </c>
      <c r="T7" s="127"/>
      <c r="U7" s="128"/>
      <c r="V7" s="128"/>
      <c r="W7" s="11"/>
      <c r="X7" s="11"/>
      <c r="Y7" s="219"/>
      <c r="Z7" s="127"/>
      <c r="AA7" s="128"/>
      <c r="AB7" s="127"/>
      <c r="AC7" s="128"/>
      <c r="AD7" s="128"/>
      <c r="AE7" s="127"/>
      <c r="AF7" s="128"/>
    </row>
    <row r="8" spans="1:32" ht="15" customHeight="1" x14ac:dyDescent="0.3">
      <c r="C8" s="467" t="s">
        <v>227</v>
      </c>
      <c r="D8" s="226" t="s">
        <v>111</v>
      </c>
      <c r="E8" s="151">
        <v>118714</v>
      </c>
      <c r="F8" s="329">
        <v>0.39852960923861958</v>
      </c>
      <c r="G8" s="151">
        <v>111743</v>
      </c>
      <c r="H8" s="152">
        <v>0.39357074679224152</v>
      </c>
      <c r="I8" s="329">
        <v>-5.8720959617231332E-2</v>
      </c>
      <c r="J8" s="151">
        <v>88227</v>
      </c>
      <c r="K8" s="152">
        <v>0.37968326376038214</v>
      </c>
      <c r="L8" s="329">
        <v>-0.2104471868483932</v>
      </c>
      <c r="M8" s="151">
        <v>86211</v>
      </c>
      <c r="N8" s="152">
        <v>0.37489074329348632</v>
      </c>
      <c r="O8" s="329">
        <v>-2.2850147913903909E-2</v>
      </c>
      <c r="P8" s="151">
        <v>86779</v>
      </c>
      <c r="Q8" s="152">
        <v>0.37640807651434643</v>
      </c>
      <c r="R8" s="329">
        <v>6.588486388047929E-3</v>
      </c>
      <c r="S8" s="231">
        <v>-0.22340549296152779</v>
      </c>
      <c r="T8" s="127"/>
      <c r="U8" s="128"/>
      <c r="V8" s="128"/>
      <c r="W8" s="11"/>
      <c r="X8" s="11"/>
      <c r="Y8" s="219"/>
      <c r="Z8" s="127"/>
      <c r="AA8" s="128"/>
      <c r="AB8" s="127"/>
      <c r="AC8" s="128"/>
      <c r="AD8" s="128"/>
      <c r="AE8" s="127"/>
      <c r="AF8" s="128"/>
    </row>
    <row r="9" spans="1:32" ht="15" customHeight="1" x14ac:dyDescent="0.3">
      <c r="C9" s="467"/>
      <c r="D9" s="226" t="s">
        <v>112</v>
      </c>
      <c r="E9" s="151">
        <v>78307</v>
      </c>
      <c r="F9" s="329">
        <v>0.26288102591647644</v>
      </c>
      <c r="G9" s="151">
        <v>76080</v>
      </c>
      <c r="H9" s="152">
        <v>0.26796186263080224</v>
      </c>
      <c r="I9" s="329">
        <v>-2.8439347695608311E-2</v>
      </c>
      <c r="J9" s="151">
        <v>64340</v>
      </c>
      <c r="K9" s="152">
        <v>0.27688600077462666</v>
      </c>
      <c r="L9" s="329">
        <v>-0.1543112513144059</v>
      </c>
      <c r="M9" s="151">
        <v>65116</v>
      </c>
      <c r="N9" s="152">
        <v>0.28315859507833868</v>
      </c>
      <c r="O9" s="329">
        <v>1.2060926328877836E-2</v>
      </c>
      <c r="P9" s="151">
        <v>65347</v>
      </c>
      <c r="Q9" s="152">
        <v>0.28344574811858858</v>
      </c>
      <c r="R9" s="329">
        <v>3.547515203636587E-3</v>
      </c>
      <c r="S9" s="231">
        <v>-0.1410751840168244</v>
      </c>
      <c r="T9" s="127"/>
      <c r="U9" s="128"/>
      <c r="V9" s="128"/>
      <c r="W9" s="11"/>
      <c r="X9" s="11"/>
      <c r="Y9" s="219"/>
      <c r="Z9" s="127"/>
      <c r="AA9" s="128"/>
      <c r="AB9" s="127"/>
      <c r="AC9" s="128"/>
      <c r="AD9" s="128"/>
      <c r="AE9" s="127"/>
      <c r="AF9" s="128"/>
    </row>
    <row r="10" spans="1:32" ht="15" customHeight="1" x14ac:dyDescent="0.3">
      <c r="C10" s="467"/>
      <c r="D10" s="226" t="s">
        <v>335</v>
      </c>
      <c r="E10" s="151">
        <v>39033</v>
      </c>
      <c r="F10" s="329">
        <v>0.13103598764603197</v>
      </c>
      <c r="G10" s="151">
        <v>38479</v>
      </c>
      <c r="H10" s="152">
        <v>0.13552713606954048</v>
      </c>
      <c r="I10" s="329">
        <v>-1.4193118643199344E-2</v>
      </c>
      <c r="J10" s="151">
        <v>32648</v>
      </c>
      <c r="K10" s="152">
        <v>0.14050006455222275</v>
      </c>
      <c r="L10" s="329">
        <v>-0.15153720211024194</v>
      </c>
      <c r="M10" s="151">
        <v>32419</v>
      </c>
      <c r="N10" s="152">
        <v>0.14097485247626793</v>
      </c>
      <c r="O10" s="329">
        <v>-7.0142122028914481E-3</v>
      </c>
      <c r="P10" s="151">
        <v>32733</v>
      </c>
      <c r="Q10" s="152">
        <v>0.14198095816434969</v>
      </c>
      <c r="R10" s="329">
        <v>9.6856781517011634E-3</v>
      </c>
      <c r="S10" s="231">
        <v>-0.1493282049949323</v>
      </c>
      <c r="T10" s="127"/>
      <c r="U10" s="128"/>
      <c r="V10" s="128"/>
      <c r="W10" s="11"/>
      <c r="X10" s="11"/>
      <c r="Y10" s="219"/>
      <c r="Z10" s="127"/>
      <c r="AA10" s="128"/>
      <c r="AB10" s="127"/>
      <c r="AC10" s="128"/>
      <c r="AD10" s="128"/>
      <c r="AE10" s="127"/>
      <c r="AF10" s="128"/>
    </row>
    <row r="11" spans="1:32" ht="15" customHeight="1" x14ac:dyDescent="0.3">
      <c r="A11" s="448"/>
      <c r="B11" s="448"/>
      <c r="C11" s="467"/>
      <c r="D11" s="226" t="s">
        <v>13</v>
      </c>
      <c r="E11" s="151">
        <v>297880</v>
      </c>
      <c r="F11" s="329">
        <v>1</v>
      </c>
      <c r="G11" s="151">
        <v>283921</v>
      </c>
      <c r="H11" s="152">
        <v>1</v>
      </c>
      <c r="I11" s="329">
        <v>-4.6861152141802066E-2</v>
      </c>
      <c r="J11" s="151">
        <v>232370</v>
      </c>
      <c r="K11" s="152">
        <v>1</v>
      </c>
      <c r="L11" s="329">
        <v>-0.1815681122565784</v>
      </c>
      <c r="M11" s="151">
        <v>229963</v>
      </c>
      <c r="N11" s="152">
        <v>1</v>
      </c>
      <c r="O11" s="329">
        <v>-1.0358480010328356E-2</v>
      </c>
      <c r="P11" s="151">
        <v>230545</v>
      </c>
      <c r="Q11" s="152">
        <v>1</v>
      </c>
      <c r="R11" s="329">
        <v>2.5308419180476859E-3</v>
      </c>
      <c r="S11" s="231">
        <v>-0.18799595662173632</v>
      </c>
      <c r="T11" s="127"/>
      <c r="U11" s="128"/>
      <c r="V11" s="128"/>
      <c r="W11" s="11"/>
      <c r="X11" s="11"/>
      <c r="Y11" s="219"/>
      <c r="Z11" s="127"/>
      <c r="AA11" s="128"/>
      <c r="AB11" s="127"/>
      <c r="AC11" s="128"/>
      <c r="AD11" s="128"/>
      <c r="AE11" s="127"/>
      <c r="AF11" s="128"/>
    </row>
    <row r="12" spans="1:32" ht="15" customHeight="1" x14ac:dyDescent="0.3">
      <c r="A12" s="448"/>
      <c r="B12" s="448"/>
      <c r="D12" s="226"/>
      <c r="E12" s="11"/>
      <c r="F12" s="224"/>
      <c r="G12" s="11"/>
      <c r="H12" s="10"/>
      <c r="I12" s="224"/>
      <c r="J12" s="11"/>
      <c r="K12" s="10"/>
      <c r="L12" s="224"/>
      <c r="M12" s="11"/>
      <c r="N12" s="11"/>
      <c r="O12" s="132"/>
      <c r="P12" s="12"/>
      <c r="Q12" s="10"/>
      <c r="R12" s="330"/>
      <c r="S12" s="231"/>
      <c r="T12" s="10"/>
      <c r="U12" s="12"/>
      <c r="V12" s="10"/>
      <c r="W12" s="10"/>
      <c r="X12" s="11"/>
      <c r="Y12" s="11"/>
      <c r="Z12" s="219"/>
      <c r="AA12" s="12"/>
      <c r="AB12" s="10"/>
      <c r="AC12" s="12"/>
      <c r="AD12" s="10"/>
      <c r="AE12" s="10"/>
      <c r="AF12" s="12"/>
    </row>
    <row r="13" spans="1:32" ht="15" customHeight="1" x14ac:dyDescent="0.3">
      <c r="A13" s="452" t="s">
        <v>356</v>
      </c>
      <c r="B13" s="452"/>
      <c r="C13" s="452"/>
      <c r="D13" s="452"/>
      <c r="E13" s="11"/>
      <c r="F13" s="224"/>
      <c r="G13" s="11"/>
      <c r="H13" s="10"/>
      <c r="I13" s="224"/>
      <c r="J13" s="11"/>
      <c r="K13" s="10"/>
      <c r="L13" s="224"/>
      <c r="M13" s="11"/>
      <c r="N13" s="11"/>
      <c r="O13" s="233"/>
      <c r="P13" s="12"/>
      <c r="Q13" s="10"/>
      <c r="R13" s="228"/>
      <c r="S13" s="231"/>
      <c r="T13" s="10"/>
      <c r="U13" s="12"/>
      <c r="V13" s="10"/>
      <c r="W13" s="10"/>
      <c r="X13" s="11"/>
      <c r="Y13" s="11"/>
      <c r="Z13" s="219"/>
      <c r="AA13" s="12"/>
      <c r="AB13" s="10"/>
      <c r="AC13" s="12"/>
      <c r="AD13" s="10"/>
      <c r="AE13" s="10"/>
      <c r="AF13" s="12"/>
    </row>
    <row r="14" spans="1:32" ht="15" customHeight="1" x14ac:dyDescent="0.3">
      <c r="C14" s="463" t="s">
        <v>52</v>
      </c>
      <c r="D14" s="227" t="s">
        <v>113</v>
      </c>
      <c r="E14" s="127">
        <v>118314</v>
      </c>
      <c r="F14" s="231">
        <v>0.21438938870919519</v>
      </c>
      <c r="G14" s="127">
        <v>115998</v>
      </c>
      <c r="H14" s="128">
        <v>0.21316265325923967</v>
      </c>
      <c r="I14" s="231">
        <v>-1.9575029159693697E-2</v>
      </c>
      <c r="J14" s="127">
        <v>110422</v>
      </c>
      <c r="K14" s="128">
        <v>0.21123532742604412</v>
      </c>
      <c r="L14" s="231">
        <v>-4.8069794306798391E-2</v>
      </c>
      <c r="M14" s="127">
        <v>101874</v>
      </c>
      <c r="N14" s="128">
        <v>0.21104334639829631</v>
      </c>
      <c r="O14" s="231">
        <v>-7.7412109905634741E-2</v>
      </c>
      <c r="P14" s="127">
        <v>103316</v>
      </c>
      <c r="Q14" s="128">
        <v>0.23097697294880393</v>
      </c>
      <c r="R14" s="231">
        <v>1.4154740169228654E-2</v>
      </c>
      <c r="S14" s="231">
        <v>-0.10932947119777928</v>
      </c>
      <c r="T14" s="92"/>
      <c r="U14" s="93"/>
      <c r="V14" s="93"/>
      <c r="W14" s="11"/>
      <c r="X14" s="11"/>
      <c r="Y14" s="219"/>
      <c r="Z14" s="92"/>
      <c r="AA14" s="93"/>
      <c r="AB14" s="92"/>
      <c r="AC14" s="93"/>
      <c r="AD14" s="93"/>
      <c r="AE14" s="92"/>
      <c r="AF14" s="93"/>
    </row>
    <row r="15" spans="1:32" ht="15" customHeight="1" x14ac:dyDescent="0.3">
      <c r="C15" s="467"/>
      <c r="D15" s="227" t="s">
        <v>114</v>
      </c>
      <c r="E15" s="127">
        <v>167497</v>
      </c>
      <c r="F15" s="231">
        <v>0.30351082239315774</v>
      </c>
      <c r="G15" s="127">
        <v>161943</v>
      </c>
      <c r="H15" s="128">
        <v>0.2975930581282526</v>
      </c>
      <c r="I15" s="231">
        <v>-3.3158802844230048E-2</v>
      </c>
      <c r="J15" s="127">
        <v>157682</v>
      </c>
      <c r="K15" s="128">
        <v>0.30164286916731708</v>
      </c>
      <c r="L15" s="231">
        <v>-2.6311726965660757E-2</v>
      </c>
      <c r="M15" s="127">
        <v>148499</v>
      </c>
      <c r="N15" s="128">
        <v>0.30763223095981901</v>
      </c>
      <c r="O15" s="231">
        <v>-5.8237465278218187E-2</v>
      </c>
      <c r="P15" s="127">
        <v>132168</v>
      </c>
      <c r="Q15" s="128">
        <v>0.29547954393024817</v>
      </c>
      <c r="R15" s="231">
        <v>-0.1099738045374043</v>
      </c>
      <c r="S15" s="231">
        <v>-0.18386098812545154</v>
      </c>
      <c r="T15" s="92"/>
      <c r="U15" s="93"/>
      <c r="V15" s="93"/>
      <c r="W15" s="11"/>
      <c r="X15" s="11"/>
      <c r="Y15" s="219"/>
      <c r="Z15" s="92"/>
      <c r="AA15" s="93"/>
      <c r="AB15" s="92"/>
      <c r="AC15" s="93"/>
      <c r="AD15" s="93"/>
      <c r="AE15" s="92"/>
      <c r="AF15" s="93"/>
    </row>
    <row r="16" spans="1:32" ht="15" customHeight="1" x14ac:dyDescent="0.3">
      <c r="C16" s="467"/>
      <c r="D16" s="227" t="s">
        <v>115</v>
      </c>
      <c r="E16" s="127">
        <v>251066</v>
      </c>
      <c r="F16" s="231">
        <v>0.45494097288286084</v>
      </c>
      <c r="G16" s="127">
        <v>249363</v>
      </c>
      <c r="H16" s="128">
        <v>0.45823961365440591</v>
      </c>
      <c r="I16" s="231">
        <v>-6.7830769598432282E-3</v>
      </c>
      <c r="J16" s="127">
        <v>241169</v>
      </c>
      <c r="K16" s="128">
        <v>0.46135201934407666</v>
      </c>
      <c r="L16" s="231">
        <v>-3.2859726583334338E-2</v>
      </c>
      <c r="M16" s="127">
        <v>228784</v>
      </c>
      <c r="N16" s="128">
        <v>0.4739515574374995</v>
      </c>
      <c r="O16" s="231">
        <v>-5.1354029746775082E-2</v>
      </c>
      <c r="P16" s="127">
        <v>208608</v>
      </c>
      <c r="Q16" s="128">
        <v>0.4663715627095909</v>
      </c>
      <c r="R16" s="231">
        <v>-8.8187985173788383E-2</v>
      </c>
      <c r="S16" s="231">
        <v>-0.16343643603902744</v>
      </c>
      <c r="T16" s="92"/>
      <c r="U16" s="93"/>
      <c r="V16" s="93"/>
      <c r="W16" s="11"/>
      <c r="X16" s="11"/>
      <c r="Y16" s="219"/>
      <c r="Z16" s="92"/>
      <c r="AA16" s="93"/>
      <c r="AB16" s="92"/>
      <c r="AC16" s="93"/>
      <c r="AD16" s="93"/>
      <c r="AE16" s="92"/>
      <c r="AF16" s="93"/>
    </row>
    <row r="17" spans="1:32" ht="15" customHeight="1" x14ac:dyDescent="0.3">
      <c r="C17" s="467"/>
      <c r="D17" s="222" t="s">
        <v>36</v>
      </c>
      <c r="E17" s="127">
        <v>14988</v>
      </c>
      <c r="F17" s="231">
        <v>2.7158816014786227E-2</v>
      </c>
      <c r="G17" s="127">
        <v>16872</v>
      </c>
      <c r="H17" s="128">
        <v>3.1004674958101792E-2</v>
      </c>
      <c r="I17" s="231">
        <v>0.1257005604483587</v>
      </c>
      <c r="J17" s="127">
        <v>13471</v>
      </c>
      <c r="K17" s="128">
        <v>2.5769784062562171E-2</v>
      </c>
      <c r="L17" s="231">
        <v>-0.20157657657657657</v>
      </c>
      <c r="M17" s="151">
        <v>3559</v>
      </c>
      <c r="N17" s="152">
        <v>7.3728652043851869E-3</v>
      </c>
      <c r="O17" s="220">
        <v>-0.73580283572117888</v>
      </c>
      <c r="P17" s="151">
        <v>3208</v>
      </c>
      <c r="Q17" s="152">
        <v>7.1719204113570309E-3</v>
      </c>
      <c r="R17" s="220">
        <v>-9.8623208766507445E-2</v>
      </c>
      <c r="S17" s="220">
        <v>-0.80986249407302036</v>
      </c>
      <c r="U17" s="93"/>
      <c r="V17" s="93"/>
      <c r="W17" s="11"/>
      <c r="X17" s="11"/>
      <c r="Y17" s="219"/>
      <c r="Z17" s="92"/>
      <c r="AA17" s="93"/>
      <c r="AB17" s="92"/>
      <c r="AC17" s="93"/>
      <c r="AD17" s="93"/>
      <c r="AE17" s="92"/>
      <c r="AF17" s="93"/>
    </row>
    <row r="18" spans="1:32" ht="15" customHeight="1" x14ac:dyDescent="0.3">
      <c r="C18" s="467"/>
      <c r="D18" s="227" t="s">
        <v>13</v>
      </c>
      <c r="E18" s="127">
        <v>551865</v>
      </c>
      <c r="F18" s="231">
        <v>1</v>
      </c>
      <c r="G18" s="127">
        <v>544176</v>
      </c>
      <c r="H18" s="128">
        <v>1</v>
      </c>
      <c r="I18" s="231">
        <v>-1.393275529341415E-2</v>
      </c>
      <c r="J18" s="127">
        <v>522744</v>
      </c>
      <c r="K18" s="128">
        <v>1</v>
      </c>
      <c r="L18" s="231">
        <v>-3.9384316838669844E-2</v>
      </c>
      <c r="M18" s="127">
        <v>482716</v>
      </c>
      <c r="N18" s="128">
        <v>1</v>
      </c>
      <c r="O18" s="231">
        <v>-7.6572854016497563E-2</v>
      </c>
      <c r="P18" s="127">
        <v>447300</v>
      </c>
      <c r="Q18" s="128">
        <v>1</v>
      </c>
      <c r="R18" s="231">
        <v>-7.3368191648919862E-2</v>
      </c>
      <c r="S18" s="231">
        <v>-0.17802328658375233</v>
      </c>
      <c r="T18" s="92"/>
      <c r="U18" s="93"/>
      <c r="V18" s="93"/>
      <c r="W18" s="11"/>
      <c r="X18" s="11"/>
      <c r="Y18" s="219"/>
      <c r="Z18" s="92"/>
      <c r="AA18" s="93"/>
      <c r="AB18" s="92"/>
      <c r="AC18" s="93"/>
      <c r="AD18" s="93"/>
      <c r="AE18" s="92"/>
      <c r="AF18" s="93"/>
    </row>
    <row r="19" spans="1:32" ht="15" customHeight="1" x14ac:dyDescent="0.3">
      <c r="C19" s="463" t="s">
        <v>227</v>
      </c>
      <c r="D19" s="227" t="s">
        <v>113</v>
      </c>
      <c r="E19" s="127">
        <v>59023</v>
      </c>
      <c r="F19" s="231">
        <v>0.19814354773734388</v>
      </c>
      <c r="G19" s="127">
        <v>58898</v>
      </c>
      <c r="H19" s="128">
        <v>0.20744502872277851</v>
      </c>
      <c r="I19" s="231">
        <v>-2.117818477542653E-3</v>
      </c>
      <c r="J19" s="127">
        <v>48481</v>
      </c>
      <c r="K19" s="128">
        <v>0.20863708740370959</v>
      </c>
      <c r="L19" s="231">
        <v>-0.17686508879758225</v>
      </c>
      <c r="M19" s="127">
        <v>47368</v>
      </c>
      <c r="N19" s="128">
        <v>0.20598096215478143</v>
      </c>
      <c r="O19" s="231">
        <v>-2.2957447247375262E-2</v>
      </c>
      <c r="P19" s="127">
        <v>50161</v>
      </c>
      <c r="Q19" s="128">
        <v>0.21757574443167277</v>
      </c>
      <c r="R19" s="231">
        <v>5.8963857456510727E-2</v>
      </c>
      <c r="S19" s="231">
        <v>-0.14834120004074841</v>
      </c>
    </row>
    <row r="20" spans="1:32" ht="15" customHeight="1" x14ac:dyDescent="0.3">
      <c r="C20" s="467"/>
      <c r="D20" s="227" t="s">
        <v>114</v>
      </c>
      <c r="E20" s="127">
        <v>86131</v>
      </c>
      <c r="F20" s="231">
        <v>0.2891466362293541</v>
      </c>
      <c r="G20" s="127">
        <v>83226</v>
      </c>
      <c r="H20" s="128">
        <v>0.29313083569020959</v>
      </c>
      <c r="I20" s="231">
        <v>-3.3727693861675817E-2</v>
      </c>
      <c r="J20" s="127">
        <v>67899</v>
      </c>
      <c r="K20" s="128">
        <v>0.29220209149201704</v>
      </c>
      <c r="L20" s="231">
        <v>-0.18416119962511715</v>
      </c>
      <c r="M20" s="127">
        <v>69473</v>
      </c>
      <c r="N20" s="128">
        <v>0.30210512125863725</v>
      </c>
      <c r="O20" s="231">
        <v>2.3181490154494173E-2</v>
      </c>
      <c r="P20" s="127">
        <v>69258</v>
      </c>
      <c r="Q20" s="128">
        <v>0.30040989828449977</v>
      </c>
      <c r="R20" s="231">
        <v>-3.0947274480733521E-3</v>
      </c>
      <c r="S20" s="231">
        <v>-0.16783216783216784</v>
      </c>
    </row>
    <row r="21" spans="1:32" ht="15" customHeight="1" x14ac:dyDescent="0.3">
      <c r="C21" s="467"/>
      <c r="D21" s="227" t="s">
        <v>115</v>
      </c>
      <c r="E21" s="127">
        <v>142707</v>
      </c>
      <c r="F21" s="231">
        <v>0.47907546663085804</v>
      </c>
      <c r="G21" s="127">
        <v>133548</v>
      </c>
      <c r="H21" s="128">
        <v>0.47037027905649809</v>
      </c>
      <c r="I21" s="231">
        <v>-6.4180453656793285E-2</v>
      </c>
      <c r="J21" s="127">
        <v>109978</v>
      </c>
      <c r="K21" s="128">
        <v>0.47328829022679347</v>
      </c>
      <c r="L21" s="231">
        <v>-0.1764908497319316</v>
      </c>
      <c r="M21" s="127">
        <v>108307</v>
      </c>
      <c r="N21" s="128">
        <v>0.47097576566665073</v>
      </c>
      <c r="O21" s="231">
        <v>-1.5193947880485188E-2</v>
      </c>
      <c r="P21" s="127">
        <v>106883</v>
      </c>
      <c r="Q21" s="128">
        <v>0.46361014118718691</v>
      </c>
      <c r="R21" s="231">
        <v>-1.3147811314134821E-2</v>
      </c>
      <c r="S21" s="231">
        <v>-0.19966603767933627</v>
      </c>
    </row>
    <row r="22" spans="1:32" ht="15" customHeight="1" x14ac:dyDescent="0.3">
      <c r="C22" s="467"/>
      <c r="D22" s="222" t="s">
        <v>36</v>
      </c>
      <c r="E22" s="127">
        <v>10019</v>
      </c>
      <c r="F22" s="231">
        <v>3.363434940244394E-2</v>
      </c>
      <c r="G22" s="127">
        <v>8249</v>
      </c>
      <c r="H22" s="128">
        <v>2.9053856530513771E-2</v>
      </c>
      <c r="I22" s="231">
        <v>-0.17666433775825932</v>
      </c>
      <c r="J22" s="127">
        <v>6012</v>
      </c>
      <c r="K22" s="128">
        <v>2.5872530877479882E-2</v>
      </c>
      <c r="L22" s="231">
        <v>-0.27118438598618017</v>
      </c>
      <c r="M22" s="127">
        <v>4815</v>
      </c>
      <c r="N22" s="128">
        <v>2.0938150919930596E-2</v>
      </c>
      <c r="O22" s="231">
        <v>-0.19910179640718562</v>
      </c>
      <c r="P22" s="127">
        <v>4243</v>
      </c>
      <c r="Q22" s="128">
        <v>1.8404216096640568E-2</v>
      </c>
      <c r="R22" s="231">
        <v>-0.11879543094496366</v>
      </c>
      <c r="S22" s="231">
        <v>-0.4856346223784701</v>
      </c>
    </row>
    <row r="23" spans="1:32" ht="15" customHeight="1" x14ac:dyDescent="0.3">
      <c r="C23" s="467"/>
      <c r="D23" s="227" t="s">
        <v>13</v>
      </c>
      <c r="E23" s="127">
        <v>297880</v>
      </c>
      <c r="F23" s="231">
        <v>1</v>
      </c>
      <c r="G23" s="127">
        <v>283921</v>
      </c>
      <c r="H23" s="128">
        <v>1</v>
      </c>
      <c r="I23" s="231">
        <v>-4.6861152141802066E-2</v>
      </c>
      <c r="J23" s="127">
        <v>232370</v>
      </c>
      <c r="K23" s="128">
        <v>1</v>
      </c>
      <c r="L23" s="231">
        <v>-0.1815681122565784</v>
      </c>
      <c r="M23" s="127">
        <v>229963</v>
      </c>
      <c r="N23" s="128">
        <v>1</v>
      </c>
      <c r="O23" s="231">
        <v>-1.0358480010328356E-2</v>
      </c>
      <c r="P23" s="127">
        <v>230545</v>
      </c>
      <c r="Q23" s="128">
        <v>1</v>
      </c>
      <c r="R23" s="231">
        <v>2.5308419180476859E-3</v>
      </c>
      <c r="S23" s="231">
        <v>-0.18799595662173632</v>
      </c>
    </row>
    <row r="24" spans="1:32" ht="15" customHeight="1" x14ac:dyDescent="0.3">
      <c r="D24" s="226"/>
      <c r="F24" s="226"/>
      <c r="I24" s="226"/>
      <c r="L24" s="226"/>
      <c r="O24" s="226"/>
      <c r="R24" s="226"/>
      <c r="S24" s="231"/>
    </row>
    <row r="25" spans="1:32" ht="15" customHeight="1" x14ac:dyDescent="0.3">
      <c r="A25" s="452" t="s">
        <v>466</v>
      </c>
      <c r="B25" s="452"/>
      <c r="C25" s="452"/>
      <c r="D25" s="452"/>
      <c r="F25" s="226"/>
      <c r="I25" s="226"/>
      <c r="L25" s="226"/>
      <c r="O25" s="226"/>
      <c r="R25" s="226"/>
      <c r="S25" s="231"/>
    </row>
    <row r="26" spans="1:32" ht="15" customHeight="1" x14ac:dyDescent="0.3">
      <c r="C26" s="463" t="s">
        <v>28</v>
      </c>
      <c r="D26" s="227" t="s">
        <v>229</v>
      </c>
      <c r="E26" s="127">
        <v>728789</v>
      </c>
      <c r="F26" s="231">
        <v>0.50957352638872766</v>
      </c>
      <c r="G26" s="127">
        <v>724699</v>
      </c>
      <c r="H26" s="128">
        <v>0.52026352780366214</v>
      </c>
      <c r="I26" s="231">
        <v>-5.6120495781357841E-3</v>
      </c>
      <c r="J26" s="127">
        <v>654746</v>
      </c>
      <c r="K26" s="128">
        <v>0.51784981275037467</v>
      </c>
      <c r="L26" s="231">
        <v>-9.6526971887638868E-2</v>
      </c>
      <c r="M26" s="127">
        <v>639960</v>
      </c>
      <c r="N26" s="128">
        <v>0.53155340410634055</v>
      </c>
      <c r="O26" s="231">
        <v>-2.2582803102271721E-2</v>
      </c>
      <c r="P26" s="127">
        <v>635161</v>
      </c>
      <c r="Q26" s="128">
        <v>0.539075164524775</v>
      </c>
      <c r="R26" s="231">
        <v>-7.4989061816363523E-3</v>
      </c>
      <c r="S26" s="231">
        <v>-0.12355198503102667</v>
      </c>
    </row>
    <row r="27" spans="1:32" ht="15" customHeight="1" x14ac:dyDescent="0.3">
      <c r="C27" s="467"/>
      <c r="D27" s="227" t="s">
        <v>230</v>
      </c>
      <c r="E27" s="127">
        <v>370033</v>
      </c>
      <c r="F27" s="231">
        <v>0.25872923533450709</v>
      </c>
      <c r="G27" s="127">
        <v>368936</v>
      </c>
      <c r="H27" s="128">
        <v>0.26486023148061733</v>
      </c>
      <c r="I27" s="231">
        <v>-2.9646004545540532E-3</v>
      </c>
      <c r="J27" s="127">
        <v>341340</v>
      </c>
      <c r="K27" s="128">
        <v>0.26997164562168063</v>
      </c>
      <c r="L27" s="231">
        <v>-7.4798881106750217E-2</v>
      </c>
      <c r="M27" s="127">
        <v>336400</v>
      </c>
      <c r="N27" s="128">
        <v>0.27941522148473807</v>
      </c>
      <c r="O27" s="231">
        <v>-1.447237358645339E-2</v>
      </c>
      <c r="P27" s="127">
        <v>326444</v>
      </c>
      <c r="Q27" s="128">
        <v>0.27706023041107003</v>
      </c>
      <c r="R27" s="231">
        <v>-2.9595719381688465E-2</v>
      </c>
      <c r="S27" s="231">
        <v>-0.11517444760066786</v>
      </c>
    </row>
    <row r="28" spans="1:32" ht="15" customHeight="1" x14ac:dyDescent="0.3">
      <c r="C28" s="467"/>
      <c r="D28" s="227" t="s">
        <v>43</v>
      </c>
      <c r="E28" s="127">
        <v>331372</v>
      </c>
      <c r="F28" s="231">
        <v>0.23169723827676525</v>
      </c>
      <c r="G28" s="127">
        <v>299311</v>
      </c>
      <c r="H28" s="128">
        <v>0.21487624071572051</v>
      </c>
      <c r="I28" s="231">
        <v>-9.6752290477167657E-2</v>
      </c>
      <c r="J28" s="127">
        <v>268269</v>
      </c>
      <c r="K28" s="128">
        <v>0.21217854162794469</v>
      </c>
      <c r="L28" s="231">
        <v>-0.10371152413376053</v>
      </c>
      <c r="M28" s="127">
        <v>227583</v>
      </c>
      <c r="N28" s="128">
        <v>0.18903137440892134</v>
      </c>
      <c r="O28" s="231">
        <v>-0.15166120573006944</v>
      </c>
      <c r="P28" s="127">
        <v>216637</v>
      </c>
      <c r="Q28" s="128">
        <v>0.18386460506415489</v>
      </c>
      <c r="R28" s="231">
        <v>-4.8096738332828022E-2</v>
      </c>
      <c r="S28" s="231">
        <v>-0.27621437234181168</v>
      </c>
    </row>
    <row r="29" spans="1:32" ht="15" customHeight="1" x14ac:dyDescent="0.3">
      <c r="C29" s="467"/>
      <c r="D29" s="227" t="s">
        <v>13</v>
      </c>
      <c r="E29" s="127">
        <v>1430194</v>
      </c>
      <c r="F29" s="231">
        <v>1</v>
      </c>
      <c r="G29" s="127">
        <v>1392946</v>
      </c>
      <c r="H29" s="128">
        <v>1</v>
      </c>
      <c r="I29" s="231">
        <v>-2.6044019202989245E-2</v>
      </c>
      <c r="J29" s="127">
        <v>1264355</v>
      </c>
      <c r="K29" s="128">
        <v>1</v>
      </c>
      <c r="L29" s="231">
        <v>-9.231585431165315E-2</v>
      </c>
      <c r="M29" s="127">
        <v>1203943</v>
      </c>
      <c r="N29" s="128">
        <v>1</v>
      </c>
      <c r="O29" s="231">
        <v>-4.7780884324418377E-2</v>
      </c>
      <c r="P29" s="127">
        <v>1178242</v>
      </c>
      <c r="Q29" s="128">
        <v>1</v>
      </c>
      <c r="R29" s="231">
        <v>-2.1347356145598254E-2</v>
      </c>
      <c r="S29" s="231">
        <v>-0.15413662841201309</v>
      </c>
    </row>
    <row r="30" spans="1:32" ht="15" customHeight="1" x14ac:dyDescent="0.3">
      <c r="C30" s="463" t="s">
        <v>31</v>
      </c>
      <c r="D30" s="227" t="s">
        <v>229</v>
      </c>
      <c r="E30" s="127">
        <v>734649</v>
      </c>
      <c r="F30" s="231">
        <v>8.6130078225890319E-2</v>
      </c>
      <c r="G30" s="127">
        <v>794695</v>
      </c>
      <c r="H30" s="128">
        <v>9.4099530387459954E-2</v>
      </c>
      <c r="I30" s="231">
        <v>8.1734270379460128E-2</v>
      </c>
      <c r="J30" s="127">
        <v>722678</v>
      </c>
      <c r="K30" s="128">
        <v>8.7598076589740767E-2</v>
      </c>
      <c r="L30" s="231">
        <v>-9.0622188386739563E-2</v>
      </c>
      <c r="M30" s="127">
        <v>735640</v>
      </c>
      <c r="N30" s="128">
        <v>9.2856415258170594E-2</v>
      </c>
      <c r="O30" s="231">
        <v>1.7936065578307351E-2</v>
      </c>
      <c r="P30" s="127">
        <v>752202</v>
      </c>
      <c r="Q30" s="128">
        <v>9.6229420973429264E-2</v>
      </c>
      <c r="R30" s="231">
        <v>2.2513729541623621E-2</v>
      </c>
      <c r="S30" s="231">
        <v>-5.347082843103329E-2</v>
      </c>
    </row>
    <row r="31" spans="1:32" ht="15" customHeight="1" x14ac:dyDescent="0.3">
      <c r="C31" s="467"/>
      <c r="D31" s="227" t="s">
        <v>230</v>
      </c>
      <c r="E31" s="127">
        <v>7577878</v>
      </c>
      <c r="F31" s="231">
        <v>0.88842865766679502</v>
      </c>
      <c r="G31" s="127">
        <v>7439639</v>
      </c>
      <c r="H31" s="128">
        <v>0.88092480278878327</v>
      </c>
      <c r="I31" s="231">
        <v>-1.8242442013450204E-2</v>
      </c>
      <c r="J31" s="127">
        <v>7289181</v>
      </c>
      <c r="K31" s="128">
        <v>0.88354458765104671</v>
      </c>
      <c r="L31" s="231">
        <v>-2.0223830753078206E-2</v>
      </c>
      <c r="M31" s="127">
        <v>7023149</v>
      </c>
      <c r="N31" s="128">
        <v>0.88649942901963674</v>
      </c>
      <c r="O31" s="231">
        <v>-3.6496830027955132E-2</v>
      </c>
      <c r="P31" s="127">
        <v>6899208</v>
      </c>
      <c r="Q31" s="128">
        <v>0.88261768915165206</v>
      </c>
      <c r="R31" s="231">
        <v>-1.7647496870705718E-2</v>
      </c>
      <c r="S31" s="231">
        <v>-7.2642099972861585E-2</v>
      </c>
    </row>
    <row r="32" spans="1:32" s="2" customFormat="1" ht="15" customHeight="1" x14ac:dyDescent="0.3">
      <c r="B32" s="124"/>
      <c r="C32" s="467"/>
      <c r="D32" s="222" t="s">
        <v>43</v>
      </c>
      <c r="E32" s="151">
        <v>217002</v>
      </c>
      <c r="F32" s="220">
        <v>2.5441264107314718E-2</v>
      </c>
      <c r="G32" s="151">
        <v>210926</v>
      </c>
      <c r="H32" s="152">
        <v>2.4975666823756758E-2</v>
      </c>
      <c r="I32" s="220">
        <v>-2.7999741937862324E-2</v>
      </c>
      <c r="J32" s="151">
        <v>238071</v>
      </c>
      <c r="K32" s="152">
        <v>2.8857335759212503E-2</v>
      </c>
      <c r="L32" s="220">
        <v>0.12869442363672567</v>
      </c>
      <c r="M32" s="151">
        <v>163550</v>
      </c>
      <c r="N32" s="152">
        <v>2.064415572219265E-2</v>
      </c>
      <c r="O32" s="220">
        <v>-0.31302006544266209</v>
      </c>
      <c r="P32" s="151">
        <v>165347</v>
      </c>
      <c r="Q32" s="152">
        <v>2.1152889874918715E-2</v>
      </c>
      <c r="R32" s="220">
        <v>1.0987465606848058E-2</v>
      </c>
      <c r="S32" s="231">
        <v>-0.21609000312905949</v>
      </c>
    </row>
    <row r="33" spans="1:19" ht="15" customHeight="1" x14ac:dyDescent="0.3">
      <c r="C33" s="467"/>
      <c r="D33" s="227" t="s">
        <v>13</v>
      </c>
      <c r="E33" s="127">
        <v>8529529</v>
      </c>
      <c r="F33" s="231">
        <v>1</v>
      </c>
      <c r="G33" s="127">
        <v>8445260</v>
      </c>
      <c r="H33" s="128">
        <v>1</v>
      </c>
      <c r="I33" s="231">
        <v>-9.8796779986327493E-3</v>
      </c>
      <c r="J33" s="127">
        <v>8249930</v>
      </c>
      <c r="K33" s="128">
        <v>1</v>
      </c>
      <c r="L33" s="231">
        <v>-2.3128950440839003E-2</v>
      </c>
      <c r="M33" s="127">
        <v>7922339</v>
      </c>
      <c r="N33" s="128">
        <v>1</v>
      </c>
      <c r="O33" s="231">
        <v>-3.9708336919222348E-2</v>
      </c>
      <c r="P33" s="127">
        <v>7816757</v>
      </c>
      <c r="Q33" s="128">
        <v>1</v>
      </c>
      <c r="R33" s="231">
        <v>-1.3327124729199294E-2</v>
      </c>
      <c r="S33" s="231">
        <v>-7.4420799359640799E-2</v>
      </c>
    </row>
    <row r="34" spans="1:19" ht="15" customHeight="1" x14ac:dyDescent="0.3">
      <c r="C34" s="78"/>
      <c r="D34" s="583"/>
      <c r="E34" s="135"/>
      <c r="F34" s="231"/>
      <c r="G34" s="127"/>
      <c r="H34" s="128"/>
      <c r="I34" s="231"/>
      <c r="J34" s="127"/>
      <c r="K34" s="128"/>
      <c r="L34" s="231"/>
      <c r="M34" s="127"/>
      <c r="N34" s="128"/>
      <c r="O34" s="231"/>
      <c r="P34" s="127"/>
      <c r="Q34" s="128"/>
      <c r="R34" s="231"/>
      <c r="S34" s="231"/>
    </row>
    <row r="35" spans="1:19" ht="15" customHeight="1" x14ac:dyDescent="0.3">
      <c r="A35" s="452" t="s">
        <v>232</v>
      </c>
      <c r="B35" s="452"/>
      <c r="C35" s="452"/>
      <c r="D35" s="452"/>
      <c r="F35" s="226"/>
      <c r="I35" s="226"/>
      <c r="L35" s="226"/>
      <c r="O35" s="226"/>
      <c r="R35" s="226"/>
      <c r="S35" s="231"/>
    </row>
    <row r="36" spans="1:19" ht="15" customHeight="1" x14ac:dyDescent="0.3">
      <c r="B36" s="463" t="s">
        <v>228</v>
      </c>
      <c r="C36" s="463" t="s">
        <v>28</v>
      </c>
      <c r="D36" s="227" t="s">
        <v>229</v>
      </c>
      <c r="E36" s="127">
        <v>330046</v>
      </c>
      <c r="F36" s="231">
        <v>0.80684007236102284</v>
      </c>
      <c r="G36" s="127">
        <v>320920</v>
      </c>
      <c r="H36" s="128">
        <v>0.80890062913373129</v>
      </c>
      <c r="I36" s="231">
        <v>-2.765069111578386E-2</v>
      </c>
      <c r="J36" s="127">
        <v>291350</v>
      </c>
      <c r="K36" s="128">
        <v>0.82956774779545961</v>
      </c>
      <c r="L36" s="231">
        <v>-9.2141343637043502E-2</v>
      </c>
      <c r="M36" s="127">
        <v>272930</v>
      </c>
      <c r="N36" s="128">
        <v>0.82989229917840879</v>
      </c>
      <c r="O36" s="231">
        <v>-6.3222927750128707E-2</v>
      </c>
      <c r="P36" s="127">
        <v>261172</v>
      </c>
      <c r="Q36" s="128">
        <v>0.82018654021291959</v>
      </c>
      <c r="R36" s="231">
        <v>-4.3080643388414615E-2</v>
      </c>
      <c r="S36" s="231">
        <v>-0.18617724043375297</v>
      </c>
    </row>
    <row r="37" spans="1:19" ht="15" customHeight="1" x14ac:dyDescent="0.3">
      <c r="B37" s="464"/>
      <c r="C37" s="467"/>
      <c r="D37" s="227" t="s">
        <v>230</v>
      </c>
      <c r="E37" s="127">
        <v>70752</v>
      </c>
      <c r="F37" s="231">
        <v>0.17296240160367674</v>
      </c>
      <c r="G37" s="127">
        <v>67462</v>
      </c>
      <c r="H37" s="128">
        <v>0.17004254718502984</v>
      </c>
      <c r="I37" s="231">
        <v>-4.6500452284034377E-2</v>
      </c>
      <c r="J37" s="127">
        <v>52437</v>
      </c>
      <c r="K37" s="128">
        <v>0.14930511066123398</v>
      </c>
      <c r="L37" s="231">
        <v>-0.22271797456345796</v>
      </c>
      <c r="M37" s="127">
        <v>49989</v>
      </c>
      <c r="N37" s="128">
        <v>0.15200046218308533</v>
      </c>
      <c r="O37" s="231">
        <v>-4.6684592940099551E-2</v>
      </c>
      <c r="P37" s="127">
        <v>51763</v>
      </c>
      <c r="Q37" s="128">
        <v>0.16255691988820148</v>
      </c>
      <c r="R37" s="231">
        <v>3.5487807317609872E-2</v>
      </c>
      <c r="S37" s="231">
        <v>-0.23270878420444102</v>
      </c>
    </row>
    <row r="38" spans="1:19" ht="15" customHeight="1" x14ac:dyDescent="0.3">
      <c r="B38" s="464"/>
      <c r="C38" s="467"/>
      <c r="D38" s="227" t="s">
        <v>43</v>
      </c>
      <c r="E38" s="127">
        <v>8262</v>
      </c>
      <c r="F38" s="231">
        <v>2.0197526035300443E-2</v>
      </c>
      <c r="G38" s="127">
        <v>8354</v>
      </c>
      <c r="H38" s="128">
        <v>2.1056823681238908E-2</v>
      </c>
      <c r="I38" s="231">
        <v>1.1135318324860808E-2</v>
      </c>
      <c r="J38" s="127">
        <v>7420</v>
      </c>
      <c r="K38" s="128">
        <v>2.1127141543306371E-2</v>
      </c>
      <c r="L38" s="231">
        <v>-0.11180272923150586</v>
      </c>
      <c r="M38" s="127">
        <v>5955</v>
      </c>
      <c r="N38" s="128">
        <v>1.8107238638505933E-2</v>
      </c>
      <c r="O38" s="231">
        <v>-0.19743935309973046</v>
      </c>
      <c r="P38" s="127">
        <v>5495</v>
      </c>
      <c r="Q38" s="128">
        <v>1.7256539898878875E-2</v>
      </c>
      <c r="R38" s="231">
        <v>-7.724601175482787E-2</v>
      </c>
      <c r="S38" s="231">
        <v>-0.34223126645918123</v>
      </c>
    </row>
    <row r="39" spans="1:19" ht="15" customHeight="1" x14ac:dyDescent="0.3">
      <c r="B39" s="464"/>
      <c r="C39" s="467"/>
      <c r="D39" s="227" t="s">
        <v>13</v>
      </c>
      <c r="E39" s="127">
        <v>409060</v>
      </c>
      <c r="F39" s="231">
        <v>1</v>
      </c>
      <c r="G39" s="127">
        <v>396736</v>
      </c>
      <c r="H39" s="128">
        <v>1</v>
      </c>
      <c r="I39" s="231">
        <v>-3.0127609641617367E-2</v>
      </c>
      <c r="J39" s="127">
        <v>351207</v>
      </c>
      <c r="K39" s="128">
        <v>1</v>
      </c>
      <c r="L39" s="231">
        <v>-0.11475893289240199</v>
      </c>
      <c r="M39" s="127">
        <v>328874</v>
      </c>
      <c r="N39" s="128">
        <v>1</v>
      </c>
      <c r="O39" s="231">
        <v>-6.3589279256962422E-2</v>
      </c>
      <c r="P39" s="127">
        <v>318430</v>
      </c>
      <c r="Q39" s="128">
        <v>1</v>
      </c>
      <c r="R39" s="231">
        <v>-3.1756843046273041E-2</v>
      </c>
      <c r="S39" s="231">
        <v>-0.19737558477173739</v>
      </c>
    </row>
    <row r="40" spans="1:19" ht="15" customHeight="1" x14ac:dyDescent="0.3">
      <c r="B40" s="464"/>
      <c r="C40" s="463" t="s">
        <v>31</v>
      </c>
      <c r="D40" s="227" t="s">
        <v>229</v>
      </c>
      <c r="E40" s="127">
        <v>253398</v>
      </c>
      <c r="F40" s="231">
        <v>0.18130575517948982</v>
      </c>
      <c r="G40" s="127">
        <v>249283</v>
      </c>
      <c r="H40" s="128">
        <v>0.18875123419772605</v>
      </c>
      <c r="I40" s="231">
        <v>-1.6239275763818183E-2</v>
      </c>
      <c r="J40" s="127">
        <v>222657</v>
      </c>
      <c r="K40" s="128">
        <v>0.18382065810102263</v>
      </c>
      <c r="L40" s="231">
        <v>-0.10681033203226854</v>
      </c>
      <c r="M40" s="127">
        <v>222589</v>
      </c>
      <c r="N40" s="128">
        <v>0.20124150264131224</v>
      </c>
      <c r="O40" s="231">
        <v>-3.0540248004778649E-4</v>
      </c>
      <c r="P40" s="127">
        <v>222431</v>
      </c>
      <c r="Q40" s="128">
        <v>0.21000460737255139</v>
      </c>
      <c r="R40" s="231">
        <v>-7.0982842817929011E-4</v>
      </c>
      <c r="S40" s="231">
        <v>-0.107716932161439</v>
      </c>
    </row>
    <row r="41" spans="1:19" ht="15" customHeight="1" x14ac:dyDescent="0.3">
      <c r="B41" s="464"/>
      <c r="C41" s="467"/>
      <c r="D41" s="227" t="s">
        <v>230</v>
      </c>
      <c r="E41" s="127">
        <v>1143866</v>
      </c>
      <c r="F41" s="231">
        <v>0.81843380355860074</v>
      </c>
      <c r="G41" s="127">
        <v>1064301</v>
      </c>
      <c r="H41" s="128">
        <v>0.80586372639880788</v>
      </c>
      <c r="I41" s="231">
        <v>-6.955797269959943E-2</v>
      </c>
      <c r="J41" s="127">
        <v>983553</v>
      </c>
      <c r="K41" s="128">
        <v>0.81199944190946216</v>
      </c>
      <c r="L41" s="231">
        <v>-7.5869514357310569E-2</v>
      </c>
      <c r="M41" s="127">
        <v>879910</v>
      </c>
      <c r="N41" s="128">
        <v>0.79552183885599492</v>
      </c>
      <c r="O41" s="231">
        <v>-0.10537612106312522</v>
      </c>
      <c r="P41" s="127">
        <v>832654</v>
      </c>
      <c r="Q41" s="128">
        <v>0.7861367181156601</v>
      </c>
      <c r="R41" s="231">
        <v>-5.3705492607198466E-2</v>
      </c>
      <c r="S41" s="231">
        <v>-0.21765177332352409</v>
      </c>
    </row>
    <row r="42" spans="1:19" ht="15" customHeight="1" x14ac:dyDescent="0.3">
      <c r="B42" s="464"/>
      <c r="C42" s="467"/>
      <c r="D42" s="222" t="s">
        <v>43</v>
      </c>
      <c r="E42" s="151">
        <v>364</v>
      </c>
      <c r="F42" s="220">
        <v>2.6044126190946377E-4</v>
      </c>
      <c r="G42" s="151">
        <v>7112</v>
      </c>
      <c r="H42" s="128">
        <v>5.3850394034660508E-3</v>
      </c>
      <c r="I42" s="231">
        <v>18.53846153846154</v>
      </c>
      <c r="J42" s="127">
        <v>5063</v>
      </c>
      <c r="K42" s="128">
        <v>4.1798999895151633E-3</v>
      </c>
      <c r="L42" s="231">
        <v>-0.28810461192350956</v>
      </c>
      <c r="M42" s="127">
        <v>3580</v>
      </c>
      <c r="N42" s="128">
        <v>3.2366585026928456E-3</v>
      </c>
      <c r="O42" s="231">
        <v>-0.29290934228718152</v>
      </c>
      <c r="P42" s="127">
        <v>4087</v>
      </c>
      <c r="Q42" s="128">
        <v>3.8586745117884535E-3</v>
      </c>
      <c r="R42" s="231">
        <v>0.14162011173184358</v>
      </c>
      <c r="S42" s="231">
        <v>-0.42533745781777277</v>
      </c>
    </row>
    <row r="43" spans="1:19" ht="15" customHeight="1" x14ac:dyDescent="0.3">
      <c r="B43" s="464"/>
      <c r="C43" s="467"/>
      <c r="D43" s="227" t="s">
        <v>13</v>
      </c>
      <c r="E43" s="127">
        <v>1397628</v>
      </c>
      <c r="F43" s="231">
        <v>1</v>
      </c>
      <c r="G43" s="127">
        <v>1320696</v>
      </c>
      <c r="H43" s="128">
        <v>1</v>
      </c>
      <c r="I43" s="231">
        <v>-5.504469000334853E-2</v>
      </c>
      <c r="J43" s="127">
        <v>1211273</v>
      </c>
      <c r="K43" s="128">
        <v>1</v>
      </c>
      <c r="L43" s="231">
        <v>-8.285252624373815E-2</v>
      </c>
      <c r="M43" s="127">
        <v>1106079</v>
      </c>
      <c r="N43" s="128">
        <v>1</v>
      </c>
      <c r="O43" s="231">
        <v>-8.6845822535464759E-2</v>
      </c>
      <c r="P43" s="127">
        <v>1059172</v>
      </c>
      <c r="Q43" s="128">
        <v>1</v>
      </c>
      <c r="R43" s="231">
        <v>-4.2408363236260703E-2</v>
      </c>
      <c r="S43" s="231">
        <v>-0.1980198319673869</v>
      </c>
    </row>
    <row r="44" spans="1:19" ht="15" customHeight="1" x14ac:dyDescent="0.3">
      <c r="B44" s="464"/>
      <c r="C44" s="461" t="s">
        <v>13</v>
      </c>
      <c r="D44" s="468"/>
      <c r="E44" s="127">
        <v>1806688</v>
      </c>
      <c r="F44" s="231">
        <v>1</v>
      </c>
      <c r="G44" s="127">
        <v>1717432</v>
      </c>
      <c r="H44" s="128">
        <v>1</v>
      </c>
      <c r="I44" s="231">
        <v>-4.9403106679183122E-2</v>
      </c>
      <c r="J44" s="127">
        <v>1562480</v>
      </c>
      <c r="K44" s="128">
        <v>1</v>
      </c>
      <c r="L44" s="231">
        <v>-9.0223077245561972E-2</v>
      </c>
      <c r="M44" s="127">
        <v>1434953</v>
      </c>
      <c r="N44" s="128">
        <v>1</v>
      </c>
      <c r="O44" s="231">
        <v>-8.1618324714556351E-2</v>
      </c>
      <c r="P44" s="127">
        <v>1377602</v>
      </c>
      <c r="Q44" s="128">
        <v>1</v>
      </c>
      <c r="R44" s="231">
        <v>-3.9967162687558407E-2</v>
      </c>
      <c r="S44" s="231">
        <v>-0.19787100741106489</v>
      </c>
    </row>
    <row r="45" spans="1:19" ht="15" customHeight="1" x14ac:dyDescent="0.3">
      <c r="B45" s="463" t="s">
        <v>231</v>
      </c>
      <c r="C45" s="463" t="s">
        <v>28</v>
      </c>
      <c r="D45" s="227" t="s">
        <v>229</v>
      </c>
      <c r="E45" s="127">
        <v>398743</v>
      </c>
      <c r="F45" s="231">
        <v>0.54850521966042287</v>
      </c>
      <c r="G45" s="127">
        <v>403779</v>
      </c>
      <c r="H45" s="128">
        <v>0.54846075272614658</v>
      </c>
      <c r="I45" s="231">
        <v>1.2629688797044713E-2</v>
      </c>
      <c r="J45" s="127">
        <v>363396</v>
      </c>
      <c r="K45" s="128">
        <v>0.53488098251976757</v>
      </c>
      <c r="L45" s="231">
        <v>-0.10001263067172884</v>
      </c>
      <c r="M45" s="127">
        <v>367030</v>
      </c>
      <c r="N45" s="128">
        <v>0.54120488607609873</v>
      </c>
      <c r="O45" s="231">
        <v>1.0000110072758093E-2</v>
      </c>
      <c r="P45" s="127">
        <v>373989</v>
      </c>
      <c r="Q45" s="128">
        <v>0.55717382397854665</v>
      </c>
      <c r="R45" s="231">
        <v>1.8960302972509058E-2</v>
      </c>
      <c r="S45" s="231">
        <v>-7.3777982510234555E-2</v>
      </c>
    </row>
    <row r="46" spans="1:19" ht="15" customHeight="1" x14ac:dyDescent="0.3">
      <c r="B46" s="467"/>
      <c r="C46" s="467"/>
      <c r="D46" s="227" t="s">
        <v>230</v>
      </c>
      <c r="E46" s="127">
        <v>299281</v>
      </c>
      <c r="F46" s="231">
        <v>0.41168670207424585</v>
      </c>
      <c r="G46" s="127">
        <v>301474</v>
      </c>
      <c r="H46" s="128">
        <v>0.40949791090512955</v>
      </c>
      <c r="I46" s="231">
        <v>7.3275617229292874E-3</v>
      </c>
      <c r="J46" s="127">
        <v>288903</v>
      </c>
      <c r="K46" s="128">
        <v>0.42523506173130249</v>
      </c>
      <c r="L46" s="231">
        <v>-4.16984549248028E-2</v>
      </c>
      <c r="M46" s="127">
        <v>286411</v>
      </c>
      <c r="N46" s="128">
        <v>0.42232796399733402</v>
      </c>
      <c r="O46" s="231">
        <v>-8.6257325122965148E-3</v>
      </c>
      <c r="P46" s="127">
        <v>274681</v>
      </c>
      <c r="Q46" s="128">
        <v>0.40922343476479572</v>
      </c>
      <c r="R46" s="231">
        <v>-4.0955130913267995E-2</v>
      </c>
      <c r="S46" s="231">
        <v>-8.8873335677371851E-2</v>
      </c>
    </row>
    <row r="47" spans="1:19" ht="15" customHeight="1" x14ac:dyDescent="0.3">
      <c r="B47" s="467"/>
      <c r="C47" s="467"/>
      <c r="D47" s="227" t="s">
        <v>43</v>
      </c>
      <c r="E47" s="127">
        <v>28939</v>
      </c>
      <c r="F47" s="231">
        <v>3.9808078265331247E-2</v>
      </c>
      <c r="G47" s="127">
        <v>30951</v>
      </c>
      <c r="H47" s="128">
        <v>4.2041336368723883E-2</v>
      </c>
      <c r="I47" s="231">
        <v>6.9525553750993466E-2</v>
      </c>
      <c r="J47" s="127">
        <v>27097</v>
      </c>
      <c r="K47" s="128">
        <v>3.9883955748929931E-2</v>
      </c>
      <c r="L47" s="231">
        <v>-0.12451940163484217</v>
      </c>
      <c r="M47" s="127">
        <v>24731</v>
      </c>
      <c r="N47" s="128">
        <v>3.6467149926567299E-2</v>
      </c>
      <c r="O47" s="231">
        <v>-8.7315939033841383E-2</v>
      </c>
      <c r="P47" s="127">
        <v>22555</v>
      </c>
      <c r="Q47" s="128">
        <v>3.3602741256657603E-2</v>
      </c>
      <c r="R47" s="231">
        <v>-8.7986737293275649E-2</v>
      </c>
      <c r="S47" s="231">
        <v>-0.27126748731866501</v>
      </c>
    </row>
    <row r="48" spans="1:19" ht="15" customHeight="1" x14ac:dyDescent="0.3">
      <c r="B48" s="467"/>
      <c r="C48" s="467"/>
      <c r="D48" s="227" t="s">
        <v>13</v>
      </c>
      <c r="E48" s="127">
        <v>726963</v>
      </c>
      <c r="F48" s="231">
        <v>1</v>
      </c>
      <c r="G48" s="127">
        <v>736204</v>
      </c>
      <c r="H48" s="128">
        <v>1</v>
      </c>
      <c r="I48" s="231">
        <v>1.2711788632984071E-2</v>
      </c>
      <c r="J48" s="127">
        <v>679396</v>
      </c>
      <c r="K48" s="128">
        <v>1</v>
      </c>
      <c r="L48" s="231">
        <v>-7.7163394928579584E-2</v>
      </c>
      <c r="M48" s="127">
        <v>678172</v>
      </c>
      <c r="N48" s="128">
        <v>1</v>
      </c>
      <c r="O48" s="231">
        <v>-1.801600244923432E-3</v>
      </c>
      <c r="P48" s="127">
        <v>671225</v>
      </c>
      <c r="Q48" s="128">
        <v>1</v>
      </c>
      <c r="R48" s="231">
        <v>-1.0243713984063041E-2</v>
      </c>
      <c r="S48" s="231">
        <v>-8.8262220797496349E-2</v>
      </c>
    </row>
    <row r="49" spans="1:21" ht="15" customHeight="1" x14ac:dyDescent="0.3">
      <c r="B49" s="467"/>
      <c r="C49" s="463" t="s">
        <v>31</v>
      </c>
      <c r="D49" s="227" t="s">
        <v>229</v>
      </c>
      <c r="E49" s="127">
        <v>481251</v>
      </c>
      <c r="F49" s="231">
        <v>6.9587891601883181E-2</v>
      </c>
      <c r="G49" s="127">
        <v>545412</v>
      </c>
      <c r="H49" s="128">
        <v>7.8658423145315862E-2</v>
      </c>
      <c r="I49" s="231">
        <v>0.13332128141032434</v>
      </c>
      <c r="J49" s="127">
        <v>500021</v>
      </c>
      <c r="K49" s="128">
        <v>7.3375864111258959E-2</v>
      </c>
      <c r="L49" s="231">
        <v>-8.3223324752664044E-2</v>
      </c>
      <c r="M49" s="127">
        <v>513051</v>
      </c>
      <c r="N49" s="128">
        <v>7.7001109426160119E-2</v>
      </c>
      <c r="O49" s="231">
        <v>2.6058905525967908E-2</v>
      </c>
      <c r="P49" s="127">
        <v>529771</v>
      </c>
      <c r="Q49" s="128">
        <v>8.0224538028709477E-2</v>
      </c>
      <c r="R49" s="231">
        <v>3.2589352715422057E-2</v>
      </c>
      <c r="S49" s="231">
        <v>-2.8677403504139991E-2</v>
      </c>
    </row>
    <row r="50" spans="1:21" ht="15" customHeight="1" x14ac:dyDescent="0.3">
      <c r="B50" s="467"/>
      <c r="C50" s="467"/>
      <c r="D50" s="227" t="s">
        <v>230</v>
      </c>
      <c r="E50" s="127">
        <v>6434012</v>
      </c>
      <c r="F50" s="231">
        <v>0.93034472576932958</v>
      </c>
      <c r="G50" s="127">
        <v>6375338</v>
      </c>
      <c r="H50" s="128">
        <v>0.91944077889450859</v>
      </c>
      <c r="I50" s="231">
        <v>-9.119348860400011E-3</v>
      </c>
      <c r="J50" s="127">
        <v>6305628</v>
      </c>
      <c r="K50" s="128">
        <v>0.92532294296469475</v>
      </c>
      <c r="L50" s="231">
        <v>-1.0934322227307792E-2</v>
      </c>
      <c r="M50" s="127">
        <v>6143239</v>
      </c>
      <c r="N50" s="128">
        <v>0.92200623031639062</v>
      </c>
      <c r="O50" s="231">
        <v>-2.5753025709731054E-2</v>
      </c>
      <c r="P50" s="127">
        <v>6066554</v>
      </c>
      <c r="Q50" s="128">
        <v>0.91867333635895432</v>
      </c>
      <c r="R50" s="231">
        <v>-1.2482828683696011E-2</v>
      </c>
      <c r="S50" s="231">
        <v>-4.8434137923354027E-2</v>
      </c>
    </row>
    <row r="51" spans="1:21" ht="15" customHeight="1" x14ac:dyDescent="0.3">
      <c r="B51" s="467"/>
      <c r="C51" s="467"/>
      <c r="D51" s="222" t="s">
        <v>43</v>
      </c>
      <c r="E51" s="151">
        <v>466</v>
      </c>
      <c r="F51" s="231">
        <v>6.7382628787218243E-5</v>
      </c>
      <c r="G51" s="127">
        <v>13180</v>
      </c>
      <c r="H51" s="128">
        <v>1.9007979601755427E-3</v>
      </c>
      <c r="I51" s="231">
        <v>27.283261802575108</v>
      </c>
      <c r="J51" s="127">
        <v>8867</v>
      </c>
      <c r="K51" s="128">
        <v>1.3011929240462565E-3</v>
      </c>
      <c r="L51" s="231">
        <v>-0.32723823975720789</v>
      </c>
      <c r="M51" s="127">
        <v>6614</v>
      </c>
      <c r="N51" s="128">
        <v>9.9266025744930431E-4</v>
      </c>
      <c r="O51" s="231">
        <v>-0.25408819217322659</v>
      </c>
      <c r="P51" s="127">
        <v>7278</v>
      </c>
      <c r="Q51" s="128">
        <v>1.1021256123361746E-3</v>
      </c>
      <c r="R51" s="231">
        <v>0.10039310553371636</v>
      </c>
      <c r="S51" s="231">
        <v>-0.44779969650986345</v>
      </c>
    </row>
    <row r="52" spans="1:21" ht="15" customHeight="1" x14ac:dyDescent="0.3">
      <c r="B52" s="467"/>
      <c r="C52" s="467"/>
      <c r="D52" s="227" t="s">
        <v>13</v>
      </c>
      <c r="E52" s="127">
        <v>6915729</v>
      </c>
      <c r="F52" s="231">
        <v>1</v>
      </c>
      <c r="G52" s="127">
        <v>6933930</v>
      </c>
      <c r="H52" s="128">
        <v>1</v>
      </c>
      <c r="I52" s="231">
        <v>2.631826666429526E-3</v>
      </c>
      <c r="J52" s="127">
        <v>6814516</v>
      </c>
      <c r="K52" s="128">
        <v>1</v>
      </c>
      <c r="L52" s="231">
        <v>-1.7221691017936438E-2</v>
      </c>
      <c r="M52" s="127">
        <v>6662904</v>
      </c>
      <c r="N52" s="128">
        <v>1</v>
      </c>
      <c r="O52" s="231">
        <v>-2.2248388586951738E-2</v>
      </c>
      <c r="P52" s="127">
        <v>6603603</v>
      </c>
      <c r="Q52" s="128">
        <v>1</v>
      </c>
      <c r="R52" s="231">
        <v>-8.9001732577866956E-3</v>
      </c>
      <c r="S52" s="231">
        <v>-4.7639217586563462E-2</v>
      </c>
    </row>
    <row r="53" spans="1:21" ht="15" customHeight="1" x14ac:dyDescent="0.3">
      <c r="D53" s="226"/>
      <c r="F53" s="226"/>
      <c r="I53" s="226"/>
      <c r="L53" s="226"/>
      <c r="O53" s="226"/>
      <c r="R53" s="226"/>
      <c r="S53" s="231"/>
    </row>
    <row r="54" spans="1:21" ht="15" customHeight="1" x14ac:dyDescent="0.3">
      <c r="A54" s="466" t="s">
        <v>234</v>
      </c>
      <c r="B54" s="466"/>
      <c r="C54" s="466"/>
      <c r="D54" s="466"/>
      <c r="F54" s="226"/>
      <c r="I54" s="226"/>
      <c r="L54" s="226"/>
      <c r="O54" s="226"/>
      <c r="R54" s="226"/>
      <c r="S54" s="231"/>
    </row>
    <row r="55" spans="1:21" ht="15" customHeight="1" x14ac:dyDescent="0.3">
      <c r="B55" s="461" t="s">
        <v>52</v>
      </c>
      <c r="C55" s="463" t="s">
        <v>228</v>
      </c>
      <c r="D55" s="227" t="s">
        <v>229</v>
      </c>
      <c r="E55" s="127">
        <v>200622</v>
      </c>
      <c r="F55" s="231">
        <v>0.91323406909046212</v>
      </c>
      <c r="G55" s="127">
        <v>191297</v>
      </c>
      <c r="H55" s="128">
        <v>0.90918034656806368</v>
      </c>
      <c r="I55" s="231">
        <v>-4.6480445813519955E-2</v>
      </c>
      <c r="J55" s="127">
        <v>177313</v>
      </c>
      <c r="K55" s="128">
        <v>0.91334425351300119</v>
      </c>
      <c r="L55" s="231">
        <v>-7.3100989560735408E-2</v>
      </c>
      <c r="M55" s="127">
        <v>163676</v>
      </c>
      <c r="N55" s="128">
        <v>0.91503516441741117</v>
      </c>
      <c r="O55" s="231">
        <v>-7.6909194475306378E-2</v>
      </c>
      <c r="P55" s="127">
        <v>151960</v>
      </c>
      <c r="Q55" s="128">
        <v>0.90541844918192982</v>
      </c>
      <c r="R55" s="231">
        <v>-7.1580439404677537E-2</v>
      </c>
      <c r="S55" s="231">
        <v>-0.20563312545413676</v>
      </c>
      <c r="U55" s="237"/>
    </row>
    <row r="56" spans="1:21" ht="15" customHeight="1" x14ac:dyDescent="0.3">
      <c r="B56" s="462"/>
      <c r="C56" s="464"/>
      <c r="D56" s="227" t="s">
        <v>230</v>
      </c>
      <c r="E56" s="127">
        <v>17275</v>
      </c>
      <c r="F56" s="231">
        <v>7.8636034649927397E-2</v>
      </c>
      <c r="G56" s="127">
        <v>17124</v>
      </c>
      <c r="H56" s="128">
        <v>8.1385511820005127E-2</v>
      </c>
      <c r="I56" s="231">
        <v>-8.7409551374819094E-3</v>
      </c>
      <c r="J56" s="127">
        <v>14941</v>
      </c>
      <c r="K56" s="128">
        <v>7.6961511517698936E-2</v>
      </c>
      <c r="L56" s="231">
        <v>-0.12748189675309507</v>
      </c>
      <c r="M56" s="127">
        <v>13837</v>
      </c>
      <c r="N56" s="128">
        <v>7.7356127777094497E-2</v>
      </c>
      <c r="O56" s="231">
        <v>-7.3890636503580756E-2</v>
      </c>
      <c r="P56" s="127">
        <v>14633</v>
      </c>
      <c r="Q56" s="128">
        <v>8.7187339871539732E-2</v>
      </c>
      <c r="R56" s="231">
        <v>5.7526920575269203E-2</v>
      </c>
      <c r="S56" s="231">
        <v>-0.14546834851670171</v>
      </c>
    </row>
    <row r="57" spans="1:21" ht="15" customHeight="1" x14ac:dyDescent="0.3">
      <c r="B57" s="462"/>
      <c r="C57" s="464"/>
      <c r="D57" s="227" t="s">
        <v>43</v>
      </c>
      <c r="E57" s="127">
        <v>1786</v>
      </c>
      <c r="F57" s="231">
        <v>8.1298962596104384E-3</v>
      </c>
      <c r="G57" s="127">
        <v>1985</v>
      </c>
      <c r="H57" s="128">
        <v>9.4341416119312193E-3</v>
      </c>
      <c r="I57" s="231">
        <v>0.11142217245240761</v>
      </c>
      <c r="J57" s="127">
        <v>1882</v>
      </c>
      <c r="K57" s="128">
        <v>9.6942349692998725E-3</v>
      </c>
      <c r="L57" s="231">
        <v>-5.1889168765743073E-2</v>
      </c>
      <c r="M57" s="127">
        <v>1361</v>
      </c>
      <c r="N57" s="128">
        <v>7.6087078054943701E-3</v>
      </c>
      <c r="O57" s="231">
        <v>-0.27683315621679067</v>
      </c>
      <c r="P57" s="127">
        <v>1241</v>
      </c>
      <c r="Q57" s="128">
        <v>7.3942109465305007E-3</v>
      </c>
      <c r="R57" s="231">
        <v>-8.8170462894930204E-2</v>
      </c>
      <c r="S57" s="231">
        <v>-0.3748110831234257</v>
      </c>
    </row>
    <row r="58" spans="1:21" ht="15" customHeight="1" x14ac:dyDescent="0.3">
      <c r="B58" s="462"/>
      <c r="C58" s="464"/>
      <c r="D58" s="227" t="s">
        <v>13</v>
      </c>
      <c r="E58" s="127">
        <v>219683</v>
      </c>
      <c r="F58" s="231">
        <v>1</v>
      </c>
      <c r="G58" s="127">
        <v>210406</v>
      </c>
      <c r="H58" s="128">
        <v>1</v>
      </c>
      <c r="I58" s="231">
        <v>-4.2229030011425556E-2</v>
      </c>
      <c r="J58" s="127">
        <v>194136</v>
      </c>
      <c r="K58" s="128">
        <v>1</v>
      </c>
      <c r="L58" s="231">
        <v>-7.7326692204594927E-2</v>
      </c>
      <c r="M58" s="127">
        <v>178874</v>
      </c>
      <c r="N58" s="128">
        <v>1</v>
      </c>
      <c r="O58" s="231">
        <v>-7.8614991552313843E-2</v>
      </c>
      <c r="P58" s="127">
        <v>167834</v>
      </c>
      <c r="Q58" s="128">
        <v>1</v>
      </c>
      <c r="R58" s="231">
        <v>-6.1719422610329061E-2</v>
      </c>
      <c r="S58" s="231">
        <v>-0.20233263309981656</v>
      </c>
    </row>
    <row r="59" spans="1:21" ht="15" customHeight="1" x14ac:dyDescent="0.3">
      <c r="B59" s="462"/>
      <c r="C59" s="463" t="s">
        <v>231</v>
      </c>
      <c r="D59" s="227" t="s">
        <v>229</v>
      </c>
      <c r="E59" s="127">
        <v>110624</v>
      </c>
      <c r="F59" s="231">
        <v>0.48079831713635018</v>
      </c>
      <c r="G59" s="127">
        <v>115548</v>
      </c>
      <c r="H59" s="128">
        <v>0.48337948979677209</v>
      </c>
      <c r="I59" s="231">
        <v>4.4511136823835694E-2</v>
      </c>
      <c r="J59" s="127">
        <v>112223</v>
      </c>
      <c r="K59" s="128">
        <v>0.47338893036872054</v>
      </c>
      <c r="L59" s="231">
        <v>-2.8775919963997646E-2</v>
      </c>
      <c r="M59" s="127">
        <v>107650</v>
      </c>
      <c r="N59" s="128">
        <v>0.47531161279213008</v>
      </c>
      <c r="O59" s="231">
        <v>-4.0749222530140877E-2</v>
      </c>
      <c r="P59" s="127">
        <v>101208</v>
      </c>
      <c r="Q59" s="128">
        <v>0.49230469890067124</v>
      </c>
      <c r="R59" s="231">
        <v>-5.9842080817464005E-2</v>
      </c>
      <c r="S59" s="231">
        <v>-0.12410426835600789</v>
      </c>
    </row>
    <row r="60" spans="1:21" ht="15" customHeight="1" x14ac:dyDescent="0.3">
      <c r="B60" s="462"/>
      <c r="C60" s="464"/>
      <c r="D60" s="227" t="s">
        <v>230</v>
      </c>
      <c r="E60" s="127">
        <v>117204</v>
      </c>
      <c r="F60" s="231">
        <v>0.50939656820987123</v>
      </c>
      <c r="G60" s="127">
        <v>121158</v>
      </c>
      <c r="H60" s="128">
        <v>0.50684816894102291</v>
      </c>
      <c r="I60" s="231">
        <v>3.3736049964165044E-2</v>
      </c>
      <c r="J60" s="127">
        <v>122487</v>
      </c>
      <c r="K60" s="128">
        <v>0.51668543804811384</v>
      </c>
      <c r="L60" s="231">
        <v>1.0969147724458971E-2</v>
      </c>
      <c r="M60" s="127">
        <v>116787</v>
      </c>
      <c r="N60" s="128">
        <v>0.51565459659223867</v>
      </c>
      <c r="O60" s="231">
        <v>-4.653555071150408E-2</v>
      </c>
      <c r="P60" s="127">
        <v>102609</v>
      </c>
      <c r="Q60" s="128">
        <v>0.49911956415993775</v>
      </c>
      <c r="R60" s="231">
        <v>-0.1214004983431375</v>
      </c>
      <c r="S60" s="231">
        <v>-0.15309760808200862</v>
      </c>
    </row>
    <row r="61" spans="1:21" ht="15" customHeight="1" x14ac:dyDescent="0.3">
      <c r="B61" s="462"/>
      <c r="C61" s="464"/>
      <c r="D61" s="227" t="s">
        <v>43</v>
      </c>
      <c r="E61" s="127">
        <v>2256</v>
      </c>
      <c r="F61" s="231">
        <v>9.80511465377862E-3</v>
      </c>
      <c r="G61" s="127">
        <v>2336</v>
      </c>
      <c r="H61" s="128">
        <v>9.7723412622049682E-3</v>
      </c>
      <c r="I61" s="231">
        <v>3.5460992907801421E-2</v>
      </c>
      <c r="J61" s="127">
        <v>2353</v>
      </c>
      <c r="K61" s="128">
        <v>9.9256315831656571E-3</v>
      </c>
      <c r="L61" s="231">
        <v>7.2773972602739722E-3</v>
      </c>
      <c r="M61" s="127">
        <v>2046</v>
      </c>
      <c r="N61" s="128">
        <v>9.0337906156311952E-3</v>
      </c>
      <c r="O61" s="231">
        <v>-0.13047173820654484</v>
      </c>
      <c r="P61" s="127">
        <v>1763</v>
      </c>
      <c r="Q61" s="128">
        <v>8.5757369393909908E-3</v>
      </c>
      <c r="R61" s="231">
        <v>-0.13831867057673508</v>
      </c>
      <c r="S61" s="231">
        <v>-0.24529109589041095</v>
      </c>
    </row>
    <row r="62" spans="1:21" ht="15" customHeight="1" x14ac:dyDescent="0.3">
      <c r="B62" s="462"/>
      <c r="C62" s="464"/>
      <c r="D62" s="227" t="s">
        <v>13</v>
      </c>
      <c r="E62" s="127">
        <v>230084</v>
      </c>
      <c r="F62" s="231">
        <v>1</v>
      </c>
      <c r="G62" s="127">
        <v>239042</v>
      </c>
      <c r="H62" s="128">
        <v>1</v>
      </c>
      <c r="I62" s="231">
        <v>3.8933606856626272E-2</v>
      </c>
      <c r="J62" s="127">
        <v>237063</v>
      </c>
      <c r="K62" s="128">
        <v>1</v>
      </c>
      <c r="L62" s="231">
        <v>-8.2788798621162805E-3</v>
      </c>
      <c r="M62" s="127">
        <v>226483</v>
      </c>
      <c r="N62" s="128">
        <v>1</v>
      </c>
      <c r="O62" s="231">
        <v>-4.4629486676537461E-2</v>
      </c>
      <c r="P62" s="127">
        <v>205580</v>
      </c>
      <c r="Q62" s="128">
        <v>1</v>
      </c>
      <c r="R62" s="231">
        <v>-9.2293902853635812E-2</v>
      </c>
      <c r="S62" s="231">
        <v>-0.13998376854276653</v>
      </c>
    </row>
    <row r="63" spans="1:21" ht="15" customHeight="1" x14ac:dyDescent="0.3">
      <c r="B63" s="462"/>
      <c r="C63" s="461" t="s">
        <v>13</v>
      </c>
      <c r="D63" s="465"/>
      <c r="E63" s="127">
        <v>551865</v>
      </c>
      <c r="F63" s="231">
        <v>1</v>
      </c>
      <c r="G63" s="127">
        <v>544176</v>
      </c>
      <c r="H63" s="128">
        <v>1</v>
      </c>
      <c r="I63" s="231">
        <v>-1.393275529341415E-2</v>
      </c>
      <c r="J63" s="127">
        <v>522744</v>
      </c>
      <c r="K63" s="128">
        <v>1</v>
      </c>
      <c r="L63" s="231">
        <v>-3.9384316838669844E-2</v>
      </c>
      <c r="M63" s="127">
        <v>482716</v>
      </c>
      <c r="N63" s="128">
        <v>1</v>
      </c>
      <c r="O63" s="231">
        <v>-7.6572854016497563E-2</v>
      </c>
      <c r="P63" s="127">
        <v>447300</v>
      </c>
      <c r="Q63" s="128">
        <v>1</v>
      </c>
      <c r="R63" s="231">
        <v>-7.3368191648919862E-2</v>
      </c>
      <c r="S63" s="231">
        <v>-0.17802328658375233</v>
      </c>
    </row>
    <row r="64" spans="1:21" ht="15" customHeight="1" x14ac:dyDescent="0.3">
      <c r="B64" s="461" t="s">
        <v>233</v>
      </c>
      <c r="C64" s="463" t="s">
        <v>228</v>
      </c>
      <c r="D64" s="227" t="s">
        <v>229</v>
      </c>
      <c r="E64" s="127">
        <v>72913</v>
      </c>
      <c r="F64" s="231">
        <v>0.87307365320369279</v>
      </c>
      <c r="G64" s="127">
        <v>72173</v>
      </c>
      <c r="H64" s="128">
        <v>0.86152028075536558</v>
      </c>
      <c r="I64" s="231">
        <v>-1.0149081782398201E-2</v>
      </c>
      <c r="J64" s="127">
        <v>67547</v>
      </c>
      <c r="K64" s="128">
        <v>0.88603659736341578</v>
      </c>
      <c r="L64" s="231">
        <v>-6.409599157579704E-2</v>
      </c>
      <c r="M64" s="127">
        <v>62594</v>
      </c>
      <c r="N64" s="128">
        <v>0.88534653465346536</v>
      </c>
      <c r="O64" s="231">
        <v>-7.3326720653767011E-2</v>
      </c>
      <c r="P64" s="127">
        <v>62101</v>
      </c>
      <c r="Q64" s="128">
        <v>0.88027839596297508</v>
      </c>
      <c r="R64" s="231">
        <v>-7.876154263986964E-3</v>
      </c>
      <c r="S64" s="231">
        <v>-0.1395535726656783</v>
      </c>
      <c r="U64" s="237"/>
    </row>
    <row r="65" spans="2:19" ht="15" customHeight="1" x14ac:dyDescent="0.3">
      <c r="B65" s="462"/>
      <c r="C65" s="464"/>
      <c r="D65" s="227" t="s">
        <v>230</v>
      </c>
      <c r="E65" s="127">
        <v>9237</v>
      </c>
      <c r="F65" s="231">
        <v>0.11060553446768767</v>
      </c>
      <c r="G65" s="127">
        <v>10196</v>
      </c>
      <c r="H65" s="128">
        <v>0.12170840594933989</v>
      </c>
      <c r="I65" s="231">
        <v>0.10382158709537728</v>
      </c>
      <c r="J65" s="127">
        <v>7471</v>
      </c>
      <c r="K65" s="128">
        <v>9.7999606479963267E-2</v>
      </c>
      <c r="L65" s="231">
        <v>-0.26726167124362493</v>
      </c>
      <c r="M65" s="127">
        <v>7155</v>
      </c>
      <c r="N65" s="128">
        <v>0.1012022630834512</v>
      </c>
      <c r="O65" s="231">
        <v>-4.2296881274260477E-2</v>
      </c>
      <c r="P65" s="127">
        <v>7407</v>
      </c>
      <c r="Q65" s="128">
        <v>0.10499383389796874</v>
      </c>
      <c r="R65" s="231">
        <v>3.5220125786163521E-2</v>
      </c>
      <c r="S65" s="231">
        <v>-0.27353864260494309</v>
      </c>
    </row>
    <row r="66" spans="2:19" ht="15" customHeight="1" x14ac:dyDescent="0.3">
      <c r="B66" s="462"/>
      <c r="C66" s="464"/>
      <c r="D66" s="227" t="s">
        <v>43</v>
      </c>
      <c r="E66" s="127">
        <v>1363</v>
      </c>
      <c r="F66" s="231">
        <v>1.6320812328619497E-2</v>
      </c>
      <c r="G66" s="127">
        <v>1405</v>
      </c>
      <c r="H66" s="128">
        <v>1.6771313295294483E-2</v>
      </c>
      <c r="I66" s="231">
        <v>3.0814380044020543E-2</v>
      </c>
      <c r="J66" s="127">
        <v>1217</v>
      </c>
      <c r="K66" s="128">
        <v>1.5963796156620975E-2</v>
      </c>
      <c r="L66" s="231">
        <v>-0.13380782918149467</v>
      </c>
      <c r="M66" s="127">
        <v>951</v>
      </c>
      <c r="N66" s="128">
        <v>1.3451202263083452E-2</v>
      </c>
      <c r="O66" s="231">
        <v>-0.21857025472473296</v>
      </c>
      <c r="P66" s="127">
        <v>1039</v>
      </c>
      <c r="Q66" s="128">
        <v>1.4727770139056231E-2</v>
      </c>
      <c r="R66" s="231">
        <v>9.2534174553101992E-2</v>
      </c>
      <c r="S66" s="231">
        <v>-0.26049822064056938</v>
      </c>
    </row>
    <row r="67" spans="2:19" ht="15" customHeight="1" x14ac:dyDescent="0.3">
      <c r="B67" s="462"/>
      <c r="C67" s="464"/>
      <c r="D67" s="227" t="s">
        <v>13</v>
      </c>
      <c r="E67" s="127">
        <v>83513</v>
      </c>
      <c r="F67" s="231">
        <v>1</v>
      </c>
      <c r="G67" s="127">
        <v>83774</v>
      </c>
      <c r="H67" s="128">
        <v>1</v>
      </c>
      <c r="I67" s="231">
        <v>3.1252619352675633E-3</v>
      </c>
      <c r="J67" s="127">
        <v>76235</v>
      </c>
      <c r="K67" s="128">
        <v>1</v>
      </c>
      <c r="L67" s="231">
        <v>-8.9992121660658439E-2</v>
      </c>
      <c r="M67" s="127">
        <v>70700</v>
      </c>
      <c r="N67" s="128">
        <v>1</v>
      </c>
      <c r="O67" s="231">
        <v>-7.2604446776415033E-2</v>
      </c>
      <c r="P67" s="127">
        <v>70547</v>
      </c>
      <c r="Q67" s="128">
        <v>1</v>
      </c>
      <c r="R67" s="231">
        <v>-2.1640735502121639E-3</v>
      </c>
      <c r="S67" s="231">
        <v>-0.15788908253157305</v>
      </c>
    </row>
    <row r="68" spans="2:19" ht="15" customHeight="1" x14ac:dyDescent="0.3">
      <c r="B68" s="462"/>
      <c r="C68" s="463" t="s">
        <v>231</v>
      </c>
      <c r="D68" s="227" t="s">
        <v>229</v>
      </c>
      <c r="E68" s="127">
        <v>108917</v>
      </c>
      <c r="F68" s="231">
        <v>0.50637401669983073</v>
      </c>
      <c r="G68" s="127">
        <v>110215</v>
      </c>
      <c r="H68" s="128">
        <v>0.5088881706528765</v>
      </c>
      <c r="I68" s="231">
        <v>1.1917331546039646E-2</v>
      </c>
      <c r="J68" s="127">
        <v>105106</v>
      </c>
      <c r="K68" s="128">
        <v>0.50849048388501317</v>
      </c>
      <c r="L68" s="231">
        <v>-4.6354851880415548E-2</v>
      </c>
      <c r="M68" s="127">
        <v>107337</v>
      </c>
      <c r="N68" s="128">
        <v>0.51087070335925677</v>
      </c>
      <c r="O68" s="231">
        <v>2.122619070271916E-2</v>
      </c>
      <c r="P68" s="127">
        <v>113348</v>
      </c>
      <c r="Q68" s="128">
        <v>0.52082892983504114</v>
      </c>
      <c r="R68" s="231">
        <v>5.6001192505846072E-2</v>
      </c>
      <c r="S68" s="231">
        <v>2.842625776890623E-2</v>
      </c>
    </row>
    <row r="69" spans="2:19" ht="15" customHeight="1" x14ac:dyDescent="0.3">
      <c r="B69" s="462"/>
      <c r="C69" s="464"/>
      <c r="D69" s="227" t="s">
        <v>230</v>
      </c>
      <c r="E69" s="127">
        <v>97808</v>
      </c>
      <c r="F69" s="231">
        <v>0.45472634965503134</v>
      </c>
      <c r="G69" s="127">
        <v>97749</v>
      </c>
      <c r="H69" s="128">
        <v>0.45132976267430047</v>
      </c>
      <c r="I69" s="231">
        <v>-6.0322264027482409E-4</v>
      </c>
      <c r="J69" s="127">
        <v>94712</v>
      </c>
      <c r="K69" s="128">
        <v>0.45820553260249053</v>
      </c>
      <c r="L69" s="231">
        <v>-3.1069371553673182E-2</v>
      </c>
      <c r="M69" s="127">
        <v>96160</v>
      </c>
      <c r="N69" s="128">
        <v>0.4576737456331566</v>
      </c>
      <c r="O69" s="231">
        <v>1.5288453416673706E-2</v>
      </c>
      <c r="P69" s="127">
        <v>98005</v>
      </c>
      <c r="Q69" s="128">
        <v>0.45032853926388827</v>
      </c>
      <c r="R69" s="231">
        <v>1.9186772046589019E-2</v>
      </c>
      <c r="S69" s="231">
        <v>2.6189526235562513E-3</v>
      </c>
    </row>
    <row r="70" spans="2:19" ht="15" customHeight="1" x14ac:dyDescent="0.3">
      <c r="B70" s="462"/>
      <c r="C70" s="464"/>
      <c r="D70" s="227" t="s">
        <v>43</v>
      </c>
      <c r="E70" s="127">
        <v>8367</v>
      </c>
      <c r="F70" s="231">
        <v>3.8899633645137897E-2</v>
      </c>
      <c r="G70" s="127">
        <v>8616</v>
      </c>
      <c r="H70" s="128">
        <v>3.9782066672822976E-2</v>
      </c>
      <c r="I70" s="231">
        <v>2.9759770527070635E-2</v>
      </c>
      <c r="J70" s="127">
        <v>6884</v>
      </c>
      <c r="K70" s="128">
        <v>3.3303983512496249E-2</v>
      </c>
      <c r="L70" s="231">
        <v>-0.2010213556174559</v>
      </c>
      <c r="M70" s="127">
        <v>6609</v>
      </c>
      <c r="N70" s="128">
        <v>3.1455551007586645E-2</v>
      </c>
      <c r="O70" s="231">
        <v>-3.9947704822777458E-2</v>
      </c>
      <c r="P70" s="127">
        <v>6277</v>
      </c>
      <c r="Q70" s="128">
        <v>2.8842530901070626E-2</v>
      </c>
      <c r="R70" s="231">
        <v>-5.0234528673021639E-2</v>
      </c>
      <c r="S70" s="231">
        <v>-0.27147168059424326</v>
      </c>
    </row>
    <row r="71" spans="2:19" ht="15" customHeight="1" x14ac:dyDescent="0.3">
      <c r="B71" s="462"/>
      <c r="C71" s="464"/>
      <c r="D71" s="227" t="s">
        <v>13</v>
      </c>
      <c r="E71" s="127">
        <v>215092</v>
      </c>
      <c r="F71" s="231">
        <v>1</v>
      </c>
      <c r="G71" s="127">
        <v>216580</v>
      </c>
      <c r="H71" s="128">
        <v>1</v>
      </c>
      <c r="I71" s="231">
        <v>6.9179699849366786E-3</v>
      </c>
      <c r="J71" s="127">
        <v>206702</v>
      </c>
      <c r="K71" s="128">
        <v>1</v>
      </c>
      <c r="L71" s="231">
        <v>-4.5609012835903594E-2</v>
      </c>
      <c r="M71" s="127">
        <v>210106</v>
      </c>
      <c r="N71" s="128">
        <v>1</v>
      </c>
      <c r="O71" s="231">
        <v>1.6468152219136729E-2</v>
      </c>
      <c r="P71" s="127">
        <v>217630</v>
      </c>
      <c r="Q71" s="128">
        <v>1</v>
      </c>
      <c r="R71" s="231">
        <v>3.5810495654574358E-2</v>
      </c>
      <c r="S71" s="231">
        <v>4.8480930833872012E-3</v>
      </c>
    </row>
    <row r="72" spans="2:19" ht="15" customHeight="1" x14ac:dyDescent="0.3">
      <c r="B72" s="462"/>
      <c r="C72" s="461" t="s">
        <v>13</v>
      </c>
      <c r="D72" s="465"/>
      <c r="E72" s="127">
        <v>370407</v>
      </c>
      <c r="F72" s="231">
        <v>1</v>
      </c>
      <c r="G72" s="127">
        <v>365556</v>
      </c>
      <c r="H72" s="128">
        <v>1</v>
      </c>
      <c r="I72" s="231">
        <v>-1.3096404765568686E-2</v>
      </c>
      <c r="J72" s="127">
        <v>344432</v>
      </c>
      <c r="K72" s="128">
        <v>1</v>
      </c>
      <c r="L72" s="231">
        <v>-5.7785947980610361E-2</v>
      </c>
      <c r="M72" s="127">
        <v>330955</v>
      </c>
      <c r="N72" s="128">
        <v>1</v>
      </c>
      <c r="O72" s="231">
        <v>-3.9128187857109677E-2</v>
      </c>
      <c r="P72" s="127">
        <v>338743</v>
      </c>
      <c r="Q72" s="128">
        <v>1</v>
      </c>
      <c r="R72" s="231">
        <v>2.3531900107265337E-2</v>
      </c>
      <c r="S72" s="231">
        <v>-7.3348543041285061E-2</v>
      </c>
    </row>
    <row r="73" spans="2:19" ht="15" customHeight="1" x14ac:dyDescent="0.3">
      <c r="B73" s="461" t="s">
        <v>227</v>
      </c>
      <c r="C73" s="463" t="s">
        <v>228</v>
      </c>
      <c r="D73" s="227" t="s">
        <v>229</v>
      </c>
      <c r="E73" s="127">
        <v>40651</v>
      </c>
      <c r="F73" s="231">
        <v>0.53615141123714061</v>
      </c>
      <c r="G73" s="127">
        <v>41140</v>
      </c>
      <c r="H73" s="128">
        <v>0.55936259313645509</v>
      </c>
      <c r="I73" s="231">
        <v>1.2029224373324149E-2</v>
      </c>
      <c r="J73" s="127">
        <v>33682</v>
      </c>
      <c r="K73" s="128">
        <v>0.57408259617187363</v>
      </c>
      <c r="L73" s="231">
        <v>-0.18128342245989304</v>
      </c>
      <c r="M73" s="127">
        <v>33804</v>
      </c>
      <c r="N73" s="128">
        <v>0.58770145517133465</v>
      </c>
      <c r="O73" s="231">
        <v>3.6221127011460126E-3</v>
      </c>
      <c r="P73" s="127">
        <v>33534</v>
      </c>
      <c r="Q73" s="128">
        <v>0.5885739359368144</v>
      </c>
      <c r="R73" s="231">
        <v>-7.9872204472843447E-3</v>
      </c>
      <c r="S73" s="231">
        <v>-0.18488089450656295</v>
      </c>
    </row>
    <row r="74" spans="2:19" ht="15" customHeight="1" x14ac:dyDescent="0.3">
      <c r="B74" s="462"/>
      <c r="C74" s="464"/>
      <c r="D74" s="227" t="s">
        <v>230</v>
      </c>
      <c r="E74" s="127">
        <v>31901</v>
      </c>
      <c r="F74" s="231">
        <v>0.42074650487997889</v>
      </c>
      <c r="G74" s="127">
        <v>29155</v>
      </c>
      <c r="H74" s="128">
        <v>0.3964077881111655</v>
      </c>
      <c r="I74" s="231">
        <v>-8.6078806307012326E-2</v>
      </c>
      <c r="J74" s="127">
        <v>22249</v>
      </c>
      <c r="K74" s="128">
        <v>0.3792163078863493</v>
      </c>
      <c r="L74" s="231">
        <v>-0.23687189161378838</v>
      </c>
      <c r="M74" s="127">
        <v>21316</v>
      </c>
      <c r="N74" s="128">
        <v>0.37059058745805734</v>
      </c>
      <c r="O74" s="231">
        <v>-4.1934468964897297E-2</v>
      </c>
      <c r="P74" s="127">
        <v>21455</v>
      </c>
      <c r="Q74" s="128">
        <v>0.37656867046950415</v>
      </c>
      <c r="R74" s="231">
        <v>6.5209232501407394E-3</v>
      </c>
      <c r="S74" s="231">
        <v>-0.26410564225690275</v>
      </c>
    </row>
    <row r="75" spans="2:19" ht="15" customHeight="1" x14ac:dyDescent="0.3">
      <c r="B75" s="462"/>
      <c r="C75" s="464"/>
      <c r="D75" s="227" t="s">
        <v>43</v>
      </c>
      <c r="E75" s="127">
        <v>3268</v>
      </c>
      <c r="F75" s="231">
        <v>4.3102083882880504E-2</v>
      </c>
      <c r="G75" s="127">
        <v>3253</v>
      </c>
      <c r="H75" s="128">
        <v>4.42296187523794E-2</v>
      </c>
      <c r="I75" s="231">
        <v>-4.5899632802937577E-3</v>
      </c>
      <c r="J75" s="127">
        <v>2740</v>
      </c>
      <c r="K75" s="128">
        <v>4.6701095941777029E-2</v>
      </c>
      <c r="L75" s="231">
        <v>-0.15770058407623733</v>
      </c>
      <c r="M75" s="127">
        <v>2399</v>
      </c>
      <c r="N75" s="128">
        <v>4.1707957370607972E-2</v>
      </c>
      <c r="O75" s="231">
        <v>-0.12445255474452555</v>
      </c>
      <c r="P75" s="127">
        <v>1986</v>
      </c>
      <c r="Q75" s="128">
        <v>3.4857393593681438E-2</v>
      </c>
      <c r="R75" s="231">
        <v>-0.17215506461025426</v>
      </c>
      <c r="S75" s="231">
        <v>-0.38948662772825082</v>
      </c>
    </row>
    <row r="76" spans="2:19" ht="15" customHeight="1" x14ac:dyDescent="0.3">
      <c r="B76" s="462"/>
      <c r="C76" s="464"/>
      <c r="D76" s="227" t="s">
        <v>13</v>
      </c>
      <c r="E76" s="127">
        <v>75820</v>
      </c>
      <c r="F76" s="231">
        <v>1</v>
      </c>
      <c r="G76" s="127">
        <v>73548</v>
      </c>
      <c r="H76" s="128">
        <v>1</v>
      </c>
      <c r="I76" s="231">
        <v>-2.9965708256396727E-2</v>
      </c>
      <c r="J76" s="127">
        <v>58671</v>
      </c>
      <c r="K76" s="128">
        <v>1</v>
      </c>
      <c r="L76" s="231">
        <v>-0.20227606461086636</v>
      </c>
      <c r="M76" s="127">
        <v>57519</v>
      </c>
      <c r="N76" s="128">
        <v>1</v>
      </c>
      <c r="O76" s="231">
        <v>-1.9634913330265378E-2</v>
      </c>
      <c r="P76" s="127">
        <v>56975</v>
      </c>
      <c r="Q76" s="128">
        <v>1</v>
      </c>
      <c r="R76" s="231">
        <v>-9.4577443975034335E-3</v>
      </c>
      <c r="S76" s="231">
        <v>-0.22533583510088651</v>
      </c>
    </row>
    <row r="77" spans="2:19" ht="15" customHeight="1" x14ac:dyDescent="0.3">
      <c r="B77" s="462"/>
      <c r="C77" s="463" t="s">
        <v>231</v>
      </c>
      <c r="D77" s="227" t="s">
        <v>229</v>
      </c>
      <c r="E77" s="127">
        <v>82971</v>
      </c>
      <c r="F77" s="231">
        <v>0.58457040194455212</v>
      </c>
      <c r="G77" s="127">
        <v>84834</v>
      </c>
      <c r="H77" s="128">
        <v>0.59236656146133004</v>
      </c>
      <c r="I77" s="231">
        <v>2.2453628376179629E-2</v>
      </c>
      <c r="J77" s="127">
        <v>70151</v>
      </c>
      <c r="K77" s="128">
        <v>0.58362382382548939</v>
      </c>
      <c r="L77" s="231">
        <v>-0.17307918994742674</v>
      </c>
      <c r="M77" s="127">
        <v>73423</v>
      </c>
      <c r="N77" s="128">
        <v>0.58220009039512188</v>
      </c>
      <c r="O77" s="231">
        <v>4.6642243161180881E-2</v>
      </c>
      <c r="P77" s="127">
        <v>77584</v>
      </c>
      <c r="Q77" s="128">
        <v>0.59576886158571707</v>
      </c>
      <c r="R77" s="231">
        <v>5.6671615161461665E-2</v>
      </c>
      <c r="S77" s="231">
        <v>-8.546101798807082E-2</v>
      </c>
    </row>
    <row r="78" spans="2:19" ht="15" customHeight="1" x14ac:dyDescent="0.3">
      <c r="B78" s="462"/>
      <c r="C78" s="464"/>
      <c r="D78" s="227" t="s">
        <v>230</v>
      </c>
      <c r="E78" s="127">
        <v>52291</v>
      </c>
      <c r="F78" s="231">
        <v>0.36841511959699863</v>
      </c>
      <c r="G78" s="127">
        <v>51031</v>
      </c>
      <c r="H78" s="128">
        <v>0.35633187163086893</v>
      </c>
      <c r="I78" s="231">
        <v>-2.4095924728920848E-2</v>
      </c>
      <c r="J78" s="127">
        <v>43960</v>
      </c>
      <c r="K78" s="128">
        <v>0.36572683632975317</v>
      </c>
      <c r="L78" s="231">
        <v>-0.13856283435558778</v>
      </c>
      <c r="M78" s="127">
        <v>46492</v>
      </c>
      <c r="N78" s="128">
        <v>0.36865350915448841</v>
      </c>
      <c r="O78" s="231">
        <v>5.7597816196542313E-2</v>
      </c>
      <c r="P78" s="127">
        <v>46992</v>
      </c>
      <c r="Q78" s="128">
        <v>0.36085237089652522</v>
      </c>
      <c r="R78" s="231">
        <v>1.0754538415211219E-2</v>
      </c>
      <c r="S78" s="231">
        <v>-7.9147968881660161E-2</v>
      </c>
    </row>
    <row r="79" spans="2:19" ht="15" customHeight="1" x14ac:dyDescent="0.3">
      <c r="B79" s="462"/>
      <c r="C79" s="464"/>
      <c r="D79" s="227" t="s">
        <v>43</v>
      </c>
      <c r="E79" s="127">
        <v>6673</v>
      </c>
      <c r="F79" s="231">
        <v>4.7014478458449291E-2</v>
      </c>
      <c r="G79" s="127">
        <v>7347</v>
      </c>
      <c r="H79" s="128">
        <v>5.1301566907801022E-2</v>
      </c>
      <c r="I79" s="231">
        <v>0.10100404615615166</v>
      </c>
      <c r="J79" s="127">
        <v>6088</v>
      </c>
      <c r="K79" s="128">
        <v>5.0649339844757446E-2</v>
      </c>
      <c r="L79" s="231">
        <v>-0.17136246086838164</v>
      </c>
      <c r="M79" s="127">
        <v>6198</v>
      </c>
      <c r="N79" s="128">
        <v>4.9146400450389732E-2</v>
      </c>
      <c r="O79" s="231">
        <v>1.8068331143232589E-2</v>
      </c>
      <c r="P79" s="127">
        <v>5649</v>
      </c>
      <c r="Q79" s="128">
        <v>4.3378767517757724E-2</v>
      </c>
      <c r="R79" s="231">
        <v>-8.8576960309777353E-2</v>
      </c>
      <c r="S79" s="231">
        <v>-0.23111474071049407</v>
      </c>
    </row>
    <row r="80" spans="2:19" ht="15" customHeight="1" x14ac:dyDescent="0.3">
      <c r="B80" s="462"/>
      <c r="C80" s="464"/>
      <c r="D80" s="227" t="s">
        <v>13</v>
      </c>
      <c r="E80" s="127">
        <v>141935</v>
      </c>
      <c r="F80" s="231">
        <v>1</v>
      </c>
      <c r="G80" s="127">
        <v>143212</v>
      </c>
      <c r="H80" s="128">
        <v>1</v>
      </c>
      <c r="I80" s="231">
        <v>8.9970761263958848E-3</v>
      </c>
      <c r="J80" s="127">
        <v>120199</v>
      </c>
      <c r="K80" s="128">
        <v>1</v>
      </c>
      <c r="L80" s="231">
        <v>-0.16069184146579896</v>
      </c>
      <c r="M80" s="127">
        <v>126113</v>
      </c>
      <c r="N80" s="128">
        <v>1</v>
      </c>
      <c r="O80" s="231">
        <v>4.9201740447091906E-2</v>
      </c>
      <c r="P80" s="127">
        <v>130225</v>
      </c>
      <c r="Q80" s="128">
        <v>1</v>
      </c>
      <c r="R80" s="231">
        <v>3.2605679033882312E-2</v>
      </c>
      <c r="S80" s="231">
        <v>-9.0683741585900618E-2</v>
      </c>
    </row>
    <row r="81" spans="1:19" ht="15" customHeight="1" x14ac:dyDescent="0.3">
      <c r="B81" s="462"/>
      <c r="C81" s="461" t="s">
        <v>13</v>
      </c>
      <c r="D81" s="465"/>
      <c r="E81" s="127">
        <v>297880</v>
      </c>
      <c r="F81" s="231">
        <v>1</v>
      </c>
      <c r="G81" s="127">
        <v>283921</v>
      </c>
      <c r="H81" s="128">
        <v>1</v>
      </c>
      <c r="I81" s="231">
        <v>-4.6861152141802066E-2</v>
      </c>
      <c r="J81" s="127">
        <v>232370</v>
      </c>
      <c r="K81" s="128">
        <v>1</v>
      </c>
      <c r="L81" s="231">
        <v>-0.1815681122565784</v>
      </c>
      <c r="M81" s="127">
        <v>229963</v>
      </c>
      <c r="N81" s="128">
        <v>1</v>
      </c>
      <c r="O81" s="231">
        <v>-1.0358480010328356E-2</v>
      </c>
      <c r="P81" s="127">
        <v>230545</v>
      </c>
      <c r="Q81" s="128">
        <v>1</v>
      </c>
      <c r="R81" s="231">
        <v>2.5308419180476859E-3</v>
      </c>
      <c r="S81" s="231">
        <v>-0.18799595662173632</v>
      </c>
    </row>
    <row r="82" spans="1:19" ht="15" customHeight="1" x14ac:dyDescent="0.3">
      <c r="B82" s="461" t="s">
        <v>92</v>
      </c>
      <c r="C82" s="463" t="s">
        <v>228</v>
      </c>
      <c r="D82" s="227" t="s">
        <v>229</v>
      </c>
      <c r="E82" s="127">
        <v>15860</v>
      </c>
      <c r="F82" s="231">
        <v>0.52789242444414863</v>
      </c>
      <c r="G82" s="127">
        <v>16310</v>
      </c>
      <c r="H82" s="128">
        <v>0.56225868725868722</v>
      </c>
      <c r="I82" s="231">
        <v>2.837326607818411E-2</v>
      </c>
      <c r="J82" s="127">
        <v>12808</v>
      </c>
      <c r="K82" s="128">
        <v>0.57784795849311976</v>
      </c>
      <c r="L82" s="231">
        <v>-0.2147148988350705</v>
      </c>
      <c r="M82" s="127">
        <v>12856</v>
      </c>
      <c r="N82" s="128">
        <v>0.59023919930214408</v>
      </c>
      <c r="O82" s="231">
        <v>3.7476577139287947E-3</v>
      </c>
      <c r="P82" s="127">
        <v>13577</v>
      </c>
      <c r="Q82" s="128">
        <v>0.58841119875184189</v>
      </c>
      <c r="R82" s="231">
        <v>5.6082762912258867E-2</v>
      </c>
      <c r="S82" s="231">
        <v>-0.16756591048436542</v>
      </c>
    </row>
    <row r="83" spans="1:19" ht="15" customHeight="1" x14ac:dyDescent="0.3">
      <c r="B83" s="462"/>
      <c r="C83" s="464"/>
      <c r="D83" s="227" t="s">
        <v>230</v>
      </c>
      <c r="E83" s="127">
        <v>12339</v>
      </c>
      <c r="F83" s="231">
        <v>0.41069764345626414</v>
      </c>
      <c r="G83" s="127">
        <v>10987</v>
      </c>
      <c r="H83" s="128">
        <v>0.37875758411472699</v>
      </c>
      <c r="I83" s="231">
        <v>-0.10957127806143123</v>
      </c>
      <c r="J83" s="127">
        <v>7776</v>
      </c>
      <c r="K83" s="128">
        <v>0.35082337017820892</v>
      </c>
      <c r="L83" s="231">
        <v>-0.29225448257031039</v>
      </c>
      <c r="M83" s="127">
        <v>7681</v>
      </c>
      <c r="N83" s="128">
        <v>0.35264680225884948</v>
      </c>
      <c r="O83" s="231">
        <v>-1.2217078189300411E-2</v>
      </c>
      <c r="P83" s="127">
        <v>8268</v>
      </c>
      <c r="Q83" s="128">
        <v>0.3583253878824651</v>
      </c>
      <c r="R83" s="231">
        <v>7.6422340841036329E-2</v>
      </c>
      <c r="S83" s="231">
        <v>-0.24747428779466643</v>
      </c>
    </row>
    <row r="84" spans="1:19" ht="15" customHeight="1" x14ac:dyDescent="0.3">
      <c r="B84" s="462"/>
      <c r="C84" s="464"/>
      <c r="D84" s="227" t="s">
        <v>43</v>
      </c>
      <c r="E84" s="127">
        <v>1845</v>
      </c>
      <c r="F84" s="231">
        <v>6.1409932099587269E-2</v>
      </c>
      <c r="G84" s="127">
        <v>1711</v>
      </c>
      <c r="H84" s="128">
        <v>5.8983728626585769E-2</v>
      </c>
      <c r="I84" s="231">
        <v>-7.2628726287262871E-2</v>
      </c>
      <c r="J84" s="127">
        <v>1581</v>
      </c>
      <c r="K84" s="128">
        <v>7.1328671328671323E-2</v>
      </c>
      <c r="L84" s="231">
        <v>-7.5978959672706015E-2</v>
      </c>
      <c r="M84" s="127">
        <v>1244</v>
      </c>
      <c r="N84" s="128">
        <v>5.7113998439006476E-2</v>
      </c>
      <c r="O84" s="231">
        <v>-0.2131562302340291</v>
      </c>
      <c r="P84" s="127">
        <v>1229</v>
      </c>
      <c r="Q84" s="128">
        <v>5.3263413365692985E-2</v>
      </c>
      <c r="R84" s="231">
        <v>-1.2057877813504822E-2</v>
      </c>
      <c r="S84" s="231">
        <v>-0.28170660432495614</v>
      </c>
    </row>
    <row r="85" spans="1:19" ht="15" customHeight="1" x14ac:dyDescent="0.3">
      <c r="B85" s="462"/>
      <c r="C85" s="464"/>
      <c r="D85" s="227" t="s">
        <v>13</v>
      </c>
      <c r="E85" s="127">
        <v>30044</v>
      </c>
      <c r="F85" s="231">
        <v>1</v>
      </c>
      <c r="G85" s="127">
        <v>29008</v>
      </c>
      <c r="H85" s="128">
        <v>1</v>
      </c>
      <c r="I85" s="231">
        <v>-3.4482758620689655E-2</v>
      </c>
      <c r="J85" s="127">
        <v>22165</v>
      </c>
      <c r="K85" s="128">
        <v>1</v>
      </c>
      <c r="L85" s="231">
        <v>-0.23590044125758411</v>
      </c>
      <c r="M85" s="127">
        <v>21781</v>
      </c>
      <c r="N85" s="128">
        <v>1</v>
      </c>
      <c r="O85" s="231">
        <v>-1.732461087299797E-2</v>
      </c>
      <c r="P85" s="127">
        <v>23074</v>
      </c>
      <c r="Q85" s="128">
        <v>1</v>
      </c>
      <c r="R85" s="231">
        <v>5.9363665580092741E-2</v>
      </c>
      <c r="S85" s="231">
        <v>-0.20456425813568671</v>
      </c>
    </row>
    <row r="86" spans="1:19" ht="15" customHeight="1" x14ac:dyDescent="0.3">
      <c r="B86" s="462"/>
      <c r="C86" s="463" t="s">
        <v>231</v>
      </c>
      <c r="D86" s="227" t="s">
        <v>229</v>
      </c>
      <c r="E86" s="127">
        <v>96231</v>
      </c>
      <c r="F86" s="231">
        <v>0.68809169693676175</v>
      </c>
      <c r="G86" s="127">
        <v>93182</v>
      </c>
      <c r="H86" s="128">
        <v>0.67832860158695496</v>
      </c>
      <c r="I86" s="231">
        <v>-3.1684176616682776E-2</v>
      </c>
      <c r="J86" s="127">
        <v>75916</v>
      </c>
      <c r="K86" s="128">
        <v>0.65766858410146234</v>
      </c>
      <c r="L86" s="231">
        <v>-0.18529329698868879</v>
      </c>
      <c r="M86" s="127">
        <v>78620</v>
      </c>
      <c r="N86" s="128">
        <v>0.68086948991079932</v>
      </c>
      <c r="O86" s="231">
        <v>3.5618314979714419E-2</v>
      </c>
      <c r="P86" s="127">
        <v>81849</v>
      </c>
      <c r="Q86" s="128">
        <v>0.69487223024025813</v>
      </c>
      <c r="R86" s="231">
        <v>4.1070974306792164E-2</v>
      </c>
      <c r="S86" s="231">
        <v>-0.12162220171277714</v>
      </c>
    </row>
    <row r="87" spans="1:19" ht="15" customHeight="1" x14ac:dyDescent="0.3">
      <c r="B87" s="462"/>
      <c r="C87" s="464"/>
      <c r="D87" s="227" t="s">
        <v>230</v>
      </c>
      <c r="E87" s="127">
        <v>31978</v>
      </c>
      <c r="F87" s="231">
        <v>0.22865600777965278</v>
      </c>
      <c r="G87" s="127">
        <v>31536</v>
      </c>
      <c r="H87" s="128">
        <v>0.22956977506005677</v>
      </c>
      <c r="I87" s="231">
        <v>-1.3822002626805928E-2</v>
      </c>
      <c r="J87" s="127">
        <v>27744</v>
      </c>
      <c r="K87" s="128">
        <v>0.24034929655554785</v>
      </c>
      <c r="L87" s="231">
        <v>-0.12024353120243531</v>
      </c>
      <c r="M87" s="127">
        <v>26972</v>
      </c>
      <c r="N87" s="128">
        <v>0.23358448081752836</v>
      </c>
      <c r="O87" s="231">
        <v>-2.7825836216839678E-2</v>
      </c>
      <c r="P87" s="127">
        <v>27075</v>
      </c>
      <c r="Q87" s="128">
        <v>0.22985822225995414</v>
      </c>
      <c r="R87" s="231">
        <v>3.8187750259528401E-3</v>
      </c>
      <c r="S87" s="231">
        <v>-0.14145738203957381</v>
      </c>
    </row>
    <row r="88" spans="1:19" ht="15" customHeight="1" x14ac:dyDescent="0.3">
      <c r="B88" s="462"/>
      <c r="C88" s="464"/>
      <c r="D88" s="227" t="s">
        <v>43</v>
      </c>
      <c r="E88" s="127">
        <v>11643</v>
      </c>
      <c r="F88" s="231">
        <v>8.3252295283585506E-2</v>
      </c>
      <c r="G88" s="127">
        <v>12652</v>
      </c>
      <c r="H88" s="128">
        <v>9.2101623352988285E-2</v>
      </c>
      <c r="I88" s="231">
        <v>8.6661513355664341E-2</v>
      </c>
      <c r="J88" s="127">
        <v>11772</v>
      </c>
      <c r="K88" s="128">
        <v>0.10198211934298981</v>
      </c>
      <c r="L88" s="231">
        <v>-6.9554220676572867E-2</v>
      </c>
      <c r="M88" s="127">
        <v>9878</v>
      </c>
      <c r="N88" s="128">
        <v>8.5546029271672291E-2</v>
      </c>
      <c r="O88" s="231">
        <v>-0.16089024804621135</v>
      </c>
      <c r="P88" s="127">
        <v>8866</v>
      </c>
      <c r="Q88" s="128">
        <v>7.5269547499787759E-2</v>
      </c>
      <c r="R88" s="231">
        <v>-0.10244988864142539</v>
      </c>
      <c r="S88" s="231">
        <v>-0.29924122668352832</v>
      </c>
    </row>
    <row r="89" spans="1:19" ht="15" customHeight="1" x14ac:dyDescent="0.3">
      <c r="B89" s="462"/>
      <c r="C89" s="464"/>
      <c r="D89" s="227" t="s">
        <v>13</v>
      </c>
      <c r="E89" s="127">
        <v>139852</v>
      </c>
      <c r="F89" s="231">
        <v>1</v>
      </c>
      <c r="G89" s="127">
        <v>137370</v>
      </c>
      <c r="H89" s="128">
        <v>1</v>
      </c>
      <c r="I89" s="231">
        <v>-1.7747332894774474E-2</v>
      </c>
      <c r="J89" s="127">
        <v>115432</v>
      </c>
      <c r="K89" s="128">
        <v>1</v>
      </c>
      <c r="L89" s="231">
        <v>-0.15970008007570793</v>
      </c>
      <c r="M89" s="127">
        <v>115470</v>
      </c>
      <c r="N89" s="128">
        <v>1</v>
      </c>
      <c r="O89" s="231">
        <v>3.2919814262942683E-4</v>
      </c>
      <c r="P89" s="127">
        <v>117790</v>
      </c>
      <c r="Q89" s="128">
        <v>1</v>
      </c>
      <c r="R89" s="231">
        <v>2.009179873560232E-2</v>
      </c>
      <c r="S89" s="231">
        <v>-0.14253476013685668</v>
      </c>
    </row>
    <row r="90" spans="1:19" ht="15" customHeight="1" x14ac:dyDescent="0.3">
      <c r="B90" s="462"/>
      <c r="C90" s="461" t="s">
        <v>13</v>
      </c>
      <c r="D90" s="465"/>
      <c r="E90" s="127">
        <v>210042</v>
      </c>
      <c r="F90" s="231">
        <v>1</v>
      </c>
      <c r="G90" s="127">
        <v>199293</v>
      </c>
      <c r="H90" s="128">
        <v>1</v>
      </c>
      <c r="I90" s="231">
        <v>-5.1175479189876312E-2</v>
      </c>
      <c r="J90" s="127">
        <v>164809</v>
      </c>
      <c r="K90" s="128">
        <v>1</v>
      </c>
      <c r="L90" s="231">
        <v>-0.17303166694264224</v>
      </c>
      <c r="M90" s="127">
        <v>160309</v>
      </c>
      <c r="N90" s="128">
        <v>1</v>
      </c>
      <c r="O90" s="231">
        <v>-2.7304334107967405E-2</v>
      </c>
      <c r="P90" s="127">
        <v>161654</v>
      </c>
      <c r="Q90" s="128">
        <v>1</v>
      </c>
      <c r="R90" s="231">
        <v>8.3900467222676207E-3</v>
      </c>
      <c r="S90" s="231">
        <v>-0.188862629394911</v>
      </c>
    </row>
    <row r="91" spans="1:19" ht="15" customHeight="1" x14ac:dyDescent="0.3">
      <c r="D91" s="226"/>
      <c r="F91" s="226"/>
      <c r="I91" s="226"/>
      <c r="L91" s="226"/>
      <c r="O91" s="226"/>
      <c r="R91" s="226"/>
      <c r="S91" s="231"/>
    </row>
    <row r="92" spans="1:19" ht="15" customHeight="1" x14ac:dyDescent="0.3">
      <c r="A92" s="452" t="s">
        <v>256</v>
      </c>
      <c r="B92" s="452"/>
      <c r="C92" s="452"/>
      <c r="D92" s="453"/>
      <c r="F92" s="226"/>
      <c r="I92" s="226"/>
      <c r="L92" s="226"/>
      <c r="O92" s="226"/>
      <c r="R92" s="226"/>
      <c r="S92" s="231"/>
    </row>
    <row r="93" spans="1:19" ht="15" customHeight="1" x14ac:dyDescent="0.3">
      <c r="A93" s="459" t="s">
        <v>228</v>
      </c>
      <c r="B93" s="450" t="s">
        <v>384</v>
      </c>
      <c r="C93" s="450"/>
      <c r="D93" s="451"/>
      <c r="E93" s="127">
        <v>57027</v>
      </c>
      <c r="F93" s="231">
        <v>0.17278500572647448</v>
      </c>
      <c r="G93" s="127">
        <v>54740</v>
      </c>
      <c r="H93" s="128">
        <v>0.17057210519755703</v>
      </c>
      <c r="I93" s="231">
        <v>-4.0103810475739562E-2</v>
      </c>
      <c r="J93" s="127">
        <v>48888</v>
      </c>
      <c r="K93" s="128">
        <v>0.16779818088210058</v>
      </c>
      <c r="L93" s="231">
        <v>-0.10690537084398977</v>
      </c>
      <c r="M93" s="127">
        <v>45988</v>
      </c>
      <c r="N93" s="128">
        <v>0.1684974169200894</v>
      </c>
      <c r="O93" s="231">
        <v>-5.9319260350188183E-2</v>
      </c>
      <c r="P93" s="127">
        <v>46688</v>
      </c>
      <c r="Q93" s="128">
        <v>0.17876342027476147</v>
      </c>
      <c r="R93" s="231">
        <v>1.5221362094459423E-2</v>
      </c>
      <c r="S93" s="231">
        <v>-0.14709535988308367</v>
      </c>
    </row>
    <row r="94" spans="1:19" ht="15" customHeight="1" x14ac:dyDescent="0.3">
      <c r="A94" s="460"/>
      <c r="B94" s="450" t="s">
        <v>385</v>
      </c>
      <c r="C94" s="450"/>
      <c r="D94" s="451"/>
      <c r="E94" s="127">
        <v>52904</v>
      </c>
      <c r="F94" s="231">
        <v>0.16029280766923398</v>
      </c>
      <c r="G94" s="127">
        <v>51688</v>
      </c>
      <c r="H94" s="128">
        <v>0.16106194690265488</v>
      </c>
      <c r="I94" s="231">
        <v>-2.2985029487373354E-2</v>
      </c>
      <c r="J94" s="127">
        <v>48410</v>
      </c>
      <c r="K94" s="128">
        <v>0.16615754247468681</v>
      </c>
      <c r="L94" s="231">
        <v>-6.3418975390806376E-2</v>
      </c>
      <c r="M94" s="127">
        <v>45591</v>
      </c>
      <c r="N94" s="128">
        <v>0.1670428314952552</v>
      </c>
      <c r="O94" s="231">
        <v>-5.823177029539351E-2</v>
      </c>
      <c r="P94" s="127">
        <v>41524</v>
      </c>
      <c r="Q94" s="128">
        <v>0.15899100975602284</v>
      </c>
      <c r="R94" s="231">
        <v>-8.920620297865807E-2</v>
      </c>
      <c r="S94" s="231">
        <v>-0.19664138678223186</v>
      </c>
    </row>
    <row r="95" spans="1:19" ht="15" customHeight="1" x14ac:dyDescent="0.3">
      <c r="A95" s="460"/>
      <c r="B95" s="450" t="s">
        <v>235</v>
      </c>
      <c r="C95" s="450"/>
      <c r="D95" s="451"/>
      <c r="E95" s="127">
        <v>20592</v>
      </c>
      <c r="F95" s="231">
        <v>6.2391303030486657E-2</v>
      </c>
      <c r="G95" s="127">
        <v>21256</v>
      </c>
      <c r="H95" s="128">
        <v>6.6234575595163908E-2</v>
      </c>
      <c r="I95" s="231">
        <v>3.2245532245532248E-2</v>
      </c>
      <c r="J95" s="127">
        <v>20881</v>
      </c>
      <c r="K95" s="128">
        <v>7.1669812939763169E-2</v>
      </c>
      <c r="L95" s="231">
        <v>-1.7642077531050057E-2</v>
      </c>
      <c r="M95" s="127">
        <v>19731</v>
      </c>
      <c r="N95" s="128">
        <v>7.2293262008573625E-2</v>
      </c>
      <c r="O95" s="231">
        <v>-5.5073990709257219E-2</v>
      </c>
      <c r="P95" s="127">
        <v>18327</v>
      </c>
      <c r="Q95" s="128">
        <v>7.0172147090806061E-2</v>
      </c>
      <c r="R95" s="231">
        <v>-7.1157062490497192E-2</v>
      </c>
      <c r="S95" s="231">
        <v>-0.13779638690252163</v>
      </c>
    </row>
    <row r="96" spans="1:19" ht="15" customHeight="1" x14ac:dyDescent="0.3">
      <c r="A96" s="460"/>
      <c r="B96" s="450" t="s">
        <v>236</v>
      </c>
      <c r="C96" s="450"/>
      <c r="D96" s="451"/>
      <c r="E96" s="127">
        <v>13922</v>
      </c>
      <c r="F96" s="231">
        <v>4.2181998872884388E-2</v>
      </c>
      <c r="G96" s="127">
        <v>14520</v>
      </c>
      <c r="H96" s="128">
        <v>4.5244920852548921E-2</v>
      </c>
      <c r="I96" s="231">
        <v>4.2953598620887802E-2</v>
      </c>
      <c r="J96" s="127">
        <v>13794</v>
      </c>
      <c r="K96" s="128">
        <v>4.7345117556203881E-2</v>
      </c>
      <c r="L96" s="231">
        <v>-0.05</v>
      </c>
      <c r="M96" s="127">
        <v>13879</v>
      </c>
      <c r="N96" s="128">
        <v>5.0851866779027588E-2</v>
      </c>
      <c r="O96" s="231">
        <v>6.1620994635348701E-3</v>
      </c>
      <c r="P96" s="127">
        <v>16014</v>
      </c>
      <c r="Q96" s="128">
        <v>6.1315914416553076E-2</v>
      </c>
      <c r="R96" s="231">
        <v>0.15382952662295554</v>
      </c>
      <c r="S96" s="231">
        <v>0.10289256198347108</v>
      </c>
    </row>
    <row r="97" spans="1:19" ht="15" customHeight="1" x14ac:dyDescent="0.3">
      <c r="A97" s="460"/>
      <c r="B97" s="450" t="s">
        <v>237</v>
      </c>
      <c r="C97" s="450"/>
      <c r="D97" s="451" t="s">
        <v>238</v>
      </c>
      <c r="E97" s="127">
        <v>19497</v>
      </c>
      <c r="F97" s="231">
        <v>5.907358368227459E-2</v>
      </c>
      <c r="G97" s="127">
        <v>18897</v>
      </c>
      <c r="H97" s="128">
        <v>5.8883833977315218E-2</v>
      </c>
      <c r="I97" s="231">
        <v>-3.0773965225419295E-2</v>
      </c>
      <c r="J97" s="127">
        <v>17631</v>
      </c>
      <c r="K97" s="128">
        <v>6.0514844688518962E-2</v>
      </c>
      <c r="L97" s="231">
        <v>-6.6994761073186221E-2</v>
      </c>
      <c r="M97" s="127">
        <v>17104</v>
      </c>
      <c r="N97" s="128">
        <v>6.2668083391345761E-2</v>
      </c>
      <c r="O97" s="231">
        <v>-2.9890533719017641E-2</v>
      </c>
      <c r="P97" s="127">
        <v>15659</v>
      </c>
      <c r="Q97" s="128">
        <v>5.9956656915749008E-2</v>
      </c>
      <c r="R97" s="231">
        <v>-8.4483161833489237E-2</v>
      </c>
      <c r="S97" s="231">
        <v>-0.17134994972746997</v>
      </c>
    </row>
    <row r="98" spans="1:19" ht="15" customHeight="1" x14ac:dyDescent="0.3">
      <c r="A98" s="460"/>
      <c r="B98" s="450" t="s">
        <v>239</v>
      </c>
      <c r="C98" s="450"/>
      <c r="D98" s="451" t="s">
        <v>240</v>
      </c>
      <c r="E98" s="127">
        <v>20036</v>
      </c>
      <c r="F98" s="231">
        <v>6.0706689370572588E-2</v>
      </c>
      <c r="G98" s="127">
        <v>18887</v>
      </c>
      <c r="H98" s="128">
        <v>5.8852673563504924E-2</v>
      </c>
      <c r="I98" s="231">
        <v>-5.7346775803553601E-2</v>
      </c>
      <c r="J98" s="127">
        <v>17322</v>
      </c>
      <c r="K98" s="128">
        <v>5.9454264630169902E-2</v>
      </c>
      <c r="L98" s="231">
        <v>-8.2861227299200507E-2</v>
      </c>
      <c r="M98" s="127">
        <v>15993</v>
      </c>
      <c r="N98" s="128">
        <v>5.8597442567691352E-2</v>
      </c>
      <c r="O98" s="231">
        <v>-7.6723242119847587E-2</v>
      </c>
      <c r="P98" s="127">
        <v>14807</v>
      </c>
      <c r="Q98" s="128">
        <v>5.6694438913819242E-2</v>
      </c>
      <c r="R98" s="231">
        <v>-7.4157443881698246E-2</v>
      </c>
      <c r="S98" s="231">
        <v>-0.21602160216021601</v>
      </c>
    </row>
    <row r="99" spans="1:19" ht="15" customHeight="1" x14ac:dyDescent="0.3">
      <c r="A99" s="460"/>
      <c r="B99" s="450" t="s">
        <v>241</v>
      </c>
      <c r="C99" s="450"/>
      <c r="D99" s="451" t="s">
        <v>242</v>
      </c>
      <c r="E99" s="127">
        <v>15151</v>
      </c>
      <c r="F99" s="231">
        <v>4.5905722232658479E-2</v>
      </c>
      <c r="G99" s="127">
        <v>14582</v>
      </c>
      <c r="H99" s="128">
        <v>4.5438115418172755E-2</v>
      </c>
      <c r="I99" s="231">
        <v>-3.7555276879413901E-2</v>
      </c>
      <c r="J99" s="127">
        <v>13315</v>
      </c>
      <c r="K99" s="128">
        <v>4.5701046850866657E-2</v>
      </c>
      <c r="L99" s="231">
        <v>-8.6887944040597992E-2</v>
      </c>
      <c r="M99" s="127">
        <v>11923</v>
      </c>
      <c r="N99" s="128">
        <v>4.3685194005789033E-2</v>
      </c>
      <c r="O99" s="231">
        <v>-0.10454374765302291</v>
      </c>
      <c r="P99" s="127">
        <v>11953</v>
      </c>
      <c r="Q99" s="128">
        <v>4.5766774386228233E-2</v>
      </c>
      <c r="R99" s="231">
        <v>2.5161452654533256E-3</v>
      </c>
      <c r="S99" s="231">
        <v>-0.18029076944177752</v>
      </c>
    </row>
    <row r="100" spans="1:19" ht="15" customHeight="1" x14ac:dyDescent="0.3">
      <c r="A100" s="460"/>
      <c r="B100" s="450" t="s">
        <v>243</v>
      </c>
      <c r="C100" s="450"/>
      <c r="D100" s="451" t="s">
        <v>244</v>
      </c>
      <c r="E100" s="127">
        <v>13564</v>
      </c>
      <c r="F100" s="231">
        <v>4.1097301588263455E-2</v>
      </c>
      <c r="G100" s="127">
        <v>13441</v>
      </c>
      <c r="H100" s="128">
        <v>4.188271220241805E-2</v>
      </c>
      <c r="I100" s="231">
        <v>-9.0681214980831617E-3</v>
      </c>
      <c r="J100" s="127">
        <v>11697</v>
      </c>
      <c r="K100" s="128">
        <v>4.0147588810708769E-2</v>
      </c>
      <c r="L100" s="231">
        <v>-0.12975225057659401</v>
      </c>
      <c r="M100" s="127">
        <v>11550</v>
      </c>
      <c r="N100" s="128">
        <v>4.2318543216209287E-2</v>
      </c>
      <c r="O100" s="231">
        <v>-1.2567324955116697E-2</v>
      </c>
      <c r="P100" s="127">
        <v>11338</v>
      </c>
      <c r="Q100" s="128">
        <v>4.3412004349624E-2</v>
      </c>
      <c r="R100" s="231">
        <v>-1.8354978354978357E-2</v>
      </c>
      <c r="S100" s="231">
        <v>-0.15646157279964287</v>
      </c>
    </row>
    <row r="101" spans="1:19" ht="15" customHeight="1" x14ac:dyDescent="0.3">
      <c r="A101" s="460"/>
      <c r="B101" s="450" t="s">
        <v>245</v>
      </c>
      <c r="C101" s="450"/>
      <c r="D101" s="451" t="s">
        <v>246</v>
      </c>
      <c r="E101" s="127">
        <v>16175</v>
      </c>
      <c r="F101" s="231">
        <v>4.9008320052356336E-2</v>
      </c>
      <c r="G101" s="127">
        <v>15392</v>
      </c>
      <c r="H101" s="128">
        <v>4.7962108936806684E-2</v>
      </c>
      <c r="I101" s="231">
        <v>-4.8408037094281299E-2</v>
      </c>
      <c r="J101" s="127">
        <v>14334</v>
      </c>
      <c r="K101" s="128">
        <v>4.9198558434872149E-2</v>
      </c>
      <c r="L101" s="231">
        <v>-6.8737006237006237E-2</v>
      </c>
      <c r="M101" s="127">
        <v>12698</v>
      </c>
      <c r="N101" s="128">
        <v>4.6524749935880995E-2</v>
      </c>
      <c r="O101" s="231">
        <v>-0.11413422631505511</v>
      </c>
      <c r="P101" s="127">
        <v>10949</v>
      </c>
      <c r="Q101" s="128">
        <v>4.1922564440292222E-2</v>
      </c>
      <c r="R101" s="231">
        <v>-0.137738226492361</v>
      </c>
      <c r="S101" s="231">
        <v>-0.28865644490644493</v>
      </c>
    </row>
    <row r="102" spans="1:19" ht="15" customHeight="1" x14ac:dyDescent="0.3">
      <c r="A102" s="460"/>
      <c r="B102" s="450" t="s">
        <v>247</v>
      </c>
      <c r="C102" s="450"/>
      <c r="D102" s="451" t="s">
        <v>248</v>
      </c>
      <c r="E102" s="127">
        <v>12860</v>
      </c>
      <c r="F102" s="231">
        <v>3.8964265587221172E-2</v>
      </c>
      <c r="G102" s="127">
        <v>12246</v>
      </c>
      <c r="H102" s="128">
        <v>3.815904275208775E-2</v>
      </c>
      <c r="I102" s="231">
        <v>-4.7744945567651631E-2</v>
      </c>
      <c r="J102" s="127">
        <v>10252</v>
      </c>
      <c r="K102" s="128">
        <v>3.5187918311309421E-2</v>
      </c>
      <c r="L102" s="231">
        <v>-0.16282867875224563</v>
      </c>
      <c r="M102" s="127">
        <v>9078</v>
      </c>
      <c r="N102" s="128">
        <v>3.3261275784999815E-2</v>
      </c>
      <c r="O102" s="231">
        <v>-0.11451424112368318</v>
      </c>
      <c r="P102" s="127">
        <v>8222</v>
      </c>
      <c r="Q102" s="128">
        <v>3.1481169497495902E-2</v>
      </c>
      <c r="R102" s="231">
        <v>-9.4293897334214588E-2</v>
      </c>
      <c r="S102" s="231">
        <v>-0.32859709292830314</v>
      </c>
    </row>
    <row r="103" spans="1:19" ht="15" customHeight="1" x14ac:dyDescent="0.3">
      <c r="A103" s="459" t="s">
        <v>231</v>
      </c>
      <c r="B103" s="450" t="s">
        <v>249</v>
      </c>
      <c r="C103" s="450"/>
      <c r="D103" s="451" t="s">
        <v>250</v>
      </c>
      <c r="E103" s="127">
        <v>112635</v>
      </c>
      <c r="F103" s="231">
        <v>0.28247517824764323</v>
      </c>
      <c r="G103" s="127">
        <v>105583</v>
      </c>
      <c r="H103" s="128">
        <v>0.26148710061692165</v>
      </c>
      <c r="I103" s="231">
        <v>-6.2609313268522218E-2</v>
      </c>
      <c r="J103" s="127">
        <v>86967</v>
      </c>
      <c r="K103" s="128">
        <v>0.23931743882706469</v>
      </c>
      <c r="L103" s="231">
        <v>-0.17631626303476886</v>
      </c>
      <c r="M103" s="127">
        <v>87011</v>
      </c>
      <c r="N103" s="128">
        <v>0.2370678146200583</v>
      </c>
      <c r="O103" s="231">
        <v>5.0593903434636121E-4</v>
      </c>
      <c r="P103" s="127">
        <v>88849</v>
      </c>
      <c r="Q103" s="128">
        <v>0.23757115851000965</v>
      </c>
      <c r="R103" s="231">
        <v>2.1123765960625668E-2</v>
      </c>
      <c r="S103" s="231">
        <v>-0.15849142380875708</v>
      </c>
    </row>
    <row r="104" spans="1:19" ht="15" customHeight="1" x14ac:dyDescent="0.3">
      <c r="A104" s="460"/>
      <c r="B104" s="450" t="s">
        <v>384</v>
      </c>
      <c r="C104" s="450"/>
      <c r="D104" s="451" t="s">
        <v>251</v>
      </c>
      <c r="E104" s="127">
        <v>41772</v>
      </c>
      <c r="F104" s="231">
        <v>0.10475920580423982</v>
      </c>
      <c r="G104" s="127">
        <v>43101</v>
      </c>
      <c r="H104" s="128">
        <v>0.10674403572251157</v>
      </c>
      <c r="I104" s="231">
        <v>3.181557023843723E-2</v>
      </c>
      <c r="J104" s="127">
        <v>38430</v>
      </c>
      <c r="K104" s="128">
        <v>0.10575240233794538</v>
      </c>
      <c r="L104" s="231">
        <v>-0.10837335560659846</v>
      </c>
      <c r="M104" s="127">
        <v>39228</v>
      </c>
      <c r="N104" s="128">
        <v>0.10687954663106558</v>
      </c>
      <c r="O104" s="231">
        <v>2.0765027322404372E-2</v>
      </c>
      <c r="P104" s="127">
        <v>43022</v>
      </c>
      <c r="Q104" s="128">
        <v>0.11503546895764313</v>
      </c>
      <c r="R104" s="231">
        <v>9.6716630977872947E-2</v>
      </c>
      <c r="S104" s="231">
        <v>-1.8329041089533886E-3</v>
      </c>
    </row>
    <row r="105" spans="1:19" ht="15" customHeight="1" x14ac:dyDescent="0.3">
      <c r="A105" s="460"/>
      <c r="B105" s="450" t="s">
        <v>385</v>
      </c>
      <c r="C105" s="450"/>
      <c r="D105" s="451"/>
      <c r="E105" s="127">
        <v>36803</v>
      </c>
      <c r="F105" s="231">
        <v>9.2297545035273348E-2</v>
      </c>
      <c r="G105" s="127">
        <v>38557</v>
      </c>
      <c r="H105" s="128">
        <v>9.549035487234353E-2</v>
      </c>
      <c r="I105" s="231">
        <v>4.7659158220797221E-2</v>
      </c>
      <c r="J105" s="127">
        <v>38825</v>
      </c>
      <c r="K105" s="128">
        <v>0.10683937082411474</v>
      </c>
      <c r="L105" s="231">
        <v>6.9507482428612186E-3</v>
      </c>
      <c r="M105" s="127">
        <v>38453</v>
      </c>
      <c r="N105" s="128">
        <v>0.10476800261559001</v>
      </c>
      <c r="O105" s="231">
        <v>-9.5814552479072754E-3</v>
      </c>
      <c r="P105" s="127">
        <v>38224</v>
      </c>
      <c r="Q105" s="128">
        <v>0.10220621462128565</v>
      </c>
      <c r="R105" s="231">
        <v>-5.9553220815020931E-3</v>
      </c>
      <c r="S105" s="231">
        <v>-8.636564048032782E-3</v>
      </c>
    </row>
    <row r="106" spans="1:19" ht="15" customHeight="1" x14ac:dyDescent="0.3">
      <c r="A106" s="460"/>
      <c r="B106" s="450" t="s">
        <v>236</v>
      </c>
      <c r="C106" s="450"/>
      <c r="D106" s="451" t="s">
        <v>252</v>
      </c>
      <c r="E106" s="127">
        <v>16930</v>
      </c>
      <c r="F106" s="231">
        <v>4.2458425602455718E-2</v>
      </c>
      <c r="G106" s="127">
        <v>18188</v>
      </c>
      <c r="H106" s="128">
        <v>4.5044442628269427E-2</v>
      </c>
      <c r="I106" s="231">
        <v>7.4305965741287658E-2</v>
      </c>
      <c r="J106" s="127">
        <v>18308</v>
      </c>
      <c r="K106" s="128">
        <v>5.0380301379211657E-2</v>
      </c>
      <c r="L106" s="231">
        <v>6.5977567627006819E-3</v>
      </c>
      <c r="M106" s="127">
        <v>19178</v>
      </c>
      <c r="N106" s="128">
        <v>5.2251859521020079E-2</v>
      </c>
      <c r="O106" s="231">
        <v>4.7520209744374042E-2</v>
      </c>
      <c r="P106" s="127">
        <v>24121</v>
      </c>
      <c r="Q106" s="128">
        <v>6.4496549363751335E-2</v>
      </c>
      <c r="R106" s="231">
        <v>0.25774324747106059</v>
      </c>
      <c r="S106" s="231">
        <v>0.32620409060919286</v>
      </c>
    </row>
    <row r="107" spans="1:19" ht="15" customHeight="1" x14ac:dyDescent="0.3">
      <c r="A107" s="460"/>
      <c r="B107" s="450" t="s">
        <v>235</v>
      </c>
      <c r="C107" s="450"/>
      <c r="D107" s="451" t="s">
        <v>253</v>
      </c>
      <c r="E107" s="127">
        <v>14239</v>
      </c>
      <c r="F107" s="231">
        <v>3.5709717788149256E-2</v>
      </c>
      <c r="G107" s="127">
        <v>15972</v>
      </c>
      <c r="H107" s="128">
        <v>3.9556291931972687E-2</v>
      </c>
      <c r="I107" s="231">
        <v>0.12170798511131399</v>
      </c>
      <c r="J107" s="127">
        <v>15587</v>
      </c>
      <c r="K107" s="128">
        <v>4.289260200992856E-2</v>
      </c>
      <c r="L107" s="231">
        <v>-2.4104683195592287E-2</v>
      </c>
      <c r="M107" s="127">
        <v>16284</v>
      </c>
      <c r="N107" s="128">
        <v>4.4366945481295807E-2</v>
      </c>
      <c r="O107" s="231">
        <v>4.4716751138769488E-2</v>
      </c>
      <c r="P107" s="127">
        <v>15846</v>
      </c>
      <c r="Q107" s="128">
        <v>4.2370230140458674E-2</v>
      </c>
      <c r="R107" s="231">
        <v>-2.6897568165070006E-2</v>
      </c>
      <c r="S107" s="231">
        <v>-7.888805409466567E-3</v>
      </c>
    </row>
    <row r="108" spans="1:19" ht="15" customHeight="1" x14ac:dyDescent="0.3">
      <c r="A108" s="460"/>
      <c r="B108" s="450" t="s">
        <v>237</v>
      </c>
      <c r="C108" s="450"/>
      <c r="D108" s="451" t="s">
        <v>238</v>
      </c>
      <c r="E108" s="127">
        <v>14435</v>
      </c>
      <c r="F108" s="231">
        <v>3.6201262467303499E-2</v>
      </c>
      <c r="G108" s="127">
        <v>14627</v>
      </c>
      <c r="H108" s="128">
        <v>3.6225261838778146E-2</v>
      </c>
      <c r="I108" s="231">
        <v>1.3301004502944233E-2</v>
      </c>
      <c r="J108" s="127">
        <v>13811</v>
      </c>
      <c r="K108" s="128">
        <v>3.8005371550594941E-2</v>
      </c>
      <c r="L108" s="231">
        <v>-5.5787242770219458E-2</v>
      </c>
      <c r="M108" s="127">
        <v>14833</v>
      </c>
      <c r="N108" s="128">
        <v>4.0413590169740894E-2</v>
      </c>
      <c r="O108" s="231">
        <v>7.3998986315255949E-2</v>
      </c>
      <c r="P108" s="127">
        <v>15194</v>
      </c>
      <c r="Q108" s="128">
        <v>4.0626863356943654E-2</v>
      </c>
      <c r="R108" s="231">
        <v>2.4337625564619429E-2</v>
      </c>
      <c r="S108" s="231">
        <v>3.8763929719012782E-2</v>
      </c>
    </row>
    <row r="109" spans="1:19" ht="15" customHeight="1" x14ac:dyDescent="0.3">
      <c r="A109" s="460"/>
      <c r="B109" s="450" t="s">
        <v>386</v>
      </c>
      <c r="C109" s="450"/>
      <c r="D109" s="451" t="s">
        <v>254</v>
      </c>
      <c r="E109" s="127">
        <v>15733</v>
      </c>
      <c r="F109" s="231">
        <v>3.9456492026192308E-2</v>
      </c>
      <c r="G109" s="127">
        <v>16439</v>
      </c>
      <c r="H109" s="128">
        <v>4.0712865205966633E-2</v>
      </c>
      <c r="I109" s="231">
        <v>4.4873832072713407E-2</v>
      </c>
      <c r="J109" s="127">
        <v>15015</v>
      </c>
      <c r="K109" s="128">
        <v>4.1318561569197242E-2</v>
      </c>
      <c r="L109" s="231">
        <v>-8.6623273921771396E-2</v>
      </c>
      <c r="M109" s="127">
        <v>14034</v>
      </c>
      <c r="N109" s="128">
        <v>3.8236656404108657E-2</v>
      </c>
      <c r="O109" s="231">
        <v>-6.5334665334665337E-2</v>
      </c>
      <c r="P109" s="127">
        <v>13753</v>
      </c>
      <c r="Q109" s="128">
        <v>3.6773808855340664E-2</v>
      </c>
      <c r="R109" s="231">
        <v>-2.0022801767136954E-2</v>
      </c>
      <c r="S109" s="231">
        <v>-0.16339193381592554</v>
      </c>
    </row>
    <row r="110" spans="1:19" ht="15" customHeight="1" x14ac:dyDescent="0.3">
      <c r="A110" s="460"/>
      <c r="B110" s="450" t="s">
        <v>239</v>
      </c>
      <c r="C110" s="450"/>
      <c r="D110" s="451" t="s">
        <v>240</v>
      </c>
      <c r="E110" s="127">
        <v>15403</v>
      </c>
      <c r="F110" s="231">
        <v>3.8628891290881595E-2</v>
      </c>
      <c r="G110" s="127">
        <v>15744</v>
      </c>
      <c r="H110" s="128">
        <v>3.8991626607624466E-2</v>
      </c>
      <c r="I110" s="231">
        <v>2.2138544439394923E-2</v>
      </c>
      <c r="J110" s="127">
        <v>14532</v>
      </c>
      <c r="K110" s="128">
        <v>3.9989433015223064E-2</v>
      </c>
      <c r="L110" s="231">
        <v>-7.698170731707317E-2</v>
      </c>
      <c r="M110" s="127">
        <v>14426</v>
      </c>
      <c r="N110" s="128">
        <v>3.9304688990000815E-2</v>
      </c>
      <c r="O110" s="231">
        <v>-7.2942471786402426E-3</v>
      </c>
      <c r="P110" s="127">
        <v>12761</v>
      </c>
      <c r="Q110" s="128">
        <v>3.4121324423980387E-2</v>
      </c>
      <c r="R110" s="231">
        <v>-0.11541660890059614</v>
      </c>
      <c r="S110" s="231">
        <v>-0.18946900406504066</v>
      </c>
    </row>
    <row r="111" spans="1:19" ht="15" customHeight="1" x14ac:dyDescent="0.3">
      <c r="A111" s="460"/>
      <c r="B111" s="450" t="s">
        <v>245</v>
      </c>
      <c r="C111" s="450"/>
      <c r="D111" s="451" t="s">
        <v>246</v>
      </c>
      <c r="E111" s="127">
        <v>14496</v>
      </c>
      <c r="F111" s="231">
        <v>3.6354243209285181E-2</v>
      </c>
      <c r="G111" s="127">
        <v>14831</v>
      </c>
      <c r="H111" s="128">
        <v>3.6730488707931816E-2</v>
      </c>
      <c r="I111" s="231">
        <v>2.3109823399558499E-2</v>
      </c>
      <c r="J111" s="127">
        <v>13889</v>
      </c>
      <c r="K111" s="128">
        <v>3.8220013428876487E-2</v>
      </c>
      <c r="L111" s="231">
        <v>-6.351560919695233E-2</v>
      </c>
      <c r="M111" s="127">
        <v>13163</v>
      </c>
      <c r="N111" s="128">
        <v>3.5863553388006432E-2</v>
      </c>
      <c r="O111" s="231">
        <v>-5.2271581827345384E-2</v>
      </c>
      <c r="P111" s="127">
        <v>12022</v>
      </c>
      <c r="Q111" s="128">
        <v>3.2145330477634369E-2</v>
      </c>
      <c r="R111" s="231">
        <v>-8.6682367241510294E-2</v>
      </c>
      <c r="S111" s="231">
        <v>-0.18940057986649586</v>
      </c>
    </row>
    <row r="112" spans="1:19" ht="15" customHeight="1" x14ac:dyDescent="0.3">
      <c r="A112" s="460"/>
      <c r="B112" s="450" t="s">
        <v>387</v>
      </c>
      <c r="C112" s="450"/>
      <c r="D112" s="451" t="s">
        <v>255</v>
      </c>
      <c r="E112" s="127">
        <v>12175</v>
      </c>
      <c r="F112" s="231">
        <v>3.0533451370933159E-2</v>
      </c>
      <c r="G112" s="127">
        <v>12788</v>
      </c>
      <c r="H112" s="128">
        <v>3.1670790209495786E-2</v>
      </c>
      <c r="I112" s="231">
        <v>5.0349075975359342E-2</v>
      </c>
      <c r="J112" s="127">
        <v>11207</v>
      </c>
      <c r="K112" s="128">
        <v>3.0839634998734163E-2</v>
      </c>
      <c r="L112" s="231">
        <v>-0.12363152955896152</v>
      </c>
      <c r="M112" s="127">
        <v>10731</v>
      </c>
      <c r="N112" s="128">
        <v>2.9237392038797917E-2</v>
      </c>
      <c r="O112" s="231">
        <v>-4.2473454091193005E-2</v>
      </c>
      <c r="P112" s="127">
        <v>11137</v>
      </c>
      <c r="Q112" s="128">
        <v>2.9778950717801862E-2</v>
      </c>
      <c r="R112" s="231">
        <v>3.7834311806914545E-2</v>
      </c>
      <c r="S112" s="231">
        <v>-0.12910541132311543</v>
      </c>
    </row>
    <row r="113" spans="1:26" ht="15" customHeight="1" x14ac:dyDescent="0.3">
      <c r="A113" s="211"/>
      <c r="B113" s="216"/>
      <c r="C113" s="216"/>
      <c r="D113" s="225"/>
      <c r="E113" s="127"/>
      <c r="F113" s="128"/>
      <c r="G113" s="127"/>
      <c r="H113" s="128"/>
      <c r="I113" s="128"/>
      <c r="J113" s="127"/>
      <c r="K113" s="128"/>
      <c r="L113" s="128"/>
      <c r="M113" s="127"/>
      <c r="N113" s="128"/>
      <c r="O113" s="128"/>
      <c r="P113" s="127"/>
      <c r="Q113" s="128"/>
      <c r="R113" s="128"/>
      <c r="S113" s="61"/>
    </row>
    <row r="114" spans="1:26" ht="15" customHeight="1" x14ac:dyDescent="0.3">
      <c r="A114" s="446" t="s">
        <v>331</v>
      </c>
      <c r="B114" s="447"/>
      <c r="C114" s="447"/>
      <c r="D114" s="447"/>
      <c r="E114" s="447"/>
      <c r="F114" s="447"/>
      <c r="G114" s="447"/>
      <c r="H114" s="447"/>
      <c r="I114" s="447"/>
      <c r="J114" s="447"/>
      <c r="K114" s="447"/>
      <c r="L114" s="447"/>
      <c r="M114" s="447"/>
      <c r="N114" s="447"/>
      <c r="O114" s="447"/>
      <c r="P114" s="447"/>
      <c r="Q114" s="447"/>
      <c r="R114" s="447"/>
      <c r="S114" s="447"/>
      <c r="T114" s="447"/>
      <c r="U114" s="447"/>
      <c r="V114" s="447"/>
      <c r="W114" s="447"/>
      <c r="X114" s="447"/>
      <c r="Y114" s="223"/>
      <c r="Z114" s="223"/>
    </row>
    <row r="115" spans="1:26" s="84" customFormat="1" ht="15" customHeight="1" x14ac:dyDescent="0.3">
      <c r="A115" s="221"/>
      <c r="B115" s="440" t="s">
        <v>120</v>
      </c>
      <c r="C115" s="449"/>
      <c r="D115" s="458"/>
      <c r="E115" s="440" t="s">
        <v>121</v>
      </c>
      <c r="F115" s="441"/>
      <c r="G115" s="441"/>
      <c r="H115" s="441"/>
      <c r="I115" s="441"/>
      <c r="J115" s="454" t="s">
        <v>0</v>
      </c>
      <c r="K115" s="441"/>
      <c r="L115" s="441"/>
      <c r="M115" s="441"/>
      <c r="N115" s="455"/>
      <c r="O115" s="440" t="s">
        <v>1</v>
      </c>
      <c r="P115" s="441"/>
      <c r="Q115" s="441"/>
      <c r="R115" s="441"/>
      <c r="S115" s="441"/>
      <c r="T115" s="454" t="s">
        <v>2</v>
      </c>
      <c r="U115" s="441"/>
      <c r="V115" s="441"/>
      <c r="W115" s="441"/>
      <c r="X115" s="455"/>
      <c r="Y115" s="456" t="s">
        <v>324</v>
      </c>
      <c r="Z115" s="457"/>
    </row>
    <row r="116" spans="1:26" s="248" customFormat="1" ht="57.6" x14ac:dyDescent="0.3">
      <c r="A116" s="245"/>
      <c r="B116" s="246" t="s">
        <v>357</v>
      </c>
      <c r="C116" s="246" t="s">
        <v>257</v>
      </c>
      <c r="D116" s="247" t="s">
        <v>258</v>
      </c>
      <c r="E116" s="246" t="s">
        <v>357</v>
      </c>
      <c r="F116" s="246" t="s">
        <v>257</v>
      </c>
      <c r="G116" s="246" t="s">
        <v>258</v>
      </c>
      <c r="H116" s="246" t="s">
        <v>358</v>
      </c>
      <c r="I116" s="247" t="s">
        <v>359</v>
      </c>
      <c r="J116" s="246" t="s">
        <v>357</v>
      </c>
      <c r="K116" s="246" t="s">
        <v>257</v>
      </c>
      <c r="L116" s="246" t="s">
        <v>258</v>
      </c>
      <c r="M116" s="246" t="s">
        <v>358</v>
      </c>
      <c r="N116" s="247" t="s">
        <v>359</v>
      </c>
      <c r="O116" s="246" t="s">
        <v>357</v>
      </c>
      <c r="P116" s="246" t="s">
        <v>257</v>
      </c>
      <c r="Q116" s="246" t="s">
        <v>258</v>
      </c>
      <c r="R116" s="246" t="s">
        <v>358</v>
      </c>
      <c r="S116" s="247" t="s">
        <v>359</v>
      </c>
      <c r="T116" s="246" t="s">
        <v>357</v>
      </c>
      <c r="U116" s="246" t="s">
        <v>257</v>
      </c>
      <c r="V116" s="246" t="s">
        <v>258</v>
      </c>
      <c r="W116" s="246" t="s">
        <v>358</v>
      </c>
      <c r="X116" s="247" t="s">
        <v>359</v>
      </c>
      <c r="Y116" s="246" t="s">
        <v>358</v>
      </c>
      <c r="Z116" s="247" t="s">
        <v>359</v>
      </c>
    </row>
    <row r="117" spans="1:26" s="12" customFormat="1" ht="15" customHeight="1" x14ac:dyDescent="0.3">
      <c r="A117" s="222" t="s">
        <v>259</v>
      </c>
      <c r="B117" s="151">
        <v>1249437</v>
      </c>
      <c r="C117" s="151">
        <v>9344096</v>
      </c>
      <c r="D117" s="220">
        <v>0.13371405858843916</v>
      </c>
      <c r="E117" s="151">
        <v>1214574</v>
      </c>
      <c r="F117" s="151">
        <v>9207982</v>
      </c>
      <c r="G117" s="152">
        <v>0.13190447157694271</v>
      </c>
      <c r="H117" s="215">
        <v>-34863</v>
      </c>
      <c r="I117" s="305">
        <v>-0.18095870114964441</v>
      </c>
      <c r="J117" s="151">
        <v>1094349</v>
      </c>
      <c r="K117" s="151">
        <v>8872170</v>
      </c>
      <c r="L117" s="152">
        <v>0.12334626139940962</v>
      </c>
      <c r="M117" s="215">
        <v>-120225</v>
      </c>
      <c r="N117" s="305">
        <v>-0.85582101775330965</v>
      </c>
      <c r="O117" s="151">
        <v>1043172</v>
      </c>
      <c r="P117" s="151">
        <v>8498965</v>
      </c>
      <c r="Q117" s="152">
        <v>0.1227410631765162</v>
      </c>
      <c r="R117" s="215">
        <v>-51177</v>
      </c>
      <c r="S117" s="305">
        <v>-6.051982228934133E-2</v>
      </c>
      <c r="T117" s="151">
        <v>1008096</v>
      </c>
      <c r="U117" s="151">
        <v>8351952</v>
      </c>
      <c r="V117" s="152">
        <v>0.12070184311404089</v>
      </c>
      <c r="W117" s="215">
        <v>-35076</v>
      </c>
      <c r="X117" s="305">
        <v>-0.2039220062475311</v>
      </c>
      <c r="Y117" s="11">
        <v>-206478</v>
      </c>
      <c r="Z117" s="306">
        <v>-1.120262846290182</v>
      </c>
    </row>
    <row r="118" spans="1:26" s="12" customFormat="1" ht="15" customHeight="1" x14ac:dyDescent="0.3">
      <c r="A118" s="222" t="s">
        <v>260</v>
      </c>
      <c r="B118" s="151">
        <v>19802</v>
      </c>
      <c r="C118" s="151">
        <v>150507</v>
      </c>
      <c r="D118" s="220">
        <v>0.13156863135933877</v>
      </c>
      <c r="E118" s="151">
        <v>18973</v>
      </c>
      <c r="F118" s="151">
        <v>147470</v>
      </c>
      <c r="G118" s="152">
        <v>0.12865667593408828</v>
      </c>
      <c r="H118" s="215">
        <v>-829</v>
      </c>
      <c r="I118" s="305">
        <v>-0.29119554252504953</v>
      </c>
      <c r="J118" s="151">
        <v>17029</v>
      </c>
      <c r="K118" s="151">
        <v>141751</v>
      </c>
      <c r="L118" s="152">
        <v>0.12013319130023774</v>
      </c>
      <c r="M118" s="215">
        <v>-1944</v>
      </c>
      <c r="N118" s="305">
        <v>-0.85234846338505399</v>
      </c>
      <c r="O118" s="151">
        <v>17827</v>
      </c>
      <c r="P118" s="151">
        <v>137221</v>
      </c>
      <c r="Q118" s="152">
        <v>0.1299145174572405</v>
      </c>
      <c r="R118" s="215">
        <v>798</v>
      </c>
      <c r="S118" s="305">
        <v>0.97813261570027654</v>
      </c>
      <c r="T118" s="151">
        <v>15280</v>
      </c>
      <c r="U118" s="151">
        <v>132916</v>
      </c>
      <c r="V118" s="152">
        <v>0.1149598242499022</v>
      </c>
      <c r="W118" s="215">
        <v>-2547</v>
      </c>
      <c r="X118" s="305">
        <v>-1.4954693207338305</v>
      </c>
      <c r="Y118" s="11">
        <v>-3693</v>
      </c>
      <c r="Z118" s="306">
        <v>-1.369685168418608</v>
      </c>
    </row>
    <row r="119" spans="1:26" s="12" customFormat="1" ht="15" customHeight="1" x14ac:dyDescent="0.3">
      <c r="A119" s="222" t="s">
        <v>261</v>
      </c>
      <c r="B119" s="151">
        <v>1401</v>
      </c>
      <c r="C119" s="151">
        <v>15111</v>
      </c>
      <c r="D119" s="220">
        <v>9.271391701409569E-2</v>
      </c>
      <c r="E119" s="151">
        <v>1326</v>
      </c>
      <c r="F119" s="151">
        <v>13669</v>
      </c>
      <c r="G119" s="152">
        <v>9.7007827931816518E-2</v>
      </c>
      <c r="H119" s="215">
        <v>-75</v>
      </c>
      <c r="I119" s="305">
        <v>0.42939109177208279</v>
      </c>
      <c r="J119" s="151">
        <v>1153</v>
      </c>
      <c r="K119" s="151">
        <v>12172</v>
      </c>
      <c r="L119" s="152">
        <v>9.472559973710154E-2</v>
      </c>
      <c r="M119" s="215">
        <v>-173</v>
      </c>
      <c r="N119" s="305">
        <v>-0.22822281947149775</v>
      </c>
      <c r="O119" s="151">
        <v>1187</v>
      </c>
      <c r="P119" s="151">
        <v>11307</v>
      </c>
      <c r="Q119" s="152">
        <v>0.10497921641461042</v>
      </c>
      <c r="R119" s="215">
        <v>34</v>
      </c>
      <c r="S119" s="305">
        <v>1.0253616677508877</v>
      </c>
      <c r="T119" s="151">
        <v>1310</v>
      </c>
      <c r="U119" s="151">
        <v>10837</v>
      </c>
      <c r="V119" s="152">
        <v>0.12088216296022884</v>
      </c>
      <c r="W119" s="215">
        <v>123</v>
      </c>
      <c r="X119" s="305">
        <v>1.5902946545618426</v>
      </c>
      <c r="Y119" s="11">
        <v>-16</v>
      </c>
      <c r="Z119" s="306">
        <v>2.3874335028412323</v>
      </c>
    </row>
    <row r="120" spans="1:26" s="12" customFormat="1" ht="15" customHeight="1" x14ac:dyDescent="0.3">
      <c r="A120" s="222" t="s">
        <v>262</v>
      </c>
      <c r="B120" s="151">
        <v>49329</v>
      </c>
      <c r="C120" s="151">
        <v>265811</v>
      </c>
      <c r="D120" s="220">
        <v>0.18557922734574567</v>
      </c>
      <c r="E120" s="151">
        <v>50524</v>
      </c>
      <c r="F120" s="151">
        <v>274615</v>
      </c>
      <c r="G120" s="152">
        <v>0.18398121005771717</v>
      </c>
      <c r="H120" s="215">
        <v>1195</v>
      </c>
      <c r="I120" s="305">
        <v>-0.15980172880284971</v>
      </c>
      <c r="J120" s="151">
        <v>45965</v>
      </c>
      <c r="K120" s="151">
        <v>272496</v>
      </c>
      <c r="L120" s="152">
        <v>0.16868137513945158</v>
      </c>
      <c r="M120" s="215">
        <v>-4559</v>
      </c>
      <c r="N120" s="305">
        <v>-1.5299834918265587</v>
      </c>
      <c r="O120" s="151">
        <v>43561</v>
      </c>
      <c r="P120" s="151">
        <v>268971</v>
      </c>
      <c r="Q120" s="152">
        <v>0.1619542627272085</v>
      </c>
      <c r="R120" s="215">
        <v>-2404</v>
      </c>
      <c r="S120" s="305">
        <v>-0.67271124122430803</v>
      </c>
      <c r="T120" s="151">
        <v>42441</v>
      </c>
      <c r="U120" s="151">
        <v>271176</v>
      </c>
      <c r="V120" s="152">
        <v>0.15650721302770157</v>
      </c>
      <c r="W120" s="215">
        <v>-1120</v>
      </c>
      <c r="X120" s="305">
        <v>-0.5447049699506934</v>
      </c>
      <c r="Y120" s="11">
        <v>-8083</v>
      </c>
      <c r="Z120" s="306">
        <v>-2.7473997030015602</v>
      </c>
    </row>
    <row r="121" spans="1:26" s="12" customFormat="1" ht="15" customHeight="1" x14ac:dyDescent="0.3">
      <c r="A121" s="222" t="s">
        <v>263</v>
      </c>
      <c r="B121" s="151">
        <v>10288</v>
      </c>
      <c r="C121" s="151">
        <v>70276</v>
      </c>
      <c r="D121" s="220">
        <v>0.14639421708691444</v>
      </c>
      <c r="E121" s="151">
        <v>9823</v>
      </c>
      <c r="F121" s="151">
        <v>69064</v>
      </c>
      <c r="G121" s="152">
        <v>0.14223039499594578</v>
      </c>
      <c r="H121" s="215">
        <v>-465</v>
      </c>
      <c r="I121" s="305">
        <v>-0.41638220909686607</v>
      </c>
      <c r="J121" s="151">
        <v>9472</v>
      </c>
      <c r="K121" s="151">
        <v>65839</v>
      </c>
      <c r="L121" s="152">
        <v>0.14386609760172542</v>
      </c>
      <c r="M121" s="215">
        <v>-351</v>
      </c>
      <c r="N121" s="305">
        <v>0.16357026057796376</v>
      </c>
      <c r="O121" s="151">
        <v>9498</v>
      </c>
      <c r="P121" s="151">
        <v>62585</v>
      </c>
      <c r="Q121" s="152">
        <v>0.15176160421826315</v>
      </c>
      <c r="R121" s="215">
        <v>26</v>
      </c>
      <c r="S121" s="305">
        <v>0.78955066165377341</v>
      </c>
      <c r="T121" s="151">
        <v>8680</v>
      </c>
      <c r="U121" s="151">
        <v>62274</v>
      </c>
      <c r="V121" s="152">
        <v>0.13938401258952371</v>
      </c>
      <c r="W121" s="215">
        <v>-818</v>
      </c>
      <c r="X121" s="305">
        <v>-1.2377591628739442</v>
      </c>
      <c r="Y121" s="11">
        <v>-1143</v>
      </c>
      <c r="Z121" s="306">
        <v>-0.28463824064220711</v>
      </c>
    </row>
    <row r="122" spans="1:26" s="12" customFormat="1" ht="15" customHeight="1" x14ac:dyDescent="0.3">
      <c r="A122" s="222" t="s">
        <v>264</v>
      </c>
      <c r="B122" s="151">
        <v>204609</v>
      </c>
      <c r="C122" s="151">
        <v>1269488</v>
      </c>
      <c r="D122" s="220">
        <v>0.16117442622537589</v>
      </c>
      <c r="E122" s="151">
        <v>200173</v>
      </c>
      <c r="F122" s="151">
        <v>1251517</v>
      </c>
      <c r="G122" s="152">
        <v>0.1599442916077049</v>
      </c>
      <c r="H122" s="215">
        <v>-4436</v>
      </c>
      <c r="I122" s="305">
        <v>-0.12301346176709915</v>
      </c>
      <c r="J122" s="151">
        <v>186137</v>
      </c>
      <c r="K122" s="151">
        <v>1178634</v>
      </c>
      <c r="L122" s="152">
        <v>0.15792603980540185</v>
      </c>
      <c r="M122" s="215">
        <v>-14036</v>
      </c>
      <c r="N122" s="305">
        <v>-0.2018251802303056</v>
      </c>
      <c r="O122" s="151">
        <v>172370</v>
      </c>
      <c r="P122" s="151">
        <v>1116735</v>
      </c>
      <c r="Q122" s="152">
        <v>0.15435174862433793</v>
      </c>
      <c r="R122" s="215">
        <v>-13767</v>
      </c>
      <c r="S122" s="305">
        <v>-0.35742911810639211</v>
      </c>
      <c r="T122" s="151">
        <v>162495</v>
      </c>
      <c r="U122" s="151">
        <v>1086276</v>
      </c>
      <c r="V122" s="152">
        <v>0.1495890547153762</v>
      </c>
      <c r="W122" s="215">
        <v>-9875</v>
      </c>
      <c r="X122" s="305">
        <v>-0.47626939089617237</v>
      </c>
      <c r="Y122" s="11">
        <v>-37678</v>
      </c>
      <c r="Z122" s="306">
        <v>-1.0355236892328701</v>
      </c>
    </row>
    <row r="123" spans="1:26" s="12" customFormat="1" ht="15" customHeight="1" x14ac:dyDescent="0.3">
      <c r="A123" s="222" t="s">
        <v>265</v>
      </c>
      <c r="B123" s="151">
        <v>22103</v>
      </c>
      <c r="C123" s="151">
        <v>155246</v>
      </c>
      <c r="D123" s="220">
        <v>0.1423740386225732</v>
      </c>
      <c r="E123" s="151">
        <v>21787</v>
      </c>
      <c r="F123" s="151">
        <v>154162</v>
      </c>
      <c r="G123" s="152">
        <v>0.1413253590378952</v>
      </c>
      <c r="H123" s="215">
        <v>-316</v>
      </c>
      <c r="I123" s="305">
        <v>-0.10486795846779973</v>
      </c>
      <c r="J123" s="151">
        <v>19595</v>
      </c>
      <c r="K123" s="151">
        <v>148490</v>
      </c>
      <c r="L123" s="152">
        <v>0.13196174826587648</v>
      </c>
      <c r="M123" s="215">
        <v>-2192</v>
      </c>
      <c r="N123" s="305">
        <v>-0.93636107720187212</v>
      </c>
      <c r="O123" s="151">
        <v>18892</v>
      </c>
      <c r="P123" s="151">
        <v>142618</v>
      </c>
      <c r="Q123" s="152">
        <v>0.1324657476615855</v>
      </c>
      <c r="R123" s="215">
        <v>-703</v>
      </c>
      <c r="S123" s="305">
        <v>5.0399939570902608E-2</v>
      </c>
      <c r="T123" s="151">
        <v>18069</v>
      </c>
      <c r="U123" s="151">
        <v>140796</v>
      </c>
      <c r="V123" s="152">
        <v>0.12833461177874372</v>
      </c>
      <c r="W123" s="215">
        <v>-823</v>
      </c>
      <c r="X123" s="305">
        <v>-0.41311358828417799</v>
      </c>
      <c r="Y123" s="11">
        <v>-3718</v>
      </c>
      <c r="Z123" s="306">
        <v>-1.2990747259151476</v>
      </c>
    </row>
    <row r="124" spans="1:26" s="12" customFormat="1" ht="15" customHeight="1" x14ac:dyDescent="0.3">
      <c r="A124" s="222" t="s">
        <v>266</v>
      </c>
      <c r="B124" s="151">
        <v>11471</v>
      </c>
      <c r="C124" s="151">
        <v>99943</v>
      </c>
      <c r="D124" s="220">
        <v>0.1147754219905346</v>
      </c>
      <c r="E124" s="151">
        <v>10498</v>
      </c>
      <c r="F124" s="151">
        <v>97873</v>
      </c>
      <c r="G124" s="152">
        <v>0.10726145106413414</v>
      </c>
      <c r="H124" s="215">
        <v>-973</v>
      </c>
      <c r="I124" s="305">
        <v>-0.7513970926400465</v>
      </c>
      <c r="J124" s="151">
        <v>8725</v>
      </c>
      <c r="K124" s="151">
        <v>91905</v>
      </c>
      <c r="L124" s="152">
        <v>9.4934987215059025E-2</v>
      </c>
      <c r="M124" s="215">
        <v>-1773</v>
      </c>
      <c r="N124" s="305">
        <v>-1.2326463849075111</v>
      </c>
      <c r="O124" s="151">
        <v>7925</v>
      </c>
      <c r="P124" s="151">
        <v>89299</v>
      </c>
      <c r="Q124" s="152">
        <v>8.8746794476981819E-2</v>
      </c>
      <c r="R124" s="215">
        <v>-800</v>
      </c>
      <c r="S124" s="305">
        <v>-0.6188192738077205</v>
      </c>
      <c r="T124" s="151">
        <v>8113</v>
      </c>
      <c r="U124" s="151">
        <v>87490</v>
      </c>
      <c r="V124" s="152">
        <v>9.273059778260373E-2</v>
      </c>
      <c r="W124" s="215">
        <v>188</v>
      </c>
      <c r="X124" s="305">
        <v>0.39838033056219108</v>
      </c>
      <c r="Y124" s="11">
        <v>-2385</v>
      </c>
      <c r="Z124" s="306">
        <v>-1.4530853281530407</v>
      </c>
    </row>
    <row r="125" spans="1:26" s="12" customFormat="1" ht="15" customHeight="1" x14ac:dyDescent="0.3">
      <c r="A125" s="222" t="s">
        <v>267</v>
      </c>
      <c r="B125" s="151">
        <v>2087</v>
      </c>
      <c r="C125" s="151">
        <v>29767</v>
      </c>
      <c r="D125" s="220">
        <v>7.0111196963079922E-2</v>
      </c>
      <c r="E125" s="151">
        <v>1916</v>
      </c>
      <c r="F125" s="151">
        <v>29510</v>
      </c>
      <c r="G125" s="152">
        <v>6.4927143341240251E-2</v>
      </c>
      <c r="H125" s="215">
        <v>-171</v>
      </c>
      <c r="I125" s="305">
        <v>-0.51840536218396704</v>
      </c>
      <c r="J125" s="151">
        <v>2313</v>
      </c>
      <c r="K125" s="151">
        <v>30213</v>
      </c>
      <c r="L125" s="152">
        <v>7.6556449210604713E-2</v>
      </c>
      <c r="M125" s="215">
        <v>397</v>
      </c>
      <c r="N125" s="305">
        <v>1.1629305869364461</v>
      </c>
      <c r="O125" s="151">
        <v>1989</v>
      </c>
      <c r="P125" s="151">
        <v>29270</v>
      </c>
      <c r="Q125" s="152">
        <v>6.7953536043730778E-2</v>
      </c>
      <c r="R125" s="215">
        <v>-324</v>
      </c>
      <c r="S125" s="305">
        <v>-0.86029131668739356</v>
      </c>
      <c r="T125" s="151">
        <v>1357</v>
      </c>
      <c r="U125" s="151">
        <v>29436</v>
      </c>
      <c r="V125" s="152">
        <v>4.6100013588802828E-2</v>
      </c>
      <c r="W125" s="215">
        <v>-632</v>
      </c>
      <c r="X125" s="305">
        <v>-2.1853522454927949</v>
      </c>
      <c r="Y125" s="11">
        <v>-559</v>
      </c>
      <c r="Z125" s="306">
        <v>-1.8827129752437424</v>
      </c>
    </row>
    <row r="126" spans="1:26" s="12" customFormat="1" ht="15" customHeight="1" x14ac:dyDescent="0.3">
      <c r="A126" s="222" t="s">
        <v>268</v>
      </c>
      <c r="B126" s="151">
        <v>3608</v>
      </c>
      <c r="C126" s="151">
        <v>31136</v>
      </c>
      <c r="D126" s="220">
        <v>0.1158787255909558</v>
      </c>
      <c r="E126" s="151">
        <v>3610</v>
      </c>
      <c r="F126" s="151">
        <v>31453</v>
      </c>
      <c r="G126" s="152">
        <v>0.1147744253330366</v>
      </c>
      <c r="H126" s="215">
        <v>2</v>
      </c>
      <c r="I126" s="305">
        <v>-0.11043002579192024</v>
      </c>
      <c r="J126" s="151">
        <v>2993</v>
      </c>
      <c r="K126" s="151">
        <v>30463</v>
      </c>
      <c r="L126" s="152">
        <v>9.8250336473755043E-2</v>
      </c>
      <c r="M126" s="215">
        <v>-617</v>
      </c>
      <c r="N126" s="305">
        <v>-1.6524088859281556</v>
      </c>
      <c r="O126" s="151">
        <v>2771</v>
      </c>
      <c r="P126" s="151">
        <v>28311</v>
      </c>
      <c r="Q126" s="152">
        <v>9.787715022429444E-2</v>
      </c>
      <c r="R126" s="215">
        <v>-222</v>
      </c>
      <c r="S126" s="305">
        <v>-3.7318624946060253E-2</v>
      </c>
      <c r="T126" s="151">
        <v>2870</v>
      </c>
      <c r="U126" s="151">
        <v>27837</v>
      </c>
      <c r="V126" s="152">
        <v>0.10310019039407982</v>
      </c>
      <c r="W126" s="215">
        <v>99</v>
      </c>
      <c r="X126" s="305">
        <v>0.52230401697853779</v>
      </c>
      <c r="Y126" s="11">
        <v>-740</v>
      </c>
      <c r="Z126" s="306">
        <v>-1.167423493895678</v>
      </c>
    </row>
    <row r="127" spans="1:26" s="12" customFormat="1" ht="15" customHeight="1" x14ac:dyDescent="0.3">
      <c r="A127" s="222" t="s">
        <v>269</v>
      </c>
      <c r="B127" s="151">
        <v>58133</v>
      </c>
      <c r="C127" s="151">
        <v>505166</v>
      </c>
      <c r="D127" s="220">
        <v>0.11507702418610911</v>
      </c>
      <c r="E127" s="151">
        <v>55775</v>
      </c>
      <c r="F127" s="151">
        <v>499840</v>
      </c>
      <c r="G127" s="152">
        <v>0.11158570742637644</v>
      </c>
      <c r="H127" s="215">
        <v>-2358</v>
      </c>
      <c r="I127" s="305">
        <v>-0.34913167597326739</v>
      </c>
      <c r="J127" s="151">
        <v>50939</v>
      </c>
      <c r="K127" s="151">
        <v>487432</v>
      </c>
      <c r="L127" s="152">
        <v>0.10450483349472336</v>
      </c>
      <c r="M127" s="215">
        <v>-4836</v>
      </c>
      <c r="N127" s="305">
        <v>-0.70808739316530755</v>
      </c>
      <c r="O127" s="151">
        <v>48931</v>
      </c>
      <c r="P127" s="151">
        <v>467899</v>
      </c>
      <c r="Q127" s="152">
        <v>0.10457598755286932</v>
      </c>
      <c r="R127" s="215">
        <v>-2008</v>
      </c>
      <c r="S127" s="305">
        <v>7.1154058145950216E-3</v>
      </c>
      <c r="T127" s="151">
        <v>45823</v>
      </c>
      <c r="U127" s="151">
        <v>462320</v>
      </c>
      <c r="V127" s="152">
        <v>9.9115331372209722E-2</v>
      </c>
      <c r="W127" s="215">
        <v>-3108</v>
      </c>
      <c r="X127" s="305">
        <v>-0.54606561806595932</v>
      </c>
      <c r="Y127" s="11">
        <v>-9952</v>
      </c>
      <c r="Z127" s="306">
        <v>-1.2470376054166719</v>
      </c>
    </row>
    <row r="128" spans="1:26" s="12" customFormat="1" ht="15" customHeight="1" x14ac:dyDescent="0.3">
      <c r="A128" s="222" t="s">
        <v>270</v>
      </c>
      <c r="B128" s="151">
        <v>33565</v>
      </c>
      <c r="C128" s="151">
        <v>280472</v>
      </c>
      <c r="D128" s="220">
        <v>0.11967326506745772</v>
      </c>
      <c r="E128" s="151">
        <v>31826</v>
      </c>
      <c r="F128" s="151">
        <v>282000</v>
      </c>
      <c r="G128" s="152">
        <v>0.11285815602836879</v>
      </c>
      <c r="H128" s="215">
        <v>-1739</v>
      </c>
      <c r="I128" s="305">
        <v>-0.68151090390889268</v>
      </c>
      <c r="J128" s="151">
        <v>30261</v>
      </c>
      <c r="K128" s="151">
        <v>278686</v>
      </c>
      <c r="L128" s="152">
        <v>0.10858457188376883</v>
      </c>
      <c r="M128" s="215">
        <v>-1565</v>
      </c>
      <c r="N128" s="305">
        <v>-0.42735841445999678</v>
      </c>
      <c r="O128" s="151">
        <v>29281</v>
      </c>
      <c r="P128" s="151">
        <v>271080</v>
      </c>
      <c r="Q128" s="152">
        <v>0.10801608381289657</v>
      </c>
      <c r="R128" s="215">
        <v>-980</v>
      </c>
      <c r="S128" s="305">
        <v>-5.6848807087225839E-2</v>
      </c>
      <c r="T128" s="151">
        <v>28369</v>
      </c>
      <c r="U128" s="151">
        <v>268510</v>
      </c>
      <c r="V128" s="152">
        <v>0.10565342072920934</v>
      </c>
      <c r="W128" s="215">
        <v>-912</v>
      </c>
      <c r="X128" s="305">
        <v>-0.23626630836872248</v>
      </c>
      <c r="Y128" s="11">
        <v>-3457</v>
      </c>
      <c r="Z128" s="306">
        <v>-0.72047352991594504</v>
      </c>
    </row>
    <row r="129" spans="1:26" s="12" customFormat="1" ht="15" customHeight="1" x14ac:dyDescent="0.3">
      <c r="A129" s="222" t="s">
        <v>271</v>
      </c>
      <c r="B129" s="151">
        <v>4739</v>
      </c>
      <c r="C129" s="151">
        <v>34060</v>
      </c>
      <c r="D129" s="220">
        <v>0.13913681738109218</v>
      </c>
      <c r="E129" s="151">
        <v>4607</v>
      </c>
      <c r="F129" s="151">
        <v>32697</v>
      </c>
      <c r="G129" s="152">
        <v>0.14089977673792703</v>
      </c>
      <c r="H129" s="215">
        <v>-132</v>
      </c>
      <c r="I129" s="305">
        <v>0.17629593568348478</v>
      </c>
      <c r="J129" s="151">
        <v>4686</v>
      </c>
      <c r="K129" s="151">
        <v>32371</v>
      </c>
      <c r="L129" s="152">
        <v>0.14475919804763523</v>
      </c>
      <c r="M129" s="215">
        <v>79</v>
      </c>
      <c r="N129" s="305">
        <v>0.38594213097082053</v>
      </c>
      <c r="O129" s="151">
        <v>4320</v>
      </c>
      <c r="P129" s="151">
        <v>30821</v>
      </c>
      <c r="Q129" s="152">
        <v>0.14016417377761917</v>
      </c>
      <c r="R129" s="215">
        <v>-366</v>
      </c>
      <c r="S129" s="305">
        <v>-0.45950242700160682</v>
      </c>
      <c r="T129" s="151">
        <v>4173</v>
      </c>
      <c r="U129" s="151">
        <v>30158</v>
      </c>
      <c r="V129" s="152">
        <v>0.13837124477750515</v>
      </c>
      <c r="W129" s="215">
        <v>-147</v>
      </c>
      <c r="X129" s="305">
        <v>-0.17929290001140186</v>
      </c>
      <c r="Y129" s="11">
        <v>-434</v>
      </c>
      <c r="Z129" s="306">
        <v>-0.25285319604218814</v>
      </c>
    </row>
    <row r="130" spans="1:26" s="12" customFormat="1" ht="15" customHeight="1" x14ac:dyDescent="0.3">
      <c r="A130" s="222" t="s">
        <v>272</v>
      </c>
      <c r="B130" s="151">
        <v>7796</v>
      </c>
      <c r="C130" s="151">
        <v>70091</v>
      </c>
      <c r="D130" s="220">
        <v>0.11122683368763464</v>
      </c>
      <c r="E130" s="151">
        <v>7737</v>
      </c>
      <c r="F130" s="151">
        <v>70140</v>
      </c>
      <c r="G130" s="152">
        <v>0.11030795551753636</v>
      </c>
      <c r="H130" s="215">
        <v>-59</v>
      </c>
      <c r="I130" s="305">
        <v>-9.1887817009828066E-2</v>
      </c>
      <c r="J130" s="151">
        <v>7801</v>
      </c>
      <c r="K130" s="151">
        <v>72549</v>
      </c>
      <c r="L130" s="152">
        <v>0.10752732635873685</v>
      </c>
      <c r="M130" s="215">
        <v>64</v>
      </c>
      <c r="N130" s="305">
        <v>-0.2780629158799508</v>
      </c>
      <c r="O130" s="151">
        <v>6941</v>
      </c>
      <c r="P130" s="151">
        <v>71904</v>
      </c>
      <c r="Q130" s="152">
        <v>9.6531486426346236E-2</v>
      </c>
      <c r="R130" s="215">
        <v>-860</v>
      </c>
      <c r="S130" s="305">
        <v>-1.0995839932390616</v>
      </c>
      <c r="T130" s="151">
        <v>7031</v>
      </c>
      <c r="U130" s="151">
        <v>70688</v>
      </c>
      <c r="V130" s="152">
        <v>9.9465255771842467E-2</v>
      </c>
      <c r="W130" s="215">
        <v>90</v>
      </c>
      <c r="X130" s="305">
        <v>0.29337693454962316</v>
      </c>
      <c r="Y130" s="11">
        <v>-706</v>
      </c>
      <c r="Z130" s="306">
        <v>-1.0842699745693893</v>
      </c>
    </row>
    <row r="131" spans="1:26" s="12" customFormat="1" ht="15" customHeight="1" x14ac:dyDescent="0.3">
      <c r="A131" s="222" t="s">
        <v>273</v>
      </c>
      <c r="B131" s="151">
        <v>45781</v>
      </c>
      <c r="C131" s="151">
        <v>337313</v>
      </c>
      <c r="D131" s="220">
        <v>0.13572260778564715</v>
      </c>
      <c r="E131" s="151">
        <v>43406</v>
      </c>
      <c r="F131" s="151">
        <v>325986</v>
      </c>
      <c r="G131" s="152">
        <v>0.13315295748897191</v>
      </c>
      <c r="H131" s="215">
        <v>-2375</v>
      </c>
      <c r="I131" s="305">
        <v>-0.25696502966752466</v>
      </c>
      <c r="J131" s="151">
        <v>38501</v>
      </c>
      <c r="K131" s="151">
        <v>307534</v>
      </c>
      <c r="L131" s="152">
        <v>0.12519266162440576</v>
      </c>
      <c r="M131" s="215">
        <v>-4905</v>
      </c>
      <c r="N131" s="305">
        <v>-0.7960295864566147</v>
      </c>
      <c r="O131" s="151">
        <v>36442</v>
      </c>
      <c r="P131" s="151">
        <v>294520</v>
      </c>
      <c r="Q131" s="152">
        <v>0.12373353252750238</v>
      </c>
      <c r="R131" s="215">
        <v>-2059</v>
      </c>
      <c r="S131" s="305">
        <v>-0.14591290969033777</v>
      </c>
      <c r="T131" s="151">
        <v>36110</v>
      </c>
      <c r="U131" s="151">
        <v>292714</v>
      </c>
      <c r="V131" s="152">
        <v>0.12336273632282706</v>
      </c>
      <c r="W131" s="215">
        <v>-332</v>
      </c>
      <c r="X131" s="305">
        <v>-3.7079620467532493E-2</v>
      </c>
      <c r="Y131" s="11">
        <v>-7296</v>
      </c>
      <c r="Z131" s="306">
        <v>-0.97902211661448502</v>
      </c>
    </row>
    <row r="132" spans="1:26" s="12" customFormat="1" ht="15" customHeight="1" x14ac:dyDescent="0.3">
      <c r="A132" s="222" t="s">
        <v>274</v>
      </c>
      <c r="B132" s="151">
        <v>23791</v>
      </c>
      <c r="C132" s="151">
        <v>189237</v>
      </c>
      <c r="D132" s="220">
        <v>0.12572065716535349</v>
      </c>
      <c r="E132" s="151">
        <v>20137</v>
      </c>
      <c r="F132" s="151">
        <v>183107</v>
      </c>
      <c r="G132" s="152">
        <v>0.10997394965785033</v>
      </c>
      <c r="H132" s="215">
        <v>-3654</v>
      </c>
      <c r="I132" s="305">
        <v>-1.5746707507503164</v>
      </c>
      <c r="J132" s="151">
        <v>16657</v>
      </c>
      <c r="K132" s="151">
        <v>175800</v>
      </c>
      <c r="L132" s="152">
        <v>9.4749715585893055E-2</v>
      </c>
      <c r="M132" s="215">
        <v>-3480</v>
      </c>
      <c r="N132" s="305">
        <v>-1.5224234071957277</v>
      </c>
      <c r="O132" s="151">
        <v>16070</v>
      </c>
      <c r="P132" s="151">
        <v>164004</v>
      </c>
      <c r="Q132" s="152">
        <v>9.7985414989878297E-2</v>
      </c>
      <c r="R132" s="215">
        <v>-587</v>
      </c>
      <c r="S132" s="305">
        <v>0.32356994039852427</v>
      </c>
      <c r="T132" s="151">
        <v>15528</v>
      </c>
      <c r="U132" s="151">
        <v>159299</v>
      </c>
      <c r="V132" s="152">
        <v>9.7477071419155167E-2</v>
      </c>
      <c r="W132" s="215">
        <v>-542</v>
      </c>
      <c r="X132" s="305">
        <v>-5.0834357072312986E-2</v>
      </c>
      <c r="Y132" s="11">
        <v>-4609</v>
      </c>
      <c r="Z132" s="306">
        <v>-1.2496878238695164</v>
      </c>
    </row>
    <row r="133" spans="1:26" s="12" customFormat="1" ht="15" customHeight="1" x14ac:dyDescent="0.3">
      <c r="A133" s="222" t="s">
        <v>275</v>
      </c>
      <c r="B133" s="151">
        <v>15311</v>
      </c>
      <c r="C133" s="151">
        <v>110266</v>
      </c>
      <c r="D133" s="220">
        <v>0.13885513213501896</v>
      </c>
      <c r="E133" s="151">
        <v>14381</v>
      </c>
      <c r="F133" s="151">
        <v>106756</v>
      </c>
      <c r="G133" s="152">
        <v>0.13470905616546142</v>
      </c>
      <c r="H133" s="215">
        <v>-930</v>
      </c>
      <c r="I133" s="305">
        <v>-0.41460759695575444</v>
      </c>
      <c r="J133" s="151">
        <v>12753</v>
      </c>
      <c r="K133" s="151">
        <v>100960</v>
      </c>
      <c r="L133" s="152">
        <v>0.12631735340729003</v>
      </c>
      <c r="M133" s="215">
        <v>-1628</v>
      </c>
      <c r="N133" s="305">
        <v>-0.83917027581713877</v>
      </c>
      <c r="O133" s="151">
        <v>11891</v>
      </c>
      <c r="P133" s="151">
        <v>96061</v>
      </c>
      <c r="Q133" s="152">
        <v>0.12378592769177918</v>
      </c>
      <c r="R133" s="215">
        <v>-862</v>
      </c>
      <c r="S133" s="305">
        <v>-0.25314257155108488</v>
      </c>
      <c r="T133" s="151">
        <v>13289</v>
      </c>
      <c r="U133" s="151">
        <v>98153</v>
      </c>
      <c r="V133" s="152">
        <v>0.13539066559351218</v>
      </c>
      <c r="W133" s="215">
        <v>1398</v>
      </c>
      <c r="X133" s="305">
        <v>1.1604737901732998</v>
      </c>
      <c r="Y133" s="11">
        <v>-1092</v>
      </c>
      <c r="Z133" s="306">
        <v>6.8160942805076119E-2</v>
      </c>
    </row>
    <row r="134" spans="1:26" s="12" customFormat="1" ht="15" customHeight="1" x14ac:dyDescent="0.3">
      <c r="A134" s="222" t="s">
        <v>276</v>
      </c>
      <c r="B134" s="151">
        <v>16213</v>
      </c>
      <c r="C134" s="151">
        <v>93286</v>
      </c>
      <c r="D134" s="220">
        <v>0.17379885513367493</v>
      </c>
      <c r="E134" s="151">
        <v>14873</v>
      </c>
      <c r="F134" s="151">
        <v>89832</v>
      </c>
      <c r="G134" s="152">
        <v>0.16556460949327634</v>
      </c>
      <c r="H134" s="215">
        <v>-1340</v>
      </c>
      <c r="I134" s="305">
        <v>-0.82342456403985964</v>
      </c>
      <c r="J134" s="151">
        <v>13666</v>
      </c>
      <c r="K134" s="151">
        <v>84413</v>
      </c>
      <c r="L134" s="152">
        <v>0.16189449492376767</v>
      </c>
      <c r="M134" s="215">
        <v>-1207</v>
      </c>
      <c r="N134" s="305">
        <v>-0.36701145695086645</v>
      </c>
      <c r="O134" s="151">
        <v>12301</v>
      </c>
      <c r="P134" s="151">
        <v>81088</v>
      </c>
      <c r="Q134" s="152">
        <v>0.15169938831886345</v>
      </c>
      <c r="R134" s="215">
        <v>-1365</v>
      </c>
      <c r="S134" s="305">
        <v>-1.0195106604904218</v>
      </c>
      <c r="T134" s="151">
        <v>12549</v>
      </c>
      <c r="U134" s="151">
        <v>81156</v>
      </c>
      <c r="V134" s="152">
        <v>0.15462812361378087</v>
      </c>
      <c r="W134" s="215">
        <v>248</v>
      </c>
      <c r="X134" s="305">
        <v>0.29287352949174117</v>
      </c>
      <c r="Y134" s="11">
        <v>-2324</v>
      </c>
      <c r="Z134" s="306">
        <v>-1.0936485879495472</v>
      </c>
    </row>
    <row r="135" spans="1:26" s="12" customFormat="1" ht="15" customHeight="1" x14ac:dyDescent="0.3">
      <c r="A135" s="222" t="s">
        <v>277</v>
      </c>
      <c r="B135" s="151">
        <v>17092</v>
      </c>
      <c r="C135" s="151">
        <v>127871</v>
      </c>
      <c r="D135" s="220">
        <v>0.13366596022553981</v>
      </c>
      <c r="E135" s="151">
        <v>17263</v>
      </c>
      <c r="F135" s="151">
        <v>126620</v>
      </c>
      <c r="G135" s="152">
        <v>0.1363370715526773</v>
      </c>
      <c r="H135" s="215">
        <v>171</v>
      </c>
      <c r="I135" s="305">
        <v>0.26711113271374876</v>
      </c>
      <c r="J135" s="151">
        <v>15778</v>
      </c>
      <c r="K135" s="151">
        <v>122957</v>
      </c>
      <c r="L135" s="152">
        <v>0.12832128305017201</v>
      </c>
      <c r="M135" s="215">
        <v>-1485</v>
      </c>
      <c r="N135" s="305">
        <v>-0.80157885025052833</v>
      </c>
      <c r="O135" s="151">
        <v>15410</v>
      </c>
      <c r="P135" s="151">
        <v>116590</v>
      </c>
      <c r="Q135" s="152">
        <v>0.13217257054635903</v>
      </c>
      <c r="R135" s="215">
        <v>-368</v>
      </c>
      <c r="S135" s="305">
        <v>0.38512874961870169</v>
      </c>
      <c r="T135" s="151">
        <v>14753</v>
      </c>
      <c r="U135" s="151">
        <v>114627</v>
      </c>
      <c r="V135" s="152">
        <v>0.12870440646619033</v>
      </c>
      <c r="W135" s="215">
        <v>-657</v>
      </c>
      <c r="X135" s="305">
        <v>-0.34681640801687008</v>
      </c>
      <c r="Y135" s="11">
        <v>-2510</v>
      </c>
      <c r="Z135" s="306">
        <v>-0.76326650864869672</v>
      </c>
    </row>
    <row r="136" spans="1:26" s="12" customFormat="1" ht="15" customHeight="1" x14ac:dyDescent="0.3">
      <c r="A136" s="222" t="s">
        <v>278</v>
      </c>
      <c r="B136" s="151">
        <v>15723</v>
      </c>
      <c r="C136" s="151">
        <v>123206</v>
      </c>
      <c r="D136" s="220">
        <v>0.12761553820430824</v>
      </c>
      <c r="E136" s="151">
        <v>15034</v>
      </c>
      <c r="F136" s="151">
        <v>123028</v>
      </c>
      <c r="G136" s="152">
        <v>0.122199824430211</v>
      </c>
      <c r="H136" s="215">
        <v>-689</v>
      </c>
      <c r="I136" s="305">
        <v>-0.54157137740972328</v>
      </c>
      <c r="J136" s="151">
        <v>13429</v>
      </c>
      <c r="K136" s="151">
        <v>121681</v>
      </c>
      <c r="L136" s="152">
        <v>0.11036234087491063</v>
      </c>
      <c r="M136" s="215">
        <v>-1605</v>
      </c>
      <c r="N136" s="305">
        <v>-1.183748355530037</v>
      </c>
      <c r="O136" s="151">
        <v>13067</v>
      </c>
      <c r="P136" s="151">
        <v>118280</v>
      </c>
      <c r="Q136" s="152">
        <v>0.11047514372675009</v>
      </c>
      <c r="R136" s="215">
        <v>-362</v>
      </c>
      <c r="S136" s="305">
        <v>1.1280285183945526E-2</v>
      </c>
      <c r="T136" s="151">
        <v>12516</v>
      </c>
      <c r="U136" s="151">
        <v>114814</v>
      </c>
      <c r="V136" s="152">
        <v>0.10901109620777955</v>
      </c>
      <c r="W136" s="215">
        <v>-551</v>
      </c>
      <c r="X136" s="305">
        <v>-0.14640475189705432</v>
      </c>
      <c r="Y136" s="11">
        <v>-2518</v>
      </c>
      <c r="Z136" s="306">
        <v>-1.3188728222431458</v>
      </c>
    </row>
    <row r="137" spans="1:26" s="12" customFormat="1" ht="15" customHeight="1" x14ac:dyDescent="0.3">
      <c r="A137" s="222" t="s">
        <v>279</v>
      </c>
      <c r="B137" s="151">
        <v>4493</v>
      </c>
      <c r="C137" s="151">
        <v>35036</v>
      </c>
      <c r="D137" s="220">
        <v>0.12823952505993835</v>
      </c>
      <c r="E137" s="151">
        <v>4625</v>
      </c>
      <c r="F137" s="151">
        <v>34918</v>
      </c>
      <c r="G137" s="152">
        <v>0.13245317601237183</v>
      </c>
      <c r="H137" s="215">
        <v>132</v>
      </c>
      <c r="I137" s="305">
        <v>0.42136509524334786</v>
      </c>
      <c r="J137" s="151">
        <v>4135</v>
      </c>
      <c r="K137" s="151">
        <v>33748</v>
      </c>
      <c r="L137" s="152">
        <v>0.12252577930544033</v>
      </c>
      <c r="M137" s="215">
        <v>-490</v>
      </c>
      <c r="N137" s="305">
        <v>-0.99273967069315039</v>
      </c>
      <c r="O137" s="151">
        <v>3938</v>
      </c>
      <c r="P137" s="151">
        <v>32001</v>
      </c>
      <c r="Q137" s="152">
        <v>0.12305865441704947</v>
      </c>
      <c r="R137" s="215">
        <v>-197</v>
      </c>
      <c r="S137" s="305">
        <v>5.3287511160914069E-2</v>
      </c>
      <c r="T137" s="151">
        <v>4042</v>
      </c>
      <c r="U137" s="151">
        <v>32062</v>
      </c>
      <c r="V137" s="152">
        <v>0.12606824277961451</v>
      </c>
      <c r="W137" s="215">
        <v>104</v>
      </c>
      <c r="X137" s="305">
        <v>0.3009588362565041</v>
      </c>
      <c r="Y137" s="11">
        <v>-583</v>
      </c>
      <c r="Z137" s="306">
        <v>-0.63849332327573227</v>
      </c>
    </row>
    <row r="138" spans="1:26" s="12" customFormat="1" ht="15" customHeight="1" x14ac:dyDescent="0.3">
      <c r="A138" s="222" t="s">
        <v>280</v>
      </c>
      <c r="B138" s="151">
        <v>22930</v>
      </c>
      <c r="C138" s="151">
        <v>190431</v>
      </c>
      <c r="D138" s="220">
        <v>0.12041106752577049</v>
      </c>
      <c r="E138" s="151">
        <v>23082</v>
      </c>
      <c r="F138" s="151">
        <v>189082</v>
      </c>
      <c r="G138" s="152">
        <v>0.12207402079521054</v>
      </c>
      <c r="H138" s="215">
        <v>152</v>
      </c>
      <c r="I138" s="305">
        <v>0.16629532694400484</v>
      </c>
      <c r="J138" s="151">
        <v>21308</v>
      </c>
      <c r="K138" s="151">
        <v>185266</v>
      </c>
      <c r="L138" s="152">
        <v>0.11501300832316777</v>
      </c>
      <c r="M138" s="215">
        <v>-1774</v>
      </c>
      <c r="N138" s="305">
        <v>-0.70610124720427714</v>
      </c>
      <c r="O138" s="151">
        <v>20321</v>
      </c>
      <c r="P138" s="151">
        <v>175270</v>
      </c>
      <c r="Q138" s="152">
        <v>0.11594111941575855</v>
      </c>
      <c r="R138" s="215">
        <v>-987</v>
      </c>
      <c r="S138" s="305">
        <v>9.2811109259077762E-2</v>
      </c>
      <c r="T138" s="151">
        <v>19258</v>
      </c>
      <c r="U138" s="151">
        <v>170312</v>
      </c>
      <c r="V138" s="152">
        <v>0.11307482737564001</v>
      </c>
      <c r="W138" s="215">
        <v>-1063</v>
      </c>
      <c r="X138" s="305">
        <v>-0.28662920401185399</v>
      </c>
      <c r="Y138" s="11">
        <v>-3824</v>
      </c>
      <c r="Z138" s="306">
        <v>-0.89991934195705336</v>
      </c>
    </row>
    <row r="139" spans="1:26" s="12" customFormat="1" ht="15" customHeight="1" x14ac:dyDescent="0.3">
      <c r="A139" s="222" t="s">
        <v>281</v>
      </c>
      <c r="B139" s="151">
        <v>25289</v>
      </c>
      <c r="C139" s="151">
        <v>236603</v>
      </c>
      <c r="D139" s="220">
        <v>0.10688368279354023</v>
      </c>
      <c r="E139" s="151">
        <v>23568</v>
      </c>
      <c r="F139" s="151">
        <v>233275</v>
      </c>
      <c r="G139" s="152">
        <v>0.10103097202872147</v>
      </c>
      <c r="H139" s="215">
        <v>-1721</v>
      </c>
      <c r="I139" s="305">
        <v>-0.58527107648187604</v>
      </c>
      <c r="J139" s="151">
        <v>20625</v>
      </c>
      <c r="K139" s="151">
        <v>222604</v>
      </c>
      <c r="L139" s="152">
        <v>9.2653321593502369E-2</v>
      </c>
      <c r="M139" s="215">
        <v>-2943</v>
      </c>
      <c r="N139" s="305">
        <v>-0.83776504352190972</v>
      </c>
      <c r="O139" s="151">
        <v>19493</v>
      </c>
      <c r="P139" s="151">
        <v>218288</v>
      </c>
      <c r="Q139" s="152">
        <v>8.9299457597302651E-2</v>
      </c>
      <c r="R139" s="215">
        <v>-1132</v>
      </c>
      <c r="S139" s="305">
        <v>-0.33538639961997185</v>
      </c>
      <c r="T139" s="151">
        <v>18086</v>
      </c>
      <c r="U139" s="151">
        <v>214797</v>
      </c>
      <c r="V139" s="152">
        <v>8.4200431104717477E-2</v>
      </c>
      <c r="W139" s="215">
        <v>-1407</v>
      </c>
      <c r="X139" s="305">
        <v>-0.50990264925851736</v>
      </c>
      <c r="Y139" s="11">
        <v>-5482</v>
      </c>
      <c r="Z139" s="306">
        <v>-1.6830540924003989</v>
      </c>
    </row>
    <row r="140" spans="1:26" s="12" customFormat="1" ht="15" customHeight="1" x14ac:dyDescent="0.3">
      <c r="A140" s="222" t="s">
        <v>282</v>
      </c>
      <c r="B140" s="151">
        <v>34482</v>
      </c>
      <c r="C140" s="151">
        <v>274348</v>
      </c>
      <c r="D140" s="220">
        <v>0.12568708355810868</v>
      </c>
      <c r="E140" s="151">
        <v>32782</v>
      </c>
      <c r="F140" s="151">
        <v>263494</v>
      </c>
      <c r="G140" s="152">
        <v>0.124412700099433</v>
      </c>
      <c r="H140" s="215">
        <v>-1700</v>
      </c>
      <c r="I140" s="305">
        <v>-0.12743834586756708</v>
      </c>
      <c r="J140" s="151">
        <v>28290</v>
      </c>
      <c r="K140" s="151">
        <v>246076</v>
      </c>
      <c r="L140" s="152">
        <v>0.11496448251759619</v>
      </c>
      <c r="M140" s="215">
        <v>-4492</v>
      </c>
      <c r="N140" s="305">
        <v>-0.94482175818368097</v>
      </c>
      <c r="O140" s="151">
        <v>28139</v>
      </c>
      <c r="P140" s="151">
        <v>240506</v>
      </c>
      <c r="Q140" s="152">
        <v>0.11699916010411383</v>
      </c>
      <c r="R140" s="215">
        <v>-151</v>
      </c>
      <c r="S140" s="305">
        <v>0.20346775865176386</v>
      </c>
      <c r="T140" s="151">
        <v>23200</v>
      </c>
      <c r="U140" s="151">
        <v>228303</v>
      </c>
      <c r="V140" s="152">
        <v>0.10161933921148648</v>
      </c>
      <c r="W140" s="215">
        <v>-4939</v>
      </c>
      <c r="X140" s="305">
        <v>-1.5379820892627349</v>
      </c>
      <c r="Y140" s="11">
        <v>-9582</v>
      </c>
      <c r="Z140" s="306">
        <v>-2.2793360887946519</v>
      </c>
    </row>
    <row r="141" spans="1:26" s="12" customFormat="1" ht="15" customHeight="1" x14ac:dyDescent="0.3">
      <c r="A141" s="222" t="s">
        <v>283</v>
      </c>
      <c r="B141" s="151">
        <v>21630</v>
      </c>
      <c r="C141" s="151">
        <v>152274</v>
      </c>
      <c r="D141" s="220">
        <v>0.14204657393908349</v>
      </c>
      <c r="E141" s="151">
        <v>20345</v>
      </c>
      <c r="F141" s="151">
        <v>147695</v>
      </c>
      <c r="G141" s="152">
        <v>0.13775009309726124</v>
      </c>
      <c r="H141" s="215">
        <v>-1285</v>
      </c>
      <c r="I141" s="305">
        <v>-0.42964808418222422</v>
      </c>
      <c r="J141" s="151">
        <v>18392</v>
      </c>
      <c r="K141" s="151">
        <v>142116</v>
      </c>
      <c r="L141" s="152">
        <v>0.12941540713220187</v>
      </c>
      <c r="M141" s="215">
        <v>-1953</v>
      </c>
      <c r="N141" s="305">
        <v>-0.83346859650593741</v>
      </c>
      <c r="O141" s="151">
        <v>17208</v>
      </c>
      <c r="P141" s="151">
        <v>133085</v>
      </c>
      <c r="Q141" s="152">
        <v>0.12930082278243227</v>
      </c>
      <c r="R141" s="215">
        <v>-1184</v>
      </c>
      <c r="S141" s="305">
        <v>-1.1458434976960308E-2</v>
      </c>
      <c r="T141" s="151">
        <v>17903</v>
      </c>
      <c r="U141" s="151">
        <v>130453</v>
      </c>
      <c r="V141" s="152">
        <v>0.13723716587583268</v>
      </c>
      <c r="W141" s="215">
        <v>695</v>
      </c>
      <c r="X141" s="305">
        <v>0.79363430934004109</v>
      </c>
      <c r="Y141" s="11">
        <v>-2442</v>
      </c>
      <c r="Z141" s="306">
        <v>-5.1292722142856628E-2</v>
      </c>
    </row>
    <row r="142" spans="1:26" s="12" customFormat="1" ht="15" customHeight="1" x14ac:dyDescent="0.3">
      <c r="A142" s="222" t="s">
        <v>284</v>
      </c>
      <c r="B142" s="151">
        <v>13009</v>
      </c>
      <c r="C142" s="151">
        <v>78674</v>
      </c>
      <c r="D142" s="220">
        <v>0.16535322978366424</v>
      </c>
      <c r="E142" s="151">
        <v>12478</v>
      </c>
      <c r="F142" s="151">
        <v>77728</v>
      </c>
      <c r="G142" s="152">
        <v>0.16053417044051049</v>
      </c>
      <c r="H142" s="215">
        <v>-531</v>
      </c>
      <c r="I142" s="305">
        <v>-0.48190593431537421</v>
      </c>
      <c r="J142" s="151">
        <v>11622</v>
      </c>
      <c r="K142" s="151">
        <v>76083</v>
      </c>
      <c r="L142" s="152">
        <v>0.1527542289341903</v>
      </c>
      <c r="M142" s="215">
        <v>-856</v>
      </c>
      <c r="N142" s="305">
        <v>-0.77799415063201927</v>
      </c>
      <c r="O142" s="151">
        <v>11754</v>
      </c>
      <c r="P142" s="151">
        <v>70466</v>
      </c>
      <c r="Q142" s="152">
        <v>0.16680384866460421</v>
      </c>
      <c r="R142" s="215">
        <v>132</v>
      </c>
      <c r="S142" s="305">
        <v>1.4049619730413909</v>
      </c>
      <c r="T142" s="151">
        <v>11756</v>
      </c>
      <c r="U142" s="151">
        <v>70625</v>
      </c>
      <c r="V142" s="152">
        <v>0.1664566371681416</v>
      </c>
      <c r="W142" s="215">
        <v>2</v>
      </c>
      <c r="X142" s="305">
        <v>-3.4721149646260718E-2</v>
      </c>
      <c r="Y142" s="11">
        <v>-722</v>
      </c>
      <c r="Z142" s="306">
        <v>0.59224667276311094</v>
      </c>
    </row>
    <row r="143" spans="1:26" s="12" customFormat="1" ht="15" customHeight="1" x14ac:dyDescent="0.3">
      <c r="A143" s="222" t="s">
        <v>285</v>
      </c>
      <c r="B143" s="151">
        <v>26226</v>
      </c>
      <c r="C143" s="151">
        <v>178968</v>
      </c>
      <c r="D143" s="220">
        <v>0.14654016360466676</v>
      </c>
      <c r="E143" s="151">
        <v>24604</v>
      </c>
      <c r="F143" s="151">
        <v>171057</v>
      </c>
      <c r="G143" s="152">
        <v>0.14383509590370461</v>
      </c>
      <c r="H143" s="215">
        <v>-1622</v>
      </c>
      <c r="I143" s="305">
        <v>-0.27050677009621549</v>
      </c>
      <c r="J143" s="151">
        <v>22350</v>
      </c>
      <c r="K143" s="151">
        <v>163589</v>
      </c>
      <c r="L143" s="152">
        <v>0.13662287806637366</v>
      </c>
      <c r="M143" s="215">
        <v>-2254</v>
      </c>
      <c r="N143" s="305">
        <v>-0.72122178373309476</v>
      </c>
      <c r="O143" s="151">
        <v>20584</v>
      </c>
      <c r="P143" s="151">
        <v>153960</v>
      </c>
      <c r="Q143" s="152">
        <v>0.13369706417251234</v>
      </c>
      <c r="R143" s="215">
        <v>-1766</v>
      </c>
      <c r="S143" s="305">
        <v>-0.29258138938613176</v>
      </c>
      <c r="T143" s="151">
        <v>18686</v>
      </c>
      <c r="U143" s="151">
        <v>146480</v>
      </c>
      <c r="V143" s="152">
        <v>0.12756690333151283</v>
      </c>
      <c r="W143" s="215">
        <v>-1898</v>
      </c>
      <c r="X143" s="305">
        <v>-0.61301608409995156</v>
      </c>
      <c r="Y143" s="11">
        <v>-5918</v>
      </c>
      <c r="Z143" s="306">
        <v>-1.6268192572191782</v>
      </c>
    </row>
    <row r="144" spans="1:26" s="12" customFormat="1" ht="15" customHeight="1" x14ac:dyDescent="0.3">
      <c r="A144" s="222" t="s">
        <v>286</v>
      </c>
      <c r="B144" s="151">
        <v>3083</v>
      </c>
      <c r="C144" s="151">
        <v>27136</v>
      </c>
      <c r="D144" s="220">
        <v>0.11361291273584906</v>
      </c>
      <c r="E144" s="151">
        <v>3102</v>
      </c>
      <c r="F144" s="151">
        <v>25857</v>
      </c>
      <c r="G144" s="152">
        <v>0.11996751363267201</v>
      </c>
      <c r="H144" s="215">
        <v>19</v>
      </c>
      <c r="I144" s="305">
        <v>0.63546008968229506</v>
      </c>
      <c r="J144" s="151">
        <v>2876</v>
      </c>
      <c r="K144" s="151">
        <v>24590</v>
      </c>
      <c r="L144" s="152">
        <v>0.11695811305408703</v>
      </c>
      <c r="M144" s="215">
        <v>-226</v>
      </c>
      <c r="N144" s="305">
        <v>-0.30094005785849809</v>
      </c>
      <c r="O144" s="151">
        <v>3117</v>
      </c>
      <c r="P144" s="151">
        <v>23883</v>
      </c>
      <c r="Q144" s="152">
        <v>0.13051124230624295</v>
      </c>
      <c r="R144" s="215">
        <v>241</v>
      </c>
      <c r="S144" s="305">
        <v>1.3553129252155918</v>
      </c>
      <c r="T144" s="151">
        <v>2935</v>
      </c>
      <c r="U144" s="151">
        <v>24088</v>
      </c>
      <c r="V144" s="152">
        <v>0.12184490202590502</v>
      </c>
      <c r="W144" s="215">
        <v>-182</v>
      </c>
      <c r="X144" s="305">
        <v>-0.86663402803379275</v>
      </c>
      <c r="Y144" s="11">
        <v>-167</v>
      </c>
      <c r="Z144" s="306">
        <v>0.18773883932330093</v>
      </c>
    </row>
    <row r="145" spans="1:26" s="12" customFormat="1" ht="15" customHeight="1" x14ac:dyDescent="0.3">
      <c r="A145" s="222" t="s">
        <v>287</v>
      </c>
      <c r="B145" s="151">
        <v>8647</v>
      </c>
      <c r="C145" s="151">
        <v>63356</v>
      </c>
      <c r="D145" s="220">
        <v>0.13648273249573836</v>
      </c>
      <c r="E145" s="151">
        <v>8227</v>
      </c>
      <c r="F145" s="151">
        <v>60706</v>
      </c>
      <c r="G145" s="152">
        <v>0.13552202418212367</v>
      </c>
      <c r="H145" s="215">
        <v>-420</v>
      </c>
      <c r="I145" s="305">
        <v>-9.6070831361469433E-2</v>
      </c>
      <c r="J145" s="151">
        <v>7714</v>
      </c>
      <c r="K145" s="151">
        <v>60165</v>
      </c>
      <c r="L145" s="152">
        <v>0.12821407795229786</v>
      </c>
      <c r="M145" s="215">
        <v>-513</v>
      </c>
      <c r="N145" s="305">
        <v>-0.73079462298258069</v>
      </c>
      <c r="O145" s="151">
        <v>7301</v>
      </c>
      <c r="P145" s="151">
        <v>58263</v>
      </c>
      <c r="Q145" s="152">
        <v>0.12531108937061256</v>
      </c>
      <c r="R145" s="215">
        <v>-413</v>
      </c>
      <c r="S145" s="305">
        <v>-0.29029885816853063</v>
      </c>
      <c r="T145" s="151">
        <v>7922</v>
      </c>
      <c r="U145" s="151">
        <v>59607</v>
      </c>
      <c r="V145" s="152">
        <v>0.13290385357424464</v>
      </c>
      <c r="W145" s="215">
        <v>621</v>
      </c>
      <c r="X145" s="305">
        <v>0.75927642036320853</v>
      </c>
      <c r="Y145" s="11">
        <v>-305</v>
      </c>
      <c r="Z145" s="306">
        <v>-0.26181706078790279</v>
      </c>
    </row>
    <row r="146" spans="1:26" s="12" customFormat="1" ht="15" customHeight="1" x14ac:dyDescent="0.3">
      <c r="A146" s="222" t="s">
        <v>288</v>
      </c>
      <c r="B146" s="151">
        <v>9401</v>
      </c>
      <c r="C146" s="151">
        <v>68980</v>
      </c>
      <c r="D146" s="220">
        <v>0.1362858799652073</v>
      </c>
      <c r="E146" s="151">
        <v>8675</v>
      </c>
      <c r="F146" s="151">
        <v>69363</v>
      </c>
      <c r="G146" s="152">
        <v>0.12506667820019318</v>
      </c>
      <c r="H146" s="215">
        <v>-726</v>
      </c>
      <c r="I146" s="305">
        <v>-1.121920176501412</v>
      </c>
      <c r="J146" s="151">
        <v>7575</v>
      </c>
      <c r="K146" s="151">
        <v>66340</v>
      </c>
      <c r="L146" s="152">
        <v>0.11418450406994272</v>
      </c>
      <c r="M146" s="215">
        <v>-1100</v>
      </c>
      <c r="N146" s="305">
        <v>-1.0882174130250457</v>
      </c>
      <c r="O146" s="151">
        <v>7530</v>
      </c>
      <c r="P146" s="151">
        <v>64325</v>
      </c>
      <c r="Q146" s="152">
        <v>0.11706179556937427</v>
      </c>
      <c r="R146" s="215">
        <v>-45</v>
      </c>
      <c r="S146" s="305">
        <v>0.28772914994315418</v>
      </c>
      <c r="T146" s="151">
        <v>7385</v>
      </c>
      <c r="U146" s="151">
        <v>62116</v>
      </c>
      <c r="V146" s="152">
        <v>0.11889046300470088</v>
      </c>
      <c r="W146" s="215">
        <v>-145</v>
      </c>
      <c r="X146" s="305">
        <v>0.18286674353266141</v>
      </c>
      <c r="Y146" s="11">
        <v>-1290</v>
      </c>
      <c r="Z146" s="306">
        <v>-0.61762151954923017</v>
      </c>
    </row>
    <row r="147" spans="1:26" s="12" customFormat="1" ht="15" customHeight="1" x14ac:dyDescent="0.3">
      <c r="A147" s="222" t="s">
        <v>289</v>
      </c>
      <c r="B147" s="151">
        <v>2550</v>
      </c>
      <c r="C147" s="151">
        <v>30923</v>
      </c>
      <c r="D147" s="220">
        <v>8.2462891698735566E-2</v>
      </c>
      <c r="E147" s="151">
        <v>2524</v>
      </c>
      <c r="F147" s="151">
        <v>29832</v>
      </c>
      <c r="G147" s="152">
        <v>8.4607133279699653E-2</v>
      </c>
      <c r="H147" s="215">
        <v>-26</v>
      </c>
      <c r="I147" s="305">
        <v>0.21442415809640875</v>
      </c>
      <c r="J147" s="151">
        <v>2430</v>
      </c>
      <c r="K147" s="151">
        <v>28261</v>
      </c>
      <c r="L147" s="152">
        <v>8.5984218534375989E-2</v>
      </c>
      <c r="M147" s="215">
        <v>-94</v>
      </c>
      <c r="N147" s="305">
        <v>0.13770852546763357</v>
      </c>
      <c r="O147" s="151">
        <v>2325</v>
      </c>
      <c r="P147" s="151">
        <v>27401</v>
      </c>
      <c r="Q147" s="152">
        <v>8.485091784971352E-2</v>
      </c>
      <c r="R147" s="215">
        <v>-105</v>
      </c>
      <c r="S147" s="305">
        <v>-0.11333006846624694</v>
      </c>
      <c r="T147" s="151">
        <v>2056</v>
      </c>
      <c r="U147" s="151">
        <v>26127</v>
      </c>
      <c r="V147" s="152">
        <v>7.86925402839974E-2</v>
      </c>
      <c r="W147" s="215">
        <v>-269</v>
      </c>
      <c r="X147" s="305">
        <v>-0.61583775657161199</v>
      </c>
      <c r="Y147" s="11">
        <v>-468</v>
      </c>
      <c r="Z147" s="306">
        <v>-0.59145929957022525</v>
      </c>
    </row>
    <row r="148" spans="1:26" s="12" customFormat="1" ht="15" customHeight="1" x14ac:dyDescent="0.3">
      <c r="A148" s="222" t="s">
        <v>290</v>
      </c>
      <c r="B148" s="151">
        <v>24589</v>
      </c>
      <c r="C148" s="151">
        <v>201761</v>
      </c>
      <c r="D148" s="220">
        <v>0.12187191776408721</v>
      </c>
      <c r="E148" s="151">
        <v>24562</v>
      </c>
      <c r="F148" s="151">
        <v>201652</v>
      </c>
      <c r="G148" s="152">
        <v>0.12180389978775316</v>
      </c>
      <c r="H148" s="215">
        <v>-27</v>
      </c>
      <c r="I148" s="305">
        <v>-6.8017976334044938E-3</v>
      </c>
      <c r="J148" s="151">
        <v>20508</v>
      </c>
      <c r="K148" s="151">
        <v>195364</v>
      </c>
      <c r="L148" s="152">
        <v>0.10497328064535943</v>
      </c>
      <c r="M148" s="215">
        <v>-4054</v>
      </c>
      <c r="N148" s="305">
        <v>-1.6830619142393726</v>
      </c>
      <c r="O148" s="151">
        <v>19248</v>
      </c>
      <c r="P148" s="151">
        <v>183798</v>
      </c>
      <c r="Q148" s="152">
        <v>0.10472366402245945</v>
      </c>
      <c r="R148" s="215">
        <v>-1260</v>
      </c>
      <c r="S148" s="305">
        <v>-2.4961662289998965E-2</v>
      </c>
      <c r="T148" s="151">
        <v>19222</v>
      </c>
      <c r="U148" s="151">
        <v>179675</v>
      </c>
      <c r="V148" s="152">
        <v>0.10698205092528176</v>
      </c>
      <c r="W148" s="215">
        <v>-26</v>
      </c>
      <c r="X148" s="305">
        <v>0.2258386902822318</v>
      </c>
      <c r="Y148" s="11">
        <v>-5340</v>
      </c>
      <c r="Z148" s="306">
        <v>-1.4821848862471398</v>
      </c>
    </row>
    <row r="149" spans="1:26" s="12" customFormat="1" ht="15" customHeight="1" x14ac:dyDescent="0.3">
      <c r="A149" s="222" t="s">
        <v>291</v>
      </c>
      <c r="B149" s="151">
        <v>6319</v>
      </c>
      <c r="C149" s="151">
        <v>58415</v>
      </c>
      <c r="D149" s="220">
        <v>0.10817427030728409</v>
      </c>
      <c r="E149" s="151">
        <v>6003</v>
      </c>
      <c r="F149" s="151">
        <v>55472</v>
      </c>
      <c r="G149" s="152">
        <v>0.10821675800403807</v>
      </c>
      <c r="H149" s="215">
        <v>-316</v>
      </c>
      <c r="I149" s="305">
        <v>4.2487696753981674E-3</v>
      </c>
      <c r="J149" s="151">
        <v>4803</v>
      </c>
      <c r="K149" s="151">
        <v>51296</v>
      </c>
      <c r="L149" s="152">
        <v>9.3633031815346227E-2</v>
      </c>
      <c r="M149" s="215">
        <v>-1200</v>
      </c>
      <c r="N149" s="305">
        <v>-1.4583726188691846</v>
      </c>
      <c r="O149" s="151">
        <v>4871</v>
      </c>
      <c r="P149" s="151">
        <v>48534</v>
      </c>
      <c r="Q149" s="152">
        <v>0.10036263238142333</v>
      </c>
      <c r="R149" s="215">
        <v>68</v>
      </c>
      <c r="S149" s="305">
        <v>0.67296005660771041</v>
      </c>
      <c r="T149" s="151">
        <v>5641</v>
      </c>
      <c r="U149" s="151">
        <v>49144</v>
      </c>
      <c r="V149" s="152">
        <v>0.11478512127624939</v>
      </c>
      <c r="W149" s="215">
        <v>770</v>
      </c>
      <c r="X149" s="305">
        <v>1.4422488894826058</v>
      </c>
      <c r="Y149" s="11">
        <v>-362</v>
      </c>
      <c r="Z149" s="306">
        <v>0.65683632722113172</v>
      </c>
    </row>
    <row r="150" spans="1:26" s="12" customFormat="1" ht="15" customHeight="1" x14ac:dyDescent="0.3">
      <c r="A150" s="222" t="s">
        <v>292</v>
      </c>
      <c r="B150" s="151">
        <v>67289</v>
      </c>
      <c r="C150" s="151">
        <v>596994</v>
      </c>
      <c r="D150" s="220">
        <v>0.11271302559154699</v>
      </c>
      <c r="E150" s="151">
        <v>64844</v>
      </c>
      <c r="F150" s="151">
        <v>584894</v>
      </c>
      <c r="G150" s="152">
        <v>0.11086453271874903</v>
      </c>
      <c r="H150" s="215">
        <v>-2445</v>
      </c>
      <c r="I150" s="305">
        <v>-0.18484928727979522</v>
      </c>
      <c r="J150" s="151">
        <v>54133</v>
      </c>
      <c r="K150" s="151">
        <v>562589</v>
      </c>
      <c r="L150" s="152">
        <v>9.6221220109173833E-2</v>
      </c>
      <c r="M150" s="215">
        <v>-10711</v>
      </c>
      <c r="N150" s="305">
        <v>-1.4643312609575201</v>
      </c>
      <c r="O150" s="151">
        <v>50168</v>
      </c>
      <c r="P150" s="151">
        <v>528297</v>
      </c>
      <c r="Q150" s="152">
        <v>9.496173553891088E-2</v>
      </c>
      <c r="R150" s="215">
        <v>-3965</v>
      </c>
      <c r="S150" s="305">
        <v>-0.12594845702629531</v>
      </c>
      <c r="T150" s="151">
        <v>47237</v>
      </c>
      <c r="U150" s="151">
        <v>506008</v>
      </c>
      <c r="V150" s="152">
        <v>9.3352279015351536E-2</v>
      </c>
      <c r="W150" s="215">
        <v>-2931</v>
      </c>
      <c r="X150" s="305">
        <v>-0.16094565235593439</v>
      </c>
      <c r="Y150" s="11">
        <v>-17607</v>
      </c>
      <c r="Z150" s="306">
        <v>-1.7512253703397498</v>
      </c>
    </row>
    <row r="151" spans="1:26" s="12" customFormat="1" ht="15" customHeight="1" x14ac:dyDescent="0.3">
      <c r="A151" s="222" t="s">
        <v>293</v>
      </c>
      <c r="B151" s="151">
        <v>40762</v>
      </c>
      <c r="C151" s="151">
        <v>292877</v>
      </c>
      <c r="D151" s="220">
        <v>0.13917788013398116</v>
      </c>
      <c r="E151" s="151">
        <v>40014</v>
      </c>
      <c r="F151" s="151">
        <v>288798</v>
      </c>
      <c r="G151" s="152">
        <v>0.13855359109135104</v>
      </c>
      <c r="H151" s="215">
        <v>-748</v>
      </c>
      <c r="I151" s="305">
        <v>-6.2428904263012175E-2</v>
      </c>
      <c r="J151" s="151">
        <v>35875</v>
      </c>
      <c r="K151" s="151">
        <v>282800</v>
      </c>
      <c r="L151" s="152">
        <v>0.12685643564356436</v>
      </c>
      <c r="M151" s="215">
        <v>-4139</v>
      </c>
      <c r="N151" s="305">
        <v>-1.1697155447786685</v>
      </c>
      <c r="O151" s="151">
        <v>35689</v>
      </c>
      <c r="P151" s="151">
        <v>276514</v>
      </c>
      <c r="Q151" s="152">
        <v>0.12906760598016737</v>
      </c>
      <c r="R151" s="215">
        <v>-186</v>
      </c>
      <c r="S151" s="305">
        <v>0.22111703366030078</v>
      </c>
      <c r="T151" s="151">
        <v>36216</v>
      </c>
      <c r="U151" s="151">
        <v>275851</v>
      </c>
      <c r="V151" s="152">
        <v>0.13128826794175116</v>
      </c>
      <c r="W151" s="215">
        <v>527</v>
      </c>
      <c r="X151" s="305">
        <v>0.22206619615837975</v>
      </c>
      <c r="Y151" s="11">
        <v>-3798</v>
      </c>
      <c r="Z151" s="306">
        <v>-0.72653231495998782</v>
      </c>
    </row>
    <row r="152" spans="1:26" s="12" customFormat="1" ht="15" customHeight="1" x14ac:dyDescent="0.3">
      <c r="A152" s="222" t="s">
        <v>294</v>
      </c>
      <c r="B152" s="151">
        <v>3365</v>
      </c>
      <c r="C152" s="151">
        <v>27394</v>
      </c>
      <c r="D152" s="220">
        <v>0.12283711761699642</v>
      </c>
      <c r="E152" s="151">
        <v>3573</v>
      </c>
      <c r="F152" s="151">
        <v>27011</v>
      </c>
      <c r="G152" s="152">
        <v>0.13227944170893341</v>
      </c>
      <c r="H152" s="215">
        <v>208</v>
      </c>
      <c r="I152" s="305">
        <v>0.94423240919369877</v>
      </c>
      <c r="J152" s="151">
        <v>3113</v>
      </c>
      <c r="K152" s="151">
        <v>25861</v>
      </c>
      <c r="L152" s="152">
        <v>0.12037430880476394</v>
      </c>
      <c r="M152" s="215">
        <v>-460</v>
      </c>
      <c r="N152" s="305">
        <v>-1.1905132904169475</v>
      </c>
      <c r="O152" s="151">
        <v>2932</v>
      </c>
      <c r="P152" s="151">
        <v>24649</v>
      </c>
      <c r="Q152" s="152">
        <v>0.11895005882591586</v>
      </c>
      <c r="R152" s="215">
        <v>-181</v>
      </c>
      <c r="S152" s="305">
        <v>-0.14242499788480745</v>
      </c>
      <c r="T152" s="151">
        <v>3992</v>
      </c>
      <c r="U152" s="151">
        <v>25778</v>
      </c>
      <c r="V152" s="152">
        <v>0.15486073395919001</v>
      </c>
      <c r="W152" s="215">
        <v>1060</v>
      </c>
      <c r="X152" s="305">
        <v>3.5910675133274146</v>
      </c>
      <c r="Y152" s="11">
        <v>419</v>
      </c>
      <c r="Z152" s="306">
        <v>2.2581292250256597</v>
      </c>
    </row>
    <row r="153" spans="1:26" s="12" customFormat="1" ht="15" customHeight="1" x14ac:dyDescent="0.3">
      <c r="A153" s="222" t="s">
        <v>295</v>
      </c>
      <c r="B153" s="151">
        <v>35030</v>
      </c>
      <c r="C153" s="151">
        <v>335260</v>
      </c>
      <c r="D153" s="220">
        <v>0.10448607051243811</v>
      </c>
      <c r="E153" s="151">
        <v>33796</v>
      </c>
      <c r="F153" s="151">
        <v>328034</v>
      </c>
      <c r="G153" s="152">
        <v>0.10302590585122275</v>
      </c>
      <c r="H153" s="215">
        <v>-1234</v>
      </c>
      <c r="I153" s="305">
        <v>-0.14601646612153601</v>
      </c>
      <c r="J153" s="151">
        <v>30805</v>
      </c>
      <c r="K153" s="151">
        <v>316254</v>
      </c>
      <c r="L153" s="152">
        <v>9.7405882613342445E-2</v>
      </c>
      <c r="M153" s="215">
        <v>-2991</v>
      </c>
      <c r="N153" s="305">
        <v>-0.56200232378803006</v>
      </c>
      <c r="O153" s="151">
        <v>28844</v>
      </c>
      <c r="P153" s="151">
        <v>300367</v>
      </c>
      <c r="Q153" s="152">
        <v>9.6029190956396671E-2</v>
      </c>
      <c r="R153" s="215">
        <v>-1961</v>
      </c>
      <c r="S153" s="305">
        <v>-0.13766916569457749</v>
      </c>
      <c r="T153" s="151">
        <v>30252</v>
      </c>
      <c r="U153" s="151">
        <v>294040</v>
      </c>
      <c r="V153" s="152">
        <v>0.10288396136580057</v>
      </c>
      <c r="W153" s="215">
        <v>1408</v>
      </c>
      <c r="X153" s="305">
        <v>0.68547704094038964</v>
      </c>
      <c r="Y153" s="11">
        <v>-3544</v>
      </c>
      <c r="Z153" s="306">
        <v>-1.4194448542217963E-2</v>
      </c>
    </row>
    <row r="154" spans="1:26" s="12" customFormat="1" ht="15" customHeight="1" x14ac:dyDescent="0.3">
      <c r="A154" s="222" t="s">
        <v>296</v>
      </c>
      <c r="B154" s="151">
        <v>15884</v>
      </c>
      <c r="C154" s="151">
        <v>104119</v>
      </c>
      <c r="D154" s="220">
        <v>0.15255620972156858</v>
      </c>
      <c r="E154" s="151">
        <v>15573</v>
      </c>
      <c r="F154" s="151">
        <v>101267</v>
      </c>
      <c r="G154" s="152">
        <v>0.15378158728904776</v>
      </c>
      <c r="H154" s="215">
        <v>-311</v>
      </c>
      <c r="I154" s="305">
        <v>0.12253775674791745</v>
      </c>
      <c r="J154" s="151">
        <v>14931</v>
      </c>
      <c r="K154" s="151">
        <v>99727</v>
      </c>
      <c r="L154" s="152">
        <v>0.14971873213873876</v>
      </c>
      <c r="M154" s="215">
        <v>-642</v>
      </c>
      <c r="N154" s="305">
        <v>-0.40628551503089916</v>
      </c>
      <c r="O154" s="151">
        <v>14300</v>
      </c>
      <c r="P154" s="151">
        <v>94702</v>
      </c>
      <c r="Q154" s="152">
        <v>0.15099997888112182</v>
      </c>
      <c r="R154" s="215">
        <v>-631</v>
      </c>
      <c r="S154" s="305">
        <v>0.12812467423830576</v>
      </c>
      <c r="T154" s="151">
        <v>13753</v>
      </c>
      <c r="U154" s="151">
        <v>92769</v>
      </c>
      <c r="V154" s="152">
        <v>0.1482499541872824</v>
      </c>
      <c r="W154" s="215">
        <v>-547</v>
      </c>
      <c r="X154" s="305">
        <v>-0.27500246938394202</v>
      </c>
      <c r="Y154" s="11">
        <v>-1820</v>
      </c>
      <c r="Z154" s="306">
        <v>-0.55316331017653542</v>
      </c>
    </row>
    <row r="155" spans="1:26" s="12" customFormat="1" ht="15" customHeight="1" x14ac:dyDescent="0.3">
      <c r="A155" s="222" t="s">
        <v>297</v>
      </c>
      <c r="B155" s="151">
        <v>17162</v>
      </c>
      <c r="C155" s="151">
        <v>114472</v>
      </c>
      <c r="D155" s="220">
        <v>0.14992312530575164</v>
      </c>
      <c r="E155" s="151">
        <v>16571</v>
      </c>
      <c r="F155" s="151">
        <v>111513</v>
      </c>
      <c r="G155" s="152">
        <v>0.14860150834431859</v>
      </c>
      <c r="H155" s="215">
        <v>-591</v>
      </c>
      <c r="I155" s="305">
        <v>-0.1321616961433042</v>
      </c>
      <c r="J155" s="151">
        <v>15456</v>
      </c>
      <c r="K155" s="151">
        <v>104156</v>
      </c>
      <c r="L155" s="152">
        <v>0.14839279542225123</v>
      </c>
      <c r="M155" s="215">
        <v>-1115</v>
      </c>
      <c r="N155" s="305">
        <v>-2.0871292206736669E-2</v>
      </c>
      <c r="O155" s="151">
        <v>15784</v>
      </c>
      <c r="P155" s="151">
        <v>100766</v>
      </c>
      <c r="Q155" s="152">
        <v>0.15664013655399639</v>
      </c>
      <c r="R155" s="215">
        <v>328</v>
      </c>
      <c r="S155" s="305">
        <v>0.82473411317451617</v>
      </c>
      <c r="T155" s="151">
        <v>15713</v>
      </c>
      <c r="U155" s="151">
        <v>99951</v>
      </c>
      <c r="V155" s="152">
        <v>0.15720703144540826</v>
      </c>
      <c r="W155" s="215">
        <v>-71</v>
      </c>
      <c r="X155" s="305">
        <v>5.6689489141187321E-2</v>
      </c>
      <c r="Y155" s="11">
        <v>-858</v>
      </c>
      <c r="Z155" s="306">
        <v>0.86055231010896682</v>
      </c>
    </row>
    <row r="156" spans="1:26" s="12" customFormat="1" ht="15" customHeight="1" x14ac:dyDescent="0.3">
      <c r="A156" s="222" t="s">
        <v>298</v>
      </c>
      <c r="B156" s="151">
        <v>34217</v>
      </c>
      <c r="C156" s="151">
        <v>362409</v>
      </c>
      <c r="D156" s="220">
        <v>9.4415425665477407E-2</v>
      </c>
      <c r="E156" s="151">
        <v>32202</v>
      </c>
      <c r="F156" s="151">
        <v>354637</v>
      </c>
      <c r="G156" s="152">
        <v>9.0802708121262024E-2</v>
      </c>
      <c r="H156" s="215">
        <v>-2015</v>
      </c>
      <c r="I156" s="305">
        <v>-0.36127175442153825</v>
      </c>
      <c r="J156" s="151">
        <v>28112</v>
      </c>
      <c r="K156" s="151">
        <v>340847</v>
      </c>
      <c r="L156" s="152">
        <v>8.2476888457284347E-2</v>
      </c>
      <c r="M156" s="215">
        <v>-4090</v>
      </c>
      <c r="N156" s="305">
        <v>-0.8325819663977676</v>
      </c>
      <c r="O156" s="151">
        <v>26127</v>
      </c>
      <c r="P156" s="151">
        <v>323643</v>
      </c>
      <c r="Q156" s="152">
        <v>8.0727839007795621E-2</v>
      </c>
      <c r="R156" s="215">
        <v>-1985</v>
      </c>
      <c r="S156" s="305">
        <v>-0.17490494494887265</v>
      </c>
      <c r="T156" s="151">
        <v>24940</v>
      </c>
      <c r="U156" s="151">
        <v>314011</v>
      </c>
      <c r="V156" s="152">
        <v>7.9423969224008073E-2</v>
      </c>
      <c r="W156" s="215">
        <v>-1187</v>
      </c>
      <c r="X156" s="305">
        <v>-0.13038697837875479</v>
      </c>
      <c r="Y156" s="11">
        <v>-7262</v>
      </c>
      <c r="Z156" s="306">
        <v>-1.137873889725395</v>
      </c>
    </row>
    <row r="157" spans="1:26" s="12" customFormat="1" ht="15" customHeight="1" x14ac:dyDescent="0.3">
      <c r="A157" s="222" t="s">
        <v>299</v>
      </c>
      <c r="B157" s="151">
        <v>3224</v>
      </c>
      <c r="C157" s="151">
        <v>44464</v>
      </c>
      <c r="D157" s="220">
        <v>7.2508096437567476E-2</v>
      </c>
      <c r="E157" s="151">
        <v>3240</v>
      </c>
      <c r="F157" s="151">
        <v>43886</v>
      </c>
      <c r="G157" s="152">
        <v>7.3827644351273758E-2</v>
      </c>
      <c r="H157" s="215">
        <v>16</v>
      </c>
      <c r="I157" s="305">
        <v>0.13195479137062816</v>
      </c>
      <c r="J157" s="151">
        <v>2720</v>
      </c>
      <c r="K157" s="151">
        <v>41839</v>
      </c>
      <c r="L157" s="152">
        <v>6.5011114032362149E-2</v>
      </c>
      <c r="M157" s="215">
        <v>-520</v>
      </c>
      <c r="N157" s="305">
        <v>-0.88165303189116084</v>
      </c>
      <c r="O157" s="151">
        <v>2834</v>
      </c>
      <c r="P157" s="151">
        <v>40717</v>
      </c>
      <c r="Q157" s="152">
        <v>6.9602377385367287E-2</v>
      </c>
      <c r="R157" s="215">
        <v>114</v>
      </c>
      <c r="S157" s="305">
        <v>0.45912633530051372</v>
      </c>
      <c r="T157" s="151">
        <v>2755</v>
      </c>
      <c r="U157" s="151">
        <v>40224</v>
      </c>
      <c r="V157" s="152">
        <v>6.849144789180589E-2</v>
      </c>
      <c r="W157" s="215">
        <v>-79</v>
      </c>
      <c r="X157" s="305">
        <v>-0.11109294935613967</v>
      </c>
      <c r="Y157" s="11">
        <v>-485</v>
      </c>
      <c r="Z157" s="306">
        <v>-0.53361964594678679</v>
      </c>
    </row>
    <row r="158" spans="1:26" s="12" customFormat="1" ht="15" customHeight="1" x14ac:dyDescent="0.3">
      <c r="A158" s="222" t="s">
        <v>300</v>
      </c>
      <c r="B158" s="151">
        <v>17500</v>
      </c>
      <c r="C158" s="151">
        <v>131267</v>
      </c>
      <c r="D158" s="220">
        <v>0.13331606572862945</v>
      </c>
      <c r="E158" s="151">
        <v>16924</v>
      </c>
      <c r="F158" s="151">
        <v>130205</v>
      </c>
      <c r="G158" s="152">
        <v>0.12997964747897547</v>
      </c>
      <c r="H158" s="215">
        <v>-576</v>
      </c>
      <c r="I158" s="305">
        <v>-0.33364182496539718</v>
      </c>
      <c r="J158" s="151">
        <v>14850</v>
      </c>
      <c r="K158" s="151">
        <v>126454</v>
      </c>
      <c r="L158" s="152">
        <v>0.11743400762332548</v>
      </c>
      <c r="M158" s="215">
        <v>-2074</v>
      </c>
      <c r="N158" s="305">
        <v>-1.2545639855649993</v>
      </c>
      <c r="O158" s="151">
        <v>16514</v>
      </c>
      <c r="P158" s="151">
        <v>123913</v>
      </c>
      <c r="Q158" s="152">
        <v>0.13327092395471016</v>
      </c>
      <c r="R158" s="215">
        <v>1664</v>
      </c>
      <c r="S158" s="305">
        <v>1.5836916331384676</v>
      </c>
      <c r="T158" s="151">
        <v>17561</v>
      </c>
      <c r="U158" s="151">
        <v>128307</v>
      </c>
      <c r="V158" s="152">
        <v>0.13686704544568887</v>
      </c>
      <c r="W158" s="215">
        <v>1047</v>
      </c>
      <c r="X158" s="305">
        <v>0.35961214909787098</v>
      </c>
      <c r="Y158" s="11">
        <v>637</v>
      </c>
      <c r="Z158" s="306">
        <v>0.68873979667133933</v>
      </c>
    </row>
    <row r="159" spans="1:26" s="12" customFormat="1" ht="15" customHeight="1" x14ac:dyDescent="0.3">
      <c r="A159" s="222" t="s">
        <v>301</v>
      </c>
      <c r="B159" s="151">
        <v>2586</v>
      </c>
      <c r="C159" s="151">
        <v>24772</v>
      </c>
      <c r="D159" s="220">
        <v>0.10439205554658486</v>
      </c>
      <c r="E159" s="151">
        <v>2453</v>
      </c>
      <c r="F159" s="151">
        <v>24500</v>
      </c>
      <c r="G159" s="152">
        <v>0.10012244897959184</v>
      </c>
      <c r="H159" s="215">
        <v>-133</v>
      </c>
      <c r="I159" s="305">
        <v>-0.42696065669930172</v>
      </c>
      <c r="J159" s="151">
        <v>2277</v>
      </c>
      <c r="K159" s="151">
        <v>23911</v>
      </c>
      <c r="L159" s="152">
        <v>9.5228137677219687E-2</v>
      </c>
      <c r="M159" s="215">
        <v>-176</v>
      </c>
      <c r="N159" s="305">
        <v>-0.48943113023721535</v>
      </c>
      <c r="O159" s="151">
        <v>2209</v>
      </c>
      <c r="P159" s="151">
        <v>22663</v>
      </c>
      <c r="Q159" s="152">
        <v>9.7471649825707093E-2</v>
      </c>
      <c r="R159" s="215">
        <v>-68</v>
      </c>
      <c r="S159" s="305">
        <v>0.2243512148487406</v>
      </c>
      <c r="T159" s="151">
        <v>3167</v>
      </c>
      <c r="U159" s="151">
        <v>23806</v>
      </c>
      <c r="V159" s="152">
        <v>0.13303368898596993</v>
      </c>
      <c r="W159" s="215">
        <v>958</v>
      </c>
      <c r="X159" s="305">
        <v>3.5562039160262833</v>
      </c>
      <c r="Y159" s="11">
        <v>714</v>
      </c>
      <c r="Z159" s="306">
        <v>3.2911240006378089</v>
      </c>
    </row>
    <row r="160" spans="1:26" s="12" customFormat="1" ht="15" customHeight="1" x14ac:dyDescent="0.3">
      <c r="A160" s="222" t="s">
        <v>302</v>
      </c>
      <c r="B160" s="151">
        <v>21103</v>
      </c>
      <c r="C160" s="151">
        <v>154419</v>
      </c>
      <c r="D160" s="220">
        <v>0.13666064409172446</v>
      </c>
      <c r="E160" s="151">
        <v>20706</v>
      </c>
      <c r="F160" s="151">
        <v>154152</v>
      </c>
      <c r="G160" s="152">
        <v>0.13432196792775961</v>
      </c>
      <c r="H160" s="215">
        <v>-397</v>
      </c>
      <c r="I160" s="305">
        <v>-0.23386761639648534</v>
      </c>
      <c r="J160" s="151">
        <v>17845</v>
      </c>
      <c r="K160" s="151">
        <v>149625</v>
      </c>
      <c r="L160" s="152">
        <v>0.11926482873851295</v>
      </c>
      <c r="M160" s="215">
        <v>-2861</v>
      </c>
      <c r="N160" s="305">
        <v>-1.5057139189246658</v>
      </c>
      <c r="O160" s="151">
        <v>17353</v>
      </c>
      <c r="P160" s="151">
        <v>142512</v>
      </c>
      <c r="Q160" s="152">
        <v>0.12176518468620186</v>
      </c>
      <c r="R160" s="215">
        <v>-492</v>
      </c>
      <c r="S160" s="305">
        <v>0.25003559476889092</v>
      </c>
      <c r="T160" s="151">
        <v>17611</v>
      </c>
      <c r="U160" s="151">
        <v>141003</v>
      </c>
      <c r="V160" s="152">
        <v>0.12489805181450041</v>
      </c>
      <c r="W160" s="215">
        <v>258</v>
      </c>
      <c r="X160" s="305">
        <v>0.31328671282985499</v>
      </c>
      <c r="Y160" s="11">
        <v>-3095</v>
      </c>
      <c r="Z160" s="306">
        <v>-0.94239161132591986</v>
      </c>
    </row>
    <row r="161" spans="1:36" s="12" customFormat="1" ht="15" customHeight="1" x14ac:dyDescent="0.3">
      <c r="A161" s="222" t="s">
        <v>303</v>
      </c>
      <c r="B161" s="151">
        <v>128995</v>
      </c>
      <c r="C161" s="151">
        <v>820701</v>
      </c>
      <c r="D161" s="220">
        <v>0.15717660877713077</v>
      </c>
      <c r="E161" s="151">
        <v>127383</v>
      </c>
      <c r="F161" s="151">
        <v>814025</v>
      </c>
      <c r="G161" s="152">
        <v>0.15648536592856485</v>
      </c>
      <c r="H161" s="215">
        <v>-1612</v>
      </c>
      <c r="I161" s="305">
        <v>-6.9124284856592055E-2</v>
      </c>
      <c r="J161" s="151">
        <v>115382</v>
      </c>
      <c r="K161" s="151">
        <v>789336</v>
      </c>
      <c r="L161" s="152">
        <v>0.14617602643234312</v>
      </c>
      <c r="M161" s="215">
        <v>-12001</v>
      </c>
      <c r="N161" s="305">
        <v>-1.030933949622173</v>
      </c>
      <c r="O161" s="151">
        <v>107333</v>
      </c>
      <c r="P161" s="151">
        <v>761231</v>
      </c>
      <c r="Q161" s="152">
        <v>0.14099924989917648</v>
      </c>
      <c r="R161" s="215">
        <v>-8049</v>
      </c>
      <c r="S161" s="305">
        <v>-0.51767765331666438</v>
      </c>
      <c r="T161" s="151">
        <v>102057</v>
      </c>
      <c r="U161" s="151">
        <v>756650</v>
      </c>
      <c r="V161" s="152">
        <v>0.13488006343752065</v>
      </c>
      <c r="W161" s="215">
        <v>-5276</v>
      </c>
      <c r="X161" s="305">
        <v>-0.61191864616558234</v>
      </c>
      <c r="Y161" s="11">
        <v>-25326</v>
      </c>
      <c r="Z161" s="306">
        <v>-2.1605302491044198</v>
      </c>
    </row>
    <row r="162" spans="1:36" s="12" customFormat="1" ht="15" customHeight="1" x14ac:dyDescent="0.3">
      <c r="A162" s="222" t="s">
        <v>304</v>
      </c>
      <c r="B162" s="151">
        <v>12720</v>
      </c>
      <c r="C162" s="151">
        <v>106683</v>
      </c>
      <c r="D162" s="220">
        <v>0.11923174263940835</v>
      </c>
      <c r="E162" s="151">
        <v>12385</v>
      </c>
      <c r="F162" s="151">
        <v>106368</v>
      </c>
      <c r="G162" s="152">
        <v>0.11643539410348977</v>
      </c>
      <c r="H162" s="215">
        <v>-335</v>
      </c>
      <c r="I162" s="305">
        <v>-0.27963485359185775</v>
      </c>
      <c r="J162" s="151">
        <v>12513</v>
      </c>
      <c r="K162" s="151">
        <v>105818</v>
      </c>
      <c r="L162" s="152">
        <v>0.11825020317904326</v>
      </c>
      <c r="M162" s="215">
        <v>128</v>
      </c>
      <c r="N162" s="305">
        <v>0.18148090755534946</v>
      </c>
      <c r="O162" s="151">
        <v>13277</v>
      </c>
      <c r="P162" s="151">
        <v>107590</v>
      </c>
      <c r="Q162" s="152">
        <v>0.12340366205037642</v>
      </c>
      <c r="R162" s="215">
        <v>764</v>
      </c>
      <c r="S162" s="305">
        <v>0.51534588713331586</v>
      </c>
      <c r="T162" s="151">
        <v>12046</v>
      </c>
      <c r="U162" s="151">
        <v>105450</v>
      </c>
      <c r="V162" s="152">
        <v>0.11423423423423423</v>
      </c>
      <c r="W162" s="215">
        <v>-1231</v>
      </c>
      <c r="X162" s="305">
        <v>-0.91694278161421894</v>
      </c>
      <c r="Y162" s="11">
        <v>-339</v>
      </c>
      <c r="Z162" s="306">
        <v>-0.22011598692555367</v>
      </c>
    </row>
    <row r="163" spans="1:36" s="12" customFormat="1" ht="15" customHeight="1" x14ac:dyDescent="0.3">
      <c r="A163" s="222" t="s">
        <v>305</v>
      </c>
      <c r="B163" s="151">
        <v>2429</v>
      </c>
      <c r="C163" s="151">
        <v>20947</v>
      </c>
      <c r="D163" s="220">
        <v>0.11595932591779252</v>
      </c>
      <c r="E163" s="151">
        <v>2662</v>
      </c>
      <c r="F163" s="151">
        <v>21221</v>
      </c>
      <c r="G163" s="152">
        <v>0.1254417793694925</v>
      </c>
      <c r="H163" s="215">
        <v>233</v>
      </c>
      <c r="I163" s="305">
        <v>0.94824534516999703</v>
      </c>
      <c r="J163" s="151">
        <v>2442</v>
      </c>
      <c r="K163" s="151">
        <v>20606</v>
      </c>
      <c r="L163" s="152">
        <v>0.11850917208580025</v>
      </c>
      <c r="M163" s="215">
        <v>-220</v>
      </c>
      <c r="N163" s="305">
        <v>-0.69326072836922437</v>
      </c>
      <c r="O163" s="151">
        <v>2155</v>
      </c>
      <c r="P163" s="151">
        <v>20277</v>
      </c>
      <c r="Q163" s="152">
        <v>0.10627804902105834</v>
      </c>
      <c r="R163" s="215">
        <v>-287</v>
      </c>
      <c r="S163" s="305">
        <v>-1.2231123064741918</v>
      </c>
      <c r="T163" s="151">
        <v>2341</v>
      </c>
      <c r="U163" s="151">
        <v>20093</v>
      </c>
      <c r="V163" s="152">
        <v>0.11650823669934803</v>
      </c>
      <c r="W163" s="215">
        <v>186</v>
      </c>
      <c r="X163" s="305">
        <v>1.0230187678289691</v>
      </c>
      <c r="Y163" s="11">
        <v>-321</v>
      </c>
      <c r="Z163" s="306">
        <v>-0.89335426701444698</v>
      </c>
    </row>
    <row r="164" spans="1:36" s="12" customFormat="1" ht="15" customHeight="1" x14ac:dyDescent="0.3">
      <c r="A164" s="222" t="s">
        <v>306</v>
      </c>
      <c r="B164" s="151">
        <v>34618</v>
      </c>
      <c r="C164" s="151">
        <v>277039</v>
      </c>
      <c r="D164" s="220">
        <v>0.12495713599890268</v>
      </c>
      <c r="E164" s="151">
        <v>33863</v>
      </c>
      <c r="F164" s="151">
        <v>274615</v>
      </c>
      <c r="G164" s="152">
        <v>0.12331081696192851</v>
      </c>
      <c r="H164" s="215">
        <v>-755</v>
      </c>
      <c r="I164" s="305">
        <v>-0.1646319036974167</v>
      </c>
      <c r="J164" s="151">
        <v>31677</v>
      </c>
      <c r="K164" s="151">
        <v>272042</v>
      </c>
      <c r="L164" s="152">
        <v>0.11644157887385036</v>
      </c>
      <c r="M164" s="215">
        <v>-2186</v>
      </c>
      <c r="N164" s="305">
        <v>-0.68692380880781556</v>
      </c>
      <c r="O164" s="151">
        <v>30822</v>
      </c>
      <c r="P164" s="151">
        <v>261577</v>
      </c>
      <c r="Q164" s="152">
        <v>0.11783146071711198</v>
      </c>
      <c r="R164" s="215">
        <v>-855</v>
      </c>
      <c r="S164" s="305">
        <v>0.13898818432616228</v>
      </c>
      <c r="T164" s="151">
        <v>29330</v>
      </c>
      <c r="U164" s="151">
        <v>258124</v>
      </c>
      <c r="V164" s="152">
        <v>0.11362755884768561</v>
      </c>
      <c r="W164" s="215">
        <v>-1492</v>
      </c>
      <c r="X164" s="305">
        <v>-0.42039018694263741</v>
      </c>
      <c r="Y164" s="11">
        <v>-4533</v>
      </c>
      <c r="Z164" s="306">
        <v>-0.96832581142429075</v>
      </c>
    </row>
    <row r="165" spans="1:36" s="12" customFormat="1" ht="15" customHeight="1" x14ac:dyDescent="0.3">
      <c r="A165" s="222" t="s">
        <v>307</v>
      </c>
      <c r="B165" s="151">
        <v>19682</v>
      </c>
      <c r="C165" s="151">
        <v>137337</v>
      </c>
      <c r="D165" s="220">
        <v>0.14331170769712459</v>
      </c>
      <c r="E165" s="151">
        <v>20086</v>
      </c>
      <c r="F165" s="151">
        <v>138350</v>
      </c>
      <c r="G165" s="152">
        <v>0.14518250813155043</v>
      </c>
      <c r="H165" s="215">
        <v>404</v>
      </c>
      <c r="I165" s="305">
        <v>0.18708004344258344</v>
      </c>
      <c r="J165" s="151">
        <v>18535</v>
      </c>
      <c r="K165" s="151">
        <v>133404</v>
      </c>
      <c r="L165" s="152">
        <v>0.13893886240292644</v>
      </c>
      <c r="M165" s="215">
        <v>-1551</v>
      </c>
      <c r="N165" s="305">
        <v>-0.62436457286239866</v>
      </c>
      <c r="O165" s="151">
        <v>17399</v>
      </c>
      <c r="P165" s="151">
        <v>125791</v>
      </c>
      <c r="Q165" s="152">
        <v>0.13831673172166531</v>
      </c>
      <c r="R165" s="215">
        <v>-1136</v>
      </c>
      <c r="S165" s="305">
        <v>-6.2213068126112936E-2</v>
      </c>
      <c r="T165" s="151">
        <v>17624</v>
      </c>
      <c r="U165" s="151">
        <v>121788</v>
      </c>
      <c r="V165" s="152">
        <v>0.14471048050711072</v>
      </c>
      <c r="W165" s="215">
        <v>225</v>
      </c>
      <c r="X165" s="305">
        <v>0.63937487854454078</v>
      </c>
      <c r="Y165" s="11">
        <v>-2462</v>
      </c>
      <c r="Z165" s="306">
        <v>-4.7202762443970814E-2</v>
      </c>
    </row>
    <row r="166" spans="1:36" s="12" customFormat="1" ht="15" customHeight="1" x14ac:dyDescent="0.3">
      <c r="A166" s="222" t="s">
        <v>308</v>
      </c>
      <c r="B166" s="151">
        <v>4726</v>
      </c>
      <c r="C166" s="151">
        <v>47160</v>
      </c>
      <c r="D166" s="220">
        <v>0.10021204410517387</v>
      </c>
      <c r="E166" s="151">
        <v>4765</v>
      </c>
      <c r="F166" s="151">
        <v>45388</v>
      </c>
      <c r="G166" s="152">
        <v>0.10498369613113598</v>
      </c>
      <c r="H166" s="215">
        <v>39</v>
      </c>
      <c r="I166" s="305">
        <v>0.47716520259621087</v>
      </c>
      <c r="J166" s="151">
        <v>3687</v>
      </c>
      <c r="K166" s="151">
        <v>42807</v>
      </c>
      <c r="L166" s="152">
        <v>8.613077300441517E-2</v>
      </c>
      <c r="M166" s="215">
        <v>-1078</v>
      </c>
      <c r="N166" s="305">
        <v>-1.8852923126720809</v>
      </c>
      <c r="O166" s="151">
        <v>3913</v>
      </c>
      <c r="P166" s="151">
        <v>40569</v>
      </c>
      <c r="Q166" s="152">
        <v>9.6452956691069541E-2</v>
      </c>
      <c r="R166" s="215">
        <v>226</v>
      </c>
      <c r="S166" s="305">
        <v>1.0322183686654371</v>
      </c>
      <c r="T166" s="151">
        <v>4262</v>
      </c>
      <c r="U166" s="151">
        <v>39802</v>
      </c>
      <c r="V166" s="152">
        <v>0.10708004622883273</v>
      </c>
      <c r="W166" s="215">
        <v>349</v>
      </c>
      <c r="X166" s="305">
        <v>1.0627089537763188</v>
      </c>
      <c r="Y166" s="11">
        <v>-503</v>
      </c>
      <c r="Z166" s="306">
        <v>0.20963500976967503</v>
      </c>
    </row>
    <row r="167" spans="1:36" s="12" customFormat="1" ht="15" customHeight="1" x14ac:dyDescent="0.3">
      <c r="A167" s="222" t="s">
        <v>309</v>
      </c>
      <c r="B167" s="151">
        <v>21305</v>
      </c>
      <c r="C167" s="151">
        <v>182174</v>
      </c>
      <c r="D167" s="220">
        <v>0.11694863152809951</v>
      </c>
      <c r="E167" s="151">
        <v>24006</v>
      </c>
      <c r="F167" s="151">
        <v>181466</v>
      </c>
      <c r="G167" s="152">
        <v>0.13228924426614352</v>
      </c>
      <c r="H167" s="215">
        <v>2701</v>
      </c>
      <c r="I167" s="305">
        <v>1.5340612738044017</v>
      </c>
      <c r="J167" s="151">
        <v>18142</v>
      </c>
      <c r="K167" s="151">
        <v>174151</v>
      </c>
      <c r="L167" s="152">
        <v>0.10417396397379286</v>
      </c>
      <c r="M167" s="215">
        <v>-5864</v>
      </c>
      <c r="N167" s="305">
        <v>-2.8115280292350664</v>
      </c>
      <c r="O167" s="151">
        <v>17794</v>
      </c>
      <c r="P167" s="151">
        <v>167300</v>
      </c>
      <c r="Q167" s="152">
        <v>0.10635983263598327</v>
      </c>
      <c r="R167" s="215">
        <v>-348</v>
      </c>
      <c r="S167" s="305">
        <v>0.21858686621904072</v>
      </c>
      <c r="T167" s="151">
        <v>17289</v>
      </c>
      <c r="U167" s="151">
        <v>165882</v>
      </c>
      <c r="V167" s="152">
        <v>0.10422468983976561</v>
      </c>
      <c r="W167" s="215">
        <v>-505</v>
      </c>
      <c r="X167" s="305">
        <v>-0.21351427962176539</v>
      </c>
      <c r="Y167" s="11">
        <v>-6717</v>
      </c>
      <c r="Z167" s="306">
        <v>-2.806455442637791</v>
      </c>
    </row>
    <row r="168" spans="1:36" s="12" customFormat="1" ht="15" customHeight="1" x14ac:dyDescent="0.3">
      <c r="A168" s="222" t="s">
        <v>310</v>
      </c>
      <c r="B168" s="151">
        <v>1350</v>
      </c>
      <c r="C168" s="151">
        <v>8450</v>
      </c>
      <c r="D168" s="220">
        <v>0.15976331360946747</v>
      </c>
      <c r="E168" s="151">
        <v>1282</v>
      </c>
      <c r="F168" s="151">
        <v>8182</v>
      </c>
      <c r="G168" s="152">
        <v>0.15668540699095576</v>
      </c>
      <c r="H168" s="215">
        <v>-68</v>
      </c>
      <c r="I168" s="305">
        <v>-0.30779066185117054</v>
      </c>
      <c r="J168" s="151">
        <v>1373</v>
      </c>
      <c r="K168" s="151">
        <v>8099</v>
      </c>
      <c r="L168" s="152">
        <v>0.16952710211137179</v>
      </c>
      <c r="M168" s="215">
        <v>91</v>
      </c>
      <c r="N168" s="305">
        <v>1.2841695120416023</v>
      </c>
      <c r="O168" s="151">
        <v>1222</v>
      </c>
      <c r="P168" s="151">
        <v>7543</v>
      </c>
      <c r="Q168" s="152">
        <v>0.16200450749038844</v>
      </c>
      <c r="R168" s="215">
        <v>-151</v>
      </c>
      <c r="S168" s="305">
        <v>-0.75225946209833416</v>
      </c>
      <c r="T168" s="151">
        <v>1102</v>
      </c>
      <c r="U168" s="151">
        <v>7149</v>
      </c>
      <c r="V168" s="152">
        <v>0.15414743320744159</v>
      </c>
      <c r="W168" s="215">
        <v>-120</v>
      </c>
      <c r="X168" s="305">
        <v>-0.78570742829468521</v>
      </c>
      <c r="Y168" s="11">
        <v>-180</v>
      </c>
      <c r="Z168" s="306">
        <v>-0.25379737835141691</v>
      </c>
    </row>
    <row r="169" spans="1:36" s="12" customFormat="1" ht="15" customHeight="1" x14ac:dyDescent="0.3">
      <c r="A169" s="12" t="s">
        <v>334</v>
      </c>
    </row>
    <row r="170" spans="1:36" s="12" customFormat="1" ht="15" customHeight="1" x14ac:dyDescent="0.3">
      <c r="A170" s="12" t="s">
        <v>311</v>
      </c>
    </row>
    <row r="171" spans="1:36" s="12" customFormat="1" ht="15" customHeight="1" x14ac:dyDescent="0.3"/>
    <row r="172" spans="1:36" s="12" customFormat="1" ht="15" customHeight="1" x14ac:dyDescent="0.3">
      <c r="A172" s="446" t="s">
        <v>332</v>
      </c>
      <c r="B172" s="447"/>
      <c r="C172" s="447"/>
      <c r="D172" s="447"/>
      <c r="E172" s="447"/>
      <c r="F172" s="447"/>
      <c r="G172" s="447"/>
      <c r="H172" s="447"/>
      <c r="I172" s="447"/>
      <c r="J172" s="447"/>
      <c r="K172" s="447"/>
      <c r="L172" s="447"/>
      <c r="M172" s="447"/>
      <c r="N172" s="447"/>
      <c r="O172" s="447"/>
      <c r="P172" s="447"/>
      <c r="Q172" s="447"/>
      <c r="R172" s="447"/>
      <c r="S172" s="447"/>
      <c r="T172" s="447"/>
      <c r="U172" s="447"/>
      <c r="V172" s="447"/>
      <c r="W172" s="447"/>
      <c r="X172" s="447"/>
      <c r="Y172" s="234"/>
      <c r="Z172" s="234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</row>
    <row r="173" spans="1:36" s="84" customFormat="1" ht="15" customHeight="1" x14ac:dyDescent="0.3">
      <c r="A173" s="221"/>
      <c r="B173" s="440" t="s">
        <v>120</v>
      </c>
      <c r="C173" s="441"/>
      <c r="D173" s="441"/>
      <c r="E173" s="441"/>
      <c r="F173" s="442"/>
      <c r="G173" s="440" t="s">
        <v>121</v>
      </c>
      <c r="H173" s="441"/>
      <c r="I173" s="441"/>
      <c r="J173" s="441"/>
      <c r="K173" s="441"/>
      <c r="L173" s="441"/>
      <c r="M173" s="442"/>
      <c r="N173" s="440" t="s">
        <v>0</v>
      </c>
      <c r="O173" s="441"/>
      <c r="P173" s="441"/>
      <c r="Q173" s="441"/>
      <c r="R173" s="441"/>
      <c r="S173" s="441"/>
      <c r="T173" s="442"/>
      <c r="U173" s="440" t="s">
        <v>1</v>
      </c>
      <c r="V173" s="441"/>
      <c r="W173" s="441"/>
      <c r="X173" s="441"/>
      <c r="Y173" s="441"/>
      <c r="Z173" s="441"/>
      <c r="AA173" s="442"/>
      <c r="AB173" s="443" t="s">
        <v>2</v>
      </c>
      <c r="AC173" s="441"/>
      <c r="AD173" s="441"/>
      <c r="AE173" s="441"/>
      <c r="AF173" s="441"/>
      <c r="AG173" s="441"/>
      <c r="AH173" s="441"/>
      <c r="AI173" s="443" t="s">
        <v>324</v>
      </c>
      <c r="AJ173" s="441"/>
    </row>
    <row r="174" spans="1:36" s="84" customFormat="1" ht="15" customHeight="1" x14ac:dyDescent="0.3">
      <c r="A174" s="221"/>
      <c r="B174" s="440" t="s">
        <v>357</v>
      </c>
      <c r="C174" s="449"/>
      <c r="D174" s="449"/>
      <c r="E174" s="440" t="s">
        <v>5</v>
      </c>
      <c r="F174" s="442"/>
      <c r="G174" s="440" t="s">
        <v>357</v>
      </c>
      <c r="H174" s="441"/>
      <c r="I174" s="441"/>
      <c r="J174" s="441"/>
      <c r="K174" s="440" t="s">
        <v>5</v>
      </c>
      <c r="L174" s="441"/>
      <c r="M174" s="442"/>
      <c r="N174" s="440" t="s">
        <v>357</v>
      </c>
      <c r="O174" s="441"/>
      <c r="P174" s="441"/>
      <c r="Q174" s="441"/>
      <c r="R174" s="440" t="s">
        <v>5</v>
      </c>
      <c r="S174" s="441"/>
      <c r="T174" s="442"/>
      <c r="U174" s="440" t="s">
        <v>357</v>
      </c>
      <c r="V174" s="441"/>
      <c r="W174" s="441"/>
      <c r="X174" s="441"/>
      <c r="Y174" s="440" t="s">
        <v>5</v>
      </c>
      <c r="Z174" s="441"/>
      <c r="AA174" s="442"/>
      <c r="AB174" s="440" t="s">
        <v>357</v>
      </c>
      <c r="AC174" s="441"/>
      <c r="AD174" s="441"/>
      <c r="AE174" s="441"/>
      <c r="AF174" s="440" t="s">
        <v>5</v>
      </c>
      <c r="AG174" s="441"/>
      <c r="AH174" s="442"/>
      <c r="AI174" s="444" t="s">
        <v>313</v>
      </c>
      <c r="AJ174" s="444" t="s">
        <v>314</v>
      </c>
    </row>
    <row r="175" spans="1:36" s="248" customFormat="1" ht="57.6" customHeight="1" x14ac:dyDescent="0.3">
      <c r="A175" s="245"/>
      <c r="B175" s="246" t="s">
        <v>325</v>
      </c>
      <c r="C175" s="246" t="s">
        <v>326</v>
      </c>
      <c r="D175" s="246" t="s">
        <v>333</v>
      </c>
      <c r="E175" s="246" t="s">
        <v>312</v>
      </c>
      <c r="F175" s="247" t="s">
        <v>104</v>
      </c>
      <c r="G175" s="246" t="s">
        <v>325</v>
      </c>
      <c r="H175" s="246" t="s">
        <v>326</v>
      </c>
      <c r="I175" s="246" t="s">
        <v>333</v>
      </c>
      <c r="J175" s="246" t="s">
        <v>313</v>
      </c>
      <c r="K175" s="246" t="s">
        <v>325</v>
      </c>
      <c r="L175" s="246" t="s">
        <v>326</v>
      </c>
      <c r="M175" s="247" t="s">
        <v>314</v>
      </c>
      <c r="N175" s="246" t="s">
        <v>325</v>
      </c>
      <c r="O175" s="246" t="s">
        <v>326</v>
      </c>
      <c r="P175" s="246" t="s">
        <v>333</v>
      </c>
      <c r="Q175" s="246" t="s">
        <v>313</v>
      </c>
      <c r="R175" s="249" t="s">
        <v>312</v>
      </c>
      <c r="S175" s="246" t="s">
        <v>104</v>
      </c>
      <c r="T175" s="247" t="s">
        <v>314</v>
      </c>
      <c r="U175" s="246" t="s">
        <v>325</v>
      </c>
      <c r="V175" s="246" t="s">
        <v>326</v>
      </c>
      <c r="W175" s="246" t="s">
        <v>333</v>
      </c>
      <c r="X175" s="246" t="s">
        <v>313</v>
      </c>
      <c r="Y175" s="249" t="s">
        <v>312</v>
      </c>
      <c r="Z175" s="246" t="s">
        <v>104</v>
      </c>
      <c r="AA175" s="247" t="s">
        <v>314</v>
      </c>
      <c r="AB175" s="246" t="s">
        <v>325</v>
      </c>
      <c r="AC175" s="246" t="s">
        <v>326</v>
      </c>
      <c r="AD175" s="246" t="s">
        <v>333</v>
      </c>
      <c r="AE175" s="246" t="s">
        <v>313</v>
      </c>
      <c r="AF175" s="249" t="s">
        <v>312</v>
      </c>
      <c r="AG175" s="246" t="s">
        <v>104</v>
      </c>
      <c r="AH175" s="247" t="s">
        <v>314</v>
      </c>
      <c r="AI175" s="445"/>
      <c r="AJ175" s="445"/>
    </row>
    <row r="176" spans="1:36" s="12" customFormat="1" ht="15" customHeight="1" x14ac:dyDescent="0.3">
      <c r="A176" s="222" t="s">
        <v>315</v>
      </c>
      <c r="B176" s="151">
        <v>958698</v>
      </c>
      <c r="C176" s="151">
        <v>290627</v>
      </c>
      <c r="D176" s="151">
        <v>1249325</v>
      </c>
      <c r="E176" s="152">
        <v>0.76737278130190301</v>
      </c>
      <c r="F176" s="220">
        <v>0.23262721869809697</v>
      </c>
      <c r="G176" s="151">
        <v>930660</v>
      </c>
      <c r="H176" s="151">
        <v>283731</v>
      </c>
      <c r="I176" s="151">
        <v>1214391</v>
      </c>
      <c r="J176" s="151">
        <v>-34934</v>
      </c>
      <c r="K176" s="152">
        <v>0.76635943448197497</v>
      </c>
      <c r="L176" s="152">
        <v>0.23364056551802509</v>
      </c>
      <c r="M176" s="220">
        <v>-1.0133468199280404E-3</v>
      </c>
      <c r="N176" s="151">
        <v>831623</v>
      </c>
      <c r="O176" s="151">
        <v>262553</v>
      </c>
      <c r="P176" s="151">
        <v>1094176</v>
      </c>
      <c r="Q176" s="151">
        <v>-120215</v>
      </c>
      <c r="R176" s="152">
        <v>0.7600450019009739</v>
      </c>
      <c r="S176" s="152">
        <v>0.23995499809902612</v>
      </c>
      <c r="T176" s="220">
        <v>-6.3144325810010615E-3</v>
      </c>
      <c r="U176" s="151">
        <v>780244</v>
      </c>
      <c r="V176" s="151">
        <v>262677</v>
      </c>
      <c r="W176" s="151">
        <v>1042921</v>
      </c>
      <c r="X176" s="151">
        <v>-51255</v>
      </c>
      <c r="Y176" s="152">
        <v>0.74813336772392158</v>
      </c>
      <c r="Z176" s="152">
        <v>0.25186663227607842</v>
      </c>
      <c r="AA176" s="220">
        <v>-1.1911634177052322E-2</v>
      </c>
      <c r="AB176" s="151">
        <v>738077</v>
      </c>
      <c r="AC176" s="151">
        <v>269722</v>
      </c>
      <c r="AD176" s="151">
        <v>1007799</v>
      </c>
      <c r="AE176" s="151">
        <v>-35122</v>
      </c>
      <c r="AF176" s="220">
        <v>0.73236528315666105</v>
      </c>
      <c r="AG176" s="152">
        <v>0.26763471684333878</v>
      </c>
      <c r="AH176" s="152">
        <v>-1.5768084567260532E-2</v>
      </c>
      <c r="AI176" s="11">
        <v>-206592</v>
      </c>
      <c r="AJ176" s="10">
        <v>-3.3994151325313915E-2</v>
      </c>
    </row>
    <row r="177" spans="1:36" s="12" customFormat="1" ht="15" customHeight="1" x14ac:dyDescent="0.3">
      <c r="A177" s="222" t="s">
        <v>260</v>
      </c>
      <c r="B177" s="151">
        <v>14183</v>
      </c>
      <c r="C177" s="151">
        <v>5619</v>
      </c>
      <c r="D177" s="151">
        <v>19802</v>
      </c>
      <c r="E177" s="152">
        <v>0.71624078375921629</v>
      </c>
      <c r="F177" s="220">
        <v>0.28375921624078376</v>
      </c>
      <c r="G177" s="151">
        <v>13782</v>
      </c>
      <c r="H177" s="151">
        <v>5191</v>
      </c>
      <c r="I177" s="151">
        <v>18973</v>
      </c>
      <c r="J177" s="151">
        <v>-829</v>
      </c>
      <c r="K177" s="152">
        <v>0.72640067464291358</v>
      </c>
      <c r="L177" s="152">
        <v>0.27359932535708636</v>
      </c>
      <c r="M177" s="220">
        <v>1.0159890883697287E-2</v>
      </c>
      <c r="N177" s="151">
        <v>12213</v>
      </c>
      <c r="O177" s="151">
        <v>4816</v>
      </c>
      <c r="P177" s="151">
        <v>17029</v>
      </c>
      <c r="Q177" s="151">
        <v>-1944</v>
      </c>
      <c r="R177" s="152">
        <v>0.71718832579716951</v>
      </c>
      <c r="S177" s="152">
        <v>0.28281167420283049</v>
      </c>
      <c r="T177" s="220">
        <v>-9.2123488457440672E-3</v>
      </c>
      <c r="U177" s="151">
        <v>12727</v>
      </c>
      <c r="V177" s="151">
        <v>5100</v>
      </c>
      <c r="W177" s="151">
        <v>17827</v>
      </c>
      <c r="X177" s="151">
        <v>798</v>
      </c>
      <c r="Y177" s="152">
        <v>0.71391709205138276</v>
      </c>
      <c r="Z177" s="152">
        <v>0.28608290794861729</v>
      </c>
      <c r="AA177" s="220">
        <v>-3.2712337457867502E-3</v>
      </c>
      <c r="AB177" s="151">
        <v>10615</v>
      </c>
      <c r="AC177" s="151">
        <v>4665</v>
      </c>
      <c r="AD177" s="151">
        <v>15280</v>
      </c>
      <c r="AE177" s="151">
        <v>-2547</v>
      </c>
      <c r="AF177" s="220">
        <v>0.69469895287958117</v>
      </c>
      <c r="AG177" s="152">
        <v>0.30530104712041883</v>
      </c>
      <c r="AH177" s="152">
        <v>-1.9218139171801596E-2</v>
      </c>
      <c r="AI177" s="11">
        <v>-3693</v>
      </c>
      <c r="AJ177" s="10">
        <v>-3.1701721763332413E-2</v>
      </c>
    </row>
    <row r="178" spans="1:36" s="12" customFormat="1" ht="15" customHeight="1" x14ac:dyDescent="0.3">
      <c r="A178" s="222" t="s">
        <v>261</v>
      </c>
      <c r="B178" s="151">
        <v>386</v>
      </c>
      <c r="C178" s="151">
        <v>1015</v>
      </c>
      <c r="D178" s="151">
        <v>1401</v>
      </c>
      <c r="E178" s="152">
        <v>0.27551748750892219</v>
      </c>
      <c r="F178" s="220">
        <v>0.72448251249107776</v>
      </c>
      <c r="G178" s="151">
        <v>458</v>
      </c>
      <c r="H178" s="151">
        <v>868</v>
      </c>
      <c r="I178" s="151">
        <v>1326</v>
      </c>
      <c r="J178" s="151">
        <v>-75</v>
      </c>
      <c r="K178" s="152">
        <v>0.34539969834087481</v>
      </c>
      <c r="L178" s="152">
        <v>0.65460030165912519</v>
      </c>
      <c r="M178" s="220">
        <v>6.9882210831952618E-2</v>
      </c>
      <c r="N178" s="151">
        <v>346</v>
      </c>
      <c r="O178" s="151">
        <v>807</v>
      </c>
      <c r="P178" s="151">
        <v>1153</v>
      </c>
      <c r="Q178" s="151">
        <v>-173</v>
      </c>
      <c r="R178" s="152">
        <v>0.30008673026886384</v>
      </c>
      <c r="S178" s="152">
        <v>0.69991326973113621</v>
      </c>
      <c r="T178" s="220">
        <v>-4.5312968072010962E-2</v>
      </c>
      <c r="U178" s="151">
        <v>394</v>
      </c>
      <c r="V178" s="151">
        <v>793</v>
      </c>
      <c r="W178" s="151">
        <v>1187</v>
      </c>
      <c r="X178" s="151">
        <v>34</v>
      </c>
      <c r="Y178" s="152">
        <v>0.33192923336141533</v>
      </c>
      <c r="Z178" s="152">
        <v>0.66807076663858467</v>
      </c>
      <c r="AA178" s="220">
        <v>3.1842503092551488E-2</v>
      </c>
      <c r="AB178" s="151">
        <v>402</v>
      </c>
      <c r="AC178" s="151">
        <v>908</v>
      </c>
      <c r="AD178" s="151">
        <v>1310</v>
      </c>
      <c r="AE178" s="151">
        <v>123</v>
      </c>
      <c r="AF178" s="220">
        <v>0.30687022900763361</v>
      </c>
      <c r="AG178" s="152">
        <v>0.69312977099236639</v>
      </c>
      <c r="AH178" s="152">
        <v>-2.5059004353781722E-2</v>
      </c>
      <c r="AI178" s="11">
        <v>-16</v>
      </c>
      <c r="AJ178" s="10">
        <v>-3.8529469333241195E-2</v>
      </c>
    </row>
    <row r="179" spans="1:36" s="12" customFormat="1" ht="15" customHeight="1" x14ac:dyDescent="0.3">
      <c r="A179" s="222" t="s">
        <v>262</v>
      </c>
      <c r="B179" s="151">
        <v>29208</v>
      </c>
      <c r="C179" s="151">
        <v>20121</v>
      </c>
      <c r="D179" s="151">
        <v>49329</v>
      </c>
      <c r="E179" s="152">
        <v>0.59210606337043115</v>
      </c>
      <c r="F179" s="220">
        <v>0.4078939366295688</v>
      </c>
      <c r="G179" s="151">
        <v>29093</v>
      </c>
      <c r="H179" s="151">
        <v>21431</v>
      </c>
      <c r="I179" s="151">
        <v>50524</v>
      </c>
      <c r="J179" s="151">
        <v>1195</v>
      </c>
      <c r="K179" s="152">
        <v>0.57582535032855675</v>
      </c>
      <c r="L179" s="152">
        <v>0.42417464967144325</v>
      </c>
      <c r="M179" s="220">
        <v>-1.6280713041874395E-2</v>
      </c>
      <c r="N179" s="151">
        <v>25373</v>
      </c>
      <c r="O179" s="151">
        <v>20591</v>
      </c>
      <c r="P179" s="151">
        <v>45964</v>
      </c>
      <c r="Q179" s="151">
        <v>-4560</v>
      </c>
      <c r="R179" s="152">
        <v>0.55201897136889744</v>
      </c>
      <c r="S179" s="152">
        <v>0.44798102863110262</v>
      </c>
      <c r="T179" s="220">
        <v>-2.3806378959659313E-2</v>
      </c>
      <c r="U179" s="151">
        <v>22798</v>
      </c>
      <c r="V179" s="151">
        <v>20763</v>
      </c>
      <c r="W179" s="151">
        <v>43561</v>
      </c>
      <c r="X179" s="151">
        <v>-2403</v>
      </c>
      <c r="Y179" s="152">
        <v>0.52335804963155119</v>
      </c>
      <c r="Z179" s="152">
        <v>0.47664195036844886</v>
      </c>
      <c r="AA179" s="220">
        <v>-2.8660921737346245E-2</v>
      </c>
      <c r="AB179" s="151">
        <v>19964</v>
      </c>
      <c r="AC179" s="151">
        <v>22476</v>
      </c>
      <c r="AD179" s="151">
        <v>42440</v>
      </c>
      <c r="AE179" s="151">
        <v>-1121</v>
      </c>
      <c r="AF179" s="220">
        <v>0.47040527803958532</v>
      </c>
      <c r="AG179" s="152">
        <v>0.52959472196041468</v>
      </c>
      <c r="AH179" s="152">
        <v>-5.2952771591965875E-2</v>
      </c>
      <c r="AI179" s="11">
        <v>-8084</v>
      </c>
      <c r="AJ179" s="10">
        <v>-0.10542007228897143</v>
      </c>
    </row>
    <row r="180" spans="1:36" s="12" customFormat="1" ht="15" customHeight="1" x14ac:dyDescent="0.3">
      <c r="A180" s="222" t="s">
        <v>263</v>
      </c>
      <c r="B180" s="151">
        <v>7118</v>
      </c>
      <c r="C180" s="151">
        <v>3170</v>
      </c>
      <c r="D180" s="151">
        <v>10288</v>
      </c>
      <c r="E180" s="152">
        <v>0.69187402799377917</v>
      </c>
      <c r="F180" s="220">
        <v>0.30812597200622083</v>
      </c>
      <c r="G180" s="151">
        <v>6703</v>
      </c>
      <c r="H180" s="151">
        <v>3120</v>
      </c>
      <c r="I180" s="151">
        <v>9823</v>
      </c>
      <c r="J180" s="151">
        <v>-465</v>
      </c>
      <c r="K180" s="152">
        <v>0.68237809223251555</v>
      </c>
      <c r="L180" s="152">
        <v>0.3176219077674845</v>
      </c>
      <c r="M180" s="220">
        <v>-9.4959357612636186E-3</v>
      </c>
      <c r="N180" s="151">
        <v>6535</v>
      </c>
      <c r="O180" s="151">
        <v>2937</v>
      </c>
      <c r="P180" s="151">
        <v>9472</v>
      </c>
      <c r="Q180" s="151">
        <v>-351</v>
      </c>
      <c r="R180" s="152">
        <v>0.68992820945945943</v>
      </c>
      <c r="S180" s="152">
        <v>0.31007179054054052</v>
      </c>
      <c r="T180" s="220">
        <v>7.5501172269438754E-3</v>
      </c>
      <c r="U180" s="151">
        <v>6220</v>
      </c>
      <c r="V180" s="151">
        <v>3278</v>
      </c>
      <c r="W180" s="151">
        <v>9498</v>
      </c>
      <c r="X180" s="151">
        <v>26</v>
      </c>
      <c r="Y180" s="152">
        <v>0.65487471046536117</v>
      </c>
      <c r="Z180" s="152">
        <v>0.34512528953463889</v>
      </c>
      <c r="AA180" s="220">
        <v>-3.5053498994098264E-2</v>
      </c>
      <c r="AB180" s="151">
        <v>5032</v>
      </c>
      <c r="AC180" s="151">
        <v>3648</v>
      </c>
      <c r="AD180" s="151">
        <v>8680</v>
      </c>
      <c r="AE180" s="151">
        <v>-818</v>
      </c>
      <c r="AF180" s="220">
        <v>0.57972350230414749</v>
      </c>
      <c r="AG180" s="152">
        <v>0.42027649769585251</v>
      </c>
      <c r="AH180" s="152">
        <v>-7.5151208161213678E-2</v>
      </c>
      <c r="AI180" s="11">
        <v>-1143</v>
      </c>
      <c r="AJ180" s="10">
        <v>-0.10265458992836807</v>
      </c>
    </row>
    <row r="181" spans="1:36" s="12" customFormat="1" ht="15" customHeight="1" x14ac:dyDescent="0.3">
      <c r="A181" s="222" t="s">
        <v>264</v>
      </c>
      <c r="B181" s="151">
        <v>189428</v>
      </c>
      <c r="C181" s="151">
        <v>15172</v>
      </c>
      <c r="D181" s="151">
        <v>204600</v>
      </c>
      <c r="E181" s="152">
        <v>0.92584555229716525</v>
      </c>
      <c r="F181" s="220">
        <v>7.4154447702834803E-2</v>
      </c>
      <c r="G181" s="151">
        <v>185656</v>
      </c>
      <c r="H181" s="151">
        <v>14511</v>
      </c>
      <c r="I181" s="151">
        <v>200167</v>
      </c>
      <c r="J181" s="151">
        <v>-4433</v>
      </c>
      <c r="K181" s="152">
        <v>0.92750553288004511</v>
      </c>
      <c r="L181" s="152">
        <v>7.2494467119954845E-2</v>
      </c>
      <c r="M181" s="220">
        <v>1.6599805828798608E-3</v>
      </c>
      <c r="N181" s="151">
        <v>172974</v>
      </c>
      <c r="O181" s="151">
        <v>13154</v>
      </c>
      <c r="P181" s="151">
        <v>186128</v>
      </c>
      <c r="Q181" s="151">
        <v>-14039</v>
      </c>
      <c r="R181" s="152">
        <v>0.92932820424654006</v>
      </c>
      <c r="S181" s="152">
        <v>7.0671795753459984E-2</v>
      </c>
      <c r="T181" s="220">
        <v>1.8226713664949434E-3</v>
      </c>
      <c r="U181" s="151">
        <v>159122</v>
      </c>
      <c r="V181" s="151">
        <v>13238</v>
      </c>
      <c r="W181" s="151">
        <v>172360</v>
      </c>
      <c r="X181" s="151">
        <v>-13768</v>
      </c>
      <c r="Y181" s="152">
        <v>0.92319563703875607</v>
      </c>
      <c r="Z181" s="152">
        <v>7.6804362961243905E-2</v>
      </c>
      <c r="AA181" s="220">
        <v>-6.1325672077839899E-3</v>
      </c>
      <c r="AB181" s="151">
        <v>149106</v>
      </c>
      <c r="AC181" s="151">
        <v>13385</v>
      </c>
      <c r="AD181" s="151">
        <v>162491</v>
      </c>
      <c r="AE181" s="151">
        <v>-9869</v>
      </c>
      <c r="AF181" s="220">
        <v>0.91762620698992559</v>
      </c>
      <c r="AG181" s="152">
        <v>8.23737930100744E-2</v>
      </c>
      <c r="AH181" s="152">
        <v>-5.5694300488304815E-3</v>
      </c>
      <c r="AI181" s="11">
        <v>-37676</v>
      </c>
      <c r="AJ181" s="10">
        <v>-9.879325890119528E-3</v>
      </c>
    </row>
    <row r="182" spans="1:36" s="12" customFormat="1" ht="15" customHeight="1" x14ac:dyDescent="0.3">
      <c r="A182" s="222" t="s">
        <v>265</v>
      </c>
      <c r="B182" s="151">
        <v>13404</v>
      </c>
      <c r="C182" s="151">
        <v>8699</v>
      </c>
      <c r="D182" s="151">
        <v>22103</v>
      </c>
      <c r="E182" s="152">
        <v>0.60643351581233318</v>
      </c>
      <c r="F182" s="220">
        <v>0.39356648418766682</v>
      </c>
      <c r="G182" s="151">
        <v>13425</v>
      </c>
      <c r="H182" s="151">
        <v>8362</v>
      </c>
      <c r="I182" s="151">
        <v>21787</v>
      </c>
      <c r="J182" s="151">
        <v>-316</v>
      </c>
      <c r="K182" s="152">
        <v>0.6161931426997751</v>
      </c>
      <c r="L182" s="152">
        <v>0.3838068573002249</v>
      </c>
      <c r="M182" s="220">
        <v>9.759626887441919E-3</v>
      </c>
      <c r="N182" s="151">
        <v>11678</v>
      </c>
      <c r="O182" s="151">
        <v>7917</v>
      </c>
      <c r="P182" s="151">
        <v>19595</v>
      </c>
      <c r="Q182" s="151">
        <v>-2192</v>
      </c>
      <c r="R182" s="152">
        <v>0.59596835927532532</v>
      </c>
      <c r="S182" s="152">
        <v>0.40403164072467468</v>
      </c>
      <c r="T182" s="220">
        <v>-2.0224783424449777E-2</v>
      </c>
      <c r="U182" s="151">
        <v>10971</v>
      </c>
      <c r="V182" s="151">
        <v>7921</v>
      </c>
      <c r="W182" s="151">
        <v>18892</v>
      </c>
      <c r="X182" s="151">
        <v>-703</v>
      </c>
      <c r="Y182" s="152">
        <v>0.58072199872962105</v>
      </c>
      <c r="Z182" s="152">
        <v>0.41927800127037901</v>
      </c>
      <c r="AA182" s="220">
        <v>-1.5246360545704274E-2</v>
      </c>
      <c r="AB182" s="151">
        <v>9888</v>
      </c>
      <c r="AC182" s="151">
        <v>8181</v>
      </c>
      <c r="AD182" s="151">
        <v>18069</v>
      </c>
      <c r="AE182" s="151">
        <v>-823</v>
      </c>
      <c r="AF182" s="220">
        <v>0.54723559687863188</v>
      </c>
      <c r="AG182" s="152">
        <v>0.45276440312136806</v>
      </c>
      <c r="AH182" s="152">
        <v>-3.3486401850989167E-2</v>
      </c>
      <c r="AI182" s="11">
        <v>-3718</v>
      </c>
      <c r="AJ182" s="10">
        <v>-6.8957545821143218E-2</v>
      </c>
    </row>
    <row r="183" spans="1:36" s="12" customFormat="1" ht="15" customHeight="1" x14ac:dyDescent="0.3">
      <c r="A183" s="222" t="s">
        <v>266</v>
      </c>
      <c r="B183" s="151">
        <v>8154</v>
      </c>
      <c r="C183" s="151">
        <v>3317</v>
      </c>
      <c r="D183" s="151">
        <v>11471</v>
      </c>
      <c r="E183" s="152">
        <v>0.71083602127103129</v>
      </c>
      <c r="F183" s="220">
        <v>0.28916397872896871</v>
      </c>
      <c r="G183" s="151">
        <v>7481</v>
      </c>
      <c r="H183" s="151">
        <v>3017</v>
      </c>
      <c r="I183" s="151">
        <v>10498</v>
      </c>
      <c r="J183" s="151">
        <v>-973</v>
      </c>
      <c r="K183" s="152">
        <v>0.71261192608115831</v>
      </c>
      <c r="L183" s="152">
        <v>0.28738807391884169</v>
      </c>
      <c r="M183" s="220">
        <v>1.7759048101270158E-3</v>
      </c>
      <c r="N183" s="151">
        <v>6169</v>
      </c>
      <c r="O183" s="151">
        <v>2556</v>
      </c>
      <c r="P183" s="151">
        <v>8725</v>
      </c>
      <c r="Q183" s="151">
        <v>-1773</v>
      </c>
      <c r="R183" s="152">
        <v>0.70704871060171914</v>
      </c>
      <c r="S183" s="152">
        <v>0.2929512893982808</v>
      </c>
      <c r="T183" s="220">
        <v>-5.5632154794391653E-3</v>
      </c>
      <c r="U183" s="151">
        <v>5450</v>
      </c>
      <c r="V183" s="151">
        <v>2475</v>
      </c>
      <c r="W183" s="151">
        <v>7925</v>
      </c>
      <c r="X183" s="151">
        <v>-800</v>
      </c>
      <c r="Y183" s="152">
        <v>0.68769716088328081</v>
      </c>
      <c r="Z183" s="152">
        <v>0.31230283911671924</v>
      </c>
      <c r="AA183" s="220">
        <v>-1.9351549718438332E-2</v>
      </c>
      <c r="AB183" s="151">
        <v>5189</v>
      </c>
      <c r="AC183" s="151">
        <v>2924</v>
      </c>
      <c r="AD183" s="151">
        <v>8113</v>
      </c>
      <c r="AE183" s="151">
        <v>188</v>
      </c>
      <c r="AF183" s="220">
        <v>0.63959078022926164</v>
      </c>
      <c r="AG183" s="152">
        <v>0.36040921977073831</v>
      </c>
      <c r="AH183" s="152">
        <v>-4.8106380654019176E-2</v>
      </c>
      <c r="AI183" s="11">
        <v>-2385</v>
      </c>
      <c r="AJ183" s="10">
        <v>-7.3021145851896674E-2</v>
      </c>
    </row>
    <row r="184" spans="1:36" s="12" customFormat="1" ht="15" customHeight="1" x14ac:dyDescent="0.3">
      <c r="A184" s="222" t="s">
        <v>267</v>
      </c>
      <c r="B184" s="151">
        <v>84</v>
      </c>
      <c r="C184" s="151">
        <v>2003</v>
      </c>
      <c r="D184" s="151">
        <v>2087</v>
      </c>
      <c r="E184" s="152">
        <v>4.024916147580259E-2</v>
      </c>
      <c r="F184" s="220">
        <v>0.9597508385241974</v>
      </c>
      <c r="G184" s="151">
        <v>97</v>
      </c>
      <c r="H184" s="151">
        <v>1819</v>
      </c>
      <c r="I184" s="151">
        <v>1916</v>
      </c>
      <c r="J184" s="151">
        <v>-171</v>
      </c>
      <c r="K184" s="152">
        <v>5.0626304801670144E-2</v>
      </c>
      <c r="L184" s="152">
        <v>0.94937369519832981</v>
      </c>
      <c r="M184" s="220">
        <v>1.0377143325867554E-2</v>
      </c>
      <c r="N184" s="151">
        <v>78</v>
      </c>
      <c r="O184" s="151">
        <v>2235</v>
      </c>
      <c r="P184" s="151">
        <v>2313</v>
      </c>
      <c r="Q184" s="151">
        <v>397</v>
      </c>
      <c r="R184" s="152">
        <v>3.372243839169909E-2</v>
      </c>
      <c r="S184" s="152">
        <v>0.96627756160830092</v>
      </c>
      <c r="T184" s="220">
        <v>-1.6903866409971054E-2</v>
      </c>
      <c r="U184" s="151">
        <v>97</v>
      </c>
      <c r="V184" s="151">
        <v>1892</v>
      </c>
      <c r="W184" s="151">
        <v>1989</v>
      </c>
      <c r="X184" s="151">
        <v>-324</v>
      </c>
      <c r="Y184" s="152">
        <v>4.8768225238813474E-2</v>
      </c>
      <c r="Z184" s="152">
        <v>0.95123177476118648</v>
      </c>
      <c r="AA184" s="220">
        <v>1.5045786847114384E-2</v>
      </c>
      <c r="AB184" s="151">
        <v>61</v>
      </c>
      <c r="AC184" s="151">
        <v>1296</v>
      </c>
      <c r="AD184" s="151">
        <v>1357</v>
      </c>
      <c r="AE184" s="151">
        <v>-632</v>
      </c>
      <c r="AF184" s="220">
        <v>4.4952100221075902E-2</v>
      </c>
      <c r="AG184" s="152">
        <v>0.95504789977892413</v>
      </c>
      <c r="AH184" s="152">
        <v>-3.8161250177375719E-3</v>
      </c>
      <c r="AI184" s="11">
        <v>-559</v>
      </c>
      <c r="AJ184" s="10">
        <v>-5.6742045805942415E-3</v>
      </c>
    </row>
    <row r="185" spans="1:36" s="12" customFormat="1" ht="15" customHeight="1" x14ac:dyDescent="0.3">
      <c r="A185" s="222" t="s">
        <v>268</v>
      </c>
      <c r="B185" s="151">
        <v>1408</v>
      </c>
      <c r="C185" s="151">
        <v>2200</v>
      </c>
      <c r="D185" s="151">
        <v>3608</v>
      </c>
      <c r="E185" s="152">
        <v>0.3902439024390244</v>
      </c>
      <c r="F185" s="220">
        <v>0.6097560975609756</v>
      </c>
      <c r="G185" s="151">
        <v>1440</v>
      </c>
      <c r="H185" s="151">
        <v>2170</v>
      </c>
      <c r="I185" s="151">
        <v>3610</v>
      </c>
      <c r="J185" s="151">
        <v>2</v>
      </c>
      <c r="K185" s="152">
        <v>0.39889196675900279</v>
      </c>
      <c r="L185" s="152">
        <v>0.60110803324099726</v>
      </c>
      <c r="M185" s="220">
        <v>8.648064319978388E-3</v>
      </c>
      <c r="N185" s="151">
        <v>1153</v>
      </c>
      <c r="O185" s="151">
        <v>1840</v>
      </c>
      <c r="P185" s="151">
        <v>2993</v>
      </c>
      <c r="Q185" s="151">
        <v>-617</v>
      </c>
      <c r="R185" s="152">
        <v>0.38523220848646844</v>
      </c>
      <c r="S185" s="152">
        <v>0.61476779151353156</v>
      </c>
      <c r="T185" s="220">
        <v>-1.365975827253435E-2</v>
      </c>
      <c r="U185" s="151">
        <v>960</v>
      </c>
      <c r="V185" s="151">
        <v>1811</v>
      </c>
      <c r="W185" s="151">
        <v>2771</v>
      </c>
      <c r="X185" s="151">
        <v>-222</v>
      </c>
      <c r="Y185" s="152">
        <v>0.34644532659689642</v>
      </c>
      <c r="Z185" s="152">
        <v>0.65355467340310358</v>
      </c>
      <c r="AA185" s="220">
        <v>-3.8786881889572022E-2</v>
      </c>
      <c r="AB185" s="151">
        <v>863</v>
      </c>
      <c r="AC185" s="151">
        <v>2007</v>
      </c>
      <c r="AD185" s="151">
        <v>2870</v>
      </c>
      <c r="AE185" s="151">
        <v>99</v>
      </c>
      <c r="AF185" s="220">
        <v>0.30069686411149826</v>
      </c>
      <c r="AG185" s="152">
        <v>0.69930313588850179</v>
      </c>
      <c r="AH185" s="152">
        <v>-4.5748462485398156E-2</v>
      </c>
      <c r="AI185" s="11">
        <v>-740</v>
      </c>
      <c r="AJ185" s="10">
        <v>-9.8195102647504529E-2</v>
      </c>
    </row>
    <row r="186" spans="1:36" s="12" customFormat="1" ht="15" customHeight="1" x14ac:dyDescent="0.3">
      <c r="A186" s="222" t="s">
        <v>269</v>
      </c>
      <c r="B186" s="151">
        <v>44412</v>
      </c>
      <c r="C186" s="151">
        <v>13721</v>
      </c>
      <c r="D186" s="151">
        <v>58133</v>
      </c>
      <c r="E186" s="152">
        <v>0.76397227048320226</v>
      </c>
      <c r="F186" s="220">
        <v>0.23602772951679768</v>
      </c>
      <c r="G186" s="151">
        <v>42539</v>
      </c>
      <c r="H186" s="151">
        <v>13236</v>
      </c>
      <c r="I186" s="151">
        <v>55775</v>
      </c>
      <c r="J186" s="151">
        <v>-2358</v>
      </c>
      <c r="K186" s="152">
        <v>0.76268937696100403</v>
      </c>
      <c r="L186" s="152">
        <v>0.23731062303899597</v>
      </c>
      <c r="M186" s="220">
        <v>-1.2828935221982363E-3</v>
      </c>
      <c r="N186" s="151">
        <v>39293</v>
      </c>
      <c r="O186" s="151">
        <v>11633</v>
      </c>
      <c r="P186" s="151">
        <v>50926</v>
      </c>
      <c r="Q186" s="151">
        <v>-4849</v>
      </c>
      <c r="R186" s="152">
        <v>0.77157051407925226</v>
      </c>
      <c r="S186" s="152">
        <v>0.22842948592074774</v>
      </c>
      <c r="T186" s="220">
        <v>8.8811371182482279E-3</v>
      </c>
      <c r="U186" s="151">
        <v>36404</v>
      </c>
      <c r="V186" s="151">
        <v>12493</v>
      </c>
      <c r="W186" s="151">
        <v>48897</v>
      </c>
      <c r="X186" s="151">
        <v>-2029</v>
      </c>
      <c r="Y186" s="152">
        <v>0.74450375278646952</v>
      </c>
      <c r="Z186" s="152">
        <v>0.25549624721353048</v>
      </c>
      <c r="AA186" s="220">
        <v>-2.7066761292782737E-2</v>
      </c>
      <c r="AB186" s="151">
        <v>33111</v>
      </c>
      <c r="AC186" s="151">
        <v>12655</v>
      </c>
      <c r="AD186" s="151">
        <v>45766</v>
      </c>
      <c r="AE186" s="151">
        <v>-3131</v>
      </c>
      <c r="AF186" s="220">
        <v>0.72348468295241009</v>
      </c>
      <c r="AG186" s="152">
        <v>0.27651531704758991</v>
      </c>
      <c r="AH186" s="152">
        <v>-2.1019069834059434E-2</v>
      </c>
      <c r="AI186" s="11">
        <v>-10009</v>
      </c>
      <c r="AJ186" s="10">
        <v>-3.9204694008593943E-2</v>
      </c>
    </row>
    <row r="187" spans="1:36" s="12" customFormat="1" ht="15" customHeight="1" x14ac:dyDescent="0.3">
      <c r="A187" s="222" t="s">
        <v>270</v>
      </c>
      <c r="B187" s="151">
        <v>25883</v>
      </c>
      <c r="C187" s="151">
        <v>7682</v>
      </c>
      <c r="D187" s="151">
        <v>33565</v>
      </c>
      <c r="E187" s="152">
        <v>0.77113064203783699</v>
      </c>
      <c r="F187" s="220">
        <v>0.22886935796216296</v>
      </c>
      <c r="G187" s="151">
        <v>24236</v>
      </c>
      <c r="H187" s="151">
        <v>7590</v>
      </c>
      <c r="I187" s="151">
        <v>31826</v>
      </c>
      <c r="J187" s="151">
        <v>-1739</v>
      </c>
      <c r="K187" s="152">
        <v>0.76151574184628923</v>
      </c>
      <c r="L187" s="152">
        <v>0.2384842581537108</v>
      </c>
      <c r="M187" s="220">
        <v>-9.6149001915477594E-3</v>
      </c>
      <c r="N187" s="151">
        <v>22869</v>
      </c>
      <c r="O187" s="151">
        <v>7392</v>
      </c>
      <c r="P187" s="151">
        <v>30261</v>
      </c>
      <c r="Q187" s="151">
        <v>-1565</v>
      </c>
      <c r="R187" s="152">
        <v>0.75572519083969469</v>
      </c>
      <c r="S187" s="152">
        <v>0.24427480916030533</v>
      </c>
      <c r="T187" s="220">
        <v>-5.7905510065945354E-3</v>
      </c>
      <c r="U187" s="151">
        <v>21736</v>
      </c>
      <c r="V187" s="151">
        <v>7544</v>
      </c>
      <c r="W187" s="151">
        <v>29280</v>
      </c>
      <c r="X187" s="151">
        <v>-981</v>
      </c>
      <c r="Y187" s="152">
        <v>0.74234972677595623</v>
      </c>
      <c r="Z187" s="152">
        <v>0.25765027322404371</v>
      </c>
      <c r="AA187" s="220">
        <v>-1.3375464063738463E-2</v>
      </c>
      <c r="AB187" s="151">
        <v>20851</v>
      </c>
      <c r="AC187" s="151">
        <v>7517</v>
      </c>
      <c r="AD187" s="151">
        <v>28368</v>
      </c>
      <c r="AE187" s="151">
        <v>-912</v>
      </c>
      <c r="AF187" s="220">
        <v>0.73501833051325438</v>
      </c>
      <c r="AG187" s="152">
        <v>0.26498166948674562</v>
      </c>
      <c r="AH187" s="152">
        <v>-7.3313962627018503E-3</v>
      </c>
      <c r="AI187" s="11">
        <v>-3458</v>
      </c>
      <c r="AJ187" s="10">
        <v>-2.6497411333034848E-2</v>
      </c>
    </row>
    <row r="188" spans="1:36" s="12" customFormat="1" ht="15" customHeight="1" x14ac:dyDescent="0.3">
      <c r="A188" s="222" t="s">
        <v>271</v>
      </c>
      <c r="B188" s="151">
        <v>2706</v>
      </c>
      <c r="C188" s="151">
        <v>2033</v>
      </c>
      <c r="D188" s="151">
        <v>4739</v>
      </c>
      <c r="E188" s="152">
        <v>0.57100654146444396</v>
      </c>
      <c r="F188" s="220">
        <v>0.42899345853555604</v>
      </c>
      <c r="G188" s="151">
        <v>2536</v>
      </c>
      <c r="H188" s="151">
        <v>2071</v>
      </c>
      <c r="I188" s="151">
        <v>4607</v>
      </c>
      <c r="J188" s="151">
        <v>-132</v>
      </c>
      <c r="K188" s="152">
        <v>0.5504666811373996</v>
      </c>
      <c r="L188" s="152">
        <v>0.4495333188626004</v>
      </c>
      <c r="M188" s="220">
        <v>-2.0539860327044357E-2</v>
      </c>
      <c r="N188" s="151">
        <v>2631</v>
      </c>
      <c r="O188" s="151">
        <v>2055</v>
      </c>
      <c r="P188" s="151">
        <v>4686</v>
      </c>
      <c r="Q188" s="151">
        <v>79</v>
      </c>
      <c r="R188" s="152">
        <v>0.56145966709346995</v>
      </c>
      <c r="S188" s="152">
        <v>0.43854033290653011</v>
      </c>
      <c r="T188" s="220">
        <v>1.0992985956070345E-2</v>
      </c>
      <c r="U188" s="151">
        <v>2279</v>
      </c>
      <c r="V188" s="151">
        <v>2041</v>
      </c>
      <c r="W188" s="151">
        <v>4320</v>
      </c>
      <c r="X188" s="151">
        <v>-366</v>
      </c>
      <c r="Y188" s="152">
        <v>0.52754629629629635</v>
      </c>
      <c r="Z188" s="152">
        <v>0.47245370370370371</v>
      </c>
      <c r="AA188" s="220">
        <v>-3.3913370797173603E-2</v>
      </c>
      <c r="AB188" s="151">
        <v>2292</v>
      </c>
      <c r="AC188" s="151">
        <v>1881</v>
      </c>
      <c r="AD188" s="151">
        <v>4173</v>
      </c>
      <c r="AE188" s="151">
        <v>-147</v>
      </c>
      <c r="AF188" s="220">
        <v>0.54924514737598851</v>
      </c>
      <c r="AG188" s="152">
        <v>0.45075485262401149</v>
      </c>
      <c r="AH188" s="152">
        <v>2.1698851079692161E-2</v>
      </c>
      <c r="AI188" s="11">
        <v>-434</v>
      </c>
      <c r="AJ188" s="10">
        <v>-1.2215337614110977E-3</v>
      </c>
    </row>
    <row r="189" spans="1:36" s="12" customFormat="1" ht="15" customHeight="1" x14ac:dyDescent="0.3">
      <c r="A189" s="222" t="s">
        <v>272</v>
      </c>
      <c r="B189" s="151">
        <v>3048</v>
      </c>
      <c r="C189" s="151">
        <v>4748</v>
      </c>
      <c r="D189" s="151">
        <v>7796</v>
      </c>
      <c r="E189" s="152">
        <v>0.3909697280656747</v>
      </c>
      <c r="F189" s="220">
        <v>0.60903027193432524</v>
      </c>
      <c r="G189" s="151">
        <v>3166</v>
      </c>
      <c r="H189" s="151">
        <v>4571</v>
      </c>
      <c r="I189" s="151">
        <v>7737</v>
      </c>
      <c r="J189" s="151">
        <v>-59</v>
      </c>
      <c r="K189" s="152">
        <v>0.4092025332816337</v>
      </c>
      <c r="L189" s="152">
        <v>0.5907974667183663</v>
      </c>
      <c r="M189" s="220">
        <v>1.8232805215958992E-2</v>
      </c>
      <c r="N189" s="151">
        <v>2969</v>
      </c>
      <c r="O189" s="151">
        <v>4832</v>
      </c>
      <c r="P189" s="151">
        <v>7801</v>
      </c>
      <c r="Q189" s="151">
        <v>64</v>
      </c>
      <c r="R189" s="152">
        <v>0.38059223176515833</v>
      </c>
      <c r="S189" s="152">
        <v>0.61940776823484167</v>
      </c>
      <c r="T189" s="220">
        <v>-2.8610301516475367E-2</v>
      </c>
      <c r="U189" s="151">
        <v>2817</v>
      </c>
      <c r="V189" s="151">
        <v>4124</v>
      </c>
      <c r="W189" s="151">
        <v>6941</v>
      </c>
      <c r="X189" s="151">
        <v>-860</v>
      </c>
      <c r="Y189" s="152">
        <v>0.40584930125342172</v>
      </c>
      <c r="Z189" s="152">
        <v>0.59415069874657833</v>
      </c>
      <c r="AA189" s="220">
        <v>2.5257069488263395E-2</v>
      </c>
      <c r="AB189" s="151">
        <v>2806</v>
      </c>
      <c r="AC189" s="151">
        <v>4225</v>
      </c>
      <c r="AD189" s="151">
        <v>7031</v>
      </c>
      <c r="AE189" s="151">
        <v>90</v>
      </c>
      <c r="AF189" s="220">
        <v>0.39908974541317027</v>
      </c>
      <c r="AG189" s="152">
        <v>0.60091025458682978</v>
      </c>
      <c r="AH189" s="152">
        <v>-6.7595558402514522E-3</v>
      </c>
      <c r="AI189" s="11">
        <v>-706</v>
      </c>
      <c r="AJ189" s="10">
        <v>-1.0112787868463424E-2</v>
      </c>
    </row>
    <row r="190" spans="1:36" s="12" customFormat="1" ht="15" customHeight="1" x14ac:dyDescent="0.3">
      <c r="A190" s="222" t="s">
        <v>273</v>
      </c>
      <c r="B190" s="151">
        <v>36947</v>
      </c>
      <c r="C190" s="151">
        <v>8834</v>
      </c>
      <c r="D190" s="151">
        <v>45781</v>
      </c>
      <c r="E190" s="152">
        <v>0.80703785413162665</v>
      </c>
      <c r="F190" s="220">
        <v>0.19296214586837335</v>
      </c>
      <c r="G190" s="151">
        <v>34344</v>
      </c>
      <c r="H190" s="151">
        <v>9062</v>
      </c>
      <c r="I190" s="151">
        <v>43406</v>
      </c>
      <c r="J190" s="151">
        <v>-2375</v>
      </c>
      <c r="K190" s="152">
        <v>0.79122701930608674</v>
      </c>
      <c r="L190" s="152">
        <v>0.20877298069391328</v>
      </c>
      <c r="M190" s="220">
        <v>-1.581083482553991E-2</v>
      </c>
      <c r="N190" s="151">
        <v>30258</v>
      </c>
      <c r="O190" s="151">
        <v>8243</v>
      </c>
      <c r="P190" s="151">
        <v>38501</v>
      </c>
      <c r="Q190" s="151">
        <v>-4905</v>
      </c>
      <c r="R190" s="152">
        <v>0.78590166489182101</v>
      </c>
      <c r="S190" s="152">
        <v>0.21409833510817902</v>
      </c>
      <c r="T190" s="220">
        <v>-5.3253544142657372E-3</v>
      </c>
      <c r="U190" s="151">
        <v>28630</v>
      </c>
      <c r="V190" s="151">
        <v>7812</v>
      </c>
      <c r="W190" s="151">
        <v>36442</v>
      </c>
      <c r="X190" s="151">
        <v>-2059</v>
      </c>
      <c r="Y190" s="152">
        <v>0.78563196311947747</v>
      </c>
      <c r="Z190" s="152">
        <v>0.21436803688052247</v>
      </c>
      <c r="AA190" s="220">
        <v>-2.6970177234353354E-4</v>
      </c>
      <c r="AB190" s="151">
        <v>28138</v>
      </c>
      <c r="AC190" s="151">
        <v>7972</v>
      </c>
      <c r="AD190" s="151">
        <v>36110</v>
      </c>
      <c r="AE190" s="151">
        <v>-332</v>
      </c>
      <c r="AF190" s="220">
        <v>0.77923013015785103</v>
      </c>
      <c r="AG190" s="152">
        <v>0.220769869842149</v>
      </c>
      <c r="AH190" s="152">
        <v>-6.4018329616264413E-3</v>
      </c>
      <c r="AI190" s="11">
        <v>-7296</v>
      </c>
      <c r="AJ190" s="10">
        <v>-1.1996889148235712E-2</v>
      </c>
    </row>
    <row r="191" spans="1:36" s="12" customFormat="1" ht="15" customHeight="1" x14ac:dyDescent="0.3">
      <c r="A191" s="222" t="s">
        <v>274</v>
      </c>
      <c r="B191" s="151">
        <v>16944</v>
      </c>
      <c r="C191" s="151">
        <v>6847</v>
      </c>
      <c r="D191" s="151">
        <v>23791</v>
      </c>
      <c r="E191" s="152">
        <v>0.71220209322853179</v>
      </c>
      <c r="F191" s="220">
        <v>0.28779790677146821</v>
      </c>
      <c r="G191" s="151">
        <v>13746</v>
      </c>
      <c r="H191" s="151">
        <v>6392</v>
      </c>
      <c r="I191" s="151">
        <v>20138</v>
      </c>
      <c r="J191" s="151">
        <v>-3653</v>
      </c>
      <c r="K191" s="152">
        <v>0.68259012811599962</v>
      </c>
      <c r="L191" s="152">
        <v>0.31740987188400038</v>
      </c>
      <c r="M191" s="220">
        <v>-2.9611965112532168E-2</v>
      </c>
      <c r="N191" s="151">
        <v>10700</v>
      </c>
      <c r="O191" s="151">
        <v>5957</v>
      </c>
      <c r="P191" s="151">
        <v>16657</v>
      </c>
      <c r="Q191" s="151">
        <v>-3481</v>
      </c>
      <c r="R191" s="152">
        <v>0.64237257609413456</v>
      </c>
      <c r="S191" s="152">
        <v>0.35762742390586538</v>
      </c>
      <c r="T191" s="220">
        <v>-4.0217552021865055E-2</v>
      </c>
      <c r="U191" s="151">
        <v>10433</v>
      </c>
      <c r="V191" s="151">
        <v>5638</v>
      </c>
      <c r="W191" s="151">
        <v>16071</v>
      </c>
      <c r="X191" s="151">
        <v>-586</v>
      </c>
      <c r="Y191" s="152">
        <v>0.6491817559579367</v>
      </c>
      <c r="Z191" s="152">
        <v>0.35081824404206335</v>
      </c>
      <c r="AA191" s="220">
        <v>6.8091798638021395E-3</v>
      </c>
      <c r="AB191" s="151">
        <v>9675</v>
      </c>
      <c r="AC191" s="151">
        <v>5853</v>
      </c>
      <c r="AD191" s="151">
        <v>15528</v>
      </c>
      <c r="AE191" s="151">
        <v>-543</v>
      </c>
      <c r="AF191" s="220">
        <v>0.62306800618238023</v>
      </c>
      <c r="AG191" s="152">
        <v>0.37693199381761977</v>
      </c>
      <c r="AH191" s="152">
        <v>-2.6113749775556472E-2</v>
      </c>
      <c r="AI191" s="11">
        <v>-4610</v>
      </c>
      <c r="AJ191" s="10">
        <v>-5.9522121933619387E-2</v>
      </c>
    </row>
    <row r="192" spans="1:36" s="12" customFormat="1" ht="15" customHeight="1" x14ac:dyDescent="0.3">
      <c r="A192" s="222" t="s">
        <v>275</v>
      </c>
      <c r="B192" s="151">
        <v>10256</v>
      </c>
      <c r="C192" s="151">
        <v>5055</v>
      </c>
      <c r="D192" s="151">
        <v>15311</v>
      </c>
      <c r="E192" s="152">
        <v>0.66984520932662794</v>
      </c>
      <c r="F192" s="220">
        <v>0.33015479067337211</v>
      </c>
      <c r="G192" s="151">
        <v>9679</v>
      </c>
      <c r="H192" s="151">
        <v>4702</v>
      </c>
      <c r="I192" s="151">
        <v>14381</v>
      </c>
      <c r="J192" s="151">
        <v>-930</v>
      </c>
      <c r="K192" s="152">
        <v>0.67304081774563662</v>
      </c>
      <c r="L192" s="152">
        <v>0.32695918225436338</v>
      </c>
      <c r="M192" s="220">
        <v>3.1956084190086775E-3</v>
      </c>
      <c r="N192" s="151">
        <v>8530</v>
      </c>
      <c r="O192" s="151">
        <v>4223</v>
      </c>
      <c r="P192" s="151">
        <v>12753</v>
      </c>
      <c r="Q192" s="151">
        <v>-1628</v>
      </c>
      <c r="R192" s="152">
        <v>0.66886222849525601</v>
      </c>
      <c r="S192" s="152">
        <v>0.33113777150474399</v>
      </c>
      <c r="T192" s="220">
        <v>-4.1785892503806155E-3</v>
      </c>
      <c r="U192" s="151">
        <v>7777</v>
      </c>
      <c r="V192" s="151">
        <v>4114</v>
      </c>
      <c r="W192" s="151">
        <v>11891</v>
      </c>
      <c r="X192" s="151">
        <v>-862</v>
      </c>
      <c r="Y192" s="152">
        <v>0.65402405180388534</v>
      </c>
      <c r="Z192" s="152">
        <v>0.34597594819611471</v>
      </c>
      <c r="AA192" s="220">
        <v>-1.4838176691370664E-2</v>
      </c>
      <c r="AB192" s="151">
        <v>8902</v>
      </c>
      <c r="AC192" s="151">
        <v>4387</v>
      </c>
      <c r="AD192" s="151">
        <v>13289</v>
      </c>
      <c r="AE192" s="151">
        <v>1398</v>
      </c>
      <c r="AF192" s="220">
        <v>0.6698773421626909</v>
      </c>
      <c r="AG192" s="152">
        <v>0.33012265783730904</v>
      </c>
      <c r="AH192" s="152">
        <v>1.5853290358805561E-2</v>
      </c>
      <c r="AI192" s="11">
        <v>-1092</v>
      </c>
      <c r="AJ192" s="10">
        <v>-3.1634755829457184E-3</v>
      </c>
    </row>
    <row r="193" spans="1:36" s="12" customFormat="1" ht="15" customHeight="1" x14ac:dyDescent="0.3">
      <c r="A193" s="222" t="s">
        <v>276</v>
      </c>
      <c r="B193" s="151">
        <v>11229</v>
      </c>
      <c r="C193" s="151">
        <v>4984</v>
      </c>
      <c r="D193" s="151">
        <v>16213</v>
      </c>
      <c r="E193" s="152">
        <v>0.69259236415222347</v>
      </c>
      <c r="F193" s="220">
        <v>0.30740763584777647</v>
      </c>
      <c r="G193" s="151">
        <v>10151</v>
      </c>
      <c r="H193" s="151">
        <v>4722</v>
      </c>
      <c r="I193" s="151">
        <v>14873</v>
      </c>
      <c r="J193" s="151">
        <v>-1340</v>
      </c>
      <c r="K193" s="152">
        <v>0.6825119343777315</v>
      </c>
      <c r="L193" s="152">
        <v>0.31748806562226856</v>
      </c>
      <c r="M193" s="220">
        <v>-1.0080429774491972E-2</v>
      </c>
      <c r="N193" s="151">
        <v>9278</v>
      </c>
      <c r="O193" s="151">
        <v>4388</v>
      </c>
      <c r="P193" s="151">
        <v>13666</v>
      </c>
      <c r="Q193" s="151">
        <v>-1207</v>
      </c>
      <c r="R193" s="152">
        <v>0.67891116639836091</v>
      </c>
      <c r="S193" s="152">
        <v>0.32108883360163909</v>
      </c>
      <c r="T193" s="220">
        <v>-3.6007679793705893E-3</v>
      </c>
      <c r="U193" s="151">
        <v>8161</v>
      </c>
      <c r="V193" s="151">
        <v>4140</v>
      </c>
      <c r="W193" s="151">
        <v>12301</v>
      </c>
      <c r="X193" s="151">
        <v>-1365</v>
      </c>
      <c r="Y193" s="152">
        <v>0.6634419965856434</v>
      </c>
      <c r="Z193" s="152">
        <v>0.33655800341435654</v>
      </c>
      <c r="AA193" s="220">
        <v>-1.5469169812717509E-2</v>
      </c>
      <c r="AB193" s="151">
        <v>8078</v>
      </c>
      <c r="AC193" s="151">
        <v>4471</v>
      </c>
      <c r="AD193" s="151">
        <v>12549</v>
      </c>
      <c r="AE193" s="151">
        <v>248</v>
      </c>
      <c r="AF193" s="220">
        <v>0.64371663080723562</v>
      </c>
      <c r="AG193" s="152">
        <v>0.35628336919276438</v>
      </c>
      <c r="AH193" s="152">
        <v>-1.9725365778407777E-2</v>
      </c>
      <c r="AI193" s="11">
        <v>-2324</v>
      </c>
      <c r="AJ193" s="10">
        <v>-3.8795303570495876E-2</v>
      </c>
    </row>
    <row r="194" spans="1:36" s="12" customFormat="1" ht="15" customHeight="1" x14ac:dyDescent="0.3">
      <c r="A194" s="222" t="s">
        <v>277</v>
      </c>
      <c r="B194" s="151">
        <v>12544</v>
      </c>
      <c r="C194" s="151">
        <v>4548</v>
      </c>
      <c r="D194" s="151">
        <v>17092</v>
      </c>
      <c r="E194" s="152">
        <v>0.7339106014509712</v>
      </c>
      <c r="F194" s="220">
        <v>0.2660893985490288</v>
      </c>
      <c r="G194" s="151">
        <v>12657</v>
      </c>
      <c r="H194" s="151">
        <v>4605</v>
      </c>
      <c r="I194" s="151">
        <v>17262</v>
      </c>
      <c r="J194" s="151">
        <v>170</v>
      </c>
      <c r="K194" s="152">
        <v>0.73322905804657634</v>
      </c>
      <c r="L194" s="152">
        <v>0.26677094195342371</v>
      </c>
      <c r="M194" s="220">
        <v>-6.8154340439485761E-4</v>
      </c>
      <c r="N194" s="151">
        <v>11666</v>
      </c>
      <c r="O194" s="151">
        <v>4112</v>
      </c>
      <c r="P194" s="151">
        <v>15778</v>
      </c>
      <c r="Q194" s="151">
        <v>-1484</v>
      </c>
      <c r="R194" s="152">
        <v>0.73938395233869947</v>
      </c>
      <c r="S194" s="152">
        <v>0.26061604766130053</v>
      </c>
      <c r="T194" s="220">
        <v>6.1548942921231253E-3</v>
      </c>
      <c r="U194" s="151">
        <v>11116</v>
      </c>
      <c r="V194" s="151">
        <v>4269</v>
      </c>
      <c r="W194" s="151">
        <v>15385</v>
      </c>
      <c r="X194" s="151">
        <v>-393</v>
      </c>
      <c r="Y194" s="152">
        <v>0.72252193695157618</v>
      </c>
      <c r="Z194" s="152">
        <v>0.27747806304842376</v>
      </c>
      <c r="AA194" s="220">
        <v>-1.6862015387123286E-2</v>
      </c>
      <c r="AB194" s="151">
        <v>10272</v>
      </c>
      <c r="AC194" s="151">
        <v>4469</v>
      </c>
      <c r="AD194" s="151">
        <v>14741</v>
      </c>
      <c r="AE194" s="151">
        <v>-644</v>
      </c>
      <c r="AF194" s="220">
        <v>0.69683196526694258</v>
      </c>
      <c r="AG194" s="152">
        <v>0.30316803473305748</v>
      </c>
      <c r="AH194" s="152">
        <v>-2.5689971684633606E-2</v>
      </c>
      <c r="AI194" s="11">
        <v>-2521</v>
      </c>
      <c r="AJ194" s="10">
        <v>-3.6397092779633766E-2</v>
      </c>
    </row>
    <row r="195" spans="1:36" s="12" customFormat="1" ht="15" customHeight="1" x14ac:dyDescent="0.3">
      <c r="A195" s="222" t="s">
        <v>278</v>
      </c>
      <c r="B195" s="151">
        <v>12497</v>
      </c>
      <c r="C195" s="151">
        <v>3226</v>
      </c>
      <c r="D195" s="151">
        <v>15723</v>
      </c>
      <c r="E195" s="152">
        <v>0.79482287095338044</v>
      </c>
      <c r="F195" s="220">
        <v>0.20517712904661961</v>
      </c>
      <c r="G195" s="151">
        <v>11594</v>
      </c>
      <c r="H195" s="151">
        <v>3440</v>
      </c>
      <c r="I195" s="151">
        <v>15034</v>
      </c>
      <c r="J195" s="151">
        <v>-689</v>
      </c>
      <c r="K195" s="152">
        <v>0.77118531328987627</v>
      </c>
      <c r="L195" s="152">
        <v>0.22881468671012373</v>
      </c>
      <c r="M195" s="220">
        <v>-2.3637557663504172E-2</v>
      </c>
      <c r="N195" s="151">
        <v>10142</v>
      </c>
      <c r="O195" s="151">
        <v>3287</v>
      </c>
      <c r="P195" s="151">
        <v>13429</v>
      </c>
      <c r="Q195" s="151">
        <v>-1605</v>
      </c>
      <c r="R195" s="152">
        <v>0.75523121602502052</v>
      </c>
      <c r="S195" s="152">
        <v>0.24476878397497953</v>
      </c>
      <c r="T195" s="220">
        <v>-1.5954097264855749E-2</v>
      </c>
      <c r="U195" s="151">
        <v>9940</v>
      </c>
      <c r="V195" s="151">
        <v>3127</v>
      </c>
      <c r="W195" s="151">
        <v>13067</v>
      </c>
      <c r="X195" s="151">
        <v>-362</v>
      </c>
      <c r="Y195" s="152">
        <v>0.76069488023264709</v>
      </c>
      <c r="Z195" s="152">
        <v>0.23930511976735289</v>
      </c>
      <c r="AA195" s="220">
        <v>5.4636642076265618E-3</v>
      </c>
      <c r="AB195" s="151">
        <v>9041</v>
      </c>
      <c r="AC195" s="151">
        <v>3475</v>
      </c>
      <c r="AD195" s="151">
        <v>12516</v>
      </c>
      <c r="AE195" s="151">
        <v>-551</v>
      </c>
      <c r="AF195" s="220">
        <v>0.72235538510706299</v>
      </c>
      <c r="AG195" s="152">
        <v>0.27764461489293701</v>
      </c>
      <c r="AH195" s="152">
        <v>-3.83394951255841E-2</v>
      </c>
      <c r="AI195" s="11">
        <v>-2518</v>
      </c>
      <c r="AJ195" s="10">
        <v>-4.8829928182813287E-2</v>
      </c>
    </row>
    <row r="196" spans="1:36" s="12" customFormat="1" ht="15" customHeight="1" x14ac:dyDescent="0.3">
      <c r="A196" s="222" t="s">
        <v>279</v>
      </c>
      <c r="B196" s="151">
        <v>2778</v>
      </c>
      <c r="C196" s="151">
        <v>1715</v>
      </c>
      <c r="D196" s="151">
        <v>4493</v>
      </c>
      <c r="E196" s="152">
        <v>0.61829512575116852</v>
      </c>
      <c r="F196" s="220">
        <v>0.38170487424883154</v>
      </c>
      <c r="G196" s="151">
        <v>2894</v>
      </c>
      <c r="H196" s="151">
        <v>1731</v>
      </c>
      <c r="I196" s="151">
        <v>4625</v>
      </c>
      <c r="J196" s="151">
        <v>132</v>
      </c>
      <c r="K196" s="152">
        <v>0.62572972972972973</v>
      </c>
      <c r="L196" s="152">
        <v>0.37427027027027027</v>
      </c>
      <c r="M196" s="220">
        <v>7.4346039785612161E-3</v>
      </c>
      <c r="N196" s="151">
        <v>2505</v>
      </c>
      <c r="O196" s="151">
        <v>1630</v>
      </c>
      <c r="P196" s="151">
        <v>4135</v>
      </c>
      <c r="Q196" s="151">
        <v>-490</v>
      </c>
      <c r="R196" s="152">
        <v>0.60580411124546552</v>
      </c>
      <c r="S196" s="152">
        <v>0.39419588875453448</v>
      </c>
      <c r="T196" s="220">
        <v>-1.9925618484264218E-2</v>
      </c>
      <c r="U196" s="151">
        <v>2418</v>
      </c>
      <c r="V196" s="151">
        <v>1520</v>
      </c>
      <c r="W196" s="151">
        <v>3938</v>
      </c>
      <c r="X196" s="151">
        <v>-197</v>
      </c>
      <c r="Y196" s="152">
        <v>0.61401726764855258</v>
      </c>
      <c r="Z196" s="152">
        <v>0.38598273235144742</v>
      </c>
      <c r="AA196" s="220">
        <v>8.213156403087063E-3</v>
      </c>
      <c r="AB196" s="151">
        <v>2565</v>
      </c>
      <c r="AC196" s="151">
        <v>1477</v>
      </c>
      <c r="AD196" s="151">
        <v>4042</v>
      </c>
      <c r="AE196" s="151">
        <v>104</v>
      </c>
      <c r="AF196" s="220">
        <v>0.63458683819891148</v>
      </c>
      <c r="AG196" s="152">
        <v>0.36541316180108857</v>
      </c>
      <c r="AH196" s="152">
        <v>2.0569570550358907E-2</v>
      </c>
      <c r="AI196" s="11">
        <v>-583</v>
      </c>
      <c r="AJ196" s="10">
        <v>8.8571084691817514E-3</v>
      </c>
    </row>
    <row r="197" spans="1:36" s="12" customFormat="1" ht="15" customHeight="1" x14ac:dyDescent="0.3">
      <c r="A197" s="222" t="s">
        <v>280</v>
      </c>
      <c r="B197" s="151">
        <v>14751</v>
      </c>
      <c r="C197" s="151">
        <v>8160</v>
      </c>
      <c r="D197" s="151">
        <v>22911</v>
      </c>
      <c r="E197" s="152">
        <v>0.64383920387586746</v>
      </c>
      <c r="F197" s="220">
        <v>0.35616079612413254</v>
      </c>
      <c r="G197" s="151">
        <v>14533</v>
      </c>
      <c r="H197" s="151">
        <v>8533</v>
      </c>
      <c r="I197" s="151">
        <v>23066</v>
      </c>
      <c r="J197" s="151">
        <v>155</v>
      </c>
      <c r="K197" s="152">
        <v>0.63006156247290379</v>
      </c>
      <c r="L197" s="152">
        <v>0.36993843752709615</v>
      </c>
      <c r="M197" s="220">
        <v>-1.377764140296367E-2</v>
      </c>
      <c r="N197" s="151">
        <v>13521</v>
      </c>
      <c r="O197" s="151">
        <v>7773</v>
      </c>
      <c r="P197" s="151">
        <v>21294</v>
      </c>
      <c r="Q197" s="151">
        <v>-1772</v>
      </c>
      <c r="R197" s="152">
        <v>0.63496759650605805</v>
      </c>
      <c r="S197" s="152">
        <v>0.36503240349394195</v>
      </c>
      <c r="T197" s="220">
        <v>4.9060340331542607E-3</v>
      </c>
      <c r="U197" s="151">
        <v>12858</v>
      </c>
      <c r="V197" s="151">
        <v>7463</v>
      </c>
      <c r="W197" s="151">
        <v>20321</v>
      </c>
      <c r="X197" s="151">
        <v>-973</v>
      </c>
      <c r="Y197" s="152">
        <v>0.63274445155258108</v>
      </c>
      <c r="Z197" s="152">
        <v>0.36725554844741892</v>
      </c>
      <c r="AA197" s="220">
        <v>-2.2231449534769743E-3</v>
      </c>
      <c r="AB197" s="151">
        <v>11382</v>
      </c>
      <c r="AC197" s="151">
        <v>7862</v>
      </c>
      <c r="AD197" s="151">
        <v>19244</v>
      </c>
      <c r="AE197" s="151">
        <v>-1077</v>
      </c>
      <c r="AF197" s="220">
        <v>0.5914570775306589</v>
      </c>
      <c r="AG197" s="152">
        <v>0.4085429224693411</v>
      </c>
      <c r="AH197" s="152">
        <v>-4.1287374021922174E-2</v>
      </c>
      <c r="AI197" s="11">
        <v>-3822</v>
      </c>
      <c r="AJ197" s="10">
        <v>-3.8604484942244888E-2</v>
      </c>
    </row>
    <row r="198" spans="1:36" s="12" customFormat="1" ht="15" customHeight="1" x14ac:dyDescent="0.3">
      <c r="A198" s="222" t="s">
        <v>281</v>
      </c>
      <c r="B198" s="151">
        <v>17562</v>
      </c>
      <c r="C198" s="151">
        <v>7727</v>
      </c>
      <c r="D198" s="151">
        <v>25289</v>
      </c>
      <c r="E198" s="152">
        <v>0.69445213333860567</v>
      </c>
      <c r="F198" s="220">
        <v>0.30554786666139427</v>
      </c>
      <c r="G198" s="151">
        <v>16088</v>
      </c>
      <c r="H198" s="151">
        <v>7450</v>
      </c>
      <c r="I198" s="151">
        <v>23538</v>
      </c>
      <c r="J198" s="151">
        <v>-1751</v>
      </c>
      <c r="K198" s="152">
        <v>0.68349052595802529</v>
      </c>
      <c r="L198" s="152">
        <v>0.31650947404197466</v>
      </c>
      <c r="M198" s="220">
        <v>-1.0961607380580385E-2</v>
      </c>
      <c r="N198" s="151">
        <v>13389</v>
      </c>
      <c r="O198" s="151">
        <v>7224</v>
      </c>
      <c r="P198" s="151">
        <v>20613</v>
      </c>
      <c r="Q198" s="151">
        <v>-2925</v>
      </c>
      <c r="R198" s="152">
        <v>0.64954155144811532</v>
      </c>
      <c r="S198" s="152">
        <v>0.35045844855188474</v>
      </c>
      <c r="T198" s="220">
        <v>-3.3948974509909968E-2</v>
      </c>
      <c r="U198" s="151">
        <v>12958</v>
      </c>
      <c r="V198" s="151">
        <v>6534</v>
      </c>
      <c r="W198" s="151">
        <v>19492</v>
      </c>
      <c r="X198" s="151">
        <v>-1121</v>
      </c>
      <c r="Y198" s="152">
        <v>0.66478555304740405</v>
      </c>
      <c r="Z198" s="152">
        <v>0.33521444695259595</v>
      </c>
      <c r="AA198" s="220">
        <v>1.5244001599288737E-2</v>
      </c>
      <c r="AB198" s="151">
        <v>11452</v>
      </c>
      <c r="AC198" s="151">
        <v>6634</v>
      </c>
      <c r="AD198" s="151">
        <v>18086</v>
      </c>
      <c r="AE198" s="151">
        <v>-1406</v>
      </c>
      <c r="AF198" s="220">
        <v>0.63319694791551473</v>
      </c>
      <c r="AG198" s="152">
        <v>0.36680305208448521</v>
      </c>
      <c r="AH198" s="152">
        <v>-3.1588605131889325E-2</v>
      </c>
      <c r="AI198" s="11">
        <v>-5452</v>
      </c>
      <c r="AJ198" s="10">
        <v>-5.0293578042510556E-2</v>
      </c>
    </row>
    <row r="199" spans="1:36" s="12" customFormat="1" ht="15" customHeight="1" x14ac:dyDescent="0.3">
      <c r="A199" s="222" t="s">
        <v>282</v>
      </c>
      <c r="B199" s="151">
        <v>29390</v>
      </c>
      <c r="C199" s="151">
        <v>5092</v>
      </c>
      <c r="D199" s="151">
        <v>34482</v>
      </c>
      <c r="E199" s="152">
        <v>0.85232875123252716</v>
      </c>
      <c r="F199" s="220">
        <v>0.1476712487674729</v>
      </c>
      <c r="G199" s="151">
        <v>27696</v>
      </c>
      <c r="H199" s="151">
        <v>5085</v>
      </c>
      <c r="I199" s="151">
        <v>32781</v>
      </c>
      <c r="J199" s="151">
        <v>-1701</v>
      </c>
      <c r="K199" s="152">
        <v>0.84487965589823377</v>
      </c>
      <c r="L199" s="152">
        <v>0.15512034410176626</v>
      </c>
      <c r="M199" s="220">
        <v>-7.4490953342933874E-3</v>
      </c>
      <c r="N199" s="151">
        <v>23599</v>
      </c>
      <c r="O199" s="151">
        <v>4690</v>
      </c>
      <c r="P199" s="151">
        <v>28289</v>
      </c>
      <c r="Q199" s="151">
        <v>-4492</v>
      </c>
      <c r="R199" s="152">
        <v>0.83421117748948359</v>
      </c>
      <c r="S199" s="152">
        <v>0.16578882251051646</v>
      </c>
      <c r="T199" s="220">
        <v>-1.0668478408750182E-2</v>
      </c>
      <c r="U199" s="151">
        <v>23388</v>
      </c>
      <c r="V199" s="151">
        <v>4749</v>
      </c>
      <c r="W199" s="151">
        <v>28137</v>
      </c>
      <c r="X199" s="151">
        <v>-152</v>
      </c>
      <c r="Y199" s="152">
        <v>0.83121868002985388</v>
      </c>
      <c r="Z199" s="152">
        <v>0.16878131997014606</v>
      </c>
      <c r="AA199" s="220">
        <v>-2.992497459629706E-3</v>
      </c>
      <c r="AB199" s="151">
        <v>18711</v>
      </c>
      <c r="AC199" s="151">
        <v>4488</v>
      </c>
      <c r="AD199" s="151">
        <v>23199</v>
      </c>
      <c r="AE199" s="151">
        <v>-4938</v>
      </c>
      <c r="AF199" s="220">
        <v>0.80654338549075388</v>
      </c>
      <c r="AG199" s="152">
        <v>0.19345661450924609</v>
      </c>
      <c r="AH199" s="152">
        <v>-2.4675294539100001E-2</v>
      </c>
      <c r="AI199" s="11">
        <v>-9582</v>
      </c>
      <c r="AJ199" s="10">
        <v>-3.8336270407479889E-2</v>
      </c>
    </row>
    <row r="200" spans="1:36" s="12" customFormat="1" ht="15" customHeight="1" x14ac:dyDescent="0.3">
      <c r="A200" s="222" t="s">
        <v>283</v>
      </c>
      <c r="B200" s="151">
        <v>15708</v>
      </c>
      <c r="C200" s="151">
        <v>5922</v>
      </c>
      <c r="D200" s="151">
        <v>21630</v>
      </c>
      <c r="E200" s="152">
        <v>0.72621359223300974</v>
      </c>
      <c r="F200" s="220">
        <v>0.27378640776699031</v>
      </c>
      <c r="G200" s="151">
        <v>14933</v>
      </c>
      <c r="H200" s="151">
        <v>5412</v>
      </c>
      <c r="I200" s="151">
        <v>20345</v>
      </c>
      <c r="J200" s="151">
        <v>-1285</v>
      </c>
      <c r="K200" s="152">
        <v>0.73398869501105923</v>
      </c>
      <c r="L200" s="152">
        <v>0.26601130498894077</v>
      </c>
      <c r="M200" s="220">
        <v>7.7751027780494919E-3</v>
      </c>
      <c r="N200" s="151">
        <v>13634</v>
      </c>
      <c r="O200" s="151">
        <v>4758</v>
      </c>
      <c r="P200" s="151">
        <v>18392</v>
      </c>
      <c r="Q200" s="151">
        <v>-1953</v>
      </c>
      <c r="R200" s="152">
        <v>0.74130056546324485</v>
      </c>
      <c r="S200" s="152">
        <v>0.25869943453675509</v>
      </c>
      <c r="T200" s="220">
        <v>7.3118704521856204E-3</v>
      </c>
      <c r="U200" s="151">
        <v>12613</v>
      </c>
      <c r="V200" s="151">
        <v>4595</v>
      </c>
      <c r="W200" s="151">
        <v>17208</v>
      </c>
      <c r="X200" s="151">
        <v>-1184</v>
      </c>
      <c r="Y200" s="152">
        <v>0.73297303579730355</v>
      </c>
      <c r="Z200" s="152">
        <v>0.26702696420269639</v>
      </c>
      <c r="AA200" s="220">
        <v>-8.3275296659413023E-3</v>
      </c>
      <c r="AB200" s="151">
        <v>13247</v>
      </c>
      <c r="AC200" s="151">
        <v>4656</v>
      </c>
      <c r="AD200" s="151">
        <v>17903</v>
      </c>
      <c r="AE200" s="151">
        <v>695</v>
      </c>
      <c r="AF200" s="220">
        <v>0.73993185499636938</v>
      </c>
      <c r="AG200" s="152">
        <v>0.26006814500363068</v>
      </c>
      <c r="AH200" s="152">
        <v>6.9588191990658244E-3</v>
      </c>
      <c r="AI200" s="11">
        <v>-2442</v>
      </c>
      <c r="AJ200" s="10">
        <v>5.9431599853101424E-3</v>
      </c>
    </row>
    <row r="201" spans="1:36" s="12" customFormat="1" ht="15" customHeight="1" x14ac:dyDescent="0.3">
      <c r="A201" s="222" t="s">
        <v>284</v>
      </c>
      <c r="B201" s="151">
        <v>10185</v>
      </c>
      <c r="C201" s="151">
        <v>2824</v>
      </c>
      <c r="D201" s="151">
        <v>13009</v>
      </c>
      <c r="E201" s="152">
        <v>0.78291951725728337</v>
      </c>
      <c r="F201" s="220">
        <v>0.21708048274271657</v>
      </c>
      <c r="G201" s="151">
        <v>9865</v>
      </c>
      <c r="H201" s="151">
        <v>2613</v>
      </c>
      <c r="I201" s="151">
        <v>12478</v>
      </c>
      <c r="J201" s="151">
        <v>-531</v>
      </c>
      <c r="K201" s="152">
        <v>0.7905914409360475</v>
      </c>
      <c r="L201" s="152">
        <v>0.20940855906395256</v>
      </c>
      <c r="M201" s="220">
        <v>7.6719236787641254E-3</v>
      </c>
      <c r="N201" s="151">
        <v>9215</v>
      </c>
      <c r="O201" s="151">
        <v>2407</v>
      </c>
      <c r="P201" s="151">
        <v>11622</v>
      </c>
      <c r="Q201" s="151">
        <v>-856</v>
      </c>
      <c r="R201" s="152">
        <v>0.79289278953708486</v>
      </c>
      <c r="S201" s="152">
        <v>0.20710721046291516</v>
      </c>
      <c r="T201" s="220">
        <v>2.3013486010373674E-3</v>
      </c>
      <c r="U201" s="151">
        <v>9278</v>
      </c>
      <c r="V201" s="151">
        <v>2476</v>
      </c>
      <c r="W201" s="151">
        <v>11754</v>
      </c>
      <c r="X201" s="151">
        <v>132</v>
      </c>
      <c r="Y201" s="152">
        <v>0.789348306959333</v>
      </c>
      <c r="Z201" s="152">
        <v>0.210651693040667</v>
      </c>
      <c r="AA201" s="220">
        <v>-3.5444825777518618E-3</v>
      </c>
      <c r="AB201" s="151">
        <v>9138</v>
      </c>
      <c r="AC201" s="151">
        <v>2618</v>
      </c>
      <c r="AD201" s="151">
        <v>11756</v>
      </c>
      <c r="AE201" s="151">
        <v>2</v>
      </c>
      <c r="AF201" s="220">
        <v>0.77730520585233076</v>
      </c>
      <c r="AG201" s="152">
        <v>0.22269479414766927</v>
      </c>
      <c r="AH201" s="152">
        <v>-1.2043101107002241E-2</v>
      </c>
      <c r="AI201" s="11">
        <v>-722</v>
      </c>
      <c r="AJ201" s="10">
        <v>-1.3286235083716735E-2</v>
      </c>
    </row>
    <row r="202" spans="1:36" s="12" customFormat="1" ht="15" customHeight="1" x14ac:dyDescent="0.3">
      <c r="A202" s="222" t="s">
        <v>285</v>
      </c>
      <c r="B202" s="151">
        <v>17541</v>
      </c>
      <c r="C202" s="151">
        <v>8685</v>
      </c>
      <c r="D202" s="151">
        <v>26226</v>
      </c>
      <c r="E202" s="152">
        <v>0.66884008236101578</v>
      </c>
      <c r="F202" s="220">
        <v>0.33115991763898422</v>
      </c>
      <c r="G202" s="151">
        <v>16245</v>
      </c>
      <c r="H202" s="151">
        <v>8359</v>
      </c>
      <c r="I202" s="151">
        <v>24604</v>
      </c>
      <c r="J202" s="151">
        <v>-1622</v>
      </c>
      <c r="K202" s="152">
        <v>0.66025849455373109</v>
      </c>
      <c r="L202" s="152">
        <v>0.33974150544626891</v>
      </c>
      <c r="M202" s="220">
        <v>-8.5815878072846852E-3</v>
      </c>
      <c r="N202" s="151">
        <v>14788</v>
      </c>
      <c r="O202" s="151">
        <v>7562</v>
      </c>
      <c r="P202" s="151">
        <v>22350</v>
      </c>
      <c r="Q202" s="151">
        <v>-2254</v>
      </c>
      <c r="R202" s="152">
        <v>0.66165548098434002</v>
      </c>
      <c r="S202" s="152">
        <v>0.33834451901565993</v>
      </c>
      <c r="T202" s="220">
        <v>1.3969864306089264E-3</v>
      </c>
      <c r="U202" s="151">
        <v>13578</v>
      </c>
      <c r="V202" s="151">
        <v>7006</v>
      </c>
      <c r="W202" s="151">
        <v>20584</v>
      </c>
      <c r="X202" s="151">
        <v>-1766</v>
      </c>
      <c r="Y202" s="152">
        <v>0.65963855421686746</v>
      </c>
      <c r="Z202" s="152">
        <v>0.34036144578313254</v>
      </c>
      <c r="AA202" s="220">
        <v>-2.0169267674725599E-3</v>
      </c>
      <c r="AB202" s="151">
        <v>11859</v>
      </c>
      <c r="AC202" s="151">
        <v>6827</v>
      </c>
      <c r="AD202" s="151">
        <v>18686</v>
      </c>
      <c r="AE202" s="151">
        <v>-1898</v>
      </c>
      <c r="AF202" s="220">
        <v>0.63464625923151019</v>
      </c>
      <c r="AG202" s="152">
        <v>0.36535374076848975</v>
      </c>
      <c r="AH202" s="152">
        <v>-2.4992294985357266E-2</v>
      </c>
      <c r="AI202" s="11">
        <v>-5918</v>
      </c>
      <c r="AJ202" s="10">
        <v>-2.56122353222209E-2</v>
      </c>
    </row>
    <row r="203" spans="1:36" s="12" customFormat="1" ht="15" customHeight="1" x14ac:dyDescent="0.3">
      <c r="A203" s="222" t="s">
        <v>286</v>
      </c>
      <c r="B203" s="151">
        <v>1573</v>
      </c>
      <c r="C203" s="151">
        <v>1511</v>
      </c>
      <c r="D203" s="151">
        <v>3084</v>
      </c>
      <c r="E203" s="152">
        <v>0.51005188067444873</v>
      </c>
      <c r="F203" s="220">
        <v>0.48994811932555121</v>
      </c>
      <c r="G203" s="151">
        <v>1653</v>
      </c>
      <c r="H203" s="151">
        <v>1450</v>
      </c>
      <c r="I203" s="151">
        <v>3103</v>
      </c>
      <c r="J203" s="151">
        <v>19</v>
      </c>
      <c r="K203" s="152">
        <v>0.53271028037383172</v>
      </c>
      <c r="L203" s="152">
        <v>0.46728971962616822</v>
      </c>
      <c r="M203" s="220">
        <v>2.2658399699382992E-2</v>
      </c>
      <c r="N203" s="151">
        <v>1460</v>
      </c>
      <c r="O203" s="151">
        <v>1416</v>
      </c>
      <c r="P203" s="151">
        <v>2876</v>
      </c>
      <c r="Q203" s="151">
        <v>-227</v>
      </c>
      <c r="R203" s="152">
        <v>0.5076495132127955</v>
      </c>
      <c r="S203" s="152">
        <v>0.49235048678720444</v>
      </c>
      <c r="T203" s="220">
        <v>-2.5060767161036224E-2</v>
      </c>
      <c r="U203" s="151">
        <v>1556</v>
      </c>
      <c r="V203" s="151">
        <v>1561</v>
      </c>
      <c r="W203" s="151">
        <v>3117</v>
      </c>
      <c r="X203" s="151">
        <v>241</v>
      </c>
      <c r="Y203" s="152">
        <v>0.4991979467436638</v>
      </c>
      <c r="Z203" s="152">
        <v>0.5008020532563362</v>
      </c>
      <c r="AA203" s="220">
        <v>-8.4515664691316994E-3</v>
      </c>
      <c r="AB203" s="151">
        <v>1371</v>
      </c>
      <c r="AC203" s="151">
        <v>1564</v>
      </c>
      <c r="AD203" s="151">
        <v>2935</v>
      </c>
      <c r="AE203" s="151">
        <v>-182</v>
      </c>
      <c r="AF203" s="220">
        <v>0.46712095400340714</v>
      </c>
      <c r="AG203" s="152">
        <v>0.53287904599659286</v>
      </c>
      <c r="AH203" s="152">
        <v>-3.207699274025666E-2</v>
      </c>
      <c r="AI203" s="11">
        <v>-168</v>
      </c>
      <c r="AJ203" s="10">
        <v>-6.5589326370424583E-2</v>
      </c>
    </row>
    <row r="204" spans="1:36" s="12" customFormat="1" ht="15" customHeight="1" x14ac:dyDescent="0.3">
      <c r="A204" s="222" t="s">
        <v>287</v>
      </c>
      <c r="B204" s="151">
        <v>6108</v>
      </c>
      <c r="C204" s="151">
        <v>2539</v>
      </c>
      <c r="D204" s="151">
        <v>8647</v>
      </c>
      <c r="E204" s="152">
        <v>0.7063721521915115</v>
      </c>
      <c r="F204" s="220">
        <v>0.2936278478084885</v>
      </c>
      <c r="G204" s="151">
        <v>5821</v>
      </c>
      <c r="H204" s="151">
        <v>2406</v>
      </c>
      <c r="I204" s="151">
        <v>8227</v>
      </c>
      <c r="J204" s="151">
        <v>-420</v>
      </c>
      <c r="K204" s="152">
        <v>0.70754831651877959</v>
      </c>
      <c r="L204" s="152">
        <v>0.29245168348122036</v>
      </c>
      <c r="M204" s="220">
        <v>1.1761643272680811E-3</v>
      </c>
      <c r="N204" s="151">
        <v>5359</v>
      </c>
      <c r="O204" s="151">
        <v>2355</v>
      </c>
      <c r="P204" s="151">
        <v>7714</v>
      </c>
      <c r="Q204" s="151">
        <v>-513</v>
      </c>
      <c r="R204" s="152">
        <v>0.69471091521908224</v>
      </c>
      <c r="S204" s="152">
        <v>0.30528908478091782</v>
      </c>
      <c r="T204" s="220">
        <v>-1.2837401299697349E-2</v>
      </c>
      <c r="U204" s="151">
        <v>5084</v>
      </c>
      <c r="V204" s="151">
        <v>2217</v>
      </c>
      <c r="W204" s="151">
        <v>7301</v>
      </c>
      <c r="X204" s="151">
        <v>-413</v>
      </c>
      <c r="Y204" s="152">
        <v>0.69634296671688811</v>
      </c>
      <c r="Z204" s="152">
        <v>0.30365703328311189</v>
      </c>
      <c r="AA204" s="220">
        <v>1.6320514978058753E-3</v>
      </c>
      <c r="AB204" s="151">
        <v>5585</v>
      </c>
      <c r="AC204" s="151">
        <v>2337</v>
      </c>
      <c r="AD204" s="151">
        <v>7922</v>
      </c>
      <c r="AE204" s="151">
        <v>621</v>
      </c>
      <c r="AF204" s="220">
        <v>0.70499873769250188</v>
      </c>
      <c r="AG204" s="152">
        <v>0.29500126230749812</v>
      </c>
      <c r="AH204" s="152">
        <v>8.6557709756137635E-3</v>
      </c>
      <c r="AI204" s="11">
        <v>-305</v>
      </c>
      <c r="AJ204" s="10">
        <v>-2.5495788262777097E-3</v>
      </c>
    </row>
    <row r="205" spans="1:36" s="12" customFormat="1" ht="15" customHeight="1" x14ac:dyDescent="0.3">
      <c r="A205" s="222" t="s">
        <v>288</v>
      </c>
      <c r="B205" s="151">
        <v>5593</v>
      </c>
      <c r="C205" s="151">
        <v>3808</v>
      </c>
      <c r="D205" s="151">
        <v>9401</v>
      </c>
      <c r="E205" s="152">
        <v>0.59493670886075944</v>
      </c>
      <c r="F205" s="220">
        <v>0.4050632911392405</v>
      </c>
      <c r="G205" s="151">
        <v>4966</v>
      </c>
      <c r="H205" s="151">
        <v>3709</v>
      </c>
      <c r="I205" s="151">
        <v>8675</v>
      </c>
      <c r="J205" s="151">
        <v>-726</v>
      </c>
      <c r="K205" s="152">
        <v>0.57244956772334299</v>
      </c>
      <c r="L205" s="152">
        <v>0.42755043227665707</v>
      </c>
      <c r="M205" s="220">
        <v>-2.2487141137416455E-2</v>
      </c>
      <c r="N205" s="151">
        <v>4780</v>
      </c>
      <c r="O205" s="151">
        <v>2795</v>
      </c>
      <c r="P205" s="151">
        <v>7575</v>
      </c>
      <c r="Q205" s="151">
        <v>-1100</v>
      </c>
      <c r="R205" s="152">
        <v>0.63102310231023107</v>
      </c>
      <c r="S205" s="152">
        <v>0.36897689768976899</v>
      </c>
      <c r="T205" s="220">
        <v>5.8573534586888076E-2</v>
      </c>
      <c r="U205" s="151">
        <v>4407</v>
      </c>
      <c r="V205" s="151">
        <v>3122</v>
      </c>
      <c r="W205" s="151">
        <v>7529</v>
      </c>
      <c r="X205" s="151">
        <v>-46</v>
      </c>
      <c r="Y205" s="152">
        <v>0.58533669810067734</v>
      </c>
      <c r="Z205" s="152">
        <v>0.4146633018993226</v>
      </c>
      <c r="AA205" s="220">
        <v>-4.5686404209553722E-2</v>
      </c>
      <c r="AB205" s="151">
        <v>4417</v>
      </c>
      <c r="AC205" s="151">
        <v>2967</v>
      </c>
      <c r="AD205" s="151">
        <v>7384</v>
      </c>
      <c r="AE205" s="151">
        <v>-145</v>
      </c>
      <c r="AF205" s="220">
        <v>0.59818526543878658</v>
      </c>
      <c r="AG205" s="152">
        <v>0.40181473456121342</v>
      </c>
      <c r="AH205" s="152">
        <v>1.284856733810924E-2</v>
      </c>
      <c r="AI205" s="11">
        <v>-1291</v>
      </c>
      <c r="AJ205" s="10">
        <v>2.5735697715443595E-2</v>
      </c>
    </row>
    <row r="206" spans="1:36" s="12" customFormat="1" ht="15" customHeight="1" x14ac:dyDescent="0.3">
      <c r="A206" s="222" t="s">
        <v>289</v>
      </c>
      <c r="B206" s="151">
        <v>1302</v>
      </c>
      <c r="C206" s="151">
        <v>1248</v>
      </c>
      <c r="D206" s="151">
        <v>2550</v>
      </c>
      <c r="E206" s="152">
        <v>0.51058823529411768</v>
      </c>
      <c r="F206" s="220">
        <v>0.48941176470588238</v>
      </c>
      <c r="G206" s="151">
        <v>1231</v>
      </c>
      <c r="H206" s="151">
        <v>1293</v>
      </c>
      <c r="I206" s="151">
        <v>2524</v>
      </c>
      <c r="J206" s="151">
        <v>-26</v>
      </c>
      <c r="K206" s="152">
        <v>0.48771790808240889</v>
      </c>
      <c r="L206" s="152">
        <v>0.51228209191759111</v>
      </c>
      <c r="M206" s="220">
        <v>-2.2870327211708785E-2</v>
      </c>
      <c r="N206" s="151">
        <v>1080</v>
      </c>
      <c r="O206" s="151">
        <v>1350</v>
      </c>
      <c r="P206" s="151">
        <v>2430</v>
      </c>
      <c r="Q206" s="151">
        <v>-94</v>
      </c>
      <c r="R206" s="152">
        <v>0.44444444444444442</v>
      </c>
      <c r="S206" s="152">
        <v>0.55555555555555558</v>
      </c>
      <c r="T206" s="220">
        <v>-4.3273463637964471E-2</v>
      </c>
      <c r="U206" s="151">
        <v>1095</v>
      </c>
      <c r="V206" s="151">
        <v>1230</v>
      </c>
      <c r="W206" s="151">
        <v>2325</v>
      </c>
      <c r="X206" s="151">
        <v>-105</v>
      </c>
      <c r="Y206" s="152">
        <v>0.47096774193548385</v>
      </c>
      <c r="Z206" s="152">
        <v>0.52903225806451615</v>
      </c>
      <c r="AA206" s="220">
        <v>2.6523297491039433E-2</v>
      </c>
      <c r="AB206" s="151">
        <v>889</v>
      </c>
      <c r="AC206" s="151">
        <v>1167</v>
      </c>
      <c r="AD206" s="151">
        <v>2056</v>
      </c>
      <c r="AE206" s="151">
        <v>-269</v>
      </c>
      <c r="AF206" s="220">
        <v>0.43239299610894943</v>
      </c>
      <c r="AG206" s="152">
        <v>0.56760700389105057</v>
      </c>
      <c r="AH206" s="152">
        <v>-3.8574745826534418E-2</v>
      </c>
      <c r="AI206" s="11">
        <v>-468</v>
      </c>
      <c r="AJ206" s="10">
        <v>-5.5324911973459456E-2</v>
      </c>
    </row>
    <row r="207" spans="1:36" s="12" customFormat="1" ht="15" customHeight="1" x14ac:dyDescent="0.3">
      <c r="A207" s="222" t="s">
        <v>290</v>
      </c>
      <c r="B207" s="151">
        <v>19393</v>
      </c>
      <c r="C207" s="151">
        <v>5196</v>
      </c>
      <c r="D207" s="151">
        <v>24589</v>
      </c>
      <c r="E207" s="152">
        <v>0.78868599780389603</v>
      </c>
      <c r="F207" s="220">
        <v>0.21131400219610394</v>
      </c>
      <c r="G207" s="151">
        <v>19577</v>
      </c>
      <c r="H207" s="151">
        <v>4985</v>
      </c>
      <c r="I207" s="151">
        <v>24562</v>
      </c>
      <c r="J207" s="151">
        <v>-27</v>
      </c>
      <c r="K207" s="152">
        <v>0.79704421464050157</v>
      </c>
      <c r="L207" s="152">
        <v>0.2029557853594984</v>
      </c>
      <c r="M207" s="220">
        <v>8.3582168366055365E-3</v>
      </c>
      <c r="N207" s="151">
        <v>16146</v>
      </c>
      <c r="O207" s="151">
        <v>4362</v>
      </c>
      <c r="P207" s="151">
        <v>20508</v>
      </c>
      <c r="Q207" s="151">
        <v>-4054</v>
      </c>
      <c r="R207" s="152">
        <v>0.78730251609128143</v>
      </c>
      <c r="S207" s="152">
        <v>0.21269748390871854</v>
      </c>
      <c r="T207" s="220">
        <v>-9.7416985492201347E-3</v>
      </c>
      <c r="U207" s="151">
        <v>15198</v>
      </c>
      <c r="V207" s="151">
        <v>4050</v>
      </c>
      <c r="W207" s="151">
        <v>19248</v>
      </c>
      <c r="X207" s="151">
        <v>-1260</v>
      </c>
      <c r="Y207" s="152">
        <v>0.7895885286783042</v>
      </c>
      <c r="Z207" s="152">
        <v>0.21041147132169577</v>
      </c>
      <c r="AA207" s="220">
        <v>2.2860125870227677E-3</v>
      </c>
      <c r="AB207" s="151">
        <v>14743</v>
      </c>
      <c r="AC207" s="151">
        <v>4479</v>
      </c>
      <c r="AD207" s="151">
        <v>19222</v>
      </c>
      <c r="AE207" s="151">
        <v>-26</v>
      </c>
      <c r="AF207" s="220">
        <v>0.76698574549994802</v>
      </c>
      <c r="AG207" s="152">
        <v>0.23301425450005203</v>
      </c>
      <c r="AH207" s="152">
        <v>-2.2602783178356178E-2</v>
      </c>
      <c r="AI207" s="11">
        <v>-5340</v>
      </c>
      <c r="AJ207" s="10">
        <v>-3.0058469140553545E-2</v>
      </c>
    </row>
    <row r="208" spans="1:36" s="12" customFormat="1" ht="15" customHeight="1" x14ac:dyDescent="0.3">
      <c r="A208" s="222" t="s">
        <v>291</v>
      </c>
      <c r="B208" s="151">
        <v>3934</v>
      </c>
      <c r="C208" s="151">
        <v>2385</v>
      </c>
      <c r="D208" s="151">
        <v>6319</v>
      </c>
      <c r="E208" s="152">
        <v>0.62256686184522869</v>
      </c>
      <c r="F208" s="220">
        <v>0.37743313815477131</v>
      </c>
      <c r="G208" s="151">
        <v>3617</v>
      </c>
      <c r="H208" s="151">
        <v>2386</v>
      </c>
      <c r="I208" s="151">
        <v>6003</v>
      </c>
      <c r="J208" s="151">
        <v>-316</v>
      </c>
      <c r="K208" s="152">
        <v>0.60253206729968345</v>
      </c>
      <c r="L208" s="152">
        <v>0.3974679327003165</v>
      </c>
      <c r="M208" s="220">
        <v>-2.0034794545545243E-2</v>
      </c>
      <c r="N208" s="151">
        <v>2743</v>
      </c>
      <c r="O208" s="151">
        <v>2060</v>
      </c>
      <c r="P208" s="151">
        <v>4803</v>
      </c>
      <c r="Q208" s="151">
        <v>-1200</v>
      </c>
      <c r="R208" s="152">
        <v>0.57110139496148238</v>
      </c>
      <c r="S208" s="152">
        <v>0.42889860503851757</v>
      </c>
      <c r="T208" s="220">
        <v>-3.1430672338201071E-2</v>
      </c>
      <c r="U208" s="151">
        <v>2841</v>
      </c>
      <c r="V208" s="151">
        <v>2030</v>
      </c>
      <c r="W208" s="151">
        <v>4871</v>
      </c>
      <c r="X208" s="151">
        <v>68</v>
      </c>
      <c r="Y208" s="152">
        <v>0.58324779306097307</v>
      </c>
      <c r="Z208" s="152">
        <v>0.41675220693902687</v>
      </c>
      <c r="AA208" s="220">
        <v>1.2146398099490696E-2</v>
      </c>
      <c r="AB208" s="151">
        <v>3259</v>
      </c>
      <c r="AC208" s="151">
        <v>2382</v>
      </c>
      <c r="AD208" s="151">
        <v>5641</v>
      </c>
      <c r="AE208" s="151">
        <v>770</v>
      </c>
      <c r="AF208" s="220">
        <v>0.57773444424747389</v>
      </c>
      <c r="AG208" s="152">
        <v>0.42226555575252617</v>
      </c>
      <c r="AH208" s="152">
        <v>-5.5133488134991859E-3</v>
      </c>
      <c r="AI208" s="11">
        <v>-362</v>
      </c>
      <c r="AJ208" s="10">
        <v>-2.4797623052209561E-2</v>
      </c>
    </row>
    <row r="209" spans="1:36" s="12" customFormat="1" ht="15" customHeight="1" x14ac:dyDescent="0.3">
      <c r="A209" s="222" t="s">
        <v>292</v>
      </c>
      <c r="B209" s="151">
        <v>55412</v>
      </c>
      <c r="C209" s="151">
        <v>11876</v>
      </c>
      <c r="D209" s="151">
        <v>67288</v>
      </c>
      <c r="E209" s="152">
        <v>0.82350493401498037</v>
      </c>
      <c r="F209" s="220">
        <v>0.17649506598501963</v>
      </c>
      <c r="G209" s="151">
        <v>53657</v>
      </c>
      <c r="H209" s="151">
        <v>11187</v>
      </c>
      <c r="I209" s="151">
        <v>64844</v>
      </c>
      <c r="J209" s="151">
        <v>-2444</v>
      </c>
      <c r="K209" s="152">
        <v>0.8274782555055209</v>
      </c>
      <c r="L209" s="152">
        <v>0.17252174449447905</v>
      </c>
      <c r="M209" s="220">
        <v>3.9733214905405267E-3</v>
      </c>
      <c r="N209" s="151">
        <v>44063</v>
      </c>
      <c r="O209" s="151">
        <v>10070</v>
      </c>
      <c r="P209" s="151">
        <v>54133</v>
      </c>
      <c r="Q209" s="151">
        <v>-10711</v>
      </c>
      <c r="R209" s="152">
        <v>0.81397668704856552</v>
      </c>
      <c r="S209" s="152">
        <v>0.18602331295143443</v>
      </c>
      <c r="T209" s="220">
        <v>-1.3501568456955382E-2</v>
      </c>
      <c r="U209" s="151">
        <v>39987</v>
      </c>
      <c r="V209" s="151">
        <v>10181</v>
      </c>
      <c r="W209" s="151">
        <v>50168</v>
      </c>
      <c r="X209" s="151">
        <v>-3965</v>
      </c>
      <c r="Y209" s="152">
        <v>0.79706187210971136</v>
      </c>
      <c r="Z209" s="152">
        <v>0.20293812789028862</v>
      </c>
      <c r="AA209" s="220">
        <v>-1.6914814938854161E-2</v>
      </c>
      <c r="AB209" s="151">
        <v>37173</v>
      </c>
      <c r="AC209" s="151">
        <v>10044</v>
      </c>
      <c r="AD209" s="151">
        <v>47217</v>
      </c>
      <c r="AE209" s="151">
        <v>-2951</v>
      </c>
      <c r="AF209" s="220">
        <v>0.78728000508291507</v>
      </c>
      <c r="AG209" s="152">
        <v>0.21271999491708496</v>
      </c>
      <c r="AH209" s="152">
        <v>-9.7818670267962871E-3</v>
      </c>
      <c r="AI209" s="11">
        <v>-17627</v>
      </c>
      <c r="AJ209" s="10">
        <v>-4.019825042260583E-2</v>
      </c>
    </row>
    <row r="210" spans="1:36" s="12" customFormat="1" ht="15" customHeight="1" x14ac:dyDescent="0.3">
      <c r="A210" s="222" t="s">
        <v>293</v>
      </c>
      <c r="B210" s="151">
        <v>32266</v>
      </c>
      <c r="C210" s="151">
        <v>8490</v>
      </c>
      <c r="D210" s="151">
        <v>40756</v>
      </c>
      <c r="E210" s="152">
        <v>0.79168711355383259</v>
      </c>
      <c r="F210" s="220">
        <v>0.20831288644616744</v>
      </c>
      <c r="G210" s="151">
        <v>31972</v>
      </c>
      <c r="H210" s="151">
        <v>8037</v>
      </c>
      <c r="I210" s="151">
        <v>40009</v>
      </c>
      <c r="J210" s="151">
        <v>-747</v>
      </c>
      <c r="K210" s="152">
        <v>0.79912019795546008</v>
      </c>
      <c r="L210" s="152">
        <v>0.20087980204453998</v>
      </c>
      <c r="M210" s="220">
        <v>7.4330844016274877E-3</v>
      </c>
      <c r="N210" s="151">
        <v>28616</v>
      </c>
      <c r="O210" s="151">
        <v>7255</v>
      </c>
      <c r="P210" s="151">
        <v>35871</v>
      </c>
      <c r="Q210" s="151">
        <v>-4138</v>
      </c>
      <c r="R210" s="152">
        <v>0.79774748404003237</v>
      </c>
      <c r="S210" s="152">
        <v>0.20225251595996765</v>
      </c>
      <c r="T210" s="220">
        <v>-1.3727139154277035E-3</v>
      </c>
      <c r="U210" s="151">
        <v>27869</v>
      </c>
      <c r="V210" s="151">
        <v>7819</v>
      </c>
      <c r="W210" s="151">
        <v>35688</v>
      </c>
      <c r="X210" s="151">
        <v>-183</v>
      </c>
      <c r="Y210" s="152">
        <v>0.78090674736606147</v>
      </c>
      <c r="Z210" s="152">
        <v>0.21909325263393858</v>
      </c>
      <c r="AA210" s="220">
        <v>-1.6840736673970902E-2</v>
      </c>
      <c r="AB210" s="151">
        <v>28141</v>
      </c>
      <c r="AC210" s="151">
        <v>8067</v>
      </c>
      <c r="AD210" s="151">
        <v>36208</v>
      </c>
      <c r="AE210" s="151">
        <v>520</v>
      </c>
      <c r="AF210" s="220">
        <v>0.7772039328325232</v>
      </c>
      <c r="AG210" s="152">
        <v>0.2227960671674768</v>
      </c>
      <c r="AH210" s="152">
        <v>-3.7028145335382678E-3</v>
      </c>
      <c r="AI210" s="11">
        <v>-3801</v>
      </c>
      <c r="AJ210" s="10">
        <v>-2.1916265122936873E-2</v>
      </c>
    </row>
    <row r="211" spans="1:36" s="12" customFormat="1" ht="15" customHeight="1" x14ac:dyDescent="0.3">
      <c r="A211" s="222" t="s">
        <v>294</v>
      </c>
      <c r="B211" s="151">
        <v>1300</v>
      </c>
      <c r="C211" s="151">
        <v>2065</v>
      </c>
      <c r="D211" s="151">
        <v>3365</v>
      </c>
      <c r="E211" s="152">
        <v>0.38632986627043092</v>
      </c>
      <c r="F211" s="220">
        <v>0.61367013372956913</v>
      </c>
      <c r="G211" s="151">
        <v>1314</v>
      </c>
      <c r="H211" s="151">
        <v>2259</v>
      </c>
      <c r="I211" s="151">
        <v>3573</v>
      </c>
      <c r="J211" s="151">
        <v>208</v>
      </c>
      <c r="K211" s="152">
        <v>0.36775818639798491</v>
      </c>
      <c r="L211" s="152">
        <v>0.63224181360201515</v>
      </c>
      <c r="M211" s="220">
        <v>-1.8571679872446012E-2</v>
      </c>
      <c r="N211" s="151">
        <v>1156</v>
      </c>
      <c r="O211" s="151">
        <v>1957</v>
      </c>
      <c r="P211" s="151">
        <v>3113</v>
      </c>
      <c r="Q211" s="151">
        <v>-460</v>
      </c>
      <c r="R211" s="152">
        <v>0.37134596851911339</v>
      </c>
      <c r="S211" s="152">
        <v>0.62865403148088661</v>
      </c>
      <c r="T211" s="220">
        <v>3.5877821211284799E-3</v>
      </c>
      <c r="U211" s="151">
        <v>1098</v>
      </c>
      <c r="V211" s="151">
        <v>1834</v>
      </c>
      <c r="W211" s="151">
        <v>2932</v>
      </c>
      <c r="X211" s="151">
        <v>-181</v>
      </c>
      <c r="Y211" s="152">
        <v>0.37448840381991816</v>
      </c>
      <c r="Z211" s="152">
        <v>0.6255115961800819</v>
      </c>
      <c r="AA211" s="220">
        <v>3.142435300804769E-3</v>
      </c>
      <c r="AB211" s="151">
        <v>1655</v>
      </c>
      <c r="AC211" s="151">
        <v>2337</v>
      </c>
      <c r="AD211" s="151">
        <v>3992</v>
      </c>
      <c r="AE211" s="151">
        <v>1060</v>
      </c>
      <c r="AF211" s="220">
        <v>0.41457915831663328</v>
      </c>
      <c r="AG211" s="152">
        <v>0.58542084168336672</v>
      </c>
      <c r="AH211" s="152">
        <v>4.009075449671512E-2</v>
      </c>
      <c r="AI211" s="11">
        <v>419</v>
      </c>
      <c r="AJ211" s="10">
        <v>4.6820971918648369E-2</v>
      </c>
    </row>
    <row r="212" spans="1:36" s="12" customFormat="1" ht="15" customHeight="1" x14ac:dyDescent="0.3">
      <c r="A212" s="222" t="s">
        <v>295</v>
      </c>
      <c r="B212" s="151">
        <v>26520</v>
      </c>
      <c r="C212" s="151">
        <v>8510</v>
      </c>
      <c r="D212" s="151">
        <v>35030</v>
      </c>
      <c r="E212" s="152">
        <v>0.75706537253782469</v>
      </c>
      <c r="F212" s="220">
        <v>0.24293462746217528</v>
      </c>
      <c r="G212" s="151">
        <v>25667</v>
      </c>
      <c r="H212" s="151">
        <v>8129</v>
      </c>
      <c r="I212" s="151">
        <v>33796</v>
      </c>
      <c r="J212" s="151">
        <v>-1234</v>
      </c>
      <c r="K212" s="152">
        <v>0.75946857616285957</v>
      </c>
      <c r="L212" s="152">
        <v>0.24053142383714049</v>
      </c>
      <c r="M212" s="220">
        <v>2.4032036250348776E-3</v>
      </c>
      <c r="N212" s="151">
        <v>23026</v>
      </c>
      <c r="O212" s="151">
        <v>7779</v>
      </c>
      <c r="P212" s="151">
        <v>30805</v>
      </c>
      <c r="Q212" s="151">
        <v>-2991</v>
      </c>
      <c r="R212" s="152">
        <v>0.74747605908131798</v>
      </c>
      <c r="S212" s="152">
        <v>0.25252394091868202</v>
      </c>
      <c r="T212" s="220">
        <v>-1.1992517081541587E-2</v>
      </c>
      <c r="U212" s="151">
        <v>21319</v>
      </c>
      <c r="V212" s="151">
        <v>7525</v>
      </c>
      <c r="W212" s="151">
        <v>28844</v>
      </c>
      <c r="X212" s="151">
        <v>-1961</v>
      </c>
      <c r="Y212" s="152">
        <v>0.73911385383441963</v>
      </c>
      <c r="Z212" s="152">
        <v>0.26088614616558037</v>
      </c>
      <c r="AA212" s="220">
        <v>-8.3622052468983465E-3</v>
      </c>
      <c r="AB212" s="151">
        <v>23348</v>
      </c>
      <c r="AC212" s="151">
        <v>6904</v>
      </c>
      <c r="AD212" s="151">
        <v>30252</v>
      </c>
      <c r="AE212" s="151">
        <v>1408</v>
      </c>
      <c r="AF212" s="220">
        <v>0.77178368372339023</v>
      </c>
      <c r="AG212" s="152">
        <v>0.22821631627660982</v>
      </c>
      <c r="AH212" s="152">
        <v>3.2669829888970603E-2</v>
      </c>
      <c r="AI212" s="11">
        <v>-3544</v>
      </c>
      <c r="AJ212" s="10">
        <v>1.2315107560530669E-2</v>
      </c>
    </row>
    <row r="213" spans="1:36" s="12" customFormat="1" ht="15" customHeight="1" x14ac:dyDescent="0.3">
      <c r="A213" s="222" t="s">
        <v>296</v>
      </c>
      <c r="B213" s="151">
        <v>12187</v>
      </c>
      <c r="C213" s="151">
        <v>3697</v>
      </c>
      <c r="D213" s="151">
        <v>15884</v>
      </c>
      <c r="E213" s="152">
        <v>0.76725006295643416</v>
      </c>
      <c r="F213" s="220">
        <v>0.23274993704356586</v>
      </c>
      <c r="G213" s="151">
        <v>11797</v>
      </c>
      <c r="H213" s="151">
        <v>3776</v>
      </c>
      <c r="I213" s="151">
        <v>15573</v>
      </c>
      <c r="J213" s="151">
        <v>-311</v>
      </c>
      <c r="K213" s="152">
        <v>0.75752905670069992</v>
      </c>
      <c r="L213" s="152">
        <v>0.24247094329930008</v>
      </c>
      <c r="M213" s="220">
        <v>-9.7210062557342436E-3</v>
      </c>
      <c r="N213" s="151">
        <v>11015</v>
      </c>
      <c r="O213" s="151">
        <v>3916</v>
      </c>
      <c r="P213" s="151">
        <v>14931</v>
      </c>
      <c r="Q213" s="151">
        <v>-642</v>
      </c>
      <c r="R213" s="152">
        <v>0.73772687696738326</v>
      </c>
      <c r="S213" s="152">
        <v>0.26227312303261668</v>
      </c>
      <c r="T213" s="220">
        <v>-1.980217973331666E-2</v>
      </c>
      <c r="U213" s="151">
        <v>10600</v>
      </c>
      <c r="V213" s="151">
        <v>3700</v>
      </c>
      <c r="W213" s="151">
        <v>14300</v>
      </c>
      <c r="X213" s="151">
        <v>-631</v>
      </c>
      <c r="Y213" s="152">
        <v>0.74125874125874125</v>
      </c>
      <c r="Z213" s="152">
        <v>0.25874125874125875</v>
      </c>
      <c r="AA213" s="220">
        <v>3.531864291357989E-3</v>
      </c>
      <c r="AB213" s="151">
        <v>9612</v>
      </c>
      <c r="AC213" s="151">
        <v>4141</v>
      </c>
      <c r="AD213" s="151">
        <v>13753</v>
      </c>
      <c r="AE213" s="151">
        <v>-547</v>
      </c>
      <c r="AF213" s="220">
        <v>0.6989020577328583</v>
      </c>
      <c r="AG213" s="152">
        <v>0.3010979422671417</v>
      </c>
      <c r="AH213" s="152">
        <v>-4.2356683525882954E-2</v>
      </c>
      <c r="AI213" s="11">
        <v>-1820</v>
      </c>
      <c r="AJ213" s="10">
        <v>-5.8626998967841626E-2</v>
      </c>
    </row>
    <row r="214" spans="1:36" s="12" customFormat="1" ht="15" customHeight="1" x14ac:dyDescent="0.3">
      <c r="A214" s="222" t="s">
        <v>297</v>
      </c>
      <c r="B214" s="151">
        <v>11841</v>
      </c>
      <c r="C214" s="151">
        <v>5321</v>
      </c>
      <c r="D214" s="151">
        <v>17162</v>
      </c>
      <c r="E214" s="152">
        <v>0.68995455075166068</v>
      </c>
      <c r="F214" s="220">
        <v>0.31004544924833938</v>
      </c>
      <c r="G214" s="151">
        <v>11136</v>
      </c>
      <c r="H214" s="151">
        <v>5435</v>
      </c>
      <c r="I214" s="151">
        <v>16571</v>
      </c>
      <c r="J214" s="151">
        <v>-591</v>
      </c>
      <c r="K214" s="152">
        <v>0.67201737975982134</v>
      </c>
      <c r="L214" s="152">
        <v>0.3279826202401786</v>
      </c>
      <c r="M214" s="220">
        <v>-1.7937170991839335E-2</v>
      </c>
      <c r="N214" s="151">
        <v>10153</v>
      </c>
      <c r="O214" s="151">
        <v>5303</v>
      </c>
      <c r="P214" s="151">
        <v>15456</v>
      </c>
      <c r="Q214" s="151">
        <v>-1115</v>
      </c>
      <c r="R214" s="152">
        <v>0.65689699792960665</v>
      </c>
      <c r="S214" s="152">
        <v>0.34310300207039335</v>
      </c>
      <c r="T214" s="220">
        <v>-1.5120381830214691E-2</v>
      </c>
      <c r="U214" s="151">
        <v>10575</v>
      </c>
      <c r="V214" s="151">
        <v>5209</v>
      </c>
      <c r="W214" s="151">
        <v>15784</v>
      </c>
      <c r="X214" s="151">
        <v>328</v>
      </c>
      <c r="Y214" s="152">
        <v>0.66998226051697918</v>
      </c>
      <c r="Z214" s="152">
        <v>0.33001773948302077</v>
      </c>
      <c r="AA214" s="220">
        <v>1.3085262587372526E-2</v>
      </c>
      <c r="AB214" s="151">
        <v>10544</v>
      </c>
      <c r="AC214" s="151">
        <v>5169</v>
      </c>
      <c r="AD214" s="151">
        <v>15713</v>
      </c>
      <c r="AE214" s="151">
        <v>-71</v>
      </c>
      <c r="AF214" s="220">
        <v>0.67103672118627888</v>
      </c>
      <c r="AG214" s="152">
        <v>0.32896327881372112</v>
      </c>
      <c r="AH214" s="152">
        <v>1.0544606692997061E-3</v>
      </c>
      <c r="AI214" s="11">
        <v>-858</v>
      </c>
      <c r="AJ214" s="10">
        <v>-9.8065857354245889E-4</v>
      </c>
    </row>
    <row r="215" spans="1:36" s="12" customFormat="1" ht="15" customHeight="1" x14ac:dyDescent="0.3">
      <c r="A215" s="222" t="s">
        <v>298</v>
      </c>
      <c r="B215" s="151">
        <v>24134</v>
      </c>
      <c r="C215" s="151">
        <v>10083</v>
      </c>
      <c r="D215" s="151">
        <v>34217</v>
      </c>
      <c r="E215" s="152">
        <v>0.70532191600666339</v>
      </c>
      <c r="F215" s="220">
        <v>0.29467808399333667</v>
      </c>
      <c r="G215" s="151">
        <v>22667</v>
      </c>
      <c r="H215" s="151">
        <v>9535</v>
      </c>
      <c r="I215" s="151">
        <v>32202</v>
      </c>
      <c r="J215" s="151">
        <v>-2015</v>
      </c>
      <c r="K215" s="152">
        <v>0.70390037885845602</v>
      </c>
      <c r="L215" s="152">
        <v>0.29609962114154398</v>
      </c>
      <c r="M215" s="220">
        <v>-1.4215371482073635E-3</v>
      </c>
      <c r="N215" s="151">
        <v>19538</v>
      </c>
      <c r="O215" s="151">
        <v>8574</v>
      </c>
      <c r="P215" s="151">
        <v>28112</v>
      </c>
      <c r="Q215" s="151">
        <v>-4090</v>
      </c>
      <c r="R215" s="152">
        <v>0.69500569151963576</v>
      </c>
      <c r="S215" s="152">
        <v>0.30499430848036424</v>
      </c>
      <c r="T215" s="220">
        <v>-8.8946873388202619E-3</v>
      </c>
      <c r="U215" s="151">
        <v>17972</v>
      </c>
      <c r="V215" s="151">
        <v>8155</v>
      </c>
      <c r="W215" s="151">
        <v>26127</v>
      </c>
      <c r="X215" s="151">
        <v>-1985</v>
      </c>
      <c r="Y215" s="152">
        <v>0.68787078501167376</v>
      </c>
      <c r="Z215" s="152">
        <v>0.31212921498832624</v>
      </c>
      <c r="AA215" s="220">
        <v>-7.1349065079620022E-3</v>
      </c>
      <c r="AB215" s="151">
        <v>16773</v>
      </c>
      <c r="AC215" s="151">
        <v>8167</v>
      </c>
      <c r="AD215" s="151">
        <v>24940</v>
      </c>
      <c r="AE215" s="151">
        <v>-1187</v>
      </c>
      <c r="AF215" s="220">
        <v>0.67253408179631113</v>
      </c>
      <c r="AG215" s="152">
        <v>0.32746591820368887</v>
      </c>
      <c r="AH215" s="152">
        <v>-1.5336703215362624E-2</v>
      </c>
      <c r="AI215" s="11">
        <v>-7262</v>
      </c>
      <c r="AJ215" s="10">
        <v>-3.1366297062144888E-2</v>
      </c>
    </row>
    <row r="216" spans="1:36" s="12" customFormat="1" ht="15" customHeight="1" x14ac:dyDescent="0.3">
      <c r="A216" s="222" t="s">
        <v>299</v>
      </c>
      <c r="B216" s="151">
        <v>1732</v>
      </c>
      <c r="C216" s="151">
        <v>1492</v>
      </c>
      <c r="D216" s="151">
        <v>3224</v>
      </c>
      <c r="E216" s="152">
        <v>0.53722084367245659</v>
      </c>
      <c r="F216" s="220">
        <v>0.46277915632754341</v>
      </c>
      <c r="G216" s="151">
        <v>1774</v>
      </c>
      <c r="H216" s="151">
        <v>1466</v>
      </c>
      <c r="I216" s="151">
        <v>3240</v>
      </c>
      <c r="J216" s="151">
        <v>16</v>
      </c>
      <c r="K216" s="152">
        <v>0.54753086419753083</v>
      </c>
      <c r="L216" s="152">
        <v>0.45246913580246911</v>
      </c>
      <c r="M216" s="220">
        <v>1.0310020525074237E-2</v>
      </c>
      <c r="N216" s="151">
        <v>1386</v>
      </c>
      <c r="O216" s="151">
        <v>1334</v>
      </c>
      <c r="P216" s="151">
        <v>2720</v>
      </c>
      <c r="Q216" s="151">
        <v>-520</v>
      </c>
      <c r="R216" s="152">
        <v>0.50955882352941173</v>
      </c>
      <c r="S216" s="152">
        <v>0.49044117647058821</v>
      </c>
      <c r="T216" s="220">
        <v>-3.79720406681191E-2</v>
      </c>
      <c r="U216" s="151">
        <v>1362</v>
      </c>
      <c r="V216" s="151">
        <v>1472</v>
      </c>
      <c r="W216" s="151">
        <v>2834</v>
      </c>
      <c r="X216" s="151">
        <v>114</v>
      </c>
      <c r="Y216" s="152">
        <v>0.48059280169371915</v>
      </c>
      <c r="Z216" s="152">
        <v>0.5194071983062809</v>
      </c>
      <c r="AA216" s="220">
        <v>-2.8966021835692579E-2</v>
      </c>
      <c r="AB216" s="151">
        <v>1313</v>
      </c>
      <c r="AC216" s="151">
        <v>1442</v>
      </c>
      <c r="AD216" s="151">
        <v>2755</v>
      </c>
      <c r="AE216" s="151">
        <v>-79</v>
      </c>
      <c r="AF216" s="220">
        <v>0.47658802177858439</v>
      </c>
      <c r="AG216" s="152">
        <v>0.52341197822141561</v>
      </c>
      <c r="AH216" s="152">
        <v>-4.0047799151347596E-3</v>
      </c>
      <c r="AI216" s="11">
        <v>-485</v>
      </c>
      <c r="AJ216" s="10">
        <v>-7.0942842418946439E-2</v>
      </c>
    </row>
    <row r="217" spans="1:36" s="12" customFormat="1" ht="15" customHeight="1" x14ac:dyDescent="0.3">
      <c r="A217" s="222" t="s">
        <v>300</v>
      </c>
      <c r="B217" s="151">
        <v>12619</v>
      </c>
      <c r="C217" s="151">
        <v>4875</v>
      </c>
      <c r="D217" s="151">
        <v>17494</v>
      </c>
      <c r="E217" s="152">
        <v>0.72133302846690295</v>
      </c>
      <c r="F217" s="220">
        <v>0.27866697153309705</v>
      </c>
      <c r="G217" s="151">
        <v>12168</v>
      </c>
      <c r="H217" s="151">
        <v>4750</v>
      </c>
      <c r="I217" s="151">
        <v>16918</v>
      </c>
      <c r="J217" s="151">
        <v>-576</v>
      </c>
      <c r="K217" s="152">
        <v>0.71923395200378293</v>
      </c>
      <c r="L217" s="152">
        <v>0.28076604799621707</v>
      </c>
      <c r="M217" s="220">
        <v>-2.0990764631200198E-3</v>
      </c>
      <c r="N217" s="151">
        <v>10493</v>
      </c>
      <c r="O217" s="151">
        <v>4352</v>
      </c>
      <c r="P217" s="151">
        <v>14845</v>
      </c>
      <c r="Q217" s="151">
        <v>-2073</v>
      </c>
      <c r="R217" s="152">
        <v>0.7068373189626137</v>
      </c>
      <c r="S217" s="152">
        <v>0.29316268103738635</v>
      </c>
      <c r="T217" s="220">
        <v>-1.2396633041169225E-2</v>
      </c>
      <c r="U217" s="151">
        <v>11221</v>
      </c>
      <c r="V217" s="151">
        <v>5288</v>
      </c>
      <c r="W217" s="151">
        <v>16509</v>
      </c>
      <c r="X217" s="151">
        <v>1664</v>
      </c>
      <c r="Y217" s="152">
        <v>0.67968986613362403</v>
      </c>
      <c r="Z217" s="152">
        <v>0.32031013386637591</v>
      </c>
      <c r="AA217" s="220">
        <v>-2.7147452828989671E-2</v>
      </c>
      <c r="AB217" s="151">
        <v>11912</v>
      </c>
      <c r="AC217" s="151">
        <v>5645</v>
      </c>
      <c r="AD217" s="151">
        <v>17557</v>
      </c>
      <c r="AE217" s="151">
        <v>1048</v>
      </c>
      <c r="AF217" s="220">
        <v>0.67847582160961439</v>
      </c>
      <c r="AG217" s="152">
        <v>0.32152417839038561</v>
      </c>
      <c r="AH217" s="152">
        <v>-1.2140445240096387E-3</v>
      </c>
      <c r="AI217" s="11">
        <v>639</v>
      </c>
      <c r="AJ217" s="10">
        <v>-4.0758130394168535E-2</v>
      </c>
    </row>
    <row r="218" spans="1:36" s="12" customFormat="1" ht="15" customHeight="1" x14ac:dyDescent="0.3">
      <c r="A218" s="222" t="s">
        <v>301</v>
      </c>
      <c r="B218" s="151">
        <v>1169</v>
      </c>
      <c r="C218" s="151">
        <v>1417</v>
      </c>
      <c r="D218" s="151">
        <v>2586</v>
      </c>
      <c r="E218" s="152">
        <v>0.45204949729311678</v>
      </c>
      <c r="F218" s="220">
        <v>0.54795050270688317</v>
      </c>
      <c r="G218" s="151">
        <v>1068</v>
      </c>
      <c r="H218" s="151">
        <v>1385</v>
      </c>
      <c r="I218" s="151">
        <v>2453</v>
      </c>
      <c r="J218" s="151">
        <v>-133</v>
      </c>
      <c r="K218" s="152">
        <v>0.43538524256013045</v>
      </c>
      <c r="L218" s="152">
        <v>0.56461475743986955</v>
      </c>
      <c r="M218" s="220">
        <v>-1.6664254732986328E-2</v>
      </c>
      <c r="N218" s="151">
        <v>953</v>
      </c>
      <c r="O218" s="151">
        <v>1324</v>
      </c>
      <c r="P218" s="151">
        <v>2277</v>
      </c>
      <c r="Q218" s="151">
        <v>-176</v>
      </c>
      <c r="R218" s="152">
        <v>0.41853315766359245</v>
      </c>
      <c r="S218" s="152">
        <v>0.58146684233640755</v>
      </c>
      <c r="T218" s="220">
        <v>-1.6852084896538E-2</v>
      </c>
      <c r="U218" s="151">
        <v>927</v>
      </c>
      <c r="V218" s="151">
        <v>1282</v>
      </c>
      <c r="W218" s="151">
        <v>2209</v>
      </c>
      <c r="X218" s="151">
        <v>-68</v>
      </c>
      <c r="Y218" s="152">
        <v>0.4196468990493436</v>
      </c>
      <c r="Z218" s="152">
        <v>0.5803531009506564</v>
      </c>
      <c r="AA218" s="220">
        <v>1.1137413857511547E-3</v>
      </c>
      <c r="AB218" s="151">
        <v>1427</v>
      </c>
      <c r="AC218" s="151">
        <v>1740</v>
      </c>
      <c r="AD218" s="151">
        <v>3167</v>
      </c>
      <c r="AE218" s="151">
        <v>958</v>
      </c>
      <c r="AF218" s="220">
        <v>0.45058414903694349</v>
      </c>
      <c r="AG218" s="152">
        <v>0.54941585096305656</v>
      </c>
      <c r="AH218" s="152">
        <v>3.0937249987599891E-2</v>
      </c>
      <c r="AI218" s="11">
        <v>714</v>
      </c>
      <c r="AJ218" s="10">
        <v>1.5198906476813046E-2</v>
      </c>
    </row>
    <row r="219" spans="1:36" s="12" customFormat="1" ht="15" customHeight="1" x14ac:dyDescent="0.3">
      <c r="A219" s="222" t="s">
        <v>302</v>
      </c>
      <c r="B219" s="151">
        <v>14556</v>
      </c>
      <c r="C219" s="151">
        <v>6545</v>
      </c>
      <c r="D219" s="151">
        <v>21101</v>
      </c>
      <c r="E219" s="152">
        <v>0.68982512677124308</v>
      </c>
      <c r="F219" s="220">
        <v>0.31017487322875692</v>
      </c>
      <c r="G219" s="151">
        <v>13907</v>
      </c>
      <c r="H219" s="151">
        <v>6799</v>
      </c>
      <c r="I219" s="151">
        <v>20706</v>
      </c>
      <c r="J219" s="151">
        <v>-395</v>
      </c>
      <c r="K219" s="152">
        <v>0.6716410702211919</v>
      </c>
      <c r="L219" s="152">
        <v>0.3283589297788081</v>
      </c>
      <c r="M219" s="220">
        <v>-1.8184056550051175E-2</v>
      </c>
      <c r="N219" s="151">
        <v>11881</v>
      </c>
      <c r="O219" s="151">
        <v>5927</v>
      </c>
      <c r="P219" s="151">
        <v>17808</v>
      </c>
      <c r="Q219" s="151">
        <v>-2898</v>
      </c>
      <c r="R219" s="152">
        <v>0.66717205750224617</v>
      </c>
      <c r="S219" s="152">
        <v>0.33282794249775383</v>
      </c>
      <c r="T219" s="220">
        <v>-4.4690127189457307E-3</v>
      </c>
      <c r="U219" s="151">
        <v>11006</v>
      </c>
      <c r="V219" s="151">
        <v>6327</v>
      </c>
      <c r="W219" s="151">
        <v>17333</v>
      </c>
      <c r="X219" s="151">
        <v>-475</v>
      </c>
      <c r="Y219" s="152">
        <v>0.63497374949518259</v>
      </c>
      <c r="Z219" s="152">
        <v>0.36502625050481741</v>
      </c>
      <c r="AA219" s="220">
        <v>-3.2198308007063581E-2</v>
      </c>
      <c r="AB219" s="151">
        <v>11081</v>
      </c>
      <c r="AC219" s="151">
        <v>6519</v>
      </c>
      <c r="AD219" s="151">
        <v>17600</v>
      </c>
      <c r="AE219" s="151">
        <v>267</v>
      </c>
      <c r="AF219" s="220">
        <v>0.62960227272727276</v>
      </c>
      <c r="AG219" s="152">
        <v>0.3703977272727273</v>
      </c>
      <c r="AH219" s="152">
        <v>-5.371476767909833E-3</v>
      </c>
      <c r="AI219" s="11">
        <v>-3106</v>
      </c>
      <c r="AJ219" s="10">
        <v>-4.2038797493919144E-2</v>
      </c>
    </row>
    <row r="220" spans="1:36" s="12" customFormat="1" ht="15" customHeight="1" x14ac:dyDescent="0.3">
      <c r="A220" s="222" t="s">
        <v>303</v>
      </c>
      <c r="B220" s="151">
        <v>111984</v>
      </c>
      <c r="C220" s="151">
        <v>16997</v>
      </c>
      <c r="D220" s="151">
        <v>128981</v>
      </c>
      <c r="E220" s="152">
        <v>0.8682209007528241</v>
      </c>
      <c r="F220" s="220">
        <v>0.13177909924717593</v>
      </c>
      <c r="G220" s="151">
        <v>111435</v>
      </c>
      <c r="H220" s="151">
        <v>15931</v>
      </c>
      <c r="I220" s="151">
        <v>127366</v>
      </c>
      <c r="J220" s="151">
        <v>-1615</v>
      </c>
      <c r="K220" s="152">
        <v>0.87491952326366529</v>
      </c>
      <c r="L220" s="152">
        <v>0.12508047673633466</v>
      </c>
      <c r="M220" s="220">
        <v>6.6986225108411901E-3</v>
      </c>
      <c r="N220" s="151">
        <v>101412</v>
      </c>
      <c r="O220" s="151">
        <v>13964</v>
      </c>
      <c r="P220" s="151">
        <v>115376</v>
      </c>
      <c r="Q220" s="151">
        <v>-11990</v>
      </c>
      <c r="R220" s="152">
        <v>0.87896962973235337</v>
      </c>
      <c r="S220" s="152">
        <v>0.12103037026764665</v>
      </c>
      <c r="T220" s="220">
        <v>4.0501064686880861E-3</v>
      </c>
      <c r="U220" s="151">
        <v>92699</v>
      </c>
      <c r="V220" s="151">
        <v>14603</v>
      </c>
      <c r="W220" s="151">
        <v>107302</v>
      </c>
      <c r="X220" s="151">
        <v>-8074</v>
      </c>
      <c r="Y220" s="152">
        <v>0.86390747609550611</v>
      </c>
      <c r="Z220" s="152">
        <v>0.13609252390449386</v>
      </c>
      <c r="AA220" s="220">
        <v>-1.5062153636847264E-2</v>
      </c>
      <c r="AB220" s="151">
        <v>87223</v>
      </c>
      <c r="AC220" s="151">
        <v>14818</v>
      </c>
      <c r="AD220" s="151">
        <v>102041</v>
      </c>
      <c r="AE220" s="151">
        <v>-5261</v>
      </c>
      <c r="AF220" s="220">
        <v>0.85478386138904949</v>
      </c>
      <c r="AG220" s="152">
        <v>0.14521613861095051</v>
      </c>
      <c r="AH220" s="152">
        <v>-9.1236147064566175E-3</v>
      </c>
      <c r="AI220" s="11">
        <v>-25325</v>
      </c>
      <c r="AJ220" s="10">
        <v>-2.0135661874615796E-2</v>
      </c>
    </row>
    <row r="221" spans="1:36" s="12" customFormat="1" ht="15" customHeight="1" x14ac:dyDescent="0.3">
      <c r="A221" s="222" t="s">
        <v>304</v>
      </c>
      <c r="B221" s="151">
        <v>9176</v>
      </c>
      <c r="C221" s="151">
        <v>3544</v>
      </c>
      <c r="D221" s="151">
        <v>12720</v>
      </c>
      <c r="E221" s="152">
        <v>0.72138364779874209</v>
      </c>
      <c r="F221" s="220">
        <v>0.27861635220125786</v>
      </c>
      <c r="G221" s="151">
        <v>8872</v>
      </c>
      <c r="H221" s="151">
        <v>3513</v>
      </c>
      <c r="I221" s="151">
        <v>12385</v>
      </c>
      <c r="J221" s="151">
        <v>-335</v>
      </c>
      <c r="K221" s="152">
        <v>0.71635042389987891</v>
      </c>
      <c r="L221" s="152">
        <v>0.28364957610012109</v>
      </c>
      <c r="M221" s="220">
        <v>-5.0332238988631817E-3</v>
      </c>
      <c r="N221" s="151">
        <v>8873</v>
      </c>
      <c r="O221" s="151">
        <v>3640</v>
      </c>
      <c r="P221" s="151">
        <v>12513</v>
      </c>
      <c r="Q221" s="151">
        <v>128</v>
      </c>
      <c r="R221" s="152">
        <v>0.70910253336530005</v>
      </c>
      <c r="S221" s="152">
        <v>0.2908974666346999</v>
      </c>
      <c r="T221" s="220">
        <v>-7.2478905345788602E-3</v>
      </c>
      <c r="U221" s="151">
        <v>9017</v>
      </c>
      <c r="V221" s="151">
        <v>4260</v>
      </c>
      <c r="W221" s="151">
        <v>13277</v>
      </c>
      <c r="X221" s="151">
        <v>764</v>
      </c>
      <c r="Y221" s="152">
        <v>0.67914438502673802</v>
      </c>
      <c r="Z221" s="152">
        <v>0.32085561497326204</v>
      </c>
      <c r="AA221" s="220">
        <v>-2.995814833856203E-2</v>
      </c>
      <c r="AB221" s="151">
        <v>8124</v>
      </c>
      <c r="AC221" s="151">
        <v>3922</v>
      </c>
      <c r="AD221" s="151">
        <v>12046</v>
      </c>
      <c r="AE221" s="151">
        <v>-1231</v>
      </c>
      <c r="AF221" s="220">
        <v>0.67441474348331398</v>
      </c>
      <c r="AG221" s="152">
        <v>0.32558525651668602</v>
      </c>
      <c r="AH221" s="152">
        <v>-4.7296415434240346E-3</v>
      </c>
      <c r="AI221" s="11">
        <v>-339</v>
      </c>
      <c r="AJ221" s="10">
        <v>-4.1935680416564924E-2</v>
      </c>
    </row>
    <row r="222" spans="1:36" s="12" customFormat="1" ht="15" customHeight="1" x14ac:dyDescent="0.3">
      <c r="A222" s="222" t="s">
        <v>305</v>
      </c>
      <c r="B222" s="151">
        <v>956</v>
      </c>
      <c r="C222" s="151">
        <v>1473</v>
      </c>
      <c r="D222" s="151">
        <v>2429</v>
      </c>
      <c r="E222" s="152">
        <v>0.39357760395224373</v>
      </c>
      <c r="F222" s="220">
        <v>0.60642239604775627</v>
      </c>
      <c r="G222" s="151">
        <v>1196</v>
      </c>
      <c r="H222" s="151">
        <v>1466</v>
      </c>
      <c r="I222" s="151">
        <v>2662</v>
      </c>
      <c r="J222" s="151">
        <v>233</v>
      </c>
      <c r="K222" s="152">
        <v>0.44928625093914348</v>
      </c>
      <c r="L222" s="152">
        <v>0.55071374906085646</v>
      </c>
      <c r="M222" s="220">
        <v>5.5708646986899757E-2</v>
      </c>
      <c r="N222" s="151">
        <v>948</v>
      </c>
      <c r="O222" s="151">
        <v>1494</v>
      </c>
      <c r="P222" s="151">
        <v>2442</v>
      </c>
      <c r="Q222" s="151">
        <v>-220</v>
      </c>
      <c r="R222" s="152">
        <v>0.3882063882063882</v>
      </c>
      <c r="S222" s="152">
        <v>0.6117936117936118</v>
      </c>
      <c r="T222" s="220">
        <v>-6.1079862732755286E-2</v>
      </c>
      <c r="U222" s="151">
        <v>869</v>
      </c>
      <c r="V222" s="151">
        <v>1286</v>
      </c>
      <c r="W222" s="151">
        <v>2155</v>
      </c>
      <c r="X222" s="151">
        <v>-287</v>
      </c>
      <c r="Y222" s="152">
        <v>0.40324825986078888</v>
      </c>
      <c r="Z222" s="152">
        <v>0.59675174013921117</v>
      </c>
      <c r="AA222" s="220">
        <v>1.5041871654400685E-2</v>
      </c>
      <c r="AB222" s="151">
        <v>805</v>
      </c>
      <c r="AC222" s="151">
        <v>1536</v>
      </c>
      <c r="AD222" s="151">
        <v>2341</v>
      </c>
      <c r="AE222" s="151">
        <v>186</v>
      </c>
      <c r="AF222" s="220">
        <v>0.34387014096539942</v>
      </c>
      <c r="AG222" s="152">
        <v>0.65612985903460064</v>
      </c>
      <c r="AH222" s="152">
        <v>-5.9378118895389465E-2</v>
      </c>
      <c r="AI222" s="11">
        <v>-321</v>
      </c>
      <c r="AJ222" s="10">
        <v>-0.10541610997374407</v>
      </c>
    </row>
    <row r="223" spans="1:36" s="12" customFormat="1" ht="15" customHeight="1" x14ac:dyDescent="0.3">
      <c r="A223" s="222" t="s">
        <v>306</v>
      </c>
      <c r="B223" s="151">
        <v>23142</v>
      </c>
      <c r="C223" s="151">
        <v>11420</v>
      </c>
      <c r="D223" s="151">
        <v>34562</v>
      </c>
      <c r="E223" s="152">
        <v>0.66957930675308142</v>
      </c>
      <c r="F223" s="220">
        <v>0.33042069324691858</v>
      </c>
      <c r="G223" s="151">
        <v>22534</v>
      </c>
      <c r="H223" s="151">
        <v>11228</v>
      </c>
      <c r="I223" s="151">
        <v>33762</v>
      </c>
      <c r="J223" s="151">
        <v>-800</v>
      </c>
      <c r="K223" s="152">
        <v>0.6674367632249274</v>
      </c>
      <c r="L223" s="152">
        <v>0.33256323677507255</v>
      </c>
      <c r="M223" s="220">
        <v>-2.1425435281540173E-3</v>
      </c>
      <c r="N223" s="151">
        <v>20647</v>
      </c>
      <c r="O223" s="151">
        <v>10959</v>
      </c>
      <c r="P223" s="151">
        <v>31606</v>
      </c>
      <c r="Q223" s="151">
        <v>-2156</v>
      </c>
      <c r="R223" s="152">
        <v>0.6532620388533823</v>
      </c>
      <c r="S223" s="152">
        <v>0.34673796114661776</v>
      </c>
      <c r="T223" s="220">
        <v>-1.41747243715451E-2</v>
      </c>
      <c r="U223" s="151">
        <v>19782</v>
      </c>
      <c r="V223" s="151">
        <v>10925</v>
      </c>
      <c r="W223" s="151">
        <v>30707</v>
      </c>
      <c r="X223" s="151">
        <v>-899</v>
      </c>
      <c r="Y223" s="152">
        <v>0.64421793076497214</v>
      </c>
      <c r="Z223" s="152">
        <v>0.35578206923502786</v>
      </c>
      <c r="AA223" s="220">
        <v>-9.0441080884101632E-3</v>
      </c>
      <c r="AB223" s="151">
        <v>18014</v>
      </c>
      <c r="AC223" s="151">
        <v>11170</v>
      </c>
      <c r="AD223" s="151">
        <v>29184</v>
      </c>
      <c r="AE223" s="151">
        <v>-1523</v>
      </c>
      <c r="AF223" s="220">
        <v>0.61725603070175439</v>
      </c>
      <c r="AG223" s="152">
        <v>0.38274396929824561</v>
      </c>
      <c r="AH223" s="152">
        <v>-2.6961900063217747E-2</v>
      </c>
      <c r="AI223" s="11">
        <v>-4578</v>
      </c>
      <c r="AJ223" s="10">
        <v>-5.0180732523173011E-2</v>
      </c>
    </row>
    <row r="224" spans="1:36" s="12" customFormat="1" ht="15" customHeight="1" x14ac:dyDescent="0.3">
      <c r="A224" s="222" t="s">
        <v>307</v>
      </c>
      <c r="B224" s="151">
        <v>15142</v>
      </c>
      <c r="C224" s="151">
        <v>4540</v>
      </c>
      <c r="D224" s="151">
        <v>19682</v>
      </c>
      <c r="E224" s="152">
        <v>0.7693323849202317</v>
      </c>
      <c r="F224" s="220">
        <v>0.23066761507976832</v>
      </c>
      <c r="G224" s="151">
        <v>15844</v>
      </c>
      <c r="H224" s="151">
        <v>4242</v>
      </c>
      <c r="I224" s="151">
        <v>20086</v>
      </c>
      <c r="J224" s="151">
        <v>404</v>
      </c>
      <c r="K224" s="152">
        <v>0.78880812506223241</v>
      </c>
      <c r="L224" s="152">
        <v>0.21119187493776759</v>
      </c>
      <c r="M224" s="220">
        <v>1.9475740142000708E-2</v>
      </c>
      <c r="N224" s="151">
        <v>14643</v>
      </c>
      <c r="O224" s="151">
        <v>3892</v>
      </c>
      <c r="P224" s="151">
        <v>18535</v>
      </c>
      <c r="Q224" s="151">
        <v>-1551</v>
      </c>
      <c r="R224" s="152">
        <v>0.79001888319395741</v>
      </c>
      <c r="S224" s="152">
        <v>0.20998111680604262</v>
      </c>
      <c r="T224" s="220">
        <v>1.2107581317249982E-3</v>
      </c>
      <c r="U224" s="151">
        <v>13500</v>
      </c>
      <c r="V224" s="151">
        <v>3899</v>
      </c>
      <c r="W224" s="151">
        <v>17399</v>
      </c>
      <c r="X224" s="151">
        <v>-1136</v>
      </c>
      <c r="Y224" s="152">
        <v>0.77590666130237373</v>
      </c>
      <c r="Z224" s="152">
        <v>0.22409333869762629</v>
      </c>
      <c r="AA224" s="220">
        <v>-1.4112221891583676E-2</v>
      </c>
      <c r="AB224" s="151">
        <v>13675</v>
      </c>
      <c r="AC224" s="151">
        <v>3949</v>
      </c>
      <c r="AD224" s="151">
        <v>17624</v>
      </c>
      <c r="AE224" s="151">
        <v>225</v>
      </c>
      <c r="AF224" s="220">
        <v>0.77593054925102134</v>
      </c>
      <c r="AG224" s="152">
        <v>0.22406945074897866</v>
      </c>
      <c r="AH224" s="152">
        <v>2.3887948647605128E-5</v>
      </c>
      <c r="AI224" s="11">
        <v>-2462</v>
      </c>
      <c r="AJ224" s="10">
        <v>-1.2877575811211073E-2</v>
      </c>
    </row>
    <row r="225" spans="1:36" s="12" customFormat="1" ht="15" customHeight="1" x14ac:dyDescent="0.3">
      <c r="A225" s="222" t="s">
        <v>308</v>
      </c>
      <c r="B225" s="151">
        <v>2604</v>
      </c>
      <c r="C225" s="151">
        <v>2122</v>
      </c>
      <c r="D225" s="151">
        <v>4726</v>
      </c>
      <c r="E225" s="152">
        <v>0.55099449851883198</v>
      </c>
      <c r="F225" s="220">
        <v>0.44900550148116802</v>
      </c>
      <c r="G225" s="151">
        <v>2551</v>
      </c>
      <c r="H225" s="151">
        <v>2214</v>
      </c>
      <c r="I225" s="151">
        <v>4765</v>
      </c>
      <c r="J225" s="151">
        <v>39</v>
      </c>
      <c r="K225" s="152">
        <v>0.53536201469045119</v>
      </c>
      <c r="L225" s="152">
        <v>0.46463798530954881</v>
      </c>
      <c r="M225" s="220">
        <v>-1.5632483828380783E-2</v>
      </c>
      <c r="N225" s="151">
        <v>1986</v>
      </c>
      <c r="O225" s="151">
        <v>1701</v>
      </c>
      <c r="P225" s="151">
        <v>3687</v>
      </c>
      <c r="Q225" s="151">
        <v>-1078</v>
      </c>
      <c r="R225" s="152">
        <v>0.53864930838079739</v>
      </c>
      <c r="S225" s="152">
        <v>0.46135069161920261</v>
      </c>
      <c r="T225" s="220">
        <v>3.2872936903461936E-3</v>
      </c>
      <c r="U225" s="151">
        <v>2108</v>
      </c>
      <c r="V225" s="151">
        <v>1805</v>
      </c>
      <c r="W225" s="151">
        <v>3913</v>
      </c>
      <c r="X225" s="151">
        <v>226</v>
      </c>
      <c r="Y225" s="152">
        <v>0.53871709685663172</v>
      </c>
      <c r="Z225" s="152">
        <v>0.46128290314336828</v>
      </c>
      <c r="AA225" s="220">
        <v>6.7788475834329454E-5</v>
      </c>
      <c r="AB225" s="151">
        <v>2326</v>
      </c>
      <c r="AC225" s="151">
        <v>1936</v>
      </c>
      <c r="AD225" s="151">
        <v>4262</v>
      </c>
      <c r="AE225" s="151">
        <v>349</v>
      </c>
      <c r="AF225" s="220">
        <v>0.54575316752698266</v>
      </c>
      <c r="AG225" s="152">
        <v>0.45424683247301734</v>
      </c>
      <c r="AH225" s="152">
        <v>7.0360706703509468E-3</v>
      </c>
      <c r="AI225" s="11">
        <v>-503</v>
      </c>
      <c r="AJ225" s="10">
        <v>1.039115283653147E-2</v>
      </c>
    </row>
    <row r="226" spans="1:36" s="12" customFormat="1" ht="15" customHeight="1" x14ac:dyDescent="0.3">
      <c r="A226" s="222" t="s">
        <v>309</v>
      </c>
      <c r="B226" s="151">
        <v>15556</v>
      </c>
      <c r="C226" s="151">
        <v>5749</v>
      </c>
      <c r="D226" s="151">
        <v>21305</v>
      </c>
      <c r="E226" s="152">
        <v>0.73015724008448724</v>
      </c>
      <c r="F226" s="220">
        <v>0.26984275991551276</v>
      </c>
      <c r="G226" s="151">
        <v>18509</v>
      </c>
      <c r="H226" s="151">
        <v>5495</v>
      </c>
      <c r="I226" s="151">
        <v>24004</v>
      </c>
      <c r="J226" s="151">
        <v>2699</v>
      </c>
      <c r="K226" s="152">
        <v>0.77107982002999498</v>
      </c>
      <c r="L226" s="152">
        <v>0.22892017997000499</v>
      </c>
      <c r="M226" s="220">
        <v>4.0922579945507742E-2</v>
      </c>
      <c r="N226" s="151">
        <v>12944</v>
      </c>
      <c r="O226" s="151">
        <v>5198</v>
      </c>
      <c r="P226" s="151">
        <v>18142</v>
      </c>
      <c r="Q226" s="151">
        <v>-5862</v>
      </c>
      <c r="R226" s="152">
        <v>0.71348252673354651</v>
      </c>
      <c r="S226" s="152">
        <v>0.28651747326645355</v>
      </c>
      <c r="T226" s="220">
        <v>-5.7597293296448471E-2</v>
      </c>
      <c r="U226" s="151">
        <v>12379</v>
      </c>
      <c r="V226" s="151">
        <v>5409</v>
      </c>
      <c r="W226" s="151">
        <v>17788</v>
      </c>
      <c r="X226" s="151">
        <v>-354</v>
      </c>
      <c r="Y226" s="152">
        <v>0.6959185968068361</v>
      </c>
      <c r="Z226" s="152">
        <v>0.30408140319316396</v>
      </c>
      <c r="AA226" s="220">
        <v>-1.7563929926710409E-2</v>
      </c>
      <c r="AB226" s="151">
        <v>11483</v>
      </c>
      <c r="AC226" s="151">
        <v>5805</v>
      </c>
      <c r="AD226" s="151">
        <v>17288</v>
      </c>
      <c r="AE226" s="151">
        <v>-500</v>
      </c>
      <c r="AF226" s="220">
        <v>0.66421795465062472</v>
      </c>
      <c r="AG226" s="152">
        <v>0.33578204534937528</v>
      </c>
      <c r="AH226" s="152">
        <v>-3.1700642156211378E-2</v>
      </c>
      <c r="AI226" s="11">
        <v>-6716</v>
      </c>
      <c r="AJ226" s="10">
        <v>-0.10686186537937026</v>
      </c>
    </row>
    <row r="227" spans="1:36" s="12" customFormat="1" ht="15" customHeight="1" x14ac:dyDescent="0.3">
      <c r="A227" s="222" t="s">
        <v>310</v>
      </c>
      <c r="B227" s="151">
        <v>745</v>
      </c>
      <c r="C227" s="151">
        <v>605</v>
      </c>
      <c r="D227" s="151">
        <v>1350</v>
      </c>
      <c r="E227" s="152">
        <v>0.55185185185185182</v>
      </c>
      <c r="F227" s="220">
        <v>0.44814814814814813</v>
      </c>
      <c r="G227" s="151">
        <v>690</v>
      </c>
      <c r="H227" s="151">
        <v>592</v>
      </c>
      <c r="I227" s="151">
        <v>1282</v>
      </c>
      <c r="J227" s="151">
        <v>-68</v>
      </c>
      <c r="K227" s="152">
        <v>0.53822152886115449</v>
      </c>
      <c r="L227" s="152">
        <v>0.46177847113884557</v>
      </c>
      <c r="M227" s="220">
        <v>-1.363032299069733E-2</v>
      </c>
      <c r="N227" s="151">
        <v>816</v>
      </c>
      <c r="O227" s="151">
        <v>557</v>
      </c>
      <c r="P227" s="151">
        <v>1373</v>
      </c>
      <c r="Q227" s="151">
        <v>91</v>
      </c>
      <c r="R227" s="152">
        <v>0.59431900946831751</v>
      </c>
      <c r="S227" s="152">
        <v>0.40568099053168244</v>
      </c>
      <c r="T227" s="220">
        <v>5.6097480607163019E-2</v>
      </c>
      <c r="U227" s="151">
        <v>650</v>
      </c>
      <c r="V227" s="151">
        <v>572</v>
      </c>
      <c r="W227" s="151">
        <v>1222</v>
      </c>
      <c r="X227" s="151">
        <v>-151</v>
      </c>
      <c r="Y227" s="152">
        <v>0.53191489361702127</v>
      </c>
      <c r="Z227" s="152">
        <v>0.46808510638297873</v>
      </c>
      <c r="AA227" s="220">
        <v>-6.2404115851296238E-2</v>
      </c>
      <c r="AB227" s="151">
        <v>544</v>
      </c>
      <c r="AC227" s="151">
        <v>558</v>
      </c>
      <c r="AD227" s="151">
        <v>1102</v>
      </c>
      <c r="AE227" s="151">
        <v>-120</v>
      </c>
      <c r="AF227" s="220">
        <v>0.49364791288566245</v>
      </c>
      <c r="AG227" s="152">
        <v>0.50635208711433755</v>
      </c>
      <c r="AH227" s="152">
        <v>-3.8266980731358813E-2</v>
      </c>
      <c r="AI227" s="11">
        <v>-180</v>
      </c>
      <c r="AJ227" s="10">
        <v>-4.4573615975492031E-2</v>
      </c>
    </row>
    <row r="228" spans="1:36" s="12" customFormat="1" ht="15" customHeight="1" x14ac:dyDescent="0.3">
      <c r="A228" s="12" t="s">
        <v>316</v>
      </c>
    </row>
  </sheetData>
  <mergeCells count="90">
    <mergeCell ref="A25:D25"/>
    <mergeCell ref="C26:C29"/>
    <mergeCell ref="C30:C33"/>
    <mergeCell ref="C19:C23"/>
    <mergeCell ref="C4:C7"/>
    <mergeCell ref="C8:C11"/>
    <mergeCell ref="A13:D13"/>
    <mergeCell ref="G1:I1"/>
    <mergeCell ref="J1:L1"/>
    <mergeCell ref="M1:O1"/>
    <mergeCell ref="P1:R1"/>
    <mergeCell ref="C14:C18"/>
    <mergeCell ref="E1:F1"/>
    <mergeCell ref="A1:D2"/>
    <mergeCell ref="A3:D3"/>
    <mergeCell ref="C72:D72"/>
    <mergeCell ref="B55:B63"/>
    <mergeCell ref="C55:C58"/>
    <mergeCell ref="C59:C62"/>
    <mergeCell ref="C63:D63"/>
    <mergeCell ref="A35:D35"/>
    <mergeCell ref="A54:D54"/>
    <mergeCell ref="B73:B81"/>
    <mergeCell ref="C73:C76"/>
    <mergeCell ref="C77:C80"/>
    <mergeCell ref="C81:D81"/>
    <mergeCell ref="B36:B44"/>
    <mergeCell ref="C36:C39"/>
    <mergeCell ref="C40:C43"/>
    <mergeCell ref="C44:D44"/>
    <mergeCell ref="B45:B52"/>
    <mergeCell ref="C45:C48"/>
    <mergeCell ref="C49:C52"/>
    <mergeCell ref="B64:B72"/>
    <mergeCell ref="C64:C67"/>
    <mergeCell ref="C68:C71"/>
    <mergeCell ref="B82:B90"/>
    <mergeCell ref="C82:C85"/>
    <mergeCell ref="C86:C89"/>
    <mergeCell ref="C90:D90"/>
    <mergeCell ref="A93:A102"/>
    <mergeCell ref="A103:A112"/>
    <mergeCell ref="B93:D93"/>
    <mergeCell ref="B94:D94"/>
    <mergeCell ref="B95:D95"/>
    <mergeCell ref="B96:D96"/>
    <mergeCell ref="B97:D97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Y174:AA174"/>
    <mergeCell ref="J115:N115"/>
    <mergeCell ref="O115:S115"/>
    <mergeCell ref="T115:X115"/>
    <mergeCell ref="Y115:Z115"/>
    <mergeCell ref="A172:X172"/>
    <mergeCell ref="B173:F173"/>
    <mergeCell ref="G173:M173"/>
    <mergeCell ref="N173:T173"/>
    <mergeCell ref="U173:AA173"/>
    <mergeCell ref="B115:D115"/>
    <mergeCell ref="E115:I115"/>
    <mergeCell ref="A114:X114"/>
    <mergeCell ref="A11:B12"/>
    <mergeCell ref="B174:D174"/>
    <mergeCell ref="E174:F174"/>
    <mergeCell ref="G174:J174"/>
    <mergeCell ref="K174:M174"/>
    <mergeCell ref="N174:Q174"/>
    <mergeCell ref="R174:T174"/>
    <mergeCell ref="U174:X174"/>
    <mergeCell ref="B110:D110"/>
    <mergeCell ref="B111:D111"/>
    <mergeCell ref="B112:D112"/>
    <mergeCell ref="A92:D92"/>
    <mergeCell ref="B104:D104"/>
    <mergeCell ref="B105:D105"/>
    <mergeCell ref="B106:D106"/>
    <mergeCell ref="AF174:AH174"/>
    <mergeCell ref="AB173:AH173"/>
    <mergeCell ref="AI173:AJ173"/>
    <mergeCell ref="AI174:AI175"/>
    <mergeCell ref="AJ174:AJ175"/>
    <mergeCell ref="AB174:AE174"/>
  </mergeCells>
  <pageMargins left="0.7" right="0.7" top="0.75" bottom="0.75" header="0.3" footer="0.3"/>
  <pageSetup orientation="portrait" horizontalDpi="1200" verticalDpi="12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17D6B-1D13-439D-9ECE-BB437A680EE6}">
  <dimension ref="A1:BP136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P6" sqref="BP6"/>
    </sheetView>
  </sheetViews>
  <sheetFormatPr defaultColWidth="15.6640625" defaultRowHeight="14.4" x14ac:dyDescent="0.3"/>
  <cols>
    <col min="1" max="1" width="27.88671875" customWidth="1"/>
    <col min="2" max="2" width="19.6640625" customWidth="1"/>
    <col min="3" max="3" width="15.109375" customWidth="1"/>
  </cols>
  <sheetData>
    <row r="1" spans="1:68" x14ac:dyDescent="0.3">
      <c r="A1" s="488" t="s">
        <v>64</v>
      </c>
      <c r="B1" s="488"/>
      <c r="C1" s="479" t="s">
        <v>65</v>
      </c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86" t="s">
        <v>66</v>
      </c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7" t="s">
        <v>67</v>
      </c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</row>
    <row r="2" spans="1:68" x14ac:dyDescent="0.3">
      <c r="A2" s="488"/>
      <c r="B2" s="488"/>
      <c r="C2" s="480" t="s">
        <v>0</v>
      </c>
      <c r="D2" s="480"/>
      <c r="E2" s="480"/>
      <c r="F2" s="480"/>
      <c r="G2" s="480"/>
      <c r="H2" s="480" t="s">
        <v>1</v>
      </c>
      <c r="I2" s="480"/>
      <c r="J2" s="480"/>
      <c r="K2" s="480"/>
      <c r="L2" s="480"/>
      <c r="M2" s="480"/>
      <c r="N2" s="480"/>
      <c r="O2" s="480" t="s">
        <v>2</v>
      </c>
      <c r="P2" s="480"/>
      <c r="Q2" s="480"/>
      <c r="R2" s="480"/>
      <c r="S2" s="480"/>
      <c r="T2" s="480"/>
      <c r="U2" s="480"/>
      <c r="V2" s="480"/>
      <c r="W2" s="480"/>
      <c r="X2" s="480"/>
      <c r="Y2" s="478" t="s">
        <v>0</v>
      </c>
      <c r="Z2" s="480"/>
      <c r="AA2" s="478"/>
      <c r="AB2" s="480"/>
      <c r="AC2" s="478"/>
      <c r="AD2" s="478" t="s">
        <v>1</v>
      </c>
      <c r="AE2" s="480"/>
      <c r="AF2" s="480"/>
      <c r="AG2" s="478"/>
      <c r="AH2" s="480"/>
      <c r="AI2" s="480"/>
      <c r="AJ2" s="478"/>
      <c r="AK2" s="478" t="s">
        <v>2</v>
      </c>
      <c r="AL2" s="478"/>
      <c r="AM2" s="478"/>
      <c r="AN2" s="478"/>
      <c r="AO2" s="478"/>
      <c r="AP2" s="478"/>
      <c r="AQ2" s="478"/>
      <c r="AR2" s="478"/>
      <c r="AS2" s="478"/>
      <c r="AT2" s="478"/>
      <c r="AU2" s="478" t="s">
        <v>0</v>
      </c>
      <c r="AV2" s="480"/>
      <c r="AW2" s="478"/>
      <c r="AX2" s="480"/>
      <c r="AY2" s="478"/>
      <c r="AZ2" s="478" t="s">
        <v>1</v>
      </c>
      <c r="BA2" s="480"/>
      <c r="BB2" s="480"/>
      <c r="BC2" s="478"/>
      <c r="BD2" s="480"/>
      <c r="BE2" s="480"/>
      <c r="BF2" s="478"/>
      <c r="BG2" s="478" t="s">
        <v>2</v>
      </c>
      <c r="BH2" s="478"/>
      <c r="BI2" s="478"/>
      <c r="BJ2" s="478"/>
      <c r="BK2" s="478"/>
      <c r="BL2" s="478"/>
      <c r="BM2" s="478"/>
      <c r="BN2" s="478"/>
      <c r="BO2" s="478"/>
      <c r="BP2" s="478"/>
    </row>
    <row r="3" spans="1:68" ht="14.4" customHeight="1" x14ac:dyDescent="0.3">
      <c r="A3" s="488"/>
      <c r="B3" s="488"/>
      <c r="C3" s="480" t="s">
        <v>28</v>
      </c>
      <c r="D3" s="480"/>
      <c r="E3" s="480" t="s">
        <v>31</v>
      </c>
      <c r="F3" s="480"/>
      <c r="G3" s="477" t="s">
        <v>68</v>
      </c>
      <c r="H3" s="480" t="s">
        <v>28</v>
      </c>
      <c r="I3" s="480"/>
      <c r="J3" s="480"/>
      <c r="K3" s="480" t="s">
        <v>31</v>
      </c>
      <c r="L3" s="480"/>
      <c r="M3" s="480"/>
      <c r="N3" s="477" t="s">
        <v>68</v>
      </c>
      <c r="O3" s="480" t="s">
        <v>28</v>
      </c>
      <c r="P3" s="480"/>
      <c r="Q3" s="480"/>
      <c r="R3" s="480" t="s">
        <v>31</v>
      </c>
      <c r="S3" s="480"/>
      <c r="T3" s="480"/>
      <c r="U3" s="477" t="s">
        <v>68</v>
      </c>
      <c r="V3" s="481" t="s">
        <v>69</v>
      </c>
      <c r="W3" s="481" t="s">
        <v>70</v>
      </c>
      <c r="X3" s="475" t="s">
        <v>71</v>
      </c>
      <c r="Y3" s="478" t="s">
        <v>28</v>
      </c>
      <c r="Z3" s="478"/>
      <c r="AA3" s="478" t="s">
        <v>31</v>
      </c>
      <c r="AB3" s="478"/>
      <c r="AC3" s="477" t="s">
        <v>68</v>
      </c>
      <c r="AD3" s="478" t="s">
        <v>28</v>
      </c>
      <c r="AE3" s="478"/>
      <c r="AF3" s="478"/>
      <c r="AG3" s="478" t="s">
        <v>31</v>
      </c>
      <c r="AH3" s="478"/>
      <c r="AI3" s="478"/>
      <c r="AJ3" s="477" t="s">
        <v>68</v>
      </c>
      <c r="AK3" s="478" t="s">
        <v>28</v>
      </c>
      <c r="AL3" s="478"/>
      <c r="AM3" s="478"/>
      <c r="AN3" s="478" t="s">
        <v>31</v>
      </c>
      <c r="AO3" s="478"/>
      <c r="AP3" s="478"/>
      <c r="AQ3" s="477" t="s">
        <v>68</v>
      </c>
      <c r="AR3" s="474" t="s">
        <v>69</v>
      </c>
      <c r="AS3" s="474" t="s">
        <v>70</v>
      </c>
      <c r="AT3" s="475" t="s">
        <v>71</v>
      </c>
      <c r="AU3" s="478" t="s">
        <v>28</v>
      </c>
      <c r="AV3" s="478"/>
      <c r="AW3" s="478" t="s">
        <v>31</v>
      </c>
      <c r="AX3" s="478"/>
      <c r="AY3" s="477" t="s">
        <v>68</v>
      </c>
      <c r="AZ3" s="478" t="s">
        <v>28</v>
      </c>
      <c r="BA3" s="478"/>
      <c r="BB3" s="478"/>
      <c r="BC3" s="478" t="s">
        <v>31</v>
      </c>
      <c r="BD3" s="478"/>
      <c r="BE3" s="478"/>
      <c r="BF3" s="477" t="s">
        <v>68</v>
      </c>
      <c r="BG3" s="478" t="s">
        <v>28</v>
      </c>
      <c r="BH3" s="478"/>
      <c r="BI3" s="478"/>
      <c r="BJ3" s="478" t="s">
        <v>31</v>
      </c>
      <c r="BK3" s="478"/>
      <c r="BL3" s="478"/>
      <c r="BM3" s="477" t="s">
        <v>68</v>
      </c>
      <c r="BN3" s="474" t="s">
        <v>69</v>
      </c>
      <c r="BO3" s="474" t="s">
        <v>70</v>
      </c>
      <c r="BP3" s="476" t="s">
        <v>71</v>
      </c>
    </row>
    <row r="4" spans="1:68" ht="57" customHeight="1" x14ac:dyDescent="0.3">
      <c r="A4" s="488"/>
      <c r="B4" s="488"/>
      <c r="C4" s="82" t="s">
        <v>4</v>
      </c>
      <c r="D4" s="83" t="s">
        <v>127</v>
      </c>
      <c r="E4" s="82" t="s">
        <v>4</v>
      </c>
      <c r="F4" s="83" t="s">
        <v>127</v>
      </c>
      <c r="G4" s="477"/>
      <c r="H4" s="82" t="s">
        <v>4</v>
      </c>
      <c r="I4" s="83" t="s">
        <v>127</v>
      </c>
      <c r="J4" s="83" t="s">
        <v>72</v>
      </c>
      <c r="K4" s="82" t="s">
        <v>4</v>
      </c>
      <c r="L4" s="83" t="s">
        <v>127</v>
      </c>
      <c r="M4" s="83" t="s">
        <v>72</v>
      </c>
      <c r="N4" s="477"/>
      <c r="O4" s="82" t="s">
        <v>4</v>
      </c>
      <c r="P4" s="83" t="s">
        <v>127</v>
      </c>
      <c r="Q4" s="83" t="s">
        <v>72</v>
      </c>
      <c r="R4" s="82" t="s">
        <v>4</v>
      </c>
      <c r="S4" s="83" t="s">
        <v>127</v>
      </c>
      <c r="T4" s="83" t="s">
        <v>72</v>
      </c>
      <c r="U4" s="477"/>
      <c r="V4" s="481"/>
      <c r="W4" s="481"/>
      <c r="X4" s="475"/>
      <c r="Y4" s="82" t="s">
        <v>4</v>
      </c>
      <c r="Z4" s="83" t="s">
        <v>127</v>
      </c>
      <c r="AA4" s="82" t="s">
        <v>4</v>
      </c>
      <c r="AB4" s="83" t="s">
        <v>127</v>
      </c>
      <c r="AC4" s="477"/>
      <c r="AD4" s="82" t="s">
        <v>4</v>
      </c>
      <c r="AE4" s="83" t="s">
        <v>127</v>
      </c>
      <c r="AF4" s="83" t="s">
        <v>72</v>
      </c>
      <c r="AG4" s="82" t="s">
        <v>4</v>
      </c>
      <c r="AH4" s="83" t="s">
        <v>127</v>
      </c>
      <c r="AI4" s="83" t="s">
        <v>72</v>
      </c>
      <c r="AJ4" s="477"/>
      <c r="AK4" s="82" t="s">
        <v>4</v>
      </c>
      <c r="AL4" s="83" t="s">
        <v>127</v>
      </c>
      <c r="AM4" s="83" t="s">
        <v>72</v>
      </c>
      <c r="AN4" s="82" t="s">
        <v>4</v>
      </c>
      <c r="AO4" s="83" t="s">
        <v>127</v>
      </c>
      <c r="AP4" s="83" t="s">
        <v>72</v>
      </c>
      <c r="AQ4" s="477"/>
      <c r="AR4" s="474"/>
      <c r="AS4" s="474"/>
      <c r="AT4" s="475"/>
      <c r="AU4" s="82" t="s">
        <v>4</v>
      </c>
      <c r="AV4" s="83" t="s">
        <v>127</v>
      </c>
      <c r="AW4" s="82" t="s">
        <v>4</v>
      </c>
      <c r="AX4" s="83" t="s">
        <v>127</v>
      </c>
      <c r="AY4" s="477"/>
      <c r="AZ4" s="82" t="s">
        <v>4</v>
      </c>
      <c r="BA4" s="83" t="s">
        <v>127</v>
      </c>
      <c r="BB4" s="83" t="s">
        <v>72</v>
      </c>
      <c r="BC4" s="82" t="s">
        <v>4</v>
      </c>
      <c r="BD4" s="83" t="s">
        <v>127</v>
      </c>
      <c r="BE4" s="83" t="s">
        <v>72</v>
      </c>
      <c r="BF4" s="477"/>
      <c r="BG4" s="82" t="s">
        <v>4</v>
      </c>
      <c r="BH4" s="83" t="s">
        <v>127</v>
      </c>
      <c r="BI4" s="83" t="s">
        <v>72</v>
      </c>
      <c r="BJ4" s="82" t="s">
        <v>4</v>
      </c>
      <c r="BK4" s="83" t="s">
        <v>127</v>
      </c>
      <c r="BL4" s="83" t="s">
        <v>72</v>
      </c>
      <c r="BM4" s="477"/>
      <c r="BN4" s="474"/>
      <c r="BO4" s="474"/>
      <c r="BP4" s="476"/>
    </row>
    <row r="5" spans="1:68" x14ac:dyDescent="0.3">
      <c r="A5" s="84" t="s">
        <v>73</v>
      </c>
      <c r="X5" s="80"/>
      <c r="AM5" s="85"/>
      <c r="AO5" s="85"/>
      <c r="AP5" s="85"/>
      <c r="AR5" s="81"/>
      <c r="AS5" s="81"/>
      <c r="AT5" s="86"/>
      <c r="BN5" s="87"/>
      <c r="BO5" s="87"/>
      <c r="BP5" s="85"/>
    </row>
    <row r="6" spans="1:68" x14ac:dyDescent="0.3">
      <c r="A6" s="482" t="s">
        <v>14</v>
      </c>
      <c r="B6" s="482"/>
      <c r="C6" s="127">
        <v>592351</v>
      </c>
      <c r="D6" s="128">
        <v>0.44900000000000001</v>
      </c>
      <c r="E6" s="127">
        <v>3878825</v>
      </c>
      <c r="F6" s="128">
        <v>0.45100000000000001</v>
      </c>
      <c r="G6" s="127">
        <v>4471176</v>
      </c>
      <c r="H6" s="127">
        <v>557132</v>
      </c>
      <c r="I6" s="128">
        <v>0.44400000000000001</v>
      </c>
      <c r="J6" s="128">
        <v>-5.9456302091158791E-2</v>
      </c>
      <c r="K6" s="127">
        <v>3770496</v>
      </c>
      <c r="L6" s="128">
        <v>0.45700000000000002</v>
      </c>
      <c r="M6" s="128">
        <v>-2.7928303029912407E-2</v>
      </c>
      <c r="N6" s="127">
        <v>4327628</v>
      </c>
      <c r="O6" s="127">
        <v>525125</v>
      </c>
      <c r="P6" s="128">
        <v>0.42799999999999999</v>
      </c>
      <c r="Q6" s="128">
        <v>-5.7449581068759289E-2</v>
      </c>
      <c r="R6" s="127">
        <v>3751120</v>
      </c>
      <c r="S6" s="128">
        <v>0.46100000000000002</v>
      </c>
      <c r="T6" s="128">
        <v>-5.1388464541535115E-3</v>
      </c>
      <c r="U6" s="127">
        <v>4276245</v>
      </c>
      <c r="V6" s="98">
        <v>-32007</v>
      </c>
      <c r="W6" s="98">
        <v>-67226</v>
      </c>
      <c r="X6" s="97">
        <v>-0.1134901435128834</v>
      </c>
      <c r="Y6" s="127">
        <v>471350</v>
      </c>
      <c r="Z6" s="128">
        <v>0.59</v>
      </c>
      <c r="AA6" s="127">
        <v>3779263</v>
      </c>
      <c r="AB6" s="128">
        <v>0.46700000000000003</v>
      </c>
      <c r="AC6" s="127">
        <v>4250613</v>
      </c>
      <c r="AD6" s="127">
        <v>436362</v>
      </c>
      <c r="AE6" s="128">
        <v>0.57499999999999996</v>
      </c>
      <c r="AF6" s="128">
        <v>-7.4229341253845338E-2</v>
      </c>
      <c r="AG6" s="127">
        <v>3645469</v>
      </c>
      <c r="AH6" s="128">
        <v>0.47599999999999998</v>
      </c>
      <c r="AI6" s="128">
        <v>-3.5402140576085865E-2</v>
      </c>
      <c r="AJ6" s="127">
        <v>4081831</v>
      </c>
      <c r="AK6" s="127">
        <v>399604</v>
      </c>
      <c r="AL6" s="128">
        <v>0.56699999999999995</v>
      </c>
      <c r="AM6" s="128">
        <v>-8.4237399223580423E-2</v>
      </c>
      <c r="AN6" s="127">
        <v>3642944</v>
      </c>
      <c r="AO6" s="128">
        <v>0.47899999999999998</v>
      </c>
      <c r="AP6" s="128">
        <v>-6.9264064514058408E-4</v>
      </c>
      <c r="AQ6" s="127">
        <v>4042548</v>
      </c>
      <c r="AR6" s="98">
        <v>-36758</v>
      </c>
      <c r="AS6" s="98">
        <v>-71746</v>
      </c>
      <c r="AT6" s="97">
        <v>-0.1522138538241222</v>
      </c>
      <c r="AU6" s="127">
        <v>121001</v>
      </c>
      <c r="AV6" s="128">
        <v>0.23300000000000001</v>
      </c>
      <c r="AW6" s="127">
        <v>99562</v>
      </c>
      <c r="AX6" s="128">
        <v>0.19600000000000001</v>
      </c>
      <c r="AY6" s="127">
        <v>220563</v>
      </c>
      <c r="AZ6" s="127">
        <v>120770</v>
      </c>
      <c r="BA6" s="128">
        <v>0.24299999999999999</v>
      </c>
      <c r="BB6" s="128">
        <v>-1.9090751316104826E-3</v>
      </c>
      <c r="BC6" s="127">
        <v>125027</v>
      </c>
      <c r="BD6" s="128">
        <v>0.21199999999999999</v>
      </c>
      <c r="BE6" s="128">
        <v>0.25577027379924067</v>
      </c>
      <c r="BF6" s="127">
        <v>245797</v>
      </c>
      <c r="BG6" s="127">
        <v>125521</v>
      </c>
      <c r="BH6" s="128">
        <v>0.24</v>
      </c>
      <c r="BI6" s="128">
        <v>3.9339239877453011E-2</v>
      </c>
      <c r="BJ6" s="127">
        <v>108176</v>
      </c>
      <c r="BK6" s="128">
        <v>0.20599999999999999</v>
      </c>
      <c r="BL6" s="128">
        <v>-0.1347788877602438</v>
      </c>
      <c r="BM6" s="127">
        <v>233697</v>
      </c>
      <c r="BN6" s="98">
        <v>4751</v>
      </c>
      <c r="BO6" s="122">
        <v>4520</v>
      </c>
      <c r="BP6" s="123">
        <v>3.7355063181296021E-2</v>
      </c>
    </row>
    <row r="7" spans="1:68" x14ac:dyDescent="0.3">
      <c r="A7" s="482" t="s">
        <v>15</v>
      </c>
      <c r="B7" s="482"/>
      <c r="C7" s="127">
        <v>163303</v>
      </c>
      <c r="D7" s="128">
        <v>0.124</v>
      </c>
      <c r="E7" s="127">
        <v>1439543</v>
      </c>
      <c r="F7" s="128">
        <v>0.16800000000000001</v>
      </c>
      <c r="G7" s="127">
        <v>1602846</v>
      </c>
      <c r="H7" s="127">
        <v>155663</v>
      </c>
      <c r="I7" s="128">
        <v>0.124</v>
      </c>
      <c r="J7" s="128">
        <v>-4.678419869812557E-2</v>
      </c>
      <c r="K7" s="127">
        <v>1414659</v>
      </c>
      <c r="L7" s="128">
        <v>0.17199999999999999</v>
      </c>
      <c r="M7" s="128">
        <v>-1.7286041472884102E-2</v>
      </c>
      <c r="N7" s="127">
        <v>1570322</v>
      </c>
      <c r="O7" s="127">
        <v>147017</v>
      </c>
      <c r="P7" s="128">
        <v>0.12</v>
      </c>
      <c r="Q7" s="128">
        <v>-5.5543064183524664E-2</v>
      </c>
      <c r="R7" s="127">
        <v>1410213</v>
      </c>
      <c r="S7" s="128">
        <v>0.17299999999999999</v>
      </c>
      <c r="T7" s="128">
        <v>-3.1428068531002876E-3</v>
      </c>
      <c r="U7" s="127">
        <v>1557230</v>
      </c>
      <c r="V7" s="98">
        <v>-8646</v>
      </c>
      <c r="W7" s="98">
        <v>-16286</v>
      </c>
      <c r="X7" s="97">
        <v>-9.9728725130585477E-2</v>
      </c>
      <c r="Y7" s="127">
        <v>113997</v>
      </c>
      <c r="Z7" s="128">
        <v>0.14299999999999999</v>
      </c>
      <c r="AA7" s="127">
        <v>1408088</v>
      </c>
      <c r="AB7" s="128">
        <v>0.17399999999999999</v>
      </c>
      <c r="AC7" s="127">
        <v>1522085</v>
      </c>
      <c r="AD7" s="127">
        <v>109100</v>
      </c>
      <c r="AE7" s="128">
        <v>0.14399999999999999</v>
      </c>
      <c r="AF7" s="128">
        <v>-4.2957270805372073E-2</v>
      </c>
      <c r="AG7" s="127">
        <v>1367371</v>
      </c>
      <c r="AH7" s="128">
        <v>0.17899999999999999</v>
      </c>
      <c r="AI7" s="128">
        <v>-2.891651658135003E-2</v>
      </c>
      <c r="AJ7" s="127">
        <v>1476471</v>
      </c>
      <c r="AK7" s="127">
        <v>98285</v>
      </c>
      <c r="AL7" s="128">
        <v>0.14000000000000001</v>
      </c>
      <c r="AM7" s="128">
        <v>-9.9129239230064156E-2</v>
      </c>
      <c r="AN7" s="127">
        <v>1377848</v>
      </c>
      <c r="AO7" s="128">
        <v>0.18099999999999999</v>
      </c>
      <c r="AP7" s="128">
        <v>7.6621487511436184E-3</v>
      </c>
      <c r="AQ7" s="127">
        <v>1476133</v>
      </c>
      <c r="AR7" s="98">
        <v>-10815</v>
      </c>
      <c r="AS7" s="98">
        <v>-15712</v>
      </c>
      <c r="AT7" s="97">
        <v>-0.13782818846109984</v>
      </c>
      <c r="AU7" s="127">
        <v>49306</v>
      </c>
      <c r="AV7" s="128">
        <v>9.5000000000000001E-2</v>
      </c>
      <c r="AW7" s="127">
        <v>31455</v>
      </c>
      <c r="AX7" s="128">
        <v>6.2E-2</v>
      </c>
      <c r="AY7" s="127">
        <v>80761</v>
      </c>
      <c r="AZ7" s="127">
        <v>46563</v>
      </c>
      <c r="BA7" s="128">
        <v>9.4E-2</v>
      </c>
      <c r="BB7" s="128">
        <v>-5.5632174583215024E-2</v>
      </c>
      <c r="BC7" s="127">
        <v>47288</v>
      </c>
      <c r="BD7" s="128">
        <v>0.08</v>
      </c>
      <c r="BE7" s="128">
        <v>0.50335399777459866</v>
      </c>
      <c r="BF7" s="127">
        <v>93851</v>
      </c>
      <c r="BG7" s="127">
        <v>48732</v>
      </c>
      <c r="BH7" s="128">
        <v>9.2999999999999999E-2</v>
      </c>
      <c r="BI7" s="128">
        <v>4.6582050125636237E-2</v>
      </c>
      <c r="BJ7" s="127">
        <v>32365</v>
      </c>
      <c r="BK7" s="128">
        <v>6.2E-2</v>
      </c>
      <c r="BL7" s="128">
        <v>-0.31557689054305532</v>
      </c>
      <c r="BM7" s="127">
        <v>81097</v>
      </c>
      <c r="BN7" s="98">
        <v>2169</v>
      </c>
      <c r="BO7" s="122">
        <v>-574</v>
      </c>
      <c r="BP7" s="123">
        <v>-1.1641585202612258E-2</v>
      </c>
    </row>
    <row r="8" spans="1:68" x14ac:dyDescent="0.3">
      <c r="A8" s="396" t="s">
        <v>16</v>
      </c>
      <c r="B8" s="396"/>
      <c r="C8" s="127">
        <v>23271</v>
      </c>
      <c r="D8" s="128">
        <v>1.7999999999999999E-2</v>
      </c>
      <c r="E8" s="127">
        <v>104841</v>
      </c>
      <c r="F8" s="128">
        <v>1.2E-2</v>
      </c>
      <c r="G8" s="127">
        <v>128112</v>
      </c>
      <c r="H8" s="127">
        <v>19736</v>
      </c>
      <c r="I8" s="128">
        <v>1.6E-2</v>
      </c>
      <c r="J8" s="128">
        <v>-0.15190580550900262</v>
      </c>
      <c r="K8" s="127">
        <v>106607</v>
      </c>
      <c r="L8" s="128">
        <v>1.2999999999999999E-2</v>
      </c>
      <c r="M8" s="128">
        <v>1.6844555088181151E-2</v>
      </c>
      <c r="N8" s="127">
        <v>126343</v>
      </c>
      <c r="O8" s="127">
        <v>21283</v>
      </c>
      <c r="P8" s="128">
        <v>1.7000000000000001E-2</v>
      </c>
      <c r="Q8" s="128">
        <v>7.8384677746250506E-2</v>
      </c>
      <c r="R8" s="127">
        <v>105454</v>
      </c>
      <c r="S8" s="128">
        <v>1.2999999999999999E-2</v>
      </c>
      <c r="T8" s="128">
        <v>-1.0815424878291294E-2</v>
      </c>
      <c r="U8" s="127">
        <v>126737</v>
      </c>
      <c r="V8" s="98">
        <v>1547</v>
      </c>
      <c r="W8" s="98">
        <v>-1988</v>
      </c>
      <c r="X8" s="97">
        <v>-8.5428215375359884E-2</v>
      </c>
      <c r="Y8" s="127">
        <v>7382</v>
      </c>
      <c r="Z8" s="128">
        <v>8.9999999999999993E-3</v>
      </c>
      <c r="AA8" s="127">
        <v>99398</v>
      </c>
      <c r="AB8" s="128">
        <v>1.2E-2</v>
      </c>
      <c r="AC8" s="127">
        <v>106780</v>
      </c>
      <c r="AD8" s="127">
        <v>7605</v>
      </c>
      <c r="AE8" s="128">
        <v>0.01</v>
      </c>
      <c r="AF8" s="128">
        <v>3.0208615551341099E-2</v>
      </c>
      <c r="AG8" s="127">
        <v>102768</v>
      </c>
      <c r="AH8" s="128">
        <v>1.2999999999999999E-2</v>
      </c>
      <c r="AI8" s="128">
        <v>3.3904102698243427E-2</v>
      </c>
      <c r="AJ8" s="127">
        <v>110373</v>
      </c>
      <c r="AK8" s="127">
        <v>7389</v>
      </c>
      <c r="AL8" s="128">
        <v>0.01</v>
      </c>
      <c r="AM8" s="128">
        <v>-2.8402366863905324E-2</v>
      </c>
      <c r="AN8" s="127">
        <v>101821</v>
      </c>
      <c r="AO8" s="128">
        <v>1.2999999999999999E-2</v>
      </c>
      <c r="AP8" s="128">
        <v>-9.2149307177331469E-3</v>
      </c>
      <c r="AQ8" s="127">
        <v>109210</v>
      </c>
      <c r="AR8" s="98">
        <v>-216</v>
      </c>
      <c r="AS8" s="98">
        <v>7</v>
      </c>
      <c r="AT8" s="97">
        <v>9.4825250609590901E-4</v>
      </c>
      <c r="AU8" s="127">
        <v>15889</v>
      </c>
      <c r="AV8" s="128">
        <v>3.1E-2</v>
      </c>
      <c r="AW8" s="127">
        <v>5443</v>
      </c>
      <c r="AX8" s="128">
        <v>1.0999999999999999E-2</v>
      </c>
      <c r="AY8" s="127">
        <v>21332</v>
      </c>
      <c r="AZ8" s="127">
        <v>12131</v>
      </c>
      <c r="BA8" s="128">
        <v>2.4E-2</v>
      </c>
      <c r="BB8" s="128">
        <v>-0.23651582856063944</v>
      </c>
      <c r="BC8" s="127">
        <v>3839</v>
      </c>
      <c r="BD8" s="128">
        <v>7.0000000000000001E-3</v>
      </c>
      <c r="BE8" s="128">
        <v>-0.29469042807275397</v>
      </c>
      <c r="BF8" s="127">
        <v>15970</v>
      </c>
      <c r="BG8" s="127">
        <v>13894</v>
      </c>
      <c r="BH8" s="128">
        <v>2.7E-2</v>
      </c>
      <c r="BI8" s="128">
        <v>0.14533014590717996</v>
      </c>
      <c r="BJ8" s="127">
        <v>3633</v>
      </c>
      <c r="BK8" s="128">
        <v>7.0000000000000001E-3</v>
      </c>
      <c r="BL8" s="128">
        <v>-5.3659807241469133E-2</v>
      </c>
      <c r="BM8" s="127">
        <v>17527</v>
      </c>
      <c r="BN8" s="98">
        <v>1763</v>
      </c>
      <c r="BO8" s="122">
        <v>-1995</v>
      </c>
      <c r="BP8" s="123">
        <v>-0.12555856252753478</v>
      </c>
    </row>
    <row r="9" spans="1:68" x14ac:dyDescent="0.3">
      <c r="A9" s="79" t="s">
        <v>213</v>
      </c>
      <c r="B9" s="79"/>
      <c r="C9" s="127">
        <v>118360</v>
      </c>
      <c r="D9" s="128">
        <v>0.09</v>
      </c>
      <c r="E9" s="127">
        <v>409642</v>
      </c>
      <c r="F9" s="128">
        <v>4.8000000000000001E-2</v>
      </c>
      <c r="G9" s="127">
        <v>528002</v>
      </c>
      <c r="H9" s="127">
        <v>110551</v>
      </c>
      <c r="I9" s="128">
        <v>8.7999999999999995E-2</v>
      </c>
      <c r="J9" s="128">
        <v>-6.5976681311253796E-2</v>
      </c>
      <c r="K9" s="127">
        <v>403231</v>
      </c>
      <c r="L9" s="128">
        <v>4.9000000000000002E-2</v>
      </c>
      <c r="M9" s="128">
        <v>-1.5650250706714643E-2</v>
      </c>
      <c r="N9" s="127">
        <v>513782</v>
      </c>
      <c r="O9" s="127">
        <v>118802</v>
      </c>
      <c r="P9" s="128">
        <v>9.7000000000000003E-2</v>
      </c>
      <c r="Q9" s="128">
        <v>7.4635236225814333E-2</v>
      </c>
      <c r="R9" s="127">
        <v>408451</v>
      </c>
      <c r="S9" s="128">
        <v>0.05</v>
      </c>
      <c r="T9" s="128">
        <v>1.2945433262819574E-2</v>
      </c>
      <c r="U9" s="127">
        <v>527253</v>
      </c>
      <c r="V9" s="98">
        <v>8251</v>
      </c>
      <c r="W9" s="98">
        <v>442</v>
      </c>
      <c r="X9" s="97">
        <v>3.7343697194998312E-3</v>
      </c>
      <c r="Y9" s="127">
        <v>24509</v>
      </c>
      <c r="Z9" s="128">
        <v>3.1E-2</v>
      </c>
      <c r="AA9" s="127">
        <v>376848</v>
      </c>
      <c r="AB9" s="128">
        <v>4.7E-2</v>
      </c>
      <c r="AC9" s="127">
        <v>401357</v>
      </c>
      <c r="AD9" s="127">
        <v>27107</v>
      </c>
      <c r="AE9" s="128">
        <v>3.5999999999999997E-2</v>
      </c>
      <c r="AF9" s="128">
        <v>0.10600187686156105</v>
      </c>
      <c r="AG9" s="127">
        <v>372166</v>
      </c>
      <c r="AH9" s="128">
        <v>4.9000000000000002E-2</v>
      </c>
      <c r="AI9" s="128">
        <v>-1.242410733239927E-2</v>
      </c>
      <c r="AJ9" s="127">
        <v>399273</v>
      </c>
      <c r="AK9" s="127">
        <v>24945</v>
      </c>
      <c r="AL9" s="128">
        <v>3.5000000000000003E-2</v>
      </c>
      <c r="AM9" s="128">
        <v>-7.9757996089570959E-2</v>
      </c>
      <c r="AN9" s="127">
        <v>376119</v>
      </c>
      <c r="AO9" s="128">
        <v>4.9000000000000002E-2</v>
      </c>
      <c r="AP9" s="128">
        <v>1.062160433784924E-2</v>
      </c>
      <c r="AQ9" s="127">
        <v>401064</v>
      </c>
      <c r="AR9" s="98">
        <v>-2162</v>
      </c>
      <c r="AS9" s="98">
        <v>436</v>
      </c>
      <c r="AT9" s="97">
        <v>1.778938349177853E-2</v>
      </c>
      <c r="AU9" s="127">
        <v>93851</v>
      </c>
      <c r="AV9" s="128">
        <v>0.18099999999999999</v>
      </c>
      <c r="AW9" s="127">
        <v>32794</v>
      </c>
      <c r="AX9" s="128">
        <v>6.5000000000000002E-2</v>
      </c>
      <c r="AY9" s="127">
        <v>126645</v>
      </c>
      <c r="AZ9" s="127">
        <v>83444</v>
      </c>
      <c r="BA9" s="128">
        <v>0.16800000000000001</v>
      </c>
      <c r="BB9" s="128">
        <v>-0.1108885360837924</v>
      </c>
      <c r="BC9" s="127">
        <v>31065</v>
      </c>
      <c r="BD9" s="128">
        <v>5.2999999999999999E-2</v>
      </c>
      <c r="BE9" s="128">
        <v>-5.2723059096176132E-2</v>
      </c>
      <c r="BF9" s="127">
        <v>114509</v>
      </c>
      <c r="BG9" s="127">
        <v>93857</v>
      </c>
      <c r="BH9" s="128">
        <v>0.18</v>
      </c>
      <c r="BI9" s="128">
        <v>0.12479027851013853</v>
      </c>
      <c r="BJ9" s="127">
        <v>32332</v>
      </c>
      <c r="BK9" s="128">
        <v>6.2E-2</v>
      </c>
      <c r="BL9" s="128">
        <v>4.0785449863190083E-2</v>
      </c>
      <c r="BM9" s="127">
        <v>126189</v>
      </c>
      <c r="BN9" s="98">
        <v>10413</v>
      </c>
      <c r="BO9" s="122">
        <v>6</v>
      </c>
      <c r="BP9" s="123">
        <v>6.3931124868142053E-5</v>
      </c>
    </row>
    <row r="10" spans="1:68" x14ac:dyDescent="0.3">
      <c r="A10" s="396" t="s">
        <v>222</v>
      </c>
      <c r="B10" s="396"/>
      <c r="C10" s="127">
        <v>421742</v>
      </c>
      <c r="D10" s="128">
        <v>0.32</v>
      </c>
      <c r="E10" s="127">
        <v>2760571</v>
      </c>
      <c r="F10" s="128">
        <v>0.32100000000000001</v>
      </c>
      <c r="G10" s="127">
        <v>3182313</v>
      </c>
      <c r="H10" s="127">
        <v>412836</v>
      </c>
      <c r="I10" s="128">
        <v>0.32900000000000001</v>
      </c>
      <c r="J10" s="128">
        <v>-2.1117175903751582E-2</v>
      </c>
      <c r="K10" s="127">
        <v>2552290</v>
      </c>
      <c r="L10" s="128">
        <v>0.309</v>
      </c>
      <c r="M10" s="128">
        <v>-7.5448521338520189E-2</v>
      </c>
      <c r="N10" s="127">
        <v>2965126</v>
      </c>
      <c r="O10" s="127">
        <v>414590</v>
      </c>
      <c r="P10" s="128">
        <v>0.33800000000000002</v>
      </c>
      <c r="Q10" s="128">
        <v>4.2486604850352199E-3</v>
      </c>
      <c r="R10" s="127">
        <v>2454183</v>
      </c>
      <c r="S10" s="128">
        <v>0.30199999999999999</v>
      </c>
      <c r="T10" s="128">
        <v>-3.8438813771162365E-2</v>
      </c>
      <c r="U10" s="127">
        <v>2868773</v>
      </c>
      <c r="V10" s="98">
        <v>1754</v>
      </c>
      <c r="W10" s="98">
        <v>-7152</v>
      </c>
      <c r="X10" s="97">
        <v>-1.695823512953417E-2</v>
      </c>
      <c r="Y10" s="127">
        <v>182259</v>
      </c>
      <c r="Z10" s="128">
        <v>0.22800000000000001</v>
      </c>
      <c r="AA10" s="127">
        <v>2422472</v>
      </c>
      <c r="AB10" s="128">
        <v>0.3</v>
      </c>
      <c r="AC10" s="127">
        <v>2604731</v>
      </c>
      <c r="AD10" s="127">
        <v>179241</v>
      </c>
      <c r="AE10" s="128">
        <v>0.23599999999999999</v>
      </c>
      <c r="AF10" s="128">
        <v>-1.6558853060754202E-2</v>
      </c>
      <c r="AG10" s="127">
        <v>2169870</v>
      </c>
      <c r="AH10" s="128">
        <v>0.28299999999999997</v>
      </c>
      <c r="AI10" s="128">
        <v>-0.10427447665029771</v>
      </c>
      <c r="AJ10" s="127">
        <v>2349111</v>
      </c>
      <c r="AK10" s="127">
        <v>174082</v>
      </c>
      <c r="AL10" s="128">
        <v>0.247</v>
      </c>
      <c r="AM10" s="128">
        <v>-2.8782477223403127E-2</v>
      </c>
      <c r="AN10" s="127">
        <v>2106495</v>
      </c>
      <c r="AO10" s="128">
        <v>0.27700000000000002</v>
      </c>
      <c r="AP10" s="128">
        <v>-2.9206818841681761E-2</v>
      </c>
      <c r="AQ10" s="127">
        <v>2280577</v>
      </c>
      <c r="AR10" s="98">
        <v>-5159</v>
      </c>
      <c r="AS10" s="98">
        <v>-8177</v>
      </c>
      <c r="AT10" s="97">
        <v>-4.4864725473090492E-2</v>
      </c>
      <c r="AU10" s="127">
        <v>239483</v>
      </c>
      <c r="AV10" s="128">
        <v>0.46100000000000002</v>
      </c>
      <c r="AW10" s="127">
        <v>338099</v>
      </c>
      <c r="AX10" s="128">
        <v>0.66600000000000004</v>
      </c>
      <c r="AY10" s="127">
        <v>577582</v>
      </c>
      <c r="AZ10" s="127">
        <v>233595</v>
      </c>
      <c r="BA10" s="128">
        <v>0.47</v>
      </c>
      <c r="BB10" s="128">
        <v>-2.4586296313308251E-2</v>
      </c>
      <c r="BC10" s="127">
        <v>382420</v>
      </c>
      <c r="BD10" s="128">
        <v>0.64900000000000002</v>
      </c>
      <c r="BE10" s="128">
        <v>0.13108882309619371</v>
      </c>
      <c r="BF10" s="127">
        <v>616015</v>
      </c>
      <c r="BG10" s="127">
        <v>240508</v>
      </c>
      <c r="BH10" s="128">
        <v>0.46</v>
      </c>
      <c r="BI10" s="128">
        <v>2.9593955350071706E-2</v>
      </c>
      <c r="BJ10" s="127">
        <v>347688</v>
      </c>
      <c r="BK10" s="128">
        <v>0.66300000000000003</v>
      </c>
      <c r="BL10" s="128">
        <v>-9.0821609748444124E-2</v>
      </c>
      <c r="BM10" s="127">
        <v>588196</v>
      </c>
      <c r="BN10" s="98">
        <v>6913</v>
      </c>
      <c r="BO10" s="122">
        <v>1025</v>
      </c>
      <c r="BP10" s="123">
        <v>4.2800532814437769E-3</v>
      </c>
    </row>
    <row r="11" spans="1:68" x14ac:dyDescent="0.3">
      <c r="A11" s="88" t="s">
        <v>63</v>
      </c>
      <c r="C11" s="127">
        <v>1319027</v>
      </c>
      <c r="D11" s="128">
        <v>1</v>
      </c>
      <c r="E11" s="127">
        <v>8593422</v>
      </c>
      <c r="F11" s="128">
        <v>1</v>
      </c>
      <c r="G11" s="127">
        <v>9912449</v>
      </c>
      <c r="H11" s="127">
        <v>1255918</v>
      </c>
      <c r="I11" s="128">
        <v>1</v>
      </c>
      <c r="J11" s="128">
        <v>-4.7845116134847883E-2</v>
      </c>
      <c r="K11" s="127">
        <v>8247283</v>
      </c>
      <c r="L11" s="128">
        <v>1</v>
      </c>
      <c r="M11" s="128">
        <v>-4.027953008708289E-2</v>
      </c>
      <c r="N11" s="127">
        <v>9503201</v>
      </c>
      <c r="O11" s="127">
        <v>1226817</v>
      </c>
      <c r="P11" s="128">
        <v>1</v>
      </c>
      <c r="Q11" s="128">
        <v>-2.3171098750077633E-2</v>
      </c>
      <c r="R11" s="127">
        <v>8129421</v>
      </c>
      <c r="S11" s="128">
        <v>1</v>
      </c>
      <c r="T11" s="128">
        <v>-1.4291009536110255E-2</v>
      </c>
      <c r="U11" s="127">
        <v>9356238</v>
      </c>
      <c r="V11" s="98">
        <v>-29101</v>
      </c>
      <c r="W11" s="98">
        <v>-92210</v>
      </c>
      <c r="X11" s="97">
        <v>-6.9907590974256029E-2</v>
      </c>
      <c r="Y11" s="127">
        <v>799497</v>
      </c>
      <c r="Z11" s="128">
        <v>1</v>
      </c>
      <c r="AA11" s="127">
        <v>8086069</v>
      </c>
      <c r="AB11" s="128">
        <v>1</v>
      </c>
      <c r="AC11" s="127">
        <v>8885566</v>
      </c>
      <c r="AD11" s="127">
        <v>759415</v>
      </c>
      <c r="AE11" s="128">
        <v>1</v>
      </c>
      <c r="AF11" s="128">
        <v>-5.0134021766185491E-2</v>
      </c>
      <c r="AG11" s="127">
        <v>7657644</v>
      </c>
      <c r="AH11" s="128">
        <v>1</v>
      </c>
      <c r="AI11" s="128">
        <v>-5.2983099699000835E-2</v>
      </c>
      <c r="AJ11" s="127">
        <v>8417059</v>
      </c>
      <c r="AK11" s="127">
        <v>704305</v>
      </c>
      <c r="AL11" s="128">
        <v>1</v>
      </c>
      <c r="AM11" s="128">
        <v>-7.2569016940671444E-2</v>
      </c>
      <c r="AN11" s="127">
        <v>7605227</v>
      </c>
      <c r="AO11" s="128">
        <v>1</v>
      </c>
      <c r="AP11" s="128">
        <v>-6.8450557377699979E-3</v>
      </c>
      <c r="AQ11" s="127">
        <v>8309532</v>
      </c>
      <c r="AR11" s="98">
        <v>-55110</v>
      </c>
      <c r="AS11" s="98">
        <v>-95192</v>
      </c>
      <c r="AT11" s="97">
        <v>-0.11906486203200262</v>
      </c>
      <c r="AU11" s="127">
        <v>519530</v>
      </c>
      <c r="AV11" s="128">
        <v>1</v>
      </c>
      <c r="AW11" s="127">
        <v>507353</v>
      </c>
      <c r="AX11" s="128">
        <v>1</v>
      </c>
      <c r="AY11" s="127">
        <v>1026883</v>
      </c>
      <c r="AZ11" s="127">
        <v>496503</v>
      </c>
      <c r="BA11" s="128">
        <v>1</v>
      </c>
      <c r="BB11" s="128">
        <v>-4.4322753257752201E-2</v>
      </c>
      <c r="BC11" s="127">
        <v>589639</v>
      </c>
      <c r="BD11" s="128">
        <v>1</v>
      </c>
      <c r="BE11" s="128">
        <v>0.16218687974644871</v>
      </c>
      <c r="BF11" s="127">
        <v>1086142</v>
      </c>
      <c r="BG11" s="127">
        <v>522512</v>
      </c>
      <c r="BH11" s="128">
        <v>1</v>
      </c>
      <c r="BI11" s="128">
        <v>5.2384376328038301E-2</v>
      </c>
      <c r="BJ11" s="127">
        <v>524194</v>
      </c>
      <c r="BK11" s="128">
        <v>1</v>
      </c>
      <c r="BL11" s="128">
        <v>-0.11099164064792186</v>
      </c>
      <c r="BM11" s="127">
        <v>1046706</v>
      </c>
      <c r="BN11" s="98">
        <v>26009</v>
      </c>
      <c r="BO11" s="122">
        <v>2982</v>
      </c>
      <c r="BP11" s="123">
        <v>5.7398032837372237E-3</v>
      </c>
    </row>
    <row r="12" spans="1:68" x14ac:dyDescent="0.3">
      <c r="A12" s="296" t="s">
        <v>378</v>
      </c>
      <c r="B12" s="88"/>
      <c r="C12" s="9"/>
      <c r="D12" s="10"/>
      <c r="E12" s="9"/>
      <c r="F12" s="10"/>
      <c r="G12" s="9"/>
      <c r="H12" s="9"/>
      <c r="I12" s="10"/>
      <c r="J12" s="128"/>
      <c r="K12" s="9"/>
      <c r="L12" s="10"/>
      <c r="M12" s="128"/>
      <c r="N12" s="9"/>
      <c r="O12" s="9"/>
      <c r="P12" s="10"/>
      <c r="Q12" s="128"/>
      <c r="R12" s="9"/>
      <c r="S12" s="10"/>
      <c r="T12" s="128"/>
      <c r="U12" s="9"/>
      <c r="V12" s="98"/>
      <c r="W12" s="122"/>
      <c r="X12" s="97"/>
      <c r="AF12" s="128"/>
      <c r="AI12" s="128"/>
      <c r="AM12" s="128"/>
      <c r="AP12" s="128"/>
      <c r="AR12" s="122"/>
      <c r="AS12" s="122"/>
      <c r="AT12" s="97"/>
      <c r="BB12" s="128"/>
      <c r="BE12" s="128"/>
      <c r="BI12" s="128"/>
      <c r="BL12" s="128"/>
      <c r="BN12" s="98"/>
      <c r="BO12" s="122"/>
      <c r="BP12" s="123"/>
    </row>
    <row r="13" spans="1:68" x14ac:dyDescent="0.3">
      <c r="C13" s="9"/>
      <c r="D13" s="10"/>
      <c r="E13" s="9"/>
      <c r="F13" s="10"/>
      <c r="G13" s="9"/>
      <c r="H13" s="9"/>
      <c r="I13" s="10"/>
      <c r="J13" s="128"/>
      <c r="K13" s="9"/>
      <c r="L13" s="10"/>
      <c r="M13" s="128"/>
      <c r="N13" s="9"/>
      <c r="O13" s="9"/>
      <c r="P13" s="10"/>
      <c r="Q13" s="128"/>
      <c r="R13" s="99"/>
      <c r="S13" s="10"/>
      <c r="T13" s="128"/>
      <c r="U13" s="9"/>
      <c r="V13" s="98"/>
      <c r="W13" s="122"/>
      <c r="X13" s="97"/>
      <c r="AF13" s="128"/>
      <c r="AI13" s="128"/>
      <c r="AM13" s="128"/>
      <c r="AP13" s="128"/>
      <c r="AR13" s="122"/>
      <c r="AS13" s="122"/>
      <c r="AT13" s="97"/>
      <c r="AU13" s="92"/>
      <c r="BB13" s="128"/>
      <c r="BE13" s="128"/>
      <c r="BI13" s="128"/>
      <c r="BL13" s="128"/>
      <c r="BN13" s="98"/>
      <c r="BO13" s="122"/>
      <c r="BP13" s="123"/>
    </row>
    <row r="14" spans="1:68" x14ac:dyDescent="0.3">
      <c r="A14" s="90" t="s">
        <v>33</v>
      </c>
      <c r="C14" s="9"/>
      <c r="D14" s="10"/>
      <c r="E14" s="9"/>
      <c r="F14" s="10"/>
      <c r="G14" s="9"/>
      <c r="H14" s="9"/>
      <c r="I14" s="10"/>
      <c r="J14" s="128"/>
      <c r="K14" s="9"/>
      <c r="L14" s="10"/>
      <c r="M14" s="128"/>
      <c r="N14" s="9"/>
      <c r="O14" s="9"/>
      <c r="P14" s="10"/>
      <c r="Q14" s="128"/>
      <c r="R14" s="9"/>
      <c r="S14" s="10"/>
      <c r="T14" s="128"/>
      <c r="U14" s="9"/>
      <c r="V14" s="98"/>
      <c r="W14" s="122"/>
      <c r="X14" s="97"/>
      <c r="AF14" s="128"/>
      <c r="AI14" s="128"/>
      <c r="AM14" s="128"/>
      <c r="AP14" s="128"/>
      <c r="AR14" s="122"/>
      <c r="AS14" s="122"/>
      <c r="AT14" s="97"/>
      <c r="BB14" s="128"/>
      <c r="BE14" s="128"/>
      <c r="BI14" s="128"/>
      <c r="BL14" s="128"/>
      <c r="BN14" s="98"/>
      <c r="BO14" s="122"/>
      <c r="BP14" s="123"/>
    </row>
    <row r="15" spans="1:68" x14ac:dyDescent="0.3">
      <c r="A15" s="88" t="s">
        <v>74</v>
      </c>
      <c r="C15" s="127">
        <v>519936</v>
      </c>
      <c r="D15" s="128">
        <v>0.39227781516611993</v>
      </c>
      <c r="E15" s="127">
        <v>3508886</v>
      </c>
      <c r="F15" s="128">
        <v>0.40776467739060246</v>
      </c>
      <c r="G15" s="127">
        <v>4028822</v>
      </c>
      <c r="H15" s="127">
        <v>503166</v>
      </c>
      <c r="I15" s="128">
        <v>0.39851102671835831</v>
      </c>
      <c r="J15" s="128">
        <v>-3.2253969719350073E-2</v>
      </c>
      <c r="K15" s="127">
        <v>3354449</v>
      </c>
      <c r="L15" s="128">
        <v>0.40615807726238151</v>
      </c>
      <c r="M15" s="128">
        <v>-4.4013114133659513E-2</v>
      </c>
      <c r="N15" s="127">
        <v>3857615</v>
      </c>
      <c r="O15" s="127">
        <v>499638</v>
      </c>
      <c r="P15" s="128">
        <v>0.4048487402107549</v>
      </c>
      <c r="Q15" s="128">
        <v>-7.0116025327625472E-3</v>
      </c>
      <c r="R15" s="127">
        <v>3311118</v>
      </c>
      <c r="S15" s="128">
        <v>0.40672458467296257</v>
      </c>
      <c r="T15" s="128">
        <v>-1.2917471692072229E-2</v>
      </c>
      <c r="U15" s="127">
        <v>3810756</v>
      </c>
      <c r="V15" s="98">
        <v>-3528</v>
      </c>
      <c r="W15" s="98">
        <v>-20298</v>
      </c>
      <c r="X15" s="97">
        <v>-3.9039420236336782E-2</v>
      </c>
      <c r="Y15" s="127">
        <v>325203</v>
      </c>
      <c r="Z15" s="128">
        <v>0.40574601930894055</v>
      </c>
      <c r="AA15" s="127">
        <v>3315061</v>
      </c>
      <c r="AB15" s="128">
        <v>0.40941316796721394</v>
      </c>
      <c r="AC15" s="127">
        <v>3640264</v>
      </c>
      <c r="AD15" s="127">
        <v>307452</v>
      </c>
      <c r="AE15" s="128">
        <v>0.40372827405808293</v>
      </c>
      <c r="AF15" s="128">
        <v>-5.4584367302884657E-2</v>
      </c>
      <c r="AG15" s="127">
        <v>3109461</v>
      </c>
      <c r="AH15" s="128">
        <v>0.40548078144344363</v>
      </c>
      <c r="AI15" s="128">
        <v>-6.2019974896389538E-2</v>
      </c>
      <c r="AJ15" s="127">
        <v>3416913</v>
      </c>
      <c r="AK15" s="127">
        <v>294934</v>
      </c>
      <c r="AL15" s="128">
        <v>0.4176127594380365</v>
      </c>
      <c r="AM15" s="128">
        <v>-4.0715298648244282E-2</v>
      </c>
      <c r="AN15" s="127">
        <v>3103627</v>
      </c>
      <c r="AO15" s="128">
        <v>0.40751907914829832</v>
      </c>
      <c r="AP15" s="128">
        <v>-1.8762094137858619E-3</v>
      </c>
      <c r="AQ15" s="127">
        <v>3398561</v>
      </c>
      <c r="AR15" s="98">
        <v>-12518</v>
      </c>
      <c r="AS15" s="98">
        <v>-30269</v>
      </c>
      <c r="AT15" s="97">
        <v>-9.3077247134866536E-2</v>
      </c>
      <c r="AU15" s="127">
        <v>194733</v>
      </c>
      <c r="AV15" s="128">
        <v>0.37167467658140146</v>
      </c>
      <c r="AW15" s="127">
        <v>193825</v>
      </c>
      <c r="AX15" s="128">
        <v>0.38149270769775817</v>
      </c>
      <c r="AY15" s="127">
        <v>388558</v>
      </c>
      <c r="AZ15" s="127">
        <v>195714</v>
      </c>
      <c r="BA15" s="128">
        <v>0.39058199938932275</v>
      </c>
      <c r="BB15" s="128">
        <v>5.0376669593751441E-3</v>
      </c>
      <c r="BC15" s="127">
        <v>244988</v>
      </c>
      <c r="BD15" s="128">
        <v>0.41495538587659808</v>
      </c>
      <c r="BE15" s="128">
        <v>0.2639649168063975</v>
      </c>
      <c r="BF15" s="127">
        <v>440702</v>
      </c>
      <c r="BG15" s="127">
        <v>204704</v>
      </c>
      <c r="BH15" s="128">
        <v>0.38777261473355595</v>
      </c>
      <c r="BI15" s="128">
        <v>4.5934373626822809E-2</v>
      </c>
      <c r="BJ15" s="127">
        <v>207491</v>
      </c>
      <c r="BK15" s="128">
        <v>0.39519987505428283</v>
      </c>
      <c r="BL15" s="128">
        <v>-0.15305647623557073</v>
      </c>
      <c r="BM15" s="127">
        <v>412195</v>
      </c>
      <c r="BN15" s="98">
        <v>8990</v>
      </c>
      <c r="BO15" s="122">
        <v>9971</v>
      </c>
      <c r="BP15" s="123">
        <v>5.1203442662517397E-2</v>
      </c>
    </row>
    <row r="16" spans="1:68" x14ac:dyDescent="0.3">
      <c r="A16" s="88" t="s">
        <v>75</v>
      </c>
      <c r="C16" s="127">
        <v>780435</v>
      </c>
      <c r="D16" s="128">
        <v>0.58881734805662778</v>
      </c>
      <c r="E16" s="127">
        <v>4741935</v>
      </c>
      <c r="F16" s="128">
        <v>0.55105625987342033</v>
      </c>
      <c r="G16" s="127">
        <v>5522370</v>
      </c>
      <c r="H16" s="127">
        <v>734670</v>
      </c>
      <c r="I16" s="128">
        <v>0.58186383022536559</v>
      </c>
      <c r="J16" s="128">
        <v>-5.8640373637778929E-2</v>
      </c>
      <c r="K16" s="127">
        <v>4547323</v>
      </c>
      <c r="L16" s="128">
        <v>0.55059175631258794</v>
      </c>
      <c r="M16" s="128">
        <v>-4.1040630038159526E-2</v>
      </c>
      <c r="N16" s="127">
        <v>5281993</v>
      </c>
      <c r="O16" s="127">
        <v>708709</v>
      </c>
      <c r="P16" s="128">
        <v>0.57425565274463486</v>
      </c>
      <c r="Q16" s="128">
        <v>-3.533695400656077E-2</v>
      </c>
      <c r="R16" s="127">
        <v>4451449</v>
      </c>
      <c r="S16" s="128">
        <v>0.54679831577064741</v>
      </c>
      <c r="T16" s="128">
        <v>-2.1083613369888173E-2</v>
      </c>
      <c r="U16" s="127">
        <v>5160158</v>
      </c>
      <c r="V16" s="98">
        <v>-25961</v>
      </c>
      <c r="W16" s="98">
        <v>-71726</v>
      </c>
      <c r="X16" s="97">
        <v>-9.1905155458173973E-2</v>
      </c>
      <c r="Y16" s="127">
        <v>460113</v>
      </c>
      <c r="Z16" s="128">
        <v>0.57406917581416705</v>
      </c>
      <c r="AA16" s="127">
        <v>4444800</v>
      </c>
      <c r="AB16" s="128">
        <v>0.54893700266169243</v>
      </c>
      <c r="AC16" s="127">
        <v>4904913</v>
      </c>
      <c r="AD16" s="127">
        <v>438376</v>
      </c>
      <c r="AE16" s="128">
        <v>0.57565013682944377</v>
      </c>
      <c r="AF16" s="128">
        <v>-4.7242742543679488E-2</v>
      </c>
      <c r="AG16" s="127">
        <v>4225334</v>
      </c>
      <c r="AH16" s="128">
        <v>0.55099315674953031</v>
      </c>
      <c r="AI16" s="128">
        <v>-4.9375899928005756E-2</v>
      </c>
      <c r="AJ16" s="127">
        <v>4663710</v>
      </c>
      <c r="AK16" s="127">
        <v>395424</v>
      </c>
      <c r="AL16" s="128">
        <v>0.55990190275799379</v>
      </c>
      <c r="AM16" s="128">
        <v>-9.7979816413307302E-2</v>
      </c>
      <c r="AN16" s="127">
        <v>4155313</v>
      </c>
      <c r="AO16" s="128">
        <v>0.54560980663364278</v>
      </c>
      <c r="AP16" s="128">
        <v>-1.6571707704053692E-2</v>
      </c>
      <c r="AQ16" s="127">
        <v>4550737</v>
      </c>
      <c r="AR16" s="98">
        <v>-42952</v>
      </c>
      <c r="AS16" s="98">
        <v>-64689</v>
      </c>
      <c r="AT16" s="97">
        <v>-0.14059372371569592</v>
      </c>
      <c r="AU16" s="127">
        <v>320322</v>
      </c>
      <c r="AV16" s="128">
        <v>0.61137853241057083</v>
      </c>
      <c r="AW16" s="127">
        <v>297135</v>
      </c>
      <c r="AX16" s="128">
        <v>0.58483083039738615</v>
      </c>
      <c r="AY16" s="127">
        <v>617457</v>
      </c>
      <c r="AZ16" s="127">
        <v>296294</v>
      </c>
      <c r="BA16" s="128">
        <v>0.5913072285429759</v>
      </c>
      <c r="BB16" s="128">
        <v>-7.5012019155724557E-2</v>
      </c>
      <c r="BC16" s="127">
        <v>321989</v>
      </c>
      <c r="BD16" s="128">
        <v>0.54537801746624304</v>
      </c>
      <c r="BE16" s="128">
        <v>8.3645481010315173E-2</v>
      </c>
      <c r="BF16" s="127">
        <v>618283</v>
      </c>
      <c r="BG16" s="127">
        <v>313285</v>
      </c>
      <c r="BH16" s="128">
        <v>0.59345857241090594</v>
      </c>
      <c r="BI16" s="128">
        <v>5.7345069424288041E-2</v>
      </c>
      <c r="BJ16" s="127">
        <v>296136</v>
      </c>
      <c r="BK16" s="128">
        <v>0.5640384893758047</v>
      </c>
      <c r="BL16" s="128">
        <v>-8.0291562755249402E-2</v>
      </c>
      <c r="BM16" s="127">
        <v>609421</v>
      </c>
      <c r="BN16" s="98">
        <v>16991</v>
      </c>
      <c r="BO16" s="122">
        <v>-7037</v>
      </c>
      <c r="BP16" s="123">
        <v>-2.1968519177577563E-2</v>
      </c>
    </row>
    <row r="17" spans="1:68" x14ac:dyDescent="0.3">
      <c r="A17" s="88" t="s">
        <v>138</v>
      </c>
      <c r="C17" s="127">
        <v>25057</v>
      </c>
      <c r="D17" s="128">
        <v>1.890483677725233E-2</v>
      </c>
      <c r="E17" s="127">
        <v>354353</v>
      </c>
      <c r="F17" s="128">
        <v>4.1179062735977212E-2</v>
      </c>
      <c r="G17" s="127">
        <v>379410</v>
      </c>
      <c r="H17" s="127">
        <v>24779</v>
      </c>
      <c r="I17" s="128">
        <v>1.9625143056276061E-2</v>
      </c>
      <c r="J17" s="128">
        <v>-1.1094704074709662E-2</v>
      </c>
      <c r="K17" s="127">
        <v>357202</v>
      </c>
      <c r="L17" s="128">
        <v>4.3250166425030517E-2</v>
      </c>
      <c r="M17" s="128">
        <v>8.0400053054440063E-3</v>
      </c>
      <c r="N17" s="127">
        <v>381981</v>
      </c>
      <c r="O17" s="127">
        <v>25788</v>
      </c>
      <c r="P17" s="128">
        <v>2.0895607044610194E-2</v>
      </c>
      <c r="Q17" s="128">
        <v>4.0719964486056741E-2</v>
      </c>
      <c r="R17" s="127">
        <v>378367</v>
      </c>
      <c r="S17" s="128">
        <v>4.647709955638997E-2</v>
      </c>
      <c r="T17" s="128">
        <v>5.9252187837694079E-2</v>
      </c>
      <c r="U17" s="127">
        <v>404155</v>
      </c>
      <c r="V17" s="98">
        <v>1009</v>
      </c>
      <c r="W17" s="98">
        <v>731</v>
      </c>
      <c r="X17" s="97">
        <v>2.9173484455441594E-2</v>
      </c>
      <c r="Y17" s="127">
        <v>16178</v>
      </c>
      <c r="Z17" s="128">
        <v>2.0184804876892403E-2</v>
      </c>
      <c r="AA17" s="127">
        <v>337243</v>
      </c>
      <c r="AB17" s="128">
        <v>4.1649829371093662E-2</v>
      </c>
      <c r="AC17" s="127">
        <v>353421</v>
      </c>
      <c r="AD17" s="127">
        <v>15704</v>
      </c>
      <c r="AE17" s="128">
        <v>2.0621589112473276E-2</v>
      </c>
      <c r="AF17" s="128">
        <v>-2.9299048089998763E-2</v>
      </c>
      <c r="AG17" s="127">
        <v>333783</v>
      </c>
      <c r="AH17" s="128">
        <v>4.352606180702602E-2</v>
      </c>
      <c r="AI17" s="128">
        <v>-1.0259664396295847E-2</v>
      </c>
      <c r="AJ17" s="127">
        <v>349487</v>
      </c>
      <c r="AK17" s="127">
        <v>15880</v>
      </c>
      <c r="AL17" s="128">
        <v>2.2485337803969767E-2</v>
      </c>
      <c r="AM17" s="128">
        <v>1.1207335710646969E-2</v>
      </c>
      <c r="AN17" s="127">
        <v>356966</v>
      </c>
      <c r="AO17" s="128">
        <v>4.6871114218058889E-2</v>
      </c>
      <c r="AP17" s="128">
        <v>6.945530479383312E-2</v>
      </c>
      <c r="AQ17" s="127">
        <v>372846</v>
      </c>
      <c r="AR17" s="98">
        <v>176</v>
      </c>
      <c r="AS17" s="98">
        <v>-298</v>
      </c>
      <c r="AT17" s="97">
        <v>-1.8420076647298802E-2</v>
      </c>
      <c r="AU17" s="127">
        <v>8879</v>
      </c>
      <c r="AV17" s="128">
        <v>1.6946791008027727E-2</v>
      </c>
      <c r="AW17" s="127">
        <v>17110</v>
      </c>
      <c r="AX17" s="128">
        <v>3.3676461904855633E-2</v>
      </c>
      <c r="AY17" s="127">
        <v>25989</v>
      </c>
      <c r="AZ17" s="127">
        <v>9075</v>
      </c>
      <c r="BA17" s="128">
        <v>1.8110772067701359E-2</v>
      </c>
      <c r="BB17" s="128">
        <v>2.2074557945714609E-2</v>
      </c>
      <c r="BC17" s="127">
        <v>23419</v>
      </c>
      <c r="BD17" s="128">
        <v>3.9666596657158923E-2</v>
      </c>
      <c r="BE17" s="128">
        <v>0.36873173582700175</v>
      </c>
      <c r="BF17" s="127">
        <v>32494</v>
      </c>
      <c r="BG17" s="127">
        <v>9908</v>
      </c>
      <c r="BH17" s="128">
        <v>1.8768812855538108E-2</v>
      </c>
      <c r="BI17" s="128">
        <v>9.1790633608815425E-2</v>
      </c>
      <c r="BJ17" s="127">
        <v>21401</v>
      </c>
      <c r="BK17" s="128">
        <v>4.0761635569912462E-2</v>
      </c>
      <c r="BL17" s="128">
        <v>-8.6169349673342152E-2</v>
      </c>
      <c r="BM17" s="127">
        <v>31309</v>
      </c>
      <c r="BN17" s="98">
        <v>833</v>
      </c>
      <c r="BO17" s="122">
        <v>1029</v>
      </c>
      <c r="BP17" s="123">
        <v>0.11589142921500169</v>
      </c>
    </row>
    <row r="18" spans="1:68" x14ac:dyDescent="0.3">
      <c r="A18" s="88" t="s">
        <v>13</v>
      </c>
      <c r="C18" s="127">
        <v>1325428</v>
      </c>
      <c r="D18" s="128">
        <v>1</v>
      </c>
      <c r="E18" s="127">
        <v>8605174</v>
      </c>
      <c r="F18" s="128">
        <v>1</v>
      </c>
      <c r="G18" s="127">
        <v>9930602</v>
      </c>
      <c r="H18" s="127">
        <v>1262615</v>
      </c>
      <c r="I18" s="128">
        <v>1</v>
      </c>
      <c r="J18" s="128">
        <v>-4.7390729636011916E-2</v>
      </c>
      <c r="K18" s="127">
        <v>8258974</v>
      </c>
      <c r="L18" s="128">
        <v>1</v>
      </c>
      <c r="M18" s="128">
        <v>-4.0231609494473908E-2</v>
      </c>
      <c r="N18" s="127">
        <v>9521589</v>
      </c>
      <c r="O18" s="127">
        <v>1234135</v>
      </c>
      <c r="P18" s="128">
        <v>1</v>
      </c>
      <c r="Q18" s="128">
        <v>-2.2556361202741928E-2</v>
      </c>
      <c r="R18" s="127">
        <v>8140934</v>
      </c>
      <c r="S18" s="128">
        <v>1</v>
      </c>
      <c r="T18" s="128">
        <v>-1.4292332195258151E-2</v>
      </c>
      <c r="U18" s="127">
        <v>9375069</v>
      </c>
      <c r="V18" s="98">
        <v>-28480</v>
      </c>
      <c r="W18" s="98">
        <v>-91293</v>
      </c>
      <c r="X18" s="97">
        <v>-6.8878128423422474E-2</v>
      </c>
      <c r="Y18" s="127">
        <v>801494</v>
      </c>
      <c r="Z18" s="128">
        <v>1</v>
      </c>
      <c r="AA18" s="127">
        <v>8097104</v>
      </c>
      <c r="AB18" s="128">
        <v>1</v>
      </c>
      <c r="AC18" s="127">
        <v>8898598</v>
      </c>
      <c r="AD18" s="127">
        <v>761532</v>
      </c>
      <c r="AE18" s="128">
        <v>1</v>
      </c>
      <c r="AF18" s="128">
        <v>-4.9859387593668821E-2</v>
      </c>
      <c r="AG18" s="127">
        <v>7668578</v>
      </c>
      <c r="AH18" s="128">
        <v>1</v>
      </c>
      <c r="AI18" s="128">
        <v>-5.2923366181291481E-2</v>
      </c>
      <c r="AJ18" s="127">
        <v>8430110</v>
      </c>
      <c r="AK18" s="127">
        <v>706238</v>
      </c>
      <c r="AL18" s="128">
        <v>1</v>
      </c>
      <c r="AM18" s="128">
        <v>-7.2608898903788674E-2</v>
      </c>
      <c r="AN18" s="127">
        <v>7615906</v>
      </c>
      <c r="AO18" s="128">
        <v>1</v>
      </c>
      <c r="AP18" s="128">
        <v>-6.8685485105582809E-3</v>
      </c>
      <c r="AQ18" s="127">
        <v>8322144</v>
      </c>
      <c r="AR18" s="98">
        <v>-55294</v>
      </c>
      <c r="AS18" s="98">
        <v>-95256</v>
      </c>
      <c r="AT18" s="97">
        <v>-0.11884805126426398</v>
      </c>
      <c r="AU18" s="127">
        <v>523934</v>
      </c>
      <c r="AV18" s="128">
        <v>1</v>
      </c>
      <c r="AW18" s="127">
        <v>508070</v>
      </c>
      <c r="AX18" s="128">
        <v>1</v>
      </c>
      <c r="AY18" s="127">
        <v>1032004</v>
      </c>
      <c r="AZ18" s="127">
        <v>501083</v>
      </c>
      <c r="BA18" s="128">
        <v>1</v>
      </c>
      <c r="BB18" s="128">
        <v>-4.3614272026629305E-2</v>
      </c>
      <c r="BC18" s="127">
        <v>590396</v>
      </c>
      <c r="BD18" s="128">
        <v>1</v>
      </c>
      <c r="BE18" s="128">
        <v>0.1620367272226268</v>
      </c>
      <c r="BF18" s="127">
        <v>1091479</v>
      </c>
      <c r="BG18" s="127">
        <v>527897</v>
      </c>
      <c r="BH18" s="128">
        <v>1</v>
      </c>
      <c r="BI18" s="128">
        <v>5.3512092806980084E-2</v>
      </c>
      <c r="BJ18" s="127">
        <v>525028</v>
      </c>
      <c r="BK18" s="128">
        <v>1</v>
      </c>
      <c r="BL18" s="128">
        <v>-0.11071890730967011</v>
      </c>
      <c r="BM18" s="127">
        <v>1052925</v>
      </c>
      <c r="BN18" s="98">
        <v>26814</v>
      </c>
      <c r="BO18" s="122">
        <v>3963</v>
      </c>
      <c r="BP18" s="123">
        <v>7.5639298079529099E-3</v>
      </c>
    </row>
    <row r="19" spans="1:68" x14ac:dyDescent="0.3">
      <c r="B19" s="88"/>
      <c r="C19" s="9"/>
      <c r="D19" s="10"/>
      <c r="E19" s="9"/>
      <c r="F19" s="10"/>
      <c r="G19" s="9"/>
      <c r="H19" s="9"/>
      <c r="I19" s="10"/>
      <c r="J19" s="12"/>
      <c r="K19" s="9"/>
      <c r="L19" s="10"/>
      <c r="M19" s="10"/>
      <c r="N19" s="9"/>
      <c r="O19" s="9"/>
      <c r="P19" s="10"/>
      <c r="Q19" s="12"/>
      <c r="R19" s="9"/>
      <c r="S19" s="10"/>
      <c r="T19" s="10"/>
      <c r="U19" s="9"/>
      <c r="V19" s="98"/>
      <c r="X19" s="97"/>
      <c r="AF19" s="12"/>
      <c r="AI19" s="10"/>
      <c r="AM19" s="12"/>
      <c r="AP19" s="10"/>
      <c r="AR19" s="122"/>
      <c r="AT19" s="97"/>
      <c r="BB19" s="12"/>
      <c r="BE19" s="10"/>
      <c r="BH19" s="12"/>
      <c r="BI19" s="12"/>
      <c r="BK19" s="12"/>
      <c r="BL19" s="10"/>
      <c r="BN19" s="98"/>
      <c r="BP19" s="123"/>
    </row>
    <row r="20" spans="1:68" x14ac:dyDescent="0.3">
      <c r="A20" s="483" t="s">
        <v>44</v>
      </c>
      <c r="B20" s="483"/>
      <c r="C20" s="9"/>
      <c r="D20" s="10"/>
      <c r="E20" s="9"/>
      <c r="F20" s="10"/>
      <c r="G20" s="9"/>
      <c r="H20" s="9"/>
      <c r="I20" s="10"/>
      <c r="J20" s="10"/>
      <c r="K20" s="9"/>
      <c r="L20" s="10"/>
      <c r="M20" s="10"/>
      <c r="N20" s="9"/>
      <c r="O20" s="9"/>
      <c r="P20" s="10"/>
      <c r="Q20" s="10"/>
      <c r="R20" s="9"/>
      <c r="S20" s="10"/>
      <c r="T20" s="10"/>
      <c r="U20" s="9"/>
      <c r="V20" s="98"/>
      <c r="X20" s="97"/>
      <c r="AF20" s="10"/>
      <c r="AI20" s="10"/>
      <c r="AM20" s="10"/>
      <c r="AP20" s="10"/>
      <c r="AR20" s="122"/>
      <c r="AT20" s="97"/>
      <c r="BB20" s="10"/>
      <c r="BE20" s="10"/>
      <c r="BI20" s="10"/>
      <c r="BL20" s="10"/>
      <c r="BN20" s="98"/>
      <c r="BP20" s="123"/>
    </row>
    <row r="21" spans="1:68" x14ac:dyDescent="0.3">
      <c r="A21" s="88" t="s">
        <v>45</v>
      </c>
      <c r="C21" s="127">
        <v>621988</v>
      </c>
      <c r="D21" s="128">
        <v>0.46927332152331169</v>
      </c>
      <c r="E21" s="127">
        <v>3945233</v>
      </c>
      <c r="F21" s="128">
        <v>0.45847219358957764</v>
      </c>
      <c r="G21" s="127">
        <v>4567221</v>
      </c>
      <c r="H21" s="127">
        <v>581462</v>
      </c>
      <c r="I21" s="128">
        <v>0.46052201185634578</v>
      </c>
      <c r="J21" s="128">
        <v>-6.5155597857193381E-2</v>
      </c>
      <c r="K21" s="127">
        <v>3697718</v>
      </c>
      <c r="L21" s="128">
        <v>0.44772123026419502</v>
      </c>
      <c r="M21" s="128">
        <v>-6.2737739444032839E-2</v>
      </c>
      <c r="N21" s="127">
        <v>4279180</v>
      </c>
      <c r="O21" s="127">
        <v>545969</v>
      </c>
      <c r="P21" s="128">
        <v>0.44239001405842959</v>
      </c>
      <c r="Q21" s="128">
        <v>-6.1040962264086042E-2</v>
      </c>
      <c r="R21" s="127">
        <v>3537133</v>
      </c>
      <c r="S21" s="128">
        <v>0.43448736963105217</v>
      </c>
      <c r="T21" s="128">
        <v>-4.3428135947630404E-2</v>
      </c>
      <c r="U21" s="127">
        <v>4083102</v>
      </c>
      <c r="V21" s="98">
        <v>-35493</v>
      </c>
      <c r="W21" s="98">
        <v>-76019</v>
      </c>
      <c r="X21" s="97">
        <v>-0.12221939973118452</v>
      </c>
      <c r="Y21" s="127">
        <v>395854</v>
      </c>
      <c r="Z21" s="128">
        <v>0.49389515080587004</v>
      </c>
      <c r="AA21" s="127">
        <v>3743694</v>
      </c>
      <c r="AB21" s="128">
        <v>0.46234974874967644</v>
      </c>
      <c r="AC21" s="127">
        <v>4139548</v>
      </c>
      <c r="AD21" s="127">
        <v>370334</v>
      </c>
      <c r="AE21" s="128">
        <v>0.48630129791000248</v>
      </c>
      <c r="AF21" s="128">
        <v>-6.4468213028035584E-2</v>
      </c>
      <c r="AG21" s="127">
        <v>3474641</v>
      </c>
      <c r="AH21" s="128">
        <v>0.45310108340816252</v>
      </c>
      <c r="AI21" s="128">
        <v>-7.1868320434309005E-2</v>
      </c>
      <c r="AJ21" s="127">
        <v>3844975</v>
      </c>
      <c r="AK21" s="127">
        <v>335014</v>
      </c>
      <c r="AL21" s="128">
        <v>0.47436416618760247</v>
      </c>
      <c r="AM21" s="128">
        <v>-9.5373365664508256E-2</v>
      </c>
      <c r="AN21" s="127">
        <v>3350430</v>
      </c>
      <c r="AO21" s="128">
        <v>0.43992533521290833</v>
      </c>
      <c r="AP21" s="128">
        <v>-3.574786575073511E-2</v>
      </c>
      <c r="AQ21" s="127">
        <v>3685444</v>
      </c>
      <c r="AR21" s="98">
        <v>-35320</v>
      </c>
      <c r="AS21" s="98">
        <v>-60840</v>
      </c>
      <c r="AT21" s="97">
        <v>-0.15369302823768358</v>
      </c>
      <c r="AU21" s="127">
        <v>226134</v>
      </c>
      <c r="AV21" s="128">
        <v>0.43160779792874676</v>
      </c>
      <c r="AW21" s="127">
        <v>201539</v>
      </c>
      <c r="AX21" s="128">
        <v>0.39667565492943885</v>
      </c>
      <c r="AY21" s="127">
        <v>427673</v>
      </c>
      <c r="AZ21" s="127">
        <v>211128</v>
      </c>
      <c r="BA21" s="128">
        <v>0.42134337026001678</v>
      </c>
      <c r="BB21" s="128">
        <v>-6.6358884555175246E-2</v>
      </c>
      <c r="BC21" s="127">
        <v>223077</v>
      </c>
      <c r="BD21" s="128">
        <v>0.37784300706644353</v>
      </c>
      <c r="BE21" s="128">
        <v>0.10686765340703289</v>
      </c>
      <c r="BF21" s="127">
        <v>434205</v>
      </c>
      <c r="BG21" s="127">
        <v>210955</v>
      </c>
      <c r="BH21" s="128">
        <v>0.39961393984053706</v>
      </c>
      <c r="BI21" s="128">
        <v>-8.1940813156000148E-4</v>
      </c>
      <c r="BJ21" s="127">
        <v>186703</v>
      </c>
      <c r="BK21" s="128">
        <v>0.3556057962622946</v>
      </c>
      <c r="BL21" s="128">
        <v>-0.16305580584282559</v>
      </c>
      <c r="BM21" s="127">
        <v>397658</v>
      </c>
      <c r="BN21" s="98">
        <v>-173</v>
      </c>
      <c r="BO21" s="122">
        <v>-15179</v>
      </c>
      <c r="BP21" s="123">
        <v>-6.7123917677129497E-2</v>
      </c>
    </row>
    <row r="22" spans="1:68" x14ac:dyDescent="0.3">
      <c r="A22" s="88" t="s">
        <v>46</v>
      </c>
      <c r="C22" s="127">
        <v>235921</v>
      </c>
      <c r="D22" s="128">
        <v>0.17799608881055778</v>
      </c>
      <c r="E22" s="127">
        <v>1437385</v>
      </c>
      <c r="F22" s="128">
        <v>0.16703729639865506</v>
      </c>
      <c r="G22" s="127">
        <v>1673306</v>
      </c>
      <c r="H22" s="127">
        <v>225234</v>
      </c>
      <c r="I22" s="128">
        <v>0.17838691921131936</v>
      </c>
      <c r="J22" s="128">
        <v>-4.5299061974135413E-2</v>
      </c>
      <c r="K22" s="127">
        <v>1382837</v>
      </c>
      <c r="L22" s="128">
        <v>0.16743447793878513</v>
      </c>
      <c r="M22" s="128">
        <v>-3.7949470740267915E-2</v>
      </c>
      <c r="N22" s="127">
        <v>1608071</v>
      </c>
      <c r="O22" s="127">
        <v>223022</v>
      </c>
      <c r="P22" s="128">
        <v>0.18071118637750327</v>
      </c>
      <c r="Q22" s="128">
        <v>-9.8208973778381586E-3</v>
      </c>
      <c r="R22" s="127">
        <v>1375194</v>
      </c>
      <c r="S22" s="128">
        <v>0.16892336923502882</v>
      </c>
      <c r="T22" s="128">
        <v>-5.5270433174698106E-3</v>
      </c>
      <c r="U22" s="127">
        <v>1598216</v>
      </c>
      <c r="V22" s="98">
        <v>-2212</v>
      </c>
      <c r="W22" s="98">
        <v>-12899</v>
      </c>
      <c r="X22" s="97">
        <v>-5.4675081913013256E-2</v>
      </c>
      <c r="Y22" s="127">
        <v>149027</v>
      </c>
      <c r="Z22" s="128">
        <v>0.18593651356092497</v>
      </c>
      <c r="AA22" s="127">
        <v>1331551</v>
      </c>
      <c r="AB22" s="128">
        <v>0.16444780751241431</v>
      </c>
      <c r="AC22" s="127">
        <v>1480578</v>
      </c>
      <c r="AD22" s="127">
        <v>140024</v>
      </c>
      <c r="AE22" s="128">
        <v>0.18387145911137023</v>
      </c>
      <c r="AF22" s="128">
        <v>-6.0411871674260369E-2</v>
      </c>
      <c r="AG22" s="127">
        <v>1253996</v>
      </c>
      <c r="AH22" s="128">
        <v>0.16352392842584376</v>
      </c>
      <c r="AI22" s="128">
        <v>-5.8244107811116511E-2</v>
      </c>
      <c r="AJ22" s="127">
        <v>1394020</v>
      </c>
      <c r="AK22" s="127">
        <v>129579</v>
      </c>
      <c r="AL22" s="128">
        <v>0.1834778077645213</v>
      </c>
      <c r="AM22" s="128">
        <v>-7.4594355253385133E-2</v>
      </c>
      <c r="AN22" s="127">
        <v>1255041</v>
      </c>
      <c r="AO22" s="128">
        <v>0.16479208120478378</v>
      </c>
      <c r="AP22" s="128">
        <v>8.3333599150236528E-4</v>
      </c>
      <c r="AQ22" s="127">
        <v>1384620</v>
      </c>
      <c r="AR22" s="98">
        <v>-10445</v>
      </c>
      <c r="AS22" s="98">
        <v>-19448</v>
      </c>
      <c r="AT22" s="97">
        <v>-0.13049984231045381</v>
      </c>
      <c r="AU22" s="127">
        <v>86894</v>
      </c>
      <c r="AV22" s="128">
        <v>0.16584913366950799</v>
      </c>
      <c r="AW22" s="127">
        <v>105834</v>
      </c>
      <c r="AX22" s="128">
        <v>0.20830594209459327</v>
      </c>
      <c r="AY22" s="127">
        <v>192728</v>
      </c>
      <c r="AZ22" s="127">
        <v>85210</v>
      </c>
      <c r="BA22" s="128">
        <v>0.17005166808692374</v>
      </c>
      <c r="BB22" s="128">
        <v>-1.937993417267015E-2</v>
      </c>
      <c r="BC22" s="127">
        <v>128841</v>
      </c>
      <c r="BD22" s="128">
        <v>0.21822810452645344</v>
      </c>
      <c r="BE22" s="128">
        <v>0.21738760700719995</v>
      </c>
      <c r="BF22" s="127">
        <v>214051</v>
      </c>
      <c r="BG22" s="127">
        <v>93443</v>
      </c>
      <c r="BH22" s="128">
        <v>0.17700990913000073</v>
      </c>
      <c r="BI22" s="128">
        <v>9.662011500997536E-2</v>
      </c>
      <c r="BJ22" s="127">
        <v>120153</v>
      </c>
      <c r="BK22" s="128">
        <v>0.22885065177476249</v>
      </c>
      <c r="BL22" s="128">
        <v>-6.7431951009383664E-2</v>
      </c>
      <c r="BM22" s="127">
        <v>213596</v>
      </c>
      <c r="BN22" s="98">
        <v>8233</v>
      </c>
      <c r="BO22" s="122">
        <v>6549</v>
      </c>
      <c r="BP22" s="123">
        <v>7.5367689368656066E-2</v>
      </c>
    </row>
    <row r="23" spans="1:68" x14ac:dyDescent="0.3">
      <c r="A23" s="88" t="s">
        <v>47</v>
      </c>
      <c r="C23" s="127">
        <v>187739</v>
      </c>
      <c r="D23" s="128">
        <v>0.14164405761761484</v>
      </c>
      <c r="E23" s="127">
        <v>943962</v>
      </c>
      <c r="F23" s="128">
        <v>0.10969702646338121</v>
      </c>
      <c r="G23" s="127">
        <v>1131701</v>
      </c>
      <c r="H23" s="127">
        <v>182192</v>
      </c>
      <c r="I23" s="128">
        <v>0.1442973511323721</v>
      </c>
      <c r="J23" s="128">
        <v>-2.9546338267488374E-2</v>
      </c>
      <c r="K23" s="127">
        <v>890419</v>
      </c>
      <c r="L23" s="128">
        <v>0.10781230210919661</v>
      </c>
      <c r="M23" s="128">
        <v>-5.672156294427106E-2</v>
      </c>
      <c r="N23" s="127">
        <v>1072611</v>
      </c>
      <c r="O23" s="127">
        <v>181777</v>
      </c>
      <c r="P23" s="128">
        <v>0.14729101759531979</v>
      </c>
      <c r="Q23" s="128">
        <v>-2.2778168086414331E-3</v>
      </c>
      <c r="R23" s="127">
        <v>858476</v>
      </c>
      <c r="S23" s="128">
        <v>0.10545178231392123</v>
      </c>
      <c r="T23" s="128">
        <v>-3.5874122182927362E-2</v>
      </c>
      <c r="U23" s="127">
        <v>1040253</v>
      </c>
      <c r="V23" s="98">
        <v>-415</v>
      </c>
      <c r="W23" s="98">
        <v>-5962</v>
      </c>
      <c r="X23" s="97">
        <v>-3.1756853930190315E-2</v>
      </c>
      <c r="Y23" s="127">
        <v>90360</v>
      </c>
      <c r="Z23" s="128">
        <v>0.11273945906020506</v>
      </c>
      <c r="AA23" s="127">
        <v>866529</v>
      </c>
      <c r="AB23" s="128">
        <v>0.10701715082330671</v>
      </c>
      <c r="AC23" s="127">
        <v>956889</v>
      </c>
      <c r="AD23" s="127">
        <v>87730</v>
      </c>
      <c r="AE23" s="128">
        <v>0.11520198757241981</v>
      </c>
      <c r="AF23" s="128">
        <v>-2.9105799026117752E-2</v>
      </c>
      <c r="AG23" s="127">
        <v>802887</v>
      </c>
      <c r="AH23" s="128">
        <v>0.10469828956554918</v>
      </c>
      <c r="AI23" s="128">
        <v>-7.3444743338076393E-2</v>
      </c>
      <c r="AJ23" s="127">
        <v>890617</v>
      </c>
      <c r="AK23" s="127">
        <v>79755</v>
      </c>
      <c r="AL23" s="128">
        <v>0.11292935242793506</v>
      </c>
      <c r="AM23" s="128">
        <v>-9.0903909723013793E-2</v>
      </c>
      <c r="AN23" s="127">
        <v>777604</v>
      </c>
      <c r="AO23" s="128">
        <v>0.10210262574144166</v>
      </c>
      <c r="AP23" s="128">
        <v>-3.1490110065301842E-2</v>
      </c>
      <c r="AQ23" s="127">
        <v>857359</v>
      </c>
      <c r="AR23" s="98">
        <v>-7975</v>
      </c>
      <c r="AS23" s="98">
        <v>-10605</v>
      </c>
      <c r="AT23" s="97">
        <v>-0.11736387782204516</v>
      </c>
      <c r="AU23" s="127">
        <v>97379</v>
      </c>
      <c r="AV23" s="128">
        <v>0.18586119625754388</v>
      </c>
      <c r="AW23" s="127">
        <v>77433</v>
      </c>
      <c r="AX23" s="128">
        <v>0.15240616450489106</v>
      </c>
      <c r="AY23" s="127">
        <v>174812</v>
      </c>
      <c r="AZ23" s="127">
        <v>94462</v>
      </c>
      <c r="BA23" s="128">
        <v>0.18851567504784636</v>
      </c>
      <c r="BB23" s="128">
        <v>-2.9955123794657985E-2</v>
      </c>
      <c r="BC23" s="127">
        <v>87532</v>
      </c>
      <c r="BD23" s="128">
        <v>0.14825981205834729</v>
      </c>
      <c r="BE23" s="128">
        <v>0.13042242971342968</v>
      </c>
      <c r="BF23" s="127">
        <v>181994</v>
      </c>
      <c r="BG23" s="127">
        <v>102022</v>
      </c>
      <c r="BH23" s="128">
        <v>0.19326118542064077</v>
      </c>
      <c r="BI23" s="128">
        <v>8.0032182253181178E-2</v>
      </c>
      <c r="BJ23" s="127">
        <v>80872</v>
      </c>
      <c r="BK23" s="128">
        <v>0.15403368963179107</v>
      </c>
      <c r="BL23" s="128">
        <v>-7.6086459808984139E-2</v>
      </c>
      <c r="BM23" s="127">
        <v>182894</v>
      </c>
      <c r="BN23" s="98">
        <v>7560</v>
      </c>
      <c r="BO23" s="122">
        <v>4643</v>
      </c>
      <c r="BP23" s="123">
        <v>4.7679684531572515E-2</v>
      </c>
    </row>
    <row r="24" spans="1:68" x14ac:dyDescent="0.3">
      <c r="A24" s="88" t="s">
        <v>48</v>
      </c>
      <c r="C24" s="127">
        <v>74368</v>
      </c>
      <c r="D24" s="128">
        <v>5.6108668294317009E-2</v>
      </c>
      <c r="E24" s="127">
        <v>513961</v>
      </c>
      <c r="F24" s="128">
        <v>5.9726973562649631E-2</v>
      </c>
      <c r="G24" s="127">
        <v>588329</v>
      </c>
      <c r="H24" s="127">
        <v>68849</v>
      </c>
      <c r="I24" s="128">
        <v>5.4528894397738024E-2</v>
      </c>
      <c r="J24" s="128">
        <v>-7.4212026678141141E-2</v>
      </c>
      <c r="K24" s="127">
        <v>499661</v>
      </c>
      <c r="L24" s="128">
        <v>6.0499161275964788E-2</v>
      </c>
      <c r="M24" s="128">
        <v>-2.7823122766124277E-2</v>
      </c>
      <c r="N24" s="127">
        <v>568510</v>
      </c>
      <c r="O24" s="127">
        <v>63354</v>
      </c>
      <c r="P24" s="128">
        <v>5.1334740526765711E-2</v>
      </c>
      <c r="Q24" s="128">
        <v>-7.9812342953419796E-2</v>
      </c>
      <c r="R24" s="127">
        <v>497707</v>
      </c>
      <c r="S24" s="128">
        <v>6.1136351185257121E-2</v>
      </c>
      <c r="T24" s="128">
        <v>-3.9106514216638881E-3</v>
      </c>
      <c r="U24" s="127">
        <v>561061</v>
      </c>
      <c r="V24" s="98">
        <v>-5495</v>
      </c>
      <c r="W24" s="98">
        <v>-11014</v>
      </c>
      <c r="X24" s="97">
        <v>-0.14810133390705679</v>
      </c>
      <c r="Y24" s="127">
        <v>57578</v>
      </c>
      <c r="Z24" s="128">
        <v>7.183834189650827E-2</v>
      </c>
      <c r="AA24" s="127">
        <v>495581</v>
      </c>
      <c r="AB24" s="128">
        <v>6.1204722083352273E-2</v>
      </c>
      <c r="AC24" s="127">
        <v>553159</v>
      </c>
      <c r="AD24" s="127">
        <v>52970</v>
      </c>
      <c r="AE24" s="128">
        <v>6.9557155838493978E-2</v>
      </c>
      <c r="AF24" s="128">
        <v>-8.0030567230539446E-2</v>
      </c>
      <c r="AG24" s="127">
        <v>477416</v>
      </c>
      <c r="AH24" s="128">
        <v>6.2256131449663812E-2</v>
      </c>
      <c r="AI24" s="128">
        <v>-3.6653947588789725E-2</v>
      </c>
      <c r="AJ24" s="127">
        <v>530386</v>
      </c>
      <c r="AK24" s="127">
        <v>46162</v>
      </c>
      <c r="AL24" s="128">
        <v>6.5363234490355943E-2</v>
      </c>
      <c r="AM24" s="128">
        <v>-0.12852558051727392</v>
      </c>
      <c r="AN24" s="127">
        <v>477610</v>
      </c>
      <c r="AO24" s="128">
        <v>6.271217107984263E-2</v>
      </c>
      <c r="AP24" s="128">
        <v>4.063542068133452E-4</v>
      </c>
      <c r="AQ24" s="127">
        <v>523772</v>
      </c>
      <c r="AR24" s="98">
        <v>-6808</v>
      </c>
      <c r="AS24" s="98">
        <v>-11416</v>
      </c>
      <c r="AT24" s="97">
        <v>-0.19827017263538158</v>
      </c>
      <c r="AU24" s="127">
        <v>16790</v>
      </c>
      <c r="AV24" s="128">
        <v>3.2046021063721765E-2</v>
      </c>
      <c r="AW24" s="127">
        <v>18380</v>
      </c>
      <c r="AX24" s="128">
        <v>3.6176117464128958E-2</v>
      </c>
      <c r="AY24" s="127">
        <v>35170</v>
      </c>
      <c r="AZ24" s="127">
        <v>15879</v>
      </c>
      <c r="BA24" s="128">
        <v>3.1689360844411006E-2</v>
      </c>
      <c r="BB24" s="128">
        <v>-5.4258487194758787E-2</v>
      </c>
      <c r="BC24" s="127">
        <v>22245</v>
      </c>
      <c r="BD24" s="128">
        <v>3.7678100800140925E-2</v>
      </c>
      <c r="BE24" s="128">
        <v>0.2102829162132753</v>
      </c>
      <c r="BF24" s="127">
        <v>38124</v>
      </c>
      <c r="BG24" s="127">
        <v>17192</v>
      </c>
      <c r="BH24" s="128">
        <v>3.2566959084821469E-2</v>
      </c>
      <c r="BI24" s="128">
        <v>8.268782668933812E-2</v>
      </c>
      <c r="BJ24" s="127">
        <v>20097</v>
      </c>
      <c r="BK24" s="128">
        <v>3.827795850887953E-2</v>
      </c>
      <c r="BL24" s="128">
        <v>-9.6561024949426838E-2</v>
      </c>
      <c r="BM24" s="127">
        <v>37289</v>
      </c>
      <c r="BN24" s="98">
        <v>1313</v>
      </c>
      <c r="BO24" s="122">
        <v>402</v>
      </c>
      <c r="BP24" s="123">
        <v>2.3942823108993448E-2</v>
      </c>
    </row>
    <row r="25" spans="1:68" x14ac:dyDescent="0.3">
      <c r="A25" s="12" t="s">
        <v>49</v>
      </c>
      <c r="B25" s="88"/>
      <c r="C25" s="127">
        <v>11739</v>
      </c>
      <c r="D25" s="128">
        <v>8.8567617403585864E-3</v>
      </c>
      <c r="E25" s="127">
        <v>58038</v>
      </c>
      <c r="F25" s="128">
        <v>6.7445469435016654E-3</v>
      </c>
      <c r="G25" s="127">
        <v>69777</v>
      </c>
      <c r="H25" s="127">
        <v>11210</v>
      </c>
      <c r="I25" s="128">
        <v>8.8783991953208224E-3</v>
      </c>
      <c r="J25" s="128">
        <v>-4.5063463668114832E-2</v>
      </c>
      <c r="K25" s="127">
        <v>53683</v>
      </c>
      <c r="L25" s="128">
        <v>6.4999599223826109E-3</v>
      </c>
      <c r="M25" s="128">
        <v>-7.5037044694855101E-2</v>
      </c>
      <c r="N25" s="127">
        <v>64893</v>
      </c>
      <c r="O25" s="127">
        <v>10822</v>
      </c>
      <c r="P25" s="128">
        <v>8.7688948129661659E-3</v>
      </c>
      <c r="Q25" s="128">
        <v>-3.4611953612845671E-2</v>
      </c>
      <c r="R25" s="127">
        <v>51053</v>
      </c>
      <c r="S25" s="128">
        <v>6.2711477577388538E-3</v>
      </c>
      <c r="T25" s="128">
        <v>-4.8991300784233367E-2</v>
      </c>
      <c r="U25" s="127">
        <v>61875</v>
      </c>
      <c r="V25" s="98">
        <v>-388</v>
      </c>
      <c r="W25" s="98">
        <v>-917</v>
      </c>
      <c r="X25" s="97">
        <v>-7.8115682766845551E-2</v>
      </c>
      <c r="Y25" s="127">
        <v>6066</v>
      </c>
      <c r="Z25" s="128">
        <v>7.5683660763524122E-3</v>
      </c>
      <c r="AA25" s="127">
        <v>52592</v>
      </c>
      <c r="AB25" s="128">
        <v>6.4951617269581813E-3</v>
      </c>
      <c r="AC25" s="127">
        <v>58658</v>
      </c>
      <c r="AD25" s="127">
        <v>5565</v>
      </c>
      <c r="AE25" s="128">
        <v>7.3076377617749483E-3</v>
      </c>
      <c r="AF25" s="128">
        <v>-8.2591493570722055E-2</v>
      </c>
      <c r="AG25" s="127">
        <v>47578</v>
      </c>
      <c r="AH25" s="128">
        <v>6.2042793331436412E-3</v>
      </c>
      <c r="AI25" s="128">
        <v>-9.5337693945847277E-2</v>
      </c>
      <c r="AJ25" s="127">
        <v>53143</v>
      </c>
      <c r="AK25" s="127">
        <v>5152</v>
      </c>
      <c r="AL25" s="128">
        <v>7.2949912069302418E-3</v>
      </c>
      <c r="AM25" s="128">
        <v>-7.4213836477987419E-2</v>
      </c>
      <c r="AN25" s="127">
        <v>45608</v>
      </c>
      <c r="AO25" s="128">
        <v>5.9885192910731832E-3</v>
      </c>
      <c r="AP25" s="128">
        <v>-4.1405691706250788E-2</v>
      </c>
      <c r="AQ25" s="127">
        <v>50760</v>
      </c>
      <c r="AR25" s="98">
        <v>-413</v>
      </c>
      <c r="AS25" s="98">
        <v>-914</v>
      </c>
      <c r="AT25" s="97">
        <v>-0.15067589845037915</v>
      </c>
      <c r="AU25" s="127">
        <v>5673</v>
      </c>
      <c r="AV25" s="128">
        <v>1.0827699672096104E-2</v>
      </c>
      <c r="AW25" s="127">
        <v>5446</v>
      </c>
      <c r="AX25" s="128">
        <v>1.0718995414017753E-2</v>
      </c>
      <c r="AY25" s="127">
        <v>11119</v>
      </c>
      <c r="AZ25" s="127">
        <v>5645</v>
      </c>
      <c r="BA25" s="128">
        <v>1.1265598713187237E-2</v>
      </c>
      <c r="BB25" s="128">
        <v>-4.9356601445443328E-3</v>
      </c>
      <c r="BC25" s="127">
        <v>6105</v>
      </c>
      <c r="BD25" s="128">
        <v>1.0340517212176234E-2</v>
      </c>
      <c r="BE25" s="128">
        <v>0.12100624311421226</v>
      </c>
      <c r="BF25" s="127">
        <v>11750</v>
      </c>
      <c r="BG25" s="127">
        <v>5670</v>
      </c>
      <c r="BH25" s="128">
        <v>1.0740731619994053E-2</v>
      </c>
      <c r="BI25" s="128">
        <v>4.4286979627989375E-3</v>
      </c>
      <c r="BJ25" s="127">
        <v>5445</v>
      </c>
      <c r="BK25" s="128">
        <v>1.0370875458070807E-2</v>
      </c>
      <c r="BL25" s="128">
        <v>-0.10810810810810811</v>
      </c>
      <c r="BM25" s="127">
        <v>11115</v>
      </c>
      <c r="BN25" s="98">
        <v>25</v>
      </c>
      <c r="BO25" s="122">
        <v>-3</v>
      </c>
      <c r="BP25" s="123">
        <v>-5.2882072977260709E-4</v>
      </c>
    </row>
    <row r="26" spans="1:68" x14ac:dyDescent="0.3">
      <c r="A26" s="12" t="s">
        <v>50</v>
      </c>
      <c r="B26" s="88"/>
      <c r="C26" s="127">
        <v>193673</v>
      </c>
      <c r="D26" s="128">
        <v>0.14612110201384007</v>
      </c>
      <c r="E26" s="127">
        <v>1706595</v>
      </c>
      <c r="F26" s="128">
        <v>0.19832196304223482</v>
      </c>
      <c r="G26" s="127">
        <v>1900268</v>
      </c>
      <c r="H26" s="127">
        <v>193668</v>
      </c>
      <c r="I26" s="128">
        <v>0.15338642420690393</v>
      </c>
      <c r="J26" s="128">
        <v>-2.5816711673800686E-5</v>
      </c>
      <c r="K26" s="127">
        <v>1734656</v>
      </c>
      <c r="L26" s="128">
        <v>0.2100328684894758</v>
      </c>
      <c r="M26" s="128">
        <v>1.6442682651712913E-2</v>
      </c>
      <c r="N26" s="127">
        <v>1928324</v>
      </c>
      <c r="O26" s="127">
        <v>209191</v>
      </c>
      <c r="P26" s="128">
        <v>0.16950414662901547</v>
      </c>
      <c r="Q26" s="128">
        <v>8.0152632339880625E-2</v>
      </c>
      <c r="R26" s="127">
        <v>1821371</v>
      </c>
      <c r="S26" s="128">
        <v>0.22372997987700183</v>
      </c>
      <c r="T26" s="128">
        <v>4.9989738599468717E-2</v>
      </c>
      <c r="U26" s="127">
        <v>2030562</v>
      </c>
      <c r="V26" s="98">
        <v>15523</v>
      </c>
      <c r="W26" s="98">
        <v>15518</v>
      </c>
      <c r="X26" s="97">
        <v>8.012474635080781E-2</v>
      </c>
      <c r="Y26" s="127">
        <v>102609</v>
      </c>
      <c r="Z26" s="128">
        <v>0.12802216860013924</v>
      </c>
      <c r="AA26" s="127">
        <v>1607157</v>
      </c>
      <c r="AB26" s="128">
        <v>0.1984854091042921</v>
      </c>
      <c r="AC26" s="127">
        <v>1709766</v>
      </c>
      <c r="AD26" s="127">
        <v>104909</v>
      </c>
      <c r="AE26" s="128">
        <v>0.13776046180593857</v>
      </c>
      <c r="AF26" s="128">
        <v>2.2415187751561753E-2</v>
      </c>
      <c r="AG26" s="127">
        <v>1612060</v>
      </c>
      <c r="AH26" s="128">
        <v>0.21021628781763713</v>
      </c>
      <c r="AI26" s="128">
        <v>3.0507287091429149E-3</v>
      </c>
      <c r="AJ26" s="127">
        <v>1716969</v>
      </c>
      <c r="AK26" s="127">
        <v>110576</v>
      </c>
      <c r="AL26" s="128">
        <v>0.15657044792265498</v>
      </c>
      <c r="AM26" s="128">
        <v>5.4018244383227366E-2</v>
      </c>
      <c r="AN26" s="127">
        <v>1709613</v>
      </c>
      <c r="AO26" s="128">
        <v>0.22447926746995039</v>
      </c>
      <c r="AP26" s="128">
        <v>6.0514496979020629E-2</v>
      </c>
      <c r="AQ26" s="127">
        <v>1820189</v>
      </c>
      <c r="AR26" s="98">
        <v>5667</v>
      </c>
      <c r="AS26" s="98">
        <v>7967</v>
      </c>
      <c r="AT26" s="97">
        <v>7.7644261224648917E-2</v>
      </c>
      <c r="AU26" s="127">
        <v>91064</v>
      </c>
      <c r="AV26" s="128">
        <v>0.17380815140838349</v>
      </c>
      <c r="AW26" s="127">
        <v>99438</v>
      </c>
      <c r="AX26" s="128">
        <v>0.19571712559293011</v>
      </c>
      <c r="AY26" s="127">
        <v>190502</v>
      </c>
      <c r="AZ26" s="127">
        <v>88759</v>
      </c>
      <c r="BA26" s="128">
        <v>0.17713432704761486</v>
      </c>
      <c r="BB26" s="128">
        <v>-2.5311868575946587E-2</v>
      </c>
      <c r="BC26" s="127">
        <v>122596</v>
      </c>
      <c r="BD26" s="128">
        <v>0.20765045833643858</v>
      </c>
      <c r="BE26" s="128">
        <v>0.23288883525412821</v>
      </c>
      <c r="BF26" s="127">
        <v>211355</v>
      </c>
      <c r="BG26" s="127">
        <v>98615</v>
      </c>
      <c r="BH26" s="128">
        <v>0.18680727490400589</v>
      </c>
      <c r="BI26" s="128">
        <v>0.11104226050316024</v>
      </c>
      <c r="BJ26" s="127">
        <v>111758</v>
      </c>
      <c r="BK26" s="128">
        <v>0.21286102836420154</v>
      </c>
      <c r="BL26" s="128">
        <v>-8.8404189369963138E-2</v>
      </c>
      <c r="BM26" s="127">
        <v>210373</v>
      </c>
      <c r="BN26" s="98">
        <v>9856</v>
      </c>
      <c r="BO26" s="98">
        <v>7551</v>
      </c>
      <c r="BP26" s="97">
        <v>8.2919704822981638E-2</v>
      </c>
    </row>
    <row r="27" spans="1:68" x14ac:dyDescent="0.3">
      <c r="A27" s="88" t="s">
        <v>63</v>
      </c>
      <c r="B27" s="12"/>
      <c r="C27" s="127">
        <v>1325428</v>
      </c>
      <c r="D27" s="128">
        <v>1</v>
      </c>
      <c r="E27" s="127">
        <v>8605174</v>
      </c>
      <c r="F27" s="128">
        <v>1</v>
      </c>
      <c r="G27" s="127">
        <v>9930602</v>
      </c>
      <c r="H27" s="127">
        <v>1262615</v>
      </c>
      <c r="I27" s="128">
        <v>1</v>
      </c>
      <c r="J27" s="128">
        <v>-4.7390729636011916E-2</v>
      </c>
      <c r="K27" s="127">
        <v>8258974</v>
      </c>
      <c r="L27" s="128">
        <v>1</v>
      </c>
      <c r="M27" s="128">
        <v>-4.0231609494473908E-2</v>
      </c>
      <c r="N27" s="127">
        <v>9521589</v>
      </c>
      <c r="O27" s="127">
        <v>1234135</v>
      </c>
      <c r="P27" s="128">
        <v>1</v>
      </c>
      <c r="Q27" s="128">
        <v>-2.2556361202741928E-2</v>
      </c>
      <c r="R27" s="127">
        <v>8140934</v>
      </c>
      <c r="S27" s="128">
        <v>1</v>
      </c>
      <c r="T27" s="128">
        <v>-1.4292332195258151E-2</v>
      </c>
      <c r="U27" s="127">
        <v>9375069</v>
      </c>
      <c r="V27" s="98">
        <v>-28480</v>
      </c>
      <c r="W27" s="98">
        <v>-91293</v>
      </c>
      <c r="X27" s="97">
        <v>-6.8878128423422474E-2</v>
      </c>
      <c r="Y27" s="127">
        <v>801494</v>
      </c>
      <c r="Z27" s="128">
        <v>1</v>
      </c>
      <c r="AA27" s="127">
        <v>8097104</v>
      </c>
      <c r="AB27" s="128">
        <v>1</v>
      </c>
      <c r="AC27" s="127">
        <v>8898598</v>
      </c>
      <c r="AD27" s="127">
        <v>761532</v>
      </c>
      <c r="AE27" s="128">
        <v>1</v>
      </c>
      <c r="AF27" s="128">
        <v>-4.9859387593668821E-2</v>
      </c>
      <c r="AG27" s="127">
        <v>7668578</v>
      </c>
      <c r="AH27" s="128">
        <v>1</v>
      </c>
      <c r="AI27" s="128">
        <v>-5.2923366181291481E-2</v>
      </c>
      <c r="AJ27" s="127">
        <v>8430110</v>
      </c>
      <c r="AK27" s="127">
        <v>706238</v>
      </c>
      <c r="AL27" s="128">
        <v>1</v>
      </c>
      <c r="AM27" s="128">
        <v>-7.2608898903788674E-2</v>
      </c>
      <c r="AN27" s="127">
        <v>7615906</v>
      </c>
      <c r="AO27" s="128">
        <v>1</v>
      </c>
      <c r="AP27" s="128">
        <v>-6.8685485105582809E-3</v>
      </c>
      <c r="AQ27" s="127">
        <v>8322144</v>
      </c>
      <c r="AR27" s="98">
        <v>-55294</v>
      </c>
      <c r="AS27" s="98">
        <v>-95256</v>
      </c>
      <c r="AT27" s="97">
        <v>-0.11884805126426398</v>
      </c>
      <c r="AU27" s="127">
        <v>523934</v>
      </c>
      <c r="AV27" s="128">
        <v>1</v>
      </c>
      <c r="AW27" s="127">
        <v>508070</v>
      </c>
      <c r="AX27" s="128">
        <v>1</v>
      </c>
      <c r="AY27" s="127">
        <v>1032004</v>
      </c>
      <c r="AZ27" s="127">
        <v>501083</v>
      </c>
      <c r="BA27" s="128">
        <v>1</v>
      </c>
      <c r="BB27" s="128">
        <v>-4.3614272026629305E-2</v>
      </c>
      <c r="BC27" s="127">
        <v>590396</v>
      </c>
      <c r="BD27" s="128">
        <v>1</v>
      </c>
      <c r="BE27" s="128">
        <v>0.1620367272226268</v>
      </c>
      <c r="BF27" s="127">
        <v>1091479</v>
      </c>
      <c r="BG27" s="127">
        <v>527897</v>
      </c>
      <c r="BH27" s="128">
        <v>1</v>
      </c>
      <c r="BI27" s="128">
        <v>5.3512092806980084E-2</v>
      </c>
      <c r="BJ27" s="127">
        <v>525028</v>
      </c>
      <c r="BK27" s="128">
        <v>1</v>
      </c>
      <c r="BL27" s="128">
        <v>-0.11071890730967011</v>
      </c>
      <c r="BM27" s="127">
        <v>1052925</v>
      </c>
      <c r="BN27" s="98">
        <v>26814</v>
      </c>
      <c r="BO27" s="122">
        <v>3963</v>
      </c>
      <c r="BP27" s="123">
        <v>7.5639298079529099E-3</v>
      </c>
    </row>
    <row r="28" spans="1:68" x14ac:dyDescent="0.3">
      <c r="A28" s="311" t="s">
        <v>354</v>
      </c>
      <c r="B28" s="88"/>
      <c r="C28" s="9"/>
      <c r="D28" s="10"/>
      <c r="E28" s="9"/>
      <c r="F28" s="10"/>
      <c r="G28" s="9"/>
      <c r="H28" s="9"/>
      <c r="I28" s="10"/>
      <c r="J28" s="10"/>
      <c r="K28" s="9"/>
      <c r="L28" s="10"/>
      <c r="M28" s="10"/>
      <c r="N28" s="9"/>
      <c r="O28" s="9"/>
      <c r="P28" s="10"/>
      <c r="Q28" s="10"/>
      <c r="R28" s="9"/>
      <c r="S28" s="10"/>
      <c r="T28" s="10"/>
      <c r="U28" s="9"/>
      <c r="V28" s="98"/>
      <c r="W28" s="122"/>
      <c r="X28" s="97"/>
      <c r="AF28" s="10"/>
      <c r="AI28" s="10"/>
      <c r="AM28" s="10"/>
      <c r="AP28" s="10"/>
      <c r="AR28" s="122"/>
      <c r="AS28" s="122"/>
      <c r="AT28" s="97"/>
      <c r="BB28" s="10"/>
      <c r="BE28" s="10"/>
      <c r="BI28" s="10"/>
      <c r="BL28" s="10"/>
      <c r="BN28" s="98"/>
      <c r="BO28" s="122"/>
      <c r="BP28" s="123"/>
    </row>
    <row r="29" spans="1:68" x14ac:dyDescent="0.3">
      <c r="B29" s="88"/>
      <c r="C29" s="9"/>
      <c r="D29" s="10"/>
      <c r="E29" s="9"/>
      <c r="F29" s="10"/>
      <c r="G29" s="9"/>
      <c r="H29" s="9"/>
      <c r="I29" s="10"/>
      <c r="J29" s="10"/>
      <c r="K29" s="9"/>
      <c r="L29" s="10"/>
      <c r="M29" s="10"/>
      <c r="N29" s="9"/>
      <c r="O29" s="9"/>
      <c r="P29" s="10"/>
      <c r="Q29" s="10"/>
      <c r="R29" s="9"/>
      <c r="S29" s="10"/>
      <c r="T29" s="10"/>
      <c r="U29" s="9"/>
      <c r="V29" s="98"/>
      <c r="X29" s="97"/>
      <c r="AF29" s="10"/>
      <c r="AI29" s="10"/>
      <c r="AM29" s="10"/>
      <c r="AP29" s="10"/>
      <c r="AR29" s="122"/>
      <c r="AT29" s="97"/>
      <c r="BB29" s="10"/>
      <c r="BE29" s="10"/>
      <c r="BI29" s="10"/>
      <c r="BL29" s="10"/>
      <c r="BN29" s="98"/>
      <c r="BP29" s="123"/>
    </row>
    <row r="30" spans="1:68" x14ac:dyDescent="0.3">
      <c r="A30" s="90" t="s">
        <v>37</v>
      </c>
      <c r="B30" s="12"/>
      <c r="C30" s="9"/>
      <c r="D30" s="10"/>
      <c r="E30" s="9"/>
      <c r="F30" s="10"/>
      <c r="G30" s="9"/>
      <c r="H30" s="9"/>
      <c r="I30" s="10"/>
      <c r="J30" s="10"/>
      <c r="K30" s="9"/>
      <c r="L30" s="10"/>
      <c r="M30" s="10"/>
      <c r="N30" s="9"/>
      <c r="O30" s="9"/>
      <c r="P30" s="10"/>
      <c r="Q30" s="10"/>
      <c r="R30" s="9"/>
      <c r="S30" s="10"/>
      <c r="T30" s="10"/>
      <c r="U30" s="9"/>
      <c r="V30" s="98"/>
      <c r="X30" s="97"/>
      <c r="AF30" s="10"/>
      <c r="AI30" s="10"/>
      <c r="AM30" s="10"/>
      <c r="AP30" s="10"/>
      <c r="AR30" s="122"/>
      <c r="AT30" s="97"/>
      <c r="BB30" s="10"/>
      <c r="BE30" s="10"/>
      <c r="BI30" s="10"/>
      <c r="BL30" s="10"/>
      <c r="BN30" s="98"/>
      <c r="BP30" s="123"/>
    </row>
    <row r="31" spans="1:68" x14ac:dyDescent="0.3">
      <c r="A31" s="88" t="s">
        <v>76</v>
      </c>
      <c r="B31" s="12"/>
      <c r="C31" s="127">
        <v>430649</v>
      </c>
      <c r="D31" s="128">
        <v>0.32491316012638938</v>
      </c>
      <c r="E31" s="127">
        <v>3362393</v>
      </c>
      <c r="F31" s="128">
        <v>0.39074084963302314</v>
      </c>
      <c r="G31" s="127">
        <v>3793042</v>
      </c>
      <c r="H31" s="127">
        <v>435410</v>
      </c>
      <c r="I31" s="128">
        <v>0.34484779604234067</v>
      </c>
      <c r="J31" s="128">
        <v>1.1055407071652321E-2</v>
      </c>
      <c r="K31" s="127">
        <v>3192081</v>
      </c>
      <c r="L31" s="128">
        <v>0.38649849242775192</v>
      </c>
      <c r="M31" s="128">
        <v>-5.065202074831824E-2</v>
      </c>
      <c r="N31" s="127">
        <v>3627491</v>
      </c>
      <c r="O31" s="127">
        <v>469727</v>
      </c>
      <c r="P31" s="128">
        <v>0.38061233171411557</v>
      </c>
      <c r="Q31" s="128">
        <v>7.8815369421924159E-2</v>
      </c>
      <c r="R31" s="127">
        <v>3242987</v>
      </c>
      <c r="S31" s="128">
        <v>0.39835564322226419</v>
      </c>
      <c r="T31" s="128">
        <v>1.5947590302376413E-2</v>
      </c>
      <c r="U31" s="127">
        <v>3712714</v>
      </c>
      <c r="V31" s="98">
        <v>34317</v>
      </c>
      <c r="W31" s="98">
        <v>39078</v>
      </c>
      <c r="X31" s="97">
        <v>9.0742112486038515E-2</v>
      </c>
      <c r="Y31" s="127">
        <v>383943</v>
      </c>
      <c r="Z31" s="128">
        <v>0.47903415371793179</v>
      </c>
      <c r="AA31" s="127">
        <v>3306721</v>
      </c>
      <c r="AB31" s="128">
        <v>0.40838317008155012</v>
      </c>
      <c r="AC31" s="127">
        <v>3690664</v>
      </c>
      <c r="AD31" s="127">
        <v>377318</v>
      </c>
      <c r="AE31" s="128">
        <v>0.49547228481534589</v>
      </c>
      <c r="AF31" s="128">
        <v>-1.7255165480292649E-2</v>
      </c>
      <c r="AG31" s="127">
        <v>3097780</v>
      </c>
      <c r="AH31" s="128">
        <v>0.40395755249539095</v>
      </c>
      <c r="AI31" s="128">
        <v>-6.3186764169096812E-2</v>
      </c>
      <c r="AJ31" s="127">
        <v>3475098</v>
      </c>
      <c r="AK31" s="127">
        <v>405762</v>
      </c>
      <c r="AL31" s="128">
        <v>0.57454002758276956</v>
      </c>
      <c r="AM31" s="128">
        <v>7.5384688777105788E-2</v>
      </c>
      <c r="AN31" s="127">
        <v>3175653</v>
      </c>
      <c r="AO31" s="128">
        <v>0.41697639125272817</v>
      </c>
      <c r="AP31" s="128">
        <v>2.5138324864903253E-2</v>
      </c>
      <c r="AQ31" s="127">
        <v>3581415</v>
      </c>
      <c r="AR31" s="98">
        <v>28444</v>
      </c>
      <c r="AS31" s="98">
        <v>21819</v>
      </c>
      <c r="AT31" s="97">
        <v>5.6828748017283819E-2</v>
      </c>
      <c r="AU31" s="127">
        <v>46706</v>
      </c>
      <c r="AV31" s="128">
        <v>8.9144815950100584E-2</v>
      </c>
      <c r="AW31" s="127">
        <v>55672</v>
      </c>
      <c r="AX31" s="128">
        <v>0.1095754522014683</v>
      </c>
      <c r="AY31" s="127">
        <v>102378</v>
      </c>
      <c r="AZ31" s="127">
        <v>58092</v>
      </c>
      <c r="BA31" s="128">
        <v>0.11593288936164269</v>
      </c>
      <c r="BB31" s="128">
        <v>0.24378024236714768</v>
      </c>
      <c r="BC31" s="127">
        <v>94301</v>
      </c>
      <c r="BD31" s="128">
        <v>0.15972499813684374</v>
      </c>
      <c r="BE31" s="128">
        <v>0.69386765339847678</v>
      </c>
      <c r="BF31" s="127">
        <v>152393</v>
      </c>
      <c r="BG31" s="127">
        <v>63965</v>
      </c>
      <c r="BH31" s="128">
        <v>0.1211694705595978</v>
      </c>
      <c r="BI31" s="128">
        <v>0.10109825793568822</v>
      </c>
      <c r="BJ31" s="127">
        <v>67334</v>
      </c>
      <c r="BK31" s="128">
        <v>0.12824839818066847</v>
      </c>
      <c r="BL31" s="128">
        <v>-0.285967275002386</v>
      </c>
      <c r="BM31" s="127">
        <v>131299</v>
      </c>
      <c r="BN31" s="98">
        <v>5873</v>
      </c>
      <c r="BO31" s="122">
        <v>17259</v>
      </c>
      <c r="BP31" s="123">
        <v>0.36952425812529438</v>
      </c>
    </row>
    <row r="32" spans="1:68" x14ac:dyDescent="0.3">
      <c r="A32" s="88" t="s">
        <v>39</v>
      </c>
      <c r="B32" s="12"/>
      <c r="C32" s="127">
        <v>382167</v>
      </c>
      <c r="D32" s="128">
        <v>0.28833478695183745</v>
      </c>
      <c r="E32" s="127">
        <v>2876385</v>
      </c>
      <c r="F32" s="128">
        <v>0.33426227058279123</v>
      </c>
      <c r="G32" s="127">
        <v>3258552</v>
      </c>
      <c r="H32" s="127">
        <v>355545</v>
      </c>
      <c r="I32" s="128">
        <v>0.28159415181983422</v>
      </c>
      <c r="J32" s="128">
        <v>-6.9660645738643057E-2</v>
      </c>
      <c r="K32" s="127">
        <v>2804504</v>
      </c>
      <c r="L32" s="128">
        <v>0.33957050839486841</v>
      </c>
      <c r="M32" s="128">
        <v>-2.499004827239747E-2</v>
      </c>
      <c r="N32" s="127">
        <v>3160049</v>
      </c>
      <c r="O32" s="127">
        <v>315475</v>
      </c>
      <c r="P32" s="128">
        <v>0.2556243846904917</v>
      </c>
      <c r="Q32" s="128">
        <v>-0.11270022078780464</v>
      </c>
      <c r="R32" s="127">
        <v>2758924</v>
      </c>
      <c r="S32" s="128">
        <v>0.33889526680845222</v>
      </c>
      <c r="T32" s="128">
        <v>-1.6252428236864701E-2</v>
      </c>
      <c r="U32" s="127">
        <v>3074399</v>
      </c>
      <c r="V32" s="98">
        <v>-40070</v>
      </c>
      <c r="W32" s="98">
        <v>-66692</v>
      </c>
      <c r="X32" s="97">
        <v>-0.17451009637148157</v>
      </c>
      <c r="Y32" s="127">
        <v>251241</v>
      </c>
      <c r="Z32" s="128">
        <v>0.31346585252041814</v>
      </c>
      <c r="AA32" s="127">
        <v>2726690</v>
      </c>
      <c r="AB32" s="128">
        <v>0.33674879314876033</v>
      </c>
      <c r="AC32" s="127">
        <v>2977931</v>
      </c>
      <c r="AD32" s="127">
        <v>227397</v>
      </c>
      <c r="AE32" s="128">
        <v>0.29860465482737431</v>
      </c>
      <c r="AF32" s="128">
        <v>-9.4904892115538472E-2</v>
      </c>
      <c r="AG32" s="127">
        <v>2612165</v>
      </c>
      <c r="AH32" s="128">
        <v>0.3406322528114078</v>
      </c>
      <c r="AI32" s="128">
        <v>-4.2001474315011972E-2</v>
      </c>
      <c r="AJ32" s="127">
        <v>2839562</v>
      </c>
      <c r="AK32" s="127">
        <v>178716</v>
      </c>
      <c r="AL32" s="128">
        <v>0.25305350320996606</v>
      </c>
      <c r="AM32" s="128">
        <v>-0.21407934141611368</v>
      </c>
      <c r="AN32" s="127">
        <v>2592374</v>
      </c>
      <c r="AO32" s="128">
        <v>0.34038944283188372</v>
      </c>
      <c r="AP32" s="128">
        <v>-7.5764739210578197E-3</v>
      </c>
      <c r="AQ32" s="127">
        <v>2771090</v>
      </c>
      <c r="AR32" s="98">
        <v>-48681</v>
      </c>
      <c r="AS32" s="98">
        <v>-72525</v>
      </c>
      <c r="AT32" s="97">
        <v>-0.28866705673039034</v>
      </c>
      <c r="AU32" s="127">
        <v>130926</v>
      </c>
      <c r="AV32" s="128">
        <v>0.24989025335252149</v>
      </c>
      <c r="AW32" s="127">
        <v>149695</v>
      </c>
      <c r="AX32" s="128">
        <v>0.29463459759481964</v>
      </c>
      <c r="AY32" s="127">
        <v>280621</v>
      </c>
      <c r="AZ32" s="127">
        <v>128148</v>
      </c>
      <c r="BA32" s="128">
        <v>0.25574206269220867</v>
      </c>
      <c r="BB32" s="128">
        <v>-2.1218092663031027E-2</v>
      </c>
      <c r="BC32" s="127">
        <v>192339</v>
      </c>
      <c r="BD32" s="128">
        <v>0.32577964620356509</v>
      </c>
      <c r="BE32" s="128">
        <v>0.28487257423427637</v>
      </c>
      <c r="BF32" s="127">
        <v>320487</v>
      </c>
      <c r="BG32" s="127">
        <v>136759</v>
      </c>
      <c r="BH32" s="128">
        <v>0.25906379464175777</v>
      </c>
      <c r="BI32" s="128">
        <v>6.7195742422823612E-2</v>
      </c>
      <c r="BJ32" s="127">
        <v>166550</v>
      </c>
      <c r="BK32" s="128">
        <v>0.3172211767753339</v>
      </c>
      <c r="BL32" s="128">
        <v>-0.13408097161782062</v>
      </c>
      <c r="BM32" s="127">
        <v>303309</v>
      </c>
      <c r="BN32" s="98">
        <v>8611</v>
      </c>
      <c r="BO32" s="122">
        <v>5833</v>
      </c>
      <c r="BP32" s="123">
        <v>4.4551884270503946E-2</v>
      </c>
    </row>
    <row r="33" spans="1:68" x14ac:dyDescent="0.3">
      <c r="A33" s="88" t="s">
        <v>40</v>
      </c>
      <c r="B33" s="12"/>
      <c r="C33" s="127">
        <v>203000</v>
      </c>
      <c r="D33" s="128">
        <v>0.1531580742220626</v>
      </c>
      <c r="E33" s="127">
        <v>918866</v>
      </c>
      <c r="F33" s="128">
        <v>0.1067806415070747</v>
      </c>
      <c r="G33" s="127">
        <v>1121866</v>
      </c>
      <c r="H33" s="127">
        <v>176719</v>
      </c>
      <c r="I33" s="128">
        <v>0.13996269646725248</v>
      </c>
      <c r="J33" s="128">
        <v>-0.12946305418719212</v>
      </c>
      <c r="K33" s="127">
        <v>851792</v>
      </c>
      <c r="L33" s="128">
        <v>0.10313532891615836</v>
      </c>
      <c r="M33" s="128">
        <v>-7.2996497857141296E-2</v>
      </c>
      <c r="N33" s="127">
        <v>1028511</v>
      </c>
      <c r="O33" s="127">
        <v>161343</v>
      </c>
      <c r="P33" s="128">
        <v>0.13073367176200335</v>
      </c>
      <c r="Q33" s="128">
        <v>-8.7008188140494228E-2</v>
      </c>
      <c r="R33" s="127">
        <v>787541</v>
      </c>
      <c r="S33" s="128">
        <v>9.6738408639598358E-2</v>
      </c>
      <c r="T33" s="128">
        <v>-7.5430386761087209E-2</v>
      </c>
      <c r="U33" s="127">
        <v>948884</v>
      </c>
      <c r="V33" s="98">
        <v>-15376</v>
      </c>
      <c r="W33" s="98">
        <v>-41657</v>
      </c>
      <c r="X33" s="97">
        <v>-0.20520689655172414</v>
      </c>
      <c r="Y33" s="127">
        <v>76946</v>
      </c>
      <c r="Z33" s="128">
        <v>9.6003213997858994E-2</v>
      </c>
      <c r="AA33" s="127">
        <v>804926</v>
      </c>
      <c r="AB33" s="128">
        <v>9.9409122076238615E-2</v>
      </c>
      <c r="AC33" s="127">
        <v>881872</v>
      </c>
      <c r="AD33" s="127">
        <v>68818</v>
      </c>
      <c r="AE33" s="128">
        <v>9.0367837464479503E-2</v>
      </c>
      <c r="AF33" s="128">
        <v>-0.10563252150859044</v>
      </c>
      <c r="AG33" s="127">
        <v>741704</v>
      </c>
      <c r="AH33" s="128">
        <v>9.6719887311571981E-2</v>
      </c>
      <c r="AI33" s="128">
        <v>-7.8543866144216989E-2</v>
      </c>
      <c r="AJ33" s="127">
        <v>810522</v>
      </c>
      <c r="AK33" s="127">
        <v>52883</v>
      </c>
      <c r="AL33" s="128">
        <v>7.4879856365701075E-2</v>
      </c>
      <c r="AM33" s="128">
        <v>-0.2315527914208492</v>
      </c>
      <c r="AN33" s="127">
        <v>683411</v>
      </c>
      <c r="AO33" s="128">
        <v>8.9734694729688105E-2</v>
      </c>
      <c r="AP33" s="128">
        <v>-7.8593347211286441E-2</v>
      </c>
      <c r="AQ33" s="127">
        <v>736294</v>
      </c>
      <c r="AR33" s="98">
        <v>-15935</v>
      </c>
      <c r="AS33" s="98">
        <v>-24063</v>
      </c>
      <c r="AT33" s="97">
        <v>-0.31272580770930264</v>
      </c>
      <c r="AU33" s="127">
        <v>126054</v>
      </c>
      <c r="AV33" s="128">
        <v>0.24059137219573457</v>
      </c>
      <c r="AW33" s="127">
        <v>113940</v>
      </c>
      <c r="AX33" s="128">
        <v>0.22426043655401814</v>
      </c>
      <c r="AY33" s="127">
        <v>239994</v>
      </c>
      <c r="AZ33" s="127">
        <v>107901</v>
      </c>
      <c r="BA33" s="128">
        <v>0.21533558312694703</v>
      </c>
      <c r="BB33" s="128">
        <v>-0.14400971012423247</v>
      </c>
      <c r="BC33" s="127">
        <v>110088</v>
      </c>
      <c r="BD33" s="128">
        <v>0.18646467794497254</v>
      </c>
      <c r="BE33" s="128">
        <v>-3.380726698262243E-2</v>
      </c>
      <c r="BF33" s="127">
        <v>217989</v>
      </c>
      <c r="BG33" s="127">
        <v>108460</v>
      </c>
      <c r="BH33" s="128">
        <v>0.20545674629709962</v>
      </c>
      <c r="BI33" s="128">
        <v>5.1806748778973318E-3</v>
      </c>
      <c r="BJ33" s="127">
        <v>104130</v>
      </c>
      <c r="BK33" s="128">
        <v>0.198332279421288</v>
      </c>
      <c r="BL33" s="128">
        <v>-5.4120340091563114E-2</v>
      </c>
      <c r="BM33" s="127">
        <v>212590</v>
      </c>
      <c r="BN33" s="98">
        <v>559</v>
      </c>
      <c r="BO33" s="122">
        <v>-17594</v>
      </c>
      <c r="BP33" s="123">
        <v>-0.13957510273374904</v>
      </c>
    </row>
    <row r="34" spans="1:68" x14ac:dyDescent="0.3">
      <c r="A34" s="88" t="s">
        <v>41</v>
      </c>
      <c r="B34" s="12"/>
      <c r="C34" s="127">
        <v>200423</v>
      </c>
      <c r="D34" s="128">
        <v>0.15121379660004164</v>
      </c>
      <c r="E34" s="127">
        <v>878794</v>
      </c>
      <c r="F34" s="128">
        <v>0.10212390824404015</v>
      </c>
      <c r="G34" s="127">
        <v>1079217</v>
      </c>
      <c r="H34" s="127">
        <v>187625</v>
      </c>
      <c r="I34" s="128">
        <v>0.1486003255149036</v>
      </c>
      <c r="J34" s="128">
        <v>-6.3854946787544345E-2</v>
      </c>
      <c r="K34" s="127">
        <v>853292</v>
      </c>
      <c r="L34" s="128">
        <v>0.10331694953876837</v>
      </c>
      <c r="M34" s="128">
        <v>-2.90193151068396E-2</v>
      </c>
      <c r="N34" s="127">
        <v>1040917</v>
      </c>
      <c r="O34" s="127">
        <v>181669</v>
      </c>
      <c r="P34" s="128">
        <v>0.14720350690969788</v>
      </c>
      <c r="Q34" s="128">
        <v>-3.174417055296469E-2</v>
      </c>
      <c r="R34" s="127">
        <v>811742</v>
      </c>
      <c r="S34" s="128">
        <v>9.9711163362827898E-2</v>
      </c>
      <c r="T34" s="128">
        <v>-4.8693764854235128E-2</v>
      </c>
      <c r="U34" s="127">
        <v>993411</v>
      </c>
      <c r="V34" s="98">
        <v>-5956</v>
      </c>
      <c r="W34" s="98">
        <v>-18754</v>
      </c>
      <c r="X34" s="97">
        <v>-9.357209501903474E-2</v>
      </c>
      <c r="Y34" s="127">
        <v>59269</v>
      </c>
      <c r="Z34" s="128">
        <v>7.3948151826464081E-2</v>
      </c>
      <c r="AA34" s="127">
        <v>763567</v>
      </c>
      <c r="AB34" s="128">
        <v>9.4301246470342978E-2</v>
      </c>
      <c r="AC34" s="127">
        <v>822836</v>
      </c>
      <c r="AD34" s="127">
        <v>57904</v>
      </c>
      <c r="AE34" s="128">
        <v>7.603620071119796E-2</v>
      </c>
      <c r="AF34" s="128">
        <v>-2.3030589346876108E-2</v>
      </c>
      <c r="AG34" s="127">
        <v>739467</v>
      </c>
      <c r="AH34" s="128">
        <v>9.6428177427418743E-2</v>
      </c>
      <c r="AI34" s="128">
        <v>-3.1562390726681482E-2</v>
      </c>
      <c r="AJ34" s="127">
        <v>797371</v>
      </c>
      <c r="AK34" s="127">
        <v>45412</v>
      </c>
      <c r="AL34" s="128">
        <v>6.4301269543694903E-2</v>
      </c>
      <c r="AM34" s="128">
        <v>-0.21573639126830615</v>
      </c>
      <c r="AN34" s="127">
        <v>701084</v>
      </c>
      <c r="AO34" s="128">
        <v>9.2055232824564792E-2</v>
      </c>
      <c r="AP34" s="128">
        <v>-5.1906305487601202E-2</v>
      </c>
      <c r="AQ34" s="127">
        <v>746496</v>
      </c>
      <c r="AR34" s="98">
        <v>-12492</v>
      </c>
      <c r="AS34" s="98">
        <v>-13857</v>
      </c>
      <c r="AT34" s="97">
        <v>-0.23379844438070493</v>
      </c>
      <c r="AU34" s="127">
        <v>141154</v>
      </c>
      <c r="AV34" s="128">
        <v>0.26941179614226218</v>
      </c>
      <c r="AW34" s="127">
        <v>115227</v>
      </c>
      <c r="AX34" s="128">
        <v>0.2267935520695967</v>
      </c>
      <c r="AY34" s="127">
        <v>256381</v>
      </c>
      <c r="AZ34" s="127">
        <v>129721</v>
      </c>
      <c r="BA34" s="128">
        <v>0.25888126318394356</v>
      </c>
      <c r="BB34" s="128">
        <v>-8.0996641965512844E-2</v>
      </c>
      <c r="BC34" s="127">
        <v>113825</v>
      </c>
      <c r="BD34" s="128">
        <v>0.1927943278748501</v>
      </c>
      <c r="BE34" s="128">
        <v>-1.2167287180955852E-2</v>
      </c>
      <c r="BF34" s="127">
        <v>243546</v>
      </c>
      <c r="BG34" s="127">
        <v>136257</v>
      </c>
      <c r="BH34" s="128">
        <v>0.25811285156005814</v>
      </c>
      <c r="BI34" s="128">
        <v>5.0385057161138135E-2</v>
      </c>
      <c r="BJ34" s="127">
        <v>110658</v>
      </c>
      <c r="BK34" s="128">
        <v>0.21076590200903572</v>
      </c>
      <c r="BL34" s="128">
        <v>-2.7823413134197231E-2</v>
      </c>
      <c r="BM34" s="127">
        <v>246915</v>
      </c>
      <c r="BN34" s="98">
        <v>6536</v>
      </c>
      <c r="BO34" s="122">
        <v>-4897</v>
      </c>
      <c r="BP34" s="123">
        <v>-3.4692605239667315E-2</v>
      </c>
    </row>
    <row r="35" spans="1:68" x14ac:dyDescent="0.3">
      <c r="A35" s="88" t="s">
        <v>77</v>
      </c>
      <c r="B35" s="12"/>
      <c r="C35" s="127">
        <v>108646</v>
      </c>
      <c r="D35" s="128">
        <v>8.1970503112956714E-2</v>
      </c>
      <c r="E35" s="127">
        <v>566774</v>
      </c>
      <c r="F35" s="128">
        <v>6.5864327670771092E-2</v>
      </c>
      <c r="G35" s="127">
        <v>675420</v>
      </c>
      <c r="H35" s="127">
        <v>106984</v>
      </c>
      <c r="I35" s="128">
        <v>8.4732083810187583E-2</v>
      </c>
      <c r="J35" s="128">
        <v>-1.5297387846768404E-2</v>
      </c>
      <c r="K35" s="127">
        <v>555735</v>
      </c>
      <c r="L35" s="128">
        <v>6.7288624470787775E-2</v>
      </c>
      <c r="M35" s="128">
        <v>-1.9476899081468099E-2</v>
      </c>
      <c r="N35" s="127">
        <v>662719</v>
      </c>
      <c r="O35" s="127">
        <v>105788</v>
      </c>
      <c r="P35" s="128">
        <v>8.5718337134916361E-2</v>
      </c>
      <c r="Q35" s="128">
        <v>-1.1179241755776564E-2</v>
      </c>
      <c r="R35" s="127">
        <v>538613</v>
      </c>
      <c r="S35" s="128">
        <v>6.6161081762854235E-2</v>
      </c>
      <c r="T35" s="128">
        <v>-3.0809648483539818E-2</v>
      </c>
      <c r="U35" s="127">
        <v>644401</v>
      </c>
      <c r="V35" s="98">
        <v>-1196</v>
      </c>
      <c r="W35" s="98">
        <v>-2858</v>
      </c>
      <c r="X35" s="97">
        <v>-2.6305616405574068E-2</v>
      </c>
      <c r="Y35" s="127">
        <v>29858</v>
      </c>
      <c r="Z35" s="128">
        <v>3.7252930152939387E-2</v>
      </c>
      <c r="AA35" s="127">
        <v>493408</v>
      </c>
      <c r="AB35" s="128">
        <v>6.0936354528730273E-2</v>
      </c>
      <c r="AC35" s="127">
        <v>523266</v>
      </c>
      <c r="AD35" s="127">
        <v>29926</v>
      </c>
      <c r="AE35" s="128">
        <v>3.9297101106716463E-2</v>
      </c>
      <c r="AF35" s="128">
        <v>2.2774465804809431E-3</v>
      </c>
      <c r="AG35" s="127">
        <v>476052</v>
      </c>
      <c r="AH35" s="128">
        <v>6.2078262749625808E-2</v>
      </c>
      <c r="AI35" s="128">
        <v>-3.5175757182696672E-2</v>
      </c>
      <c r="AJ35" s="127">
        <v>505978</v>
      </c>
      <c r="AK35" s="127">
        <v>23419</v>
      </c>
      <c r="AL35" s="128">
        <v>3.3160209447806545E-2</v>
      </c>
      <c r="AM35" s="128">
        <v>-0.21743634297934905</v>
      </c>
      <c r="AN35" s="127">
        <v>462368</v>
      </c>
      <c r="AO35" s="128">
        <v>6.0710833353247798E-2</v>
      </c>
      <c r="AP35" s="128">
        <v>-2.8744758975910195E-2</v>
      </c>
      <c r="AQ35" s="127">
        <v>485787</v>
      </c>
      <c r="AR35" s="98">
        <v>-6507</v>
      </c>
      <c r="AS35" s="98">
        <v>-6439</v>
      </c>
      <c r="AT35" s="97">
        <v>-0.21565409605465871</v>
      </c>
      <c r="AU35" s="127">
        <v>78788</v>
      </c>
      <c r="AV35" s="128">
        <v>0.15037771933106078</v>
      </c>
      <c r="AW35" s="127">
        <v>73366</v>
      </c>
      <c r="AX35" s="128">
        <v>0.1444013620170449</v>
      </c>
      <c r="AY35" s="127">
        <v>152154</v>
      </c>
      <c r="AZ35" s="127">
        <v>77058</v>
      </c>
      <c r="BA35" s="128">
        <v>0.15378290622511639</v>
      </c>
      <c r="BB35" s="128">
        <v>-2.1957658526679191E-2</v>
      </c>
      <c r="BC35" s="127">
        <v>79683</v>
      </c>
      <c r="BD35" s="128">
        <v>0.1349653452936673</v>
      </c>
      <c r="BE35" s="128">
        <v>8.6102554316713459E-2</v>
      </c>
      <c r="BF35" s="127">
        <v>156741</v>
      </c>
      <c r="BG35" s="127">
        <v>82369</v>
      </c>
      <c r="BH35" s="128">
        <v>0.15603233206477779</v>
      </c>
      <c r="BI35" s="128">
        <v>6.8922110617976068E-2</v>
      </c>
      <c r="BJ35" s="127">
        <v>76245</v>
      </c>
      <c r="BK35" s="128">
        <v>0.14522082631783448</v>
      </c>
      <c r="BL35" s="128">
        <v>-4.3145965889838482E-2</v>
      </c>
      <c r="BM35" s="127">
        <v>158614</v>
      </c>
      <c r="BN35" s="98">
        <v>5311</v>
      </c>
      <c r="BO35" s="122">
        <v>3581</v>
      </c>
      <c r="BP35" s="123">
        <v>4.5451083921409355E-2</v>
      </c>
    </row>
    <row r="36" spans="1:68" x14ac:dyDescent="0.3">
      <c r="A36" s="88" t="s">
        <v>43</v>
      </c>
      <c r="B36" s="12"/>
      <c r="C36" s="127">
        <v>543</v>
      </c>
      <c r="D36" s="128">
        <v>4.0967898671221672E-4</v>
      </c>
      <c r="E36" s="127">
        <v>1962</v>
      </c>
      <c r="F36" s="128">
        <v>2.2800236229970479E-4</v>
      </c>
      <c r="G36" s="127">
        <v>2505</v>
      </c>
      <c r="H36" s="127">
        <v>332</v>
      </c>
      <c r="I36" s="128">
        <v>2.6294634548140169E-4</v>
      </c>
      <c r="J36" s="128">
        <v>-0.38858195211786373</v>
      </c>
      <c r="K36" s="127">
        <v>1570</v>
      </c>
      <c r="L36" s="128">
        <v>1.9009625166515842E-4</v>
      </c>
      <c r="M36" s="128">
        <v>-0.199796126401631</v>
      </c>
      <c r="N36" s="127">
        <v>1902</v>
      </c>
      <c r="O36" s="127">
        <v>133</v>
      </c>
      <c r="P36" s="128">
        <v>1.0776778877513399E-4</v>
      </c>
      <c r="Q36" s="128">
        <v>-0.5993975903614458</v>
      </c>
      <c r="R36" s="127">
        <v>1127</v>
      </c>
      <c r="S36" s="128">
        <v>1.3843620400312789E-4</v>
      </c>
      <c r="T36" s="128">
        <v>-0.28216560509554139</v>
      </c>
      <c r="U36" s="127">
        <v>1260</v>
      </c>
      <c r="V36" s="98">
        <v>-199</v>
      </c>
      <c r="W36" s="98">
        <v>-410</v>
      </c>
      <c r="X36" s="97">
        <v>-0.75506445672191524</v>
      </c>
      <c r="Y36" s="127">
        <v>237</v>
      </c>
      <c r="Z36" s="128">
        <v>2.9569778438765605E-4</v>
      </c>
      <c r="AA36" s="127">
        <v>1792</v>
      </c>
      <c r="AB36" s="128">
        <v>2.2131369437764414E-4</v>
      </c>
      <c r="AC36" s="127">
        <v>2029</v>
      </c>
      <c r="AD36" s="127">
        <v>169</v>
      </c>
      <c r="AE36" s="128">
        <v>2.2192107488588791E-4</v>
      </c>
      <c r="AF36" s="128">
        <v>-0.28691983122362869</v>
      </c>
      <c r="AG36" s="127">
        <v>1410</v>
      </c>
      <c r="AH36" s="128">
        <v>1.8386720458473527E-4</v>
      </c>
      <c r="AI36" s="128">
        <v>-0.21316964285714285</v>
      </c>
      <c r="AJ36" s="127">
        <v>1579</v>
      </c>
      <c r="AK36" s="127">
        <v>46</v>
      </c>
      <c r="AL36" s="128">
        <v>6.5133850061877159E-5</v>
      </c>
      <c r="AM36" s="128">
        <v>-0.72781065088757402</v>
      </c>
      <c r="AN36" s="127">
        <v>1016</v>
      </c>
      <c r="AO36" s="128">
        <v>1.3340500788743979E-4</v>
      </c>
      <c r="AP36" s="128">
        <v>-0.27943262411347519</v>
      </c>
      <c r="AQ36" s="127">
        <v>1062</v>
      </c>
      <c r="AR36" s="98">
        <v>-123</v>
      </c>
      <c r="AS36" s="98">
        <v>-191</v>
      </c>
      <c r="AT36" s="97">
        <v>-0.80590717299578063</v>
      </c>
      <c r="AU36" s="127">
        <v>306</v>
      </c>
      <c r="AV36" s="128">
        <v>5.8404302832036094E-4</v>
      </c>
      <c r="AW36" s="127">
        <v>170</v>
      </c>
      <c r="AX36" s="128">
        <v>3.3459956305233532E-4</v>
      </c>
      <c r="AY36" s="127">
        <v>476</v>
      </c>
      <c r="AZ36" s="127">
        <v>163</v>
      </c>
      <c r="BA36" s="128">
        <v>3.2529541014163324E-4</v>
      </c>
      <c r="BB36" s="128">
        <v>-0.4673202614379085</v>
      </c>
      <c r="BC36" s="127">
        <v>160</v>
      </c>
      <c r="BD36" s="128">
        <v>2.7100454610126087E-4</v>
      </c>
      <c r="BE36" s="128">
        <v>-5.8823529411764705E-2</v>
      </c>
      <c r="BF36" s="127">
        <v>323</v>
      </c>
      <c r="BG36" s="127">
        <v>87</v>
      </c>
      <c r="BH36" s="128">
        <v>1.6480487670890345E-4</v>
      </c>
      <c r="BI36" s="128">
        <v>-0.46625766871165641</v>
      </c>
      <c r="BJ36" s="127">
        <v>111</v>
      </c>
      <c r="BK36" s="128">
        <v>2.1141729583945998E-4</v>
      </c>
      <c r="BL36" s="128">
        <v>-0.30625000000000002</v>
      </c>
      <c r="BM36" s="127">
        <v>198</v>
      </c>
      <c r="BN36" s="98">
        <v>-76</v>
      </c>
      <c r="BO36" s="122">
        <v>-219</v>
      </c>
      <c r="BP36" s="123">
        <v>-0.71568627450980393</v>
      </c>
    </row>
    <row r="37" spans="1:68" x14ac:dyDescent="0.3">
      <c r="A37" s="88" t="s">
        <v>63</v>
      </c>
      <c r="B37" s="12"/>
      <c r="C37" s="127">
        <v>1325428</v>
      </c>
      <c r="D37" s="128">
        <v>1</v>
      </c>
      <c r="E37" s="127">
        <v>8605174</v>
      </c>
      <c r="F37" s="128">
        <v>1</v>
      </c>
      <c r="G37" s="127">
        <v>9930602</v>
      </c>
      <c r="H37" s="127">
        <v>1262615</v>
      </c>
      <c r="I37" s="128">
        <v>1</v>
      </c>
      <c r="J37" s="128">
        <v>-4.7390729636011916E-2</v>
      </c>
      <c r="K37" s="127">
        <v>8258974</v>
      </c>
      <c r="L37" s="128">
        <v>1</v>
      </c>
      <c r="M37" s="128">
        <v>-4.0231609494473908E-2</v>
      </c>
      <c r="N37" s="127">
        <v>9521589</v>
      </c>
      <c r="O37" s="127">
        <v>1234135</v>
      </c>
      <c r="P37" s="128">
        <v>1</v>
      </c>
      <c r="Q37" s="128">
        <v>-2.2556361202741928E-2</v>
      </c>
      <c r="R37" s="127">
        <v>8140934</v>
      </c>
      <c r="S37" s="128">
        <v>1</v>
      </c>
      <c r="T37" s="128">
        <v>-1.4292332195258151E-2</v>
      </c>
      <c r="U37" s="127">
        <v>9375069</v>
      </c>
      <c r="V37" s="98">
        <v>-28480</v>
      </c>
      <c r="W37" s="98">
        <v>-91293</v>
      </c>
      <c r="X37" s="97">
        <v>-6.8878128423422474E-2</v>
      </c>
      <c r="Y37" s="127">
        <v>801494</v>
      </c>
      <c r="Z37" s="128">
        <v>1</v>
      </c>
      <c r="AA37" s="127">
        <v>8097104</v>
      </c>
      <c r="AB37" s="128">
        <v>1</v>
      </c>
      <c r="AC37" s="127">
        <v>8898598</v>
      </c>
      <c r="AD37" s="127">
        <v>761532</v>
      </c>
      <c r="AE37" s="128">
        <v>1</v>
      </c>
      <c r="AF37" s="128">
        <v>-4.9859387593668821E-2</v>
      </c>
      <c r="AG37" s="127">
        <v>7668578</v>
      </c>
      <c r="AH37" s="128">
        <v>1</v>
      </c>
      <c r="AI37" s="128">
        <v>-5.2923366181291481E-2</v>
      </c>
      <c r="AJ37" s="127">
        <v>8430110</v>
      </c>
      <c r="AK37" s="127">
        <v>706238</v>
      </c>
      <c r="AL37" s="128">
        <v>1</v>
      </c>
      <c r="AM37" s="128">
        <v>-7.2608898903788674E-2</v>
      </c>
      <c r="AN37" s="127">
        <v>7615906</v>
      </c>
      <c r="AO37" s="128">
        <v>1</v>
      </c>
      <c r="AP37" s="128">
        <v>-6.8685485105582809E-3</v>
      </c>
      <c r="AQ37" s="127">
        <v>8322144</v>
      </c>
      <c r="AR37" s="98">
        <v>-55294</v>
      </c>
      <c r="AS37" s="98">
        <v>-95256</v>
      </c>
      <c r="AT37" s="97">
        <v>-0.11884805126426398</v>
      </c>
      <c r="AU37" s="127">
        <v>523934</v>
      </c>
      <c r="AV37" s="128">
        <v>1</v>
      </c>
      <c r="AW37" s="127">
        <v>508070</v>
      </c>
      <c r="AX37" s="128">
        <v>1</v>
      </c>
      <c r="AY37" s="127">
        <v>1032004</v>
      </c>
      <c r="AZ37" s="127">
        <v>501083</v>
      </c>
      <c r="BA37" s="128">
        <v>1</v>
      </c>
      <c r="BB37" s="128">
        <v>-4.3614272026629305E-2</v>
      </c>
      <c r="BC37" s="127">
        <v>590396</v>
      </c>
      <c r="BD37" s="128">
        <v>1</v>
      </c>
      <c r="BE37" s="128">
        <v>0.1620367272226268</v>
      </c>
      <c r="BF37" s="127">
        <v>1091479</v>
      </c>
      <c r="BG37" s="127">
        <v>527897</v>
      </c>
      <c r="BH37" s="128">
        <v>1</v>
      </c>
      <c r="BI37" s="128">
        <v>5.3512092806980084E-2</v>
      </c>
      <c r="BJ37" s="127">
        <v>525028</v>
      </c>
      <c r="BK37" s="128">
        <v>1</v>
      </c>
      <c r="BL37" s="128">
        <v>-0.11071890730967011</v>
      </c>
      <c r="BM37" s="127">
        <v>1052925</v>
      </c>
      <c r="BN37" s="98">
        <v>26814</v>
      </c>
      <c r="BO37" s="122">
        <v>3963</v>
      </c>
      <c r="BP37" s="123">
        <v>7.5639298079529099E-3</v>
      </c>
    </row>
    <row r="38" spans="1:68" x14ac:dyDescent="0.3">
      <c r="B38" s="88"/>
      <c r="C38" s="9"/>
      <c r="D38" s="10"/>
      <c r="E38" s="9"/>
      <c r="F38" s="10"/>
      <c r="G38" s="9"/>
      <c r="H38" s="9"/>
      <c r="I38" s="10"/>
      <c r="J38" s="10"/>
      <c r="K38" s="9"/>
      <c r="L38" s="10"/>
      <c r="M38" s="10"/>
      <c r="N38" s="9"/>
      <c r="O38" s="9"/>
      <c r="P38" s="10"/>
      <c r="Q38" s="10"/>
      <c r="R38" s="9"/>
      <c r="S38" s="10"/>
      <c r="T38" s="10"/>
      <c r="U38" s="9"/>
      <c r="V38" s="98"/>
      <c r="X38" s="97"/>
      <c r="AF38" s="10"/>
      <c r="AI38" s="10"/>
      <c r="AM38" s="10"/>
      <c r="AP38" s="10"/>
      <c r="AR38" s="122"/>
      <c r="AT38" s="97"/>
      <c r="BB38" s="10"/>
      <c r="BE38" s="10"/>
      <c r="BI38" s="10"/>
      <c r="BL38" s="10"/>
      <c r="BN38" s="98"/>
      <c r="BP38" s="123"/>
    </row>
    <row r="39" spans="1:68" x14ac:dyDescent="0.3">
      <c r="A39" s="84" t="s">
        <v>78</v>
      </c>
      <c r="B39" s="12"/>
      <c r="C39" s="9"/>
      <c r="D39" s="10"/>
      <c r="E39" s="9"/>
      <c r="F39" s="10"/>
      <c r="G39" s="9"/>
      <c r="H39" s="9"/>
      <c r="I39" s="10"/>
      <c r="J39" s="10"/>
      <c r="K39" s="9"/>
      <c r="L39" s="10"/>
      <c r="M39" s="10"/>
      <c r="N39" s="9"/>
      <c r="O39" s="9"/>
      <c r="P39" s="10"/>
      <c r="Q39" s="10"/>
      <c r="R39" s="9"/>
      <c r="S39" s="10"/>
      <c r="T39" s="10"/>
      <c r="U39" s="9"/>
      <c r="V39" s="98"/>
      <c r="X39" s="97"/>
      <c r="AF39" s="10"/>
      <c r="AI39" s="10"/>
      <c r="AM39" s="10"/>
      <c r="AP39" s="10"/>
      <c r="AR39" s="122"/>
      <c r="AT39" s="97"/>
      <c r="BB39" s="10"/>
      <c r="BE39" s="10"/>
      <c r="BI39" s="10"/>
      <c r="BL39" s="10"/>
      <c r="BN39" s="98"/>
      <c r="BP39" s="123"/>
    </row>
    <row r="40" spans="1:68" x14ac:dyDescent="0.3">
      <c r="A40" s="12" t="s">
        <v>79</v>
      </c>
      <c r="B40" s="12"/>
      <c r="C40" s="127">
        <v>296679</v>
      </c>
      <c r="D40" s="128">
        <v>0.22383637587254834</v>
      </c>
      <c r="E40" s="119"/>
      <c r="F40" s="120"/>
      <c r="G40" s="119"/>
      <c r="H40" s="127">
        <v>279327</v>
      </c>
      <c r="I40" s="128">
        <v>0.22122895736229967</v>
      </c>
      <c r="J40" s="128">
        <v>-5.8487456139463864E-2</v>
      </c>
      <c r="K40" s="121"/>
      <c r="L40" s="120"/>
      <c r="M40" s="121"/>
      <c r="N40" s="121"/>
      <c r="O40" s="127">
        <v>249905</v>
      </c>
      <c r="P40" s="128">
        <v>0.20249405454022454</v>
      </c>
      <c r="Q40" s="128">
        <v>-0.10533174379848707</v>
      </c>
      <c r="R40" s="121"/>
      <c r="S40" s="120"/>
      <c r="T40" s="121"/>
      <c r="U40" s="121"/>
      <c r="V40" s="98">
        <v>-29422</v>
      </c>
      <c r="W40" s="98">
        <v>-46774</v>
      </c>
      <c r="X40" s="97">
        <v>-0.15765861419244367</v>
      </c>
      <c r="Y40" s="127">
        <v>182322</v>
      </c>
      <c r="Z40" s="128">
        <v>0.22747768542247354</v>
      </c>
      <c r="AA40" s="121"/>
      <c r="AB40" s="120"/>
      <c r="AC40" s="121"/>
      <c r="AD40" s="127">
        <v>173377</v>
      </c>
      <c r="AE40" s="128">
        <v>0.22766869941118692</v>
      </c>
      <c r="AF40" s="128">
        <v>-4.9061550443720452E-2</v>
      </c>
      <c r="AG40" s="121"/>
      <c r="AH40" s="120"/>
      <c r="AI40" s="121"/>
      <c r="AJ40" s="121"/>
      <c r="AK40" s="127">
        <v>142554</v>
      </c>
      <c r="AL40" s="128">
        <v>0.20184980134175731</v>
      </c>
      <c r="AM40" s="128">
        <v>-0.17778021306170946</v>
      </c>
      <c r="AN40" s="121"/>
      <c r="AO40" s="120"/>
      <c r="AP40" s="121"/>
      <c r="AQ40" s="119"/>
      <c r="AR40" s="98">
        <v>-30823</v>
      </c>
      <c r="AS40" s="98">
        <v>-39768</v>
      </c>
      <c r="AT40" s="97">
        <v>-0.21811959061440747</v>
      </c>
      <c r="AU40" s="127">
        <v>114357</v>
      </c>
      <c r="AV40" s="128">
        <v>0.21826604114258666</v>
      </c>
      <c r="AW40" s="121"/>
      <c r="AX40" s="120"/>
      <c r="AY40" s="121"/>
      <c r="AZ40" s="127">
        <v>105950</v>
      </c>
      <c r="BA40" s="128">
        <v>0.2114420165920616</v>
      </c>
      <c r="BB40" s="128">
        <v>-7.351539477251065E-2</v>
      </c>
      <c r="BC40" s="121"/>
      <c r="BD40" s="120"/>
      <c r="BE40" s="121"/>
      <c r="BF40" s="121"/>
      <c r="BG40" s="127">
        <v>107351</v>
      </c>
      <c r="BH40" s="128">
        <v>0.20335595769629303</v>
      </c>
      <c r="BI40" s="128">
        <v>1.3223218499292118E-2</v>
      </c>
      <c r="BJ40" s="121"/>
      <c r="BK40" s="120"/>
      <c r="BL40" s="121"/>
      <c r="BM40" s="121"/>
      <c r="BN40" s="98">
        <v>1401</v>
      </c>
      <c r="BO40" s="122">
        <v>-7006</v>
      </c>
      <c r="BP40" s="123">
        <v>-6.126428640135715E-2</v>
      </c>
    </row>
    <row r="41" spans="1:68" x14ac:dyDescent="0.3">
      <c r="A41" s="12" t="s">
        <v>80</v>
      </c>
      <c r="B41" s="12"/>
      <c r="C41" s="127">
        <v>1028749</v>
      </c>
      <c r="D41" s="128">
        <v>0.77616362412745166</v>
      </c>
      <c r="E41" s="119"/>
      <c r="F41" s="120"/>
      <c r="G41" s="119"/>
      <c r="H41" s="127">
        <v>983288</v>
      </c>
      <c r="I41" s="128">
        <v>0.77877104263770036</v>
      </c>
      <c r="J41" s="128">
        <v>-4.4190565434328491E-2</v>
      </c>
      <c r="K41" s="121"/>
      <c r="L41" s="120"/>
      <c r="M41" s="121"/>
      <c r="N41" s="121"/>
      <c r="O41" s="127">
        <v>984230</v>
      </c>
      <c r="P41" s="128">
        <v>0.79750594545977549</v>
      </c>
      <c r="Q41" s="128">
        <v>9.5801026759199741E-4</v>
      </c>
      <c r="R41" s="121"/>
      <c r="S41" s="120"/>
      <c r="T41" s="121"/>
      <c r="U41" s="121"/>
      <c r="V41" s="98">
        <v>942</v>
      </c>
      <c r="W41" s="98">
        <v>-44519</v>
      </c>
      <c r="X41" s="97">
        <v>-4.3274890182153275E-2</v>
      </c>
      <c r="Y41" s="127">
        <v>619172</v>
      </c>
      <c r="Z41" s="128">
        <v>0.77252231457752651</v>
      </c>
      <c r="AA41" s="121"/>
      <c r="AB41" s="120"/>
      <c r="AC41" s="121"/>
      <c r="AD41" s="127">
        <v>588155</v>
      </c>
      <c r="AE41" s="128">
        <v>0.77233130058881305</v>
      </c>
      <c r="AF41" s="128">
        <v>-5.0094319510572187E-2</v>
      </c>
      <c r="AG41" s="121"/>
      <c r="AH41" s="120"/>
      <c r="AI41" s="121"/>
      <c r="AJ41" s="121"/>
      <c r="AK41" s="127">
        <v>563684</v>
      </c>
      <c r="AL41" s="128">
        <v>0.79815019865824266</v>
      </c>
      <c r="AM41" s="128">
        <v>-4.160637927077046E-2</v>
      </c>
      <c r="AN41" s="121"/>
      <c r="AO41" s="120"/>
      <c r="AP41" s="121"/>
      <c r="AQ41" s="119"/>
      <c r="AR41" s="98">
        <v>-24471</v>
      </c>
      <c r="AS41" s="98">
        <v>-55488</v>
      </c>
      <c r="AT41" s="97">
        <v>-8.9616455524474614E-2</v>
      </c>
      <c r="AU41" s="127">
        <v>409577</v>
      </c>
      <c r="AV41" s="128">
        <v>0.78173395885741337</v>
      </c>
      <c r="AW41" s="121"/>
      <c r="AX41" s="120"/>
      <c r="AY41" s="121"/>
      <c r="AZ41" s="127">
        <v>395133</v>
      </c>
      <c r="BA41" s="128">
        <v>0.78855798340793837</v>
      </c>
      <c r="BB41" s="128">
        <v>-3.5265652124020636E-2</v>
      </c>
      <c r="BC41" s="121"/>
      <c r="BD41" s="120"/>
      <c r="BE41" s="121"/>
      <c r="BF41" s="121"/>
      <c r="BG41" s="127">
        <v>420546</v>
      </c>
      <c r="BH41" s="128">
        <v>0.796644042303707</v>
      </c>
      <c r="BI41" s="128">
        <v>6.4315053412395323E-2</v>
      </c>
      <c r="BJ41" s="121"/>
      <c r="BK41" s="120"/>
      <c r="BL41" s="121"/>
      <c r="BM41" s="121"/>
      <c r="BN41" s="98">
        <v>25413</v>
      </c>
      <c r="BO41" s="122">
        <v>10969</v>
      </c>
      <c r="BP41" s="123">
        <v>2.6781288988395345E-2</v>
      </c>
    </row>
    <row r="42" spans="1:68" x14ac:dyDescent="0.3">
      <c r="A42" s="88" t="s">
        <v>13</v>
      </c>
      <c r="B42" s="12"/>
      <c r="C42" s="127">
        <v>1325428</v>
      </c>
      <c r="D42" s="128">
        <v>1</v>
      </c>
      <c r="E42" s="119"/>
      <c r="F42" s="120"/>
      <c r="G42" s="119"/>
      <c r="H42" s="127">
        <v>1262615</v>
      </c>
      <c r="I42" s="128">
        <v>1</v>
      </c>
      <c r="J42" s="128">
        <v>-4.7390729636011916E-2</v>
      </c>
      <c r="K42" s="121"/>
      <c r="L42" s="120"/>
      <c r="M42" s="121"/>
      <c r="N42" s="121"/>
      <c r="O42" s="127">
        <v>1234135</v>
      </c>
      <c r="P42" s="128">
        <v>1</v>
      </c>
      <c r="Q42" s="128">
        <v>-2.2556361202741928E-2</v>
      </c>
      <c r="R42" s="121"/>
      <c r="S42" s="120"/>
      <c r="T42" s="121"/>
      <c r="U42" s="121"/>
      <c r="V42" s="98">
        <v>-28480</v>
      </c>
      <c r="W42" s="98">
        <v>-91293</v>
      </c>
      <c r="X42" s="97">
        <v>-6.8878128423422474E-2</v>
      </c>
      <c r="Y42" s="127">
        <v>801494</v>
      </c>
      <c r="Z42" s="128">
        <v>1</v>
      </c>
      <c r="AA42" s="121"/>
      <c r="AB42" s="120"/>
      <c r="AC42" s="121"/>
      <c r="AD42" s="127">
        <v>761532</v>
      </c>
      <c r="AE42" s="128">
        <v>1</v>
      </c>
      <c r="AF42" s="128">
        <v>-4.9859387593668821E-2</v>
      </c>
      <c r="AG42" s="121"/>
      <c r="AH42" s="120"/>
      <c r="AI42" s="121"/>
      <c r="AJ42" s="121"/>
      <c r="AK42" s="127">
        <v>706238</v>
      </c>
      <c r="AL42" s="128">
        <v>1</v>
      </c>
      <c r="AM42" s="128">
        <v>-7.2608898903788674E-2</v>
      </c>
      <c r="AN42" s="121"/>
      <c r="AO42" s="120"/>
      <c r="AP42" s="121"/>
      <c r="AQ42" s="119"/>
      <c r="AR42" s="98">
        <v>-55294</v>
      </c>
      <c r="AS42" s="98">
        <v>-95256</v>
      </c>
      <c r="AT42" s="97">
        <v>-0.11884805126426398</v>
      </c>
      <c r="AU42" s="127">
        <v>523934</v>
      </c>
      <c r="AV42" s="128">
        <v>1</v>
      </c>
      <c r="AW42" s="121"/>
      <c r="AX42" s="120"/>
      <c r="AY42" s="121"/>
      <c r="AZ42" s="127">
        <v>501083</v>
      </c>
      <c r="BA42" s="128">
        <v>1</v>
      </c>
      <c r="BB42" s="128">
        <v>-4.3614272026629305E-2</v>
      </c>
      <c r="BC42" s="121"/>
      <c r="BD42" s="120"/>
      <c r="BE42" s="121"/>
      <c r="BF42" s="121"/>
      <c r="BG42" s="127">
        <v>527897</v>
      </c>
      <c r="BH42" s="128">
        <v>1</v>
      </c>
      <c r="BI42" s="128">
        <v>5.3512092806980084E-2</v>
      </c>
      <c r="BJ42" s="121"/>
      <c r="BK42" s="120"/>
      <c r="BL42" s="121"/>
      <c r="BM42" s="121"/>
      <c r="BN42" s="98">
        <v>26814</v>
      </c>
      <c r="BO42" s="122">
        <v>3963</v>
      </c>
      <c r="BP42" s="123">
        <v>7.5639298079529099E-3</v>
      </c>
    </row>
    <row r="43" spans="1:68" x14ac:dyDescent="0.3">
      <c r="B43" s="88"/>
      <c r="C43" s="9"/>
      <c r="D43" s="10"/>
      <c r="E43" s="9"/>
      <c r="F43" s="10"/>
      <c r="G43" s="9"/>
      <c r="H43" s="9"/>
      <c r="I43" s="10"/>
      <c r="J43" s="128"/>
      <c r="K43" s="9"/>
      <c r="L43" s="10"/>
      <c r="M43" s="10"/>
      <c r="N43" s="9"/>
      <c r="O43" s="9"/>
      <c r="P43" s="10"/>
      <c r="Q43" s="12"/>
      <c r="R43" s="9"/>
      <c r="S43" s="10"/>
      <c r="T43" s="10"/>
      <c r="U43" s="9"/>
      <c r="V43" s="98"/>
      <c r="W43" s="122"/>
      <c r="X43" s="97"/>
      <c r="AF43" s="128"/>
      <c r="AI43" s="10"/>
      <c r="AM43" s="128"/>
      <c r="AP43" s="10"/>
      <c r="AR43" s="122"/>
      <c r="AS43" s="122"/>
      <c r="AT43" s="97"/>
      <c r="BB43" s="128"/>
      <c r="BE43" s="10"/>
      <c r="BH43" s="12"/>
      <c r="BI43" s="128"/>
      <c r="BK43" s="12"/>
      <c r="BL43" s="10"/>
      <c r="BN43" s="98"/>
      <c r="BO43" s="122"/>
      <c r="BP43" s="123"/>
    </row>
    <row r="44" spans="1:68" x14ac:dyDescent="0.3">
      <c r="A44" s="485" t="s">
        <v>81</v>
      </c>
      <c r="B44" s="485"/>
      <c r="C44" s="9"/>
      <c r="D44" s="10"/>
      <c r="E44" s="9"/>
      <c r="F44" s="10"/>
      <c r="G44" s="9"/>
      <c r="H44" s="9"/>
      <c r="I44" s="10"/>
      <c r="J44" s="128"/>
      <c r="K44" s="9"/>
      <c r="L44" s="10"/>
      <c r="M44" s="10"/>
      <c r="N44" s="9"/>
      <c r="O44" s="9"/>
      <c r="P44" s="10"/>
      <c r="Q44" s="10"/>
      <c r="R44" s="9"/>
      <c r="S44" s="10"/>
      <c r="T44" s="10"/>
      <c r="U44" s="9"/>
      <c r="V44" s="98"/>
      <c r="W44" s="122"/>
      <c r="X44" s="97"/>
      <c r="AF44" s="128"/>
      <c r="AI44" s="10"/>
      <c r="AM44" s="128"/>
      <c r="AP44" s="10"/>
      <c r="AR44" s="122"/>
      <c r="AS44" s="122"/>
      <c r="AT44" s="97"/>
      <c r="BB44" s="128"/>
      <c r="BE44" s="10"/>
      <c r="BI44" s="128"/>
      <c r="BL44" s="10"/>
      <c r="BN44" s="98"/>
      <c r="BO44" s="122"/>
      <c r="BP44" s="123"/>
    </row>
    <row r="45" spans="1:68" x14ac:dyDescent="0.3">
      <c r="A45" s="396" t="s">
        <v>14</v>
      </c>
      <c r="B45" s="88" t="s">
        <v>74</v>
      </c>
      <c r="C45" s="127">
        <v>245200</v>
      </c>
      <c r="D45" s="128">
        <v>0.41399999999999998</v>
      </c>
      <c r="E45" s="127">
        <v>1670480</v>
      </c>
      <c r="F45" s="128">
        <v>0.43099999999999999</v>
      </c>
      <c r="G45" s="127">
        <v>1915680</v>
      </c>
      <c r="H45" s="127">
        <v>232176</v>
      </c>
      <c r="I45" s="128">
        <v>0.41699999999999998</v>
      </c>
      <c r="J45" s="128">
        <v>-5.3115823817292004E-2</v>
      </c>
      <c r="K45" s="127">
        <v>1606711</v>
      </c>
      <c r="L45" s="128">
        <v>0.42599999999999999</v>
      </c>
      <c r="M45" s="128">
        <v>-3.8174057755854605E-2</v>
      </c>
      <c r="N45" s="127">
        <v>1838887</v>
      </c>
      <c r="O45" s="127">
        <v>222843</v>
      </c>
      <c r="P45" s="128">
        <v>0.42399999999999999</v>
      </c>
      <c r="Q45" s="128">
        <v>-4.0197953276824475E-2</v>
      </c>
      <c r="R45" s="127">
        <v>1588661</v>
      </c>
      <c r="S45" s="128">
        <v>0.42399999999999999</v>
      </c>
      <c r="T45" s="128">
        <v>-1.1234129846624565E-2</v>
      </c>
      <c r="U45" s="127">
        <v>1811504</v>
      </c>
      <c r="V45" s="98">
        <v>-9333</v>
      </c>
      <c r="W45" s="98">
        <v>-22357</v>
      </c>
      <c r="X45" s="97">
        <v>-9.1178629690048946E-2</v>
      </c>
      <c r="Y45" s="127">
        <v>197356</v>
      </c>
      <c r="Z45" s="128">
        <v>0.41899999999999998</v>
      </c>
      <c r="AA45" s="127">
        <v>1626784</v>
      </c>
      <c r="AB45" s="128">
        <v>0.43</v>
      </c>
      <c r="AC45" s="127">
        <v>1824140</v>
      </c>
      <c r="AD45" s="127">
        <v>181915</v>
      </c>
      <c r="AE45" s="128">
        <v>0.41699999999999998</v>
      </c>
      <c r="AF45" s="128">
        <v>-7.8239323861448343E-2</v>
      </c>
      <c r="AG45" s="127">
        <v>1547552</v>
      </c>
      <c r="AH45" s="128">
        <v>0.42499999999999999</v>
      </c>
      <c r="AI45" s="128">
        <v>-4.8704683596593031E-2</v>
      </c>
      <c r="AJ45" s="127">
        <v>1729467</v>
      </c>
      <c r="AK45" s="127">
        <v>170851</v>
      </c>
      <c r="AL45" s="128">
        <v>0.42799999999999999</v>
      </c>
      <c r="AM45" s="128">
        <v>-6.0819613555781547E-2</v>
      </c>
      <c r="AN45" s="127">
        <v>1540661</v>
      </c>
      <c r="AO45" s="128">
        <v>0.42299999999999999</v>
      </c>
      <c r="AP45" s="128">
        <v>-4.4528390645354726E-3</v>
      </c>
      <c r="AQ45" s="127">
        <v>1711512</v>
      </c>
      <c r="AR45" s="98">
        <v>-11064</v>
      </c>
      <c r="AS45" s="98">
        <v>-26505</v>
      </c>
      <c r="AT45" s="97">
        <v>-0.13430045197511098</v>
      </c>
      <c r="AU45" s="127">
        <v>47844</v>
      </c>
      <c r="AV45" s="128">
        <v>0.39500000000000002</v>
      </c>
      <c r="AW45" s="127">
        <v>43696</v>
      </c>
      <c r="AX45" s="128">
        <v>0.439</v>
      </c>
      <c r="AY45" s="127">
        <v>91540</v>
      </c>
      <c r="AZ45" s="127">
        <v>50261</v>
      </c>
      <c r="BA45" s="128">
        <v>0.41599999999999998</v>
      </c>
      <c r="BB45" s="128">
        <v>5.0518351308419029E-2</v>
      </c>
      <c r="BC45" s="127">
        <v>59159</v>
      </c>
      <c r="BD45" s="128">
        <v>0.47299999999999998</v>
      </c>
      <c r="BE45" s="128">
        <v>0.35387678506041742</v>
      </c>
      <c r="BF45" s="127">
        <v>109420</v>
      </c>
      <c r="BG45" s="127">
        <v>51992</v>
      </c>
      <c r="BH45" s="128">
        <v>0.41399999999999998</v>
      </c>
      <c r="BI45" s="128">
        <v>3.444022204094626E-2</v>
      </c>
      <c r="BJ45" s="127">
        <v>48000</v>
      </c>
      <c r="BK45" s="128">
        <v>0.44400000000000001</v>
      </c>
      <c r="BL45" s="128">
        <v>-0.18862725874338646</v>
      </c>
      <c r="BM45" s="127">
        <v>99992</v>
      </c>
      <c r="BN45" s="98">
        <v>1731</v>
      </c>
      <c r="BO45" s="122">
        <v>4148</v>
      </c>
      <c r="BP45" s="123">
        <v>8.6698436585569763E-2</v>
      </c>
    </row>
    <row r="46" spans="1:68" x14ac:dyDescent="0.3">
      <c r="A46" s="396"/>
      <c r="B46" s="88" t="s">
        <v>75</v>
      </c>
      <c r="C46" s="127">
        <v>333104</v>
      </c>
      <c r="D46" s="128">
        <v>0.56200000000000006</v>
      </c>
      <c r="E46" s="127">
        <v>2012603</v>
      </c>
      <c r="F46" s="128">
        <v>0.51900000000000002</v>
      </c>
      <c r="G46" s="127">
        <v>2345707</v>
      </c>
      <c r="H46" s="127">
        <v>311553</v>
      </c>
      <c r="I46" s="128">
        <v>0.55900000000000005</v>
      </c>
      <c r="J46" s="128">
        <v>-6.4697511888179071E-2</v>
      </c>
      <c r="K46" s="127">
        <v>1965576</v>
      </c>
      <c r="L46" s="128">
        <v>0.52100000000000002</v>
      </c>
      <c r="M46" s="128">
        <v>-2.3366257528186135E-2</v>
      </c>
      <c r="N46" s="127">
        <v>2277129</v>
      </c>
      <c r="O46" s="127">
        <v>289047</v>
      </c>
      <c r="P46" s="128">
        <v>0.55000000000000004</v>
      </c>
      <c r="Q46" s="128">
        <v>-7.2238110369664224E-2</v>
      </c>
      <c r="R46" s="127">
        <v>1954076</v>
      </c>
      <c r="S46" s="128">
        <v>0.52100000000000002</v>
      </c>
      <c r="T46" s="128">
        <v>-5.8507022877772215E-3</v>
      </c>
      <c r="U46" s="127">
        <v>2243123</v>
      </c>
      <c r="V46" s="98">
        <v>-22506</v>
      </c>
      <c r="W46" s="98">
        <v>-44057</v>
      </c>
      <c r="X46" s="97">
        <v>-0.13226199625342236</v>
      </c>
      <c r="Y46" s="127">
        <v>262366</v>
      </c>
      <c r="Z46" s="128">
        <v>0.55700000000000005</v>
      </c>
      <c r="AA46" s="127">
        <v>1960670</v>
      </c>
      <c r="AB46" s="128">
        <v>0.51900000000000002</v>
      </c>
      <c r="AC46" s="127">
        <v>2223036</v>
      </c>
      <c r="AD46" s="127">
        <v>243707</v>
      </c>
      <c r="AE46" s="128">
        <v>0.55800000000000005</v>
      </c>
      <c r="AF46" s="128">
        <v>-7.1118208914264805E-2</v>
      </c>
      <c r="AG46" s="127">
        <v>1905814</v>
      </c>
      <c r="AH46" s="128">
        <v>0.52300000000000002</v>
      </c>
      <c r="AI46" s="128">
        <v>-2.7978191128542794E-2</v>
      </c>
      <c r="AJ46" s="127">
        <v>2149521</v>
      </c>
      <c r="AK46" s="127">
        <v>218364</v>
      </c>
      <c r="AL46" s="128">
        <v>0.54600000000000004</v>
      </c>
      <c r="AM46" s="128">
        <v>-0.10398962688802538</v>
      </c>
      <c r="AN46" s="127">
        <v>1899182</v>
      </c>
      <c r="AO46" s="128">
        <v>0.52100000000000002</v>
      </c>
      <c r="AP46" s="128">
        <v>-3.4798778894477634E-3</v>
      </c>
      <c r="AQ46" s="127">
        <v>2117546</v>
      </c>
      <c r="AR46" s="98">
        <v>-25343</v>
      </c>
      <c r="AS46" s="98">
        <v>-44002</v>
      </c>
      <c r="AT46" s="97">
        <v>-0.16771227979235115</v>
      </c>
      <c r="AU46" s="127">
        <v>70738</v>
      </c>
      <c r="AV46" s="128">
        <v>0.58499999999999996</v>
      </c>
      <c r="AW46" s="127">
        <v>51933</v>
      </c>
      <c r="AX46" s="128">
        <v>0.52200000000000002</v>
      </c>
      <c r="AY46" s="127">
        <v>122671</v>
      </c>
      <c r="AZ46" s="127">
        <v>67846</v>
      </c>
      <c r="BA46" s="128">
        <v>0.56200000000000006</v>
      </c>
      <c r="BB46" s="128">
        <v>-4.0883259351409428E-2</v>
      </c>
      <c r="BC46" s="127">
        <v>59762</v>
      </c>
      <c r="BD46" s="128">
        <v>0.47799999999999998</v>
      </c>
      <c r="BE46" s="128">
        <v>0.15075193037182524</v>
      </c>
      <c r="BF46" s="127">
        <v>127608</v>
      </c>
      <c r="BG46" s="127">
        <v>70683</v>
      </c>
      <c r="BH46" s="128">
        <v>0.56299999999999994</v>
      </c>
      <c r="BI46" s="128">
        <v>4.1815287563010346E-2</v>
      </c>
      <c r="BJ46" s="127">
        <v>54894</v>
      </c>
      <c r="BK46" s="128">
        <v>0.50700000000000001</v>
      </c>
      <c r="BL46" s="128">
        <v>-8.1456443894113315E-2</v>
      </c>
      <c r="BM46" s="127">
        <v>125577</v>
      </c>
      <c r="BN46" s="98">
        <v>2837</v>
      </c>
      <c r="BO46" s="122">
        <v>-55</v>
      </c>
      <c r="BP46" s="123">
        <v>-7.7751703469139638E-4</v>
      </c>
    </row>
    <row r="47" spans="1:68" x14ac:dyDescent="0.3">
      <c r="A47" s="396"/>
      <c r="B47" s="88" t="s">
        <v>138</v>
      </c>
      <c r="C47" s="127">
        <v>14047</v>
      </c>
      <c r="D47" s="128">
        <v>2.4E-2</v>
      </c>
      <c r="E47" s="127">
        <v>195742</v>
      </c>
      <c r="F47" s="128">
        <v>0.05</v>
      </c>
      <c r="G47" s="127">
        <v>209789</v>
      </c>
      <c r="H47" s="127">
        <v>13403</v>
      </c>
      <c r="I47" s="128">
        <v>2.4E-2</v>
      </c>
      <c r="J47" s="128">
        <v>-4.5846088132697374E-2</v>
      </c>
      <c r="K47" s="127">
        <v>198209</v>
      </c>
      <c r="L47" s="128">
        <v>5.2999999999999999E-2</v>
      </c>
      <c r="M47" s="128">
        <v>1.260332478466553E-2</v>
      </c>
      <c r="N47" s="127">
        <v>211612</v>
      </c>
      <c r="O47" s="127">
        <v>13235</v>
      </c>
      <c r="P47" s="128">
        <v>2.5000000000000001E-2</v>
      </c>
      <c r="Q47" s="128">
        <v>-1.2534507199880624E-2</v>
      </c>
      <c r="R47" s="127">
        <v>208383</v>
      </c>
      <c r="S47" s="128">
        <v>5.6000000000000001E-2</v>
      </c>
      <c r="T47" s="128">
        <v>5.1329657079143734E-2</v>
      </c>
      <c r="U47" s="127">
        <v>221618</v>
      </c>
      <c r="V47" s="98">
        <v>-168</v>
      </c>
      <c r="W47" s="98">
        <v>-812</v>
      </c>
      <c r="X47" s="97">
        <v>-5.7805937210792337E-2</v>
      </c>
      <c r="Y47" s="127">
        <v>11628</v>
      </c>
      <c r="Z47" s="128">
        <v>2.5000000000000001E-2</v>
      </c>
      <c r="AA47" s="127">
        <v>191809</v>
      </c>
      <c r="AB47" s="128">
        <v>5.0999999999999997E-2</v>
      </c>
      <c r="AC47" s="127">
        <v>203437</v>
      </c>
      <c r="AD47" s="127">
        <v>10740</v>
      </c>
      <c r="AE47" s="128">
        <v>2.5000000000000001E-2</v>
      </c>
      <c r="AF47" s="128">
        <v>-7.6367389060887511E-2</v>
      </c>
      <c r="AG47" s="127">
        <v>192103</v>
      </c>
      <c r="AH47" s="128">
        <v>5.2999999999999999E-2</v>
      </c>
      <c r="AI47" s="128">
        <v>1.53277479158955E-3</v>
      </c>
      <c r="AJ47" s="127">
        <v>202843</v>
      </c>
      <c r="AK47" s="127">
        <v>10389</v>
      </c>
      <c r="AL47" s="128">
        <v>2.5999999999999999E-2</v>
      </c>
      <c r="AM47" s="128">
        <v>-3.2681564245810056E-2</v>
      </c>
      <c r="AN47" s="127">
        <v>203101</v>
      </c>
      <c r="AO47" s="128">
        <v>5.6000000000000001E-2</v>
      </c>
      <c r="AP47" s="128">
        <v>5.7250537472085285E-2</v>
      </c>
      <c r="AQ47" s="127">
        <v>213490</v>
      </c>
      <c r="AR47" s="98">
        <v>-351</v>
      </c>
      <c r="AS47" s="98">
        <v>-1239</v>
      </c>
      <c r="AT47" s="97">
        <v>-0.1065531475748194</v>
      </c>
      <c r="AU47" s="127">
        <v>2419</v>
      </c>
      <c r="AV47" s="128">
        <v>0.02</v>
      </c>
      <c r="AW47" s="127">
        <v>3933</v>
      </c>
      <c r="AX47" s="128">
        <v>0.04</v>
      </c>
      <c r="AY47" s="127">
        <v>6352</v>
      </c>
      <c r="AZ47" s="127">
        <v>2663</v>
      </c>
      <c r="BA47" s="128">
        <v>2.1999999999999999E-2</v>
      </c>
      <c r="BB47" s="128">
        <v>0.10086812732534105</v>
      </c>
      <c r="BC47" s="127">
        <v>6106</v>
      </c>
      <c r="BD47" s="128">
        <v>4.9000000000000002E-2</v>
      </c>
      <c r="BE47" s="128">
        <v>0.55250444952962119</v>
      </c>
      <c r="BF47" s="127">
        <v>8769</v>
      </c>
      <c r="BG47" s="127">
        <v>2846</v>
      </c>
      <c r="BH47" s="128">
        <v>2.3E-2</v>
      </c>
      <c r="BI47" s="128">
        <v>6.8719489297784458E-2</v>
      </c>
      <c r="BJ47" s="127">
        <v>5282</v>
      </c>
      <c r="BK47" s="128">
        <v>4.9000000000000002E-2</v>
      </c>
      <c r="BL47" s="128">
        <v>-0.1349492302653128</v>
      </c>
      <c r="BM47" s="127">
        <v>8128</v>
      </c>
      <c r="BN47" s="98">
        <v>183</v>
      </c>
      <c r="BO47" s="122">
        <v>427</v>
      </c>
      <c r="BP47" s="123">
        <v>0.17651922281934684</v>
      </c>
    </row>
    <row r="48" spans="1:68" x14ac:dyDescent="0.3">
      <c r="A48" s="396"/>
      <c r="B48" s="88" t="s">
        <v>13</v>
      </c>
      <c r="C48" s="127">
        <v>592351</v>
      </c>
      <c r="D48" s="128">
        <v>1</v>
      </c>
      <c r="E48" s="127">
        <v>3878825</v>
      </c>
      <c r="F48" s="128">
        <v>1</v>
      </c>
      <c r="G48" s="127">
        <v>4471176</v>
      </c>
      <c r="H48" s="127">
        <v>557132</v>
      </c>
      <c r="I48" s="128">
        <v>1</v>
      </c>
      <c r="J48" s="128">
        <v>-5.9456302091158791E-2</v>
      </c>
      <c r="K48" s="127">
        <v>3770496</v>
      </c>
      <c r="L48" s="128">
        <v>1</v>
      </c>
      <c r="M48" s="128">
        <v>-2.7928303029912407E-2</v>
      </c>
      <c r="N48" s="127">
        <v>4327628</v>
      </c>
      <c r="O48" s="127">
        <v>525125</v>
      </c>
      <c r="P48" s="128">
        <v>1</v>
      </c>
      <c r="Q48" s="128">
        <v>-5.7449581068759289E-2</v>
      </c>
      <c r="R48" s="127">
        <v>3751120</v>
      </c>
      <c r="S48" s="128">
        <v>1</v>
      </c>
      <c r="T48" s="128">
        <v>-5.1388464541535115E-3</v>
      </c>
      <c r="U48" s="127">
        <v>4276245</v>
      </c>
      <c r="V48" s="98">
        <v>-32007</v>
      </c>
      <c r="W48" s="98">
        <v>-67226</v>
      </c>
      <c r="X48" s="97">
        <v>-0.1134901435128834</v>
      </c>
      <c r="Y48" s="127">
        <v>471350</v>
      </c>
      <c r="Z48" s="128">
        <v>1</v>
      </c>
      <c r="AA48" s="127">
        <v>3779263</v>
      </c>
      <c r="AB48" s="128">
        <v>1</v>
      </c>
      <c r="AC48" s="127">
        <v>4250613</v>
      </c>
      <c r="AD48" s="127">
        <v>436362</v>
      </c>
      <c r="AE48" s="128">
        <v>1</v>
      </c>
      <c r="AF48" s="128">
        <v>-7.4229341253845338E-2</v>
      </c>
      <c r="AG48" s="127">
        <v>3645469</v>
      </c>
      <c r="AH48" s="128">
        <v>1</v>
      </c>
      <c r="AI48" s="128">
        <v>-3.5402140576085865E-2</v>
      </c>
      <c r="AJ48" s="127">
        <v>4081831</v>
      </c>
      <c r="AK48" s="127">
        <v>399604</v>
      </c>
      <c r="AL48" s="128">
        <v>1</v>
      </c>
      <c r="AM48" s="128">
        <v>-8.4237399223580423E-2</v>
      </c>
      <c r="AN48" s="127">
        <v>3642944</v>
      </c>
      <c r="AO48" s="128">
        <v>1</v>
      </c>
      <c r="AP48" s="128">
        <v>-6.9264064514058408E-4</v>
      </c>
      <c r="AQ48" s="127">
        <v>4042548</v>
      </c>
      <c r="AR48" s="98">
        <v>-36758</v>
      </c>
      <c r="AS48" s="98">
        <v>-71746</v>
      </c>
      <c r="AT48" s="97">
        <v>-0.1522138538241222</v>
      </c>
      <c r="AU48" s="127">
        <v>121001</v>
      </c>
      <c r="AV48" s="128">
        <v>1</v>
      </c>
      <c r="AW48" s="127">
        <v>99562</v>
      </c>
      <c r="AX48" s="128">
        <v>1</v>
      </c>
      <c r="AY48" s="127">
        <v>220563</v>
      </c>
      <c r="AZ48" s="127">
        <v>120770</v>
      </c>
      <c r="BA48" s="128">
        <v>1</v>
      </c>
      <c r="BB48" s="128">
        <v>-1.9090751316104826E-3</v>
      </c>
      <c r="BC48" s="127">
        <v>125027</v>
      </c>
      <c r="BD48" s="128">
        <v>1</v>
      </c>
      <c r="BE48" s="128">
        <v>0.25577027379924067</v>
      </c>
      <c r="BF48" s="127">
        <v>245797</v>
      </c>
      <c r="BG48" s="127">
        <v>125521</v>
      </c>
      <c r="BH48" s="128">
        <v>1</v>
      </c>
      <c r="BI48" s="128">
        <v>3.9339239877453011E-2</v>
      </c>
      <c r="BJ48" s="127">
        <v>108176</v>
      </c>
      <c r="BK48" s="128">
        <v>1</v>
      </c>
      <c r="BL48" s="128">
        <v>-0.1347788877602438</v>
      </c>
      <c r="BM48" s="127">
        <v>233697</v>
      </c>
      <c r="BN48" s="98">
        <v>4751</v>
      </c>
      <c r="BO48" s="122">
        <v>4520</v>
      </c>
      <c r="BP48" s="123">
        <v>3.7355063181296021E-2</v>
      </c>
    </row>
    <row r="49" spans="1:68" x14ac:dyDescent="0.3">
      <c r="A49" s="396" t="s">
        <v>15</v>
      </c>
      <c r="B49" s="88" t="s">
        <v>74</v>
      </c>
      <c r="C49" s="127">
        <v>63671</v>
      </c>
      <c r="D49" s="128">
        <v>0.39</v>
      </c>
      <c r="E49" s="127">
        <v>596134</v>
      </c>
      <c r="F49" s="128">
        <v>0.41399999999999998</v>
      </c>
      <c r="G49" s="127">
        <v>659805</v>
      </c>
      <c r="H49" s="127">
        <v>61678</v>
      </c>
      <c r="I49" s="128">
        <v>0.39600000000000002</v>
      </c>
      <c r="J49" s="128">
        <v>-3.1301534450534782E-2</v>
      </c>
      <c r="K49" s="127">
        <v>586953</v>
      </c>
      <c r="L49" s="128">
        <v>0.41499999999999998</v>
      </c>
      <c r="M49" s="128">
        <v>-1.5400899797696491E-2</v>
      </c>
      <c r="N49" s="127">
        <v>648631</v>
      </c>
      <c r="O49" s="127">
        <v>60620</v>
      </c>
      <c r="P49" s="128">
        <v>0.41199999999999998</v>
      </c>
      <c r="Q49" s="128">
        <v>-1.7153604202470897E-2</v>
      </c>
      <c r="R49" s="127">
        <v>580550</v>
      </c>
      <c r="S49" s="128">
        <v>0.41199999999999998</v>
      </c>
      <c r="T49" s="128">
        <v>-1.0908880268096423E-2</v>
      </c>
      <c r="U49" s="127">
        <v>641170</v>
      </c>
      <c r="V49" s="98">
        <v>-1058</v>
      </c>
      <c r="W49" s="98">
        <v>-3051</v>
      </c>
      <c r="X49" s="97">
        <v>-4.7918204520111196E-2</v>
      </c>
      <c r="Y49" s="127">
        <v>44344</v>
      </c>
      <c r="Z49" s="128">
        <v>0.38900000000000001</v>
      </c>
      <c r="AA49" s="127">
        <v>582351</v>
      </c>
      <c r="AB49" s="128">
        <v>0.41399999999999998</v>
      </c>
      <c r="AC49" s="127">
        <v>626695</v>
      </c>
      <c r="AD49" s="127">
        <v>42842</v>
      </c>
      <c r="AE49" s="128">
        <v>0.39300000000000002</v>
      </c>
      <c r="AF49" s="128">
        <v>-3.387154970232726E-2</v>
      </c>
      <c r="AG49" s="127">
        <v>565197</v>
      </c>
      <c r="AH49" s="128">
        <v>0.41299999999999998</v>
      </c>
      <c r="AI49" s="128">
        <v>-2.9456461824569718E-2</v>
      </c>
      <c r="AJ49" s="127">
        <v>608039</v>
      </c>
      <c r="AK49" s="127">
        <v>41251</v>
      </c>
      <c r="AL49" s="128">
        <v>0.42</v>
      </c>
      <c r="AM49" s="128">
        <v>-3.713645488072452E-2</v>
      </c>
      <c r="AN49" s="127">
        <v>566298</v>
      </c>
      <c r="AO49" s="128">
        <v>0.41099999999999998</v>
      </c>
      <c r="AP49" s="128">
        <v>1.9479933545294827E-3</v>
      </c>
      <c r="AQ49" s="127">
        <v>607549</v>
      </c>
      <c r="AR49" s="98">
        <v>-1591</v>
      </c>
      <c r="AS49" s="98">
        <v>-3093</v>
      </c>
      <c r="AT49" s="97">
        <v>-6.9750135305791092E-2</v>
      </c>
      <c r="AU49" s="127">
        <v>19327</v>
      </c>
      <c r="AV49" s="128">
        <v>0.39200000000000002</v>
      </c>
      <c r="AW49" s="127">
        <v>13783</v>
      </c>
      <c r="AX49" s="128">
        <v>0.438</v>
      </c>
      <c r="AY49" s="127">
        <v>33110</v>
      </c>
      <c r="AZ49" s="127">
        <v>18836</v>
      </c>
      <c r="BA49" s="128">
        <v>0.40500000000000003</v>
      </c>
      <c r="BB49" s="128">
        <v>-2.5404874010451699E-2</v>
      </c>
      <c r="BC49" s="127">
        <v>21756</v>
      </c>
      <c r="BD49" s="128">
        <v>0.46</v>
      </c>
      <c r="BE49" s="128">
        <v>0.57846622651091928</v>
      </c>
      <c r="BF49" s="127">
        <v>40592</v>
      </c>
      <c r="BG49" s="127">
        <v>19369</v>
      </c>
      <c r="BH49" s="128">
        <v>0.39700000000000002</v>
      </c>
      <c r="BI49" s="128">
        <v>2.8296878318114248E-2</v>
      </c>
      <c r="BJ49" s="127">
        <v>14252</v>
      </c>
      <c r="BK49" s="128">
        <v>0.44</v>
      </c>
      <c r="BL49" s="128">
        <v>-0.34491634491634493</v>
      </c>
      <c r="BM49" s="127">
        <v>33621</v>
      </c>
      <c r="BN49" s="98">
        <v>533</v>
      </c>
      <c r="BO49" s="122">
        <v>42</v>
      </c>
      <c r="BP49" s="123">
        <v>2.1731256791017745E-3</v>
      </c>
    </row>
    <row r="50" spans="1:68" x14ac:dyDescent="0.3">
      <c r="A50" s="396"/>
      <c r="B50" s="88" t="s">
        <v>75</v>
      </c>
      <c r="C50" s="127">
        <v>97932</v>
      </c>
      <c r="D50" s="128">
        <v>0.6</v>
      </c>
      <c r="E50" s="127">
        <v>792964</v>
      </c>
      <c r="F50" s="128">
        <v>0.55100000000000005</v>
      </c>
      <c r="G50" s="127">
        <v>890896</v>
      </c>
      <c r="H50" s="127">
        <v>92192</v>
      </c>
      <c r="I50" s="128">
        <v>0.59199999999999997</v>
      </c>
      <c r="J50" s="128">
        <v>-5.8612098190581219E-2</v>
      </c>
      <c r="K50" s="127">
        <v>776067</v>
      </c>
      <c r="L50" s="128">
        <v>0.54900000000000004</v>
      </c>
      <c r="M50" s="128">
        <v>-2.130865966172487E-2</v>
      </c>
      <c r="N50" s="127">
        <v>868259</v>
      </c>
      <c r="O50" s="127">
        <v>84483</v>
      </c>
      <c r="P50" s="128">
        <v>0.57499999999999996</v>
      </c>
      <c r="Q50" s="128">
        <v>-8.3618969107948624E-2</v>
      </c>
      <c r="R50" s="127">
        <v>773963</v>
      </c>
      <c r="S50" s="128">
        <v>0.54900000000000004</v>
      </c>
      <c r="T50" s="128">
        <v>-2.7111061287234221E-3</v>
      </c>
      <c r="U50" s="127">
        <v>858446</v>
      </c>
      <c r="V50" s="98">
        <v>-7709</v>
      </c>
      <c r="W50" s="98">
        <v>-13449</v>
      </c>
      <c r="X50" s="97">
        <v>-0.13732998407057959</v>
      </c>
      <c r="Y50" s="127">
        <v>68452</v>
      </c>
      <c r="Z50" s="128">
        <v>0.6</v>
      </c>
      <c r="AA50" s="127">
        <v>776155</v>
      </c>
      <c r="AB50" s="128">
        <v>0.55100000000000005</v>
      </c>
      <c r="AC50" s="127">
        <v>844607</v>
      </c>
      <c r="AD50" s="127">
        <v>64957</v>
      </c>
      <c r="AE50" s="128">
        <v>0.59499999999999997</v>
      </c>
      <c r="AF50" s="128">
        <v>-5.1057675451411211E-2</v>
      </c>
      <c r="AG50" s="127">
        <v>752464</v>
      </c>
      <c r="AH50" s="128">
        <v>0.55000000000000004</v>
      </c>
      <c r="AI50" s="128">
        <v>-3.0523542333683349E-2</v>
      </c>
      <c r="AJ50" s="127">
        <v>817421</v>
      </c>
      <c r="AK50" s="127">
        <v>55695</v>
      </c>
      <c r="AL50" s="128">
        <v>0.56699999999999995</v>
      </c>
      <c r="AM50" s="128">
        <v>-0.14258663423495543</v>
      </c>
      <c r="AN50" s="127">
        <v>757079</v>
      </c>
      <c r="AO50" s="128">
        <v>0.54900000000000004</v>
      </c>
      <c r="AP50" s="128">
        <v>6.1331837802207148E-3</v>
      </c>
      <c r="AQ50" s="127">
        <v>812774</v>
      </c>
      <c r="AR50" s="98">
        <v>-9262</v>
      </c>
      <c r="AS50" s="98">
        <v>-12757</v>
      </c>
      <c r="AT50" s="97">
        <v>-0.1863641675918892</v>
      </c>
      <c r="AU50" s="127">
        <v>29480</v>
      </c>
      <c r="AV50" s="128">
        <v>0.59799999999999998</v>
      </c>
      <c r="AW50" s="127">
        <v>16809</v>
      </c>
      <c r="AX50" s="128">
        <v>0.53400000000000003</v>
      </c>
      <c r="AY50" s="127">
        <v>46289</v>
      </c>
      <c r="AZ50" s="127">
        <v>27235</v>
      </c>
      <c r="BA50" s="128">
        <v>0.58499999999999996</v>
      </c>
      <c r="BB50" s="128">
        <v>-7.6153324287652646E-2</v>
      </c>
      <c r="BC50" s="127">
        <v>23603</v>
      </c>
      <c r="BD50" s="128">
        <v>0.499</v>
      </c>
      <c r="BE50" s="128">
        <v>0.40418823249449698</v>
      </c>
      <c r="BF50" s="127">
        <v>50838</v>
      </c>
      <c r="BG50" s="127">
        <v>28788</v>
      </c>
      <c r="BH50" s="128">
        <v>0.59099999999999997</v>
      </c>
      <c r="BI50" s="128">
        <v>5.7022214062786854E-2</v>
      </c>
      <c r="BJ50" s="127">
        <v>16884</v>
      </c>
      <c r="BK50" s="128">
        <v>0.52200000000000002</v>
      </c>
      <c r="BL50" s="128">
        <v>-0.28466720332161166</v>
      </c>
      <c r="BM50" s="127">
        <v>45672</v>
      </c>
      <c r="BN50" s="98">
        <v>1553</v>
      </c>
      <c r="BO50" s="122">
        <v>-692</v>
      </c>
      <c r="BP50" s="123">
        <v>-2.3473541383989147E-2</v>
      </c>
    </row>
    <row r="51" spans="1:68" x14ac:dyDescent="0.3">
      <c r="A51" s="396"/>
      <c r="B51" s="88" t="s">
        <v>138</v>
      </c>
      <c r="C51" s="127">
        <v>1700</v>
      </c>
      <c r="D51" s="128">
        <v>0.01</v>
      </c>
      <c r="E51" s="127">
        <v>50445</v>
      </c>
      <c r="F51" s="128">
        <v>3.5000000000000003E-2</v>
      </c>
      <c r="G51" s="127">
        <v>52145</v>
      </c>
      <c r="H51" s="127">
        <v>1793</v>
      </c>
      <c r="I51" s="128">
        <v>1.2E-2</v>
      </c>
      <c r="J51" s="128">
        <v>5.4705882352941174E-2</v>
      </c>
      <c r="K51" s="127">
        <v>51639</v>
      </c>
      <c r="L51" s="128">
        <v>3.6999999999999998E-2</v>
      </c>
      <c r="M51" s="128">
        <v>2.3669342848647041E-2</v>
      </c>
      <c r="N51" s="127">
        <v>53432</v>
      </c>
      <c r="O51" s="127">
        <v>1914</v>
      </c>
      <c r="P51" s="128">
        <v>1.2999999999999999E-2</v>
      </c>
      <c r="Q51" s="128">
        <v>6.7484662576687116E-2</v>
      </c>
      <c r="R51" s="127">
        <v>55700</v>
      </c>
      <c r="S51" s="128">
        <v>3.9E-2</v>
      </c>
      <c r="T51" s="128">
        <v>7.8642111582331184E-2</v>
      </c>
      <c r="U51" s="127">
        <v>57614</v>
      </c>
      <c r="V51" s="98">
        <v>121</v>
      </c>
      <c r="W51" s="98">
        <v>214</v>
      </c>
      <c r="X51" s="97">
        <v>0.12588235294117647</v>
      </c>
      <c r="Y51" s="127">
        <v>1201</v>
      </c>
      <c r="Z51" s="128">
        <v>1.0999999999999999E-2</v>
      </c>
      <c r="AA51" s="127">
        <v>49582</v>
      </c>
      <c r="AB51" s="128">
        <v>3.5000000000000003E-2</v>
      </c>
      <c r="AC51" s="127">
        <v>50783</v>
      </c>
      <c r="AD51" s="127">
        <v>1301</v>
      </c>
      <c r="AE51" s="128">
        <v>1.2E-2</v>
      </c>
      <c r="AF51" s="128">
        <v>8.3263946711074108E-2</v>
      </c>
      <c r="AG51" s="127">
        <v>49710</v>
      </c>
      <c r="AH51" s="128">
        <v>3.5999999999999997E-2</v>
      </c>
      <c r="AI51" s="128">
        <v>2.581582025735146E-3</v>
      </c>
      <c r="AJ51" s="127">
        <v>51011</v>
      </c>
      <c r="AK51" s="127">
        <v>1339</v>
      </c>
      <c r="AL51" s="128">
        <v>1.4E-2</v>
      </c>
      <c r="AM51" s="128">
        <v>2.9208301306687164E-2</v>
      </c>
      <c r="AN51" s="127">
        <v>54471</v>
      </c>
      <c r="AO51" s="128">
        <v>0.04</v>
      </c>
      <c r="AP51" s="128">
        <v>9.5775497887748945E-2</v>
      </c>
      <c r="AQ51" s="127">
        <v>55810</v>
      </c>
      <c r="AR51" s="98">
        <v>38</v>
      </c>
      <c r="AS51" s="98">
        <v>138</v>
      </c>
      <c r="AT51" s="97">
        <v>0.11490424646128226</v>
      </c>
      <c r="AU51" s="127">
        <v>499</v>
      </c>
      <c r="AV51" s="128">
        <v>0.01</v>
      </c>
      <c r="AW51" s="127">
        <v>863</v>
      </c>
      <c r="AX51" s="128">
        <v>2.7E-2</v>
      </c>
      <c r="AY51" s="127">
        <v>1362</v>
      </c>
      <c r="AZ51" s="127">
        <v>492</v>
      </c>
      <c r="BA51" s="128">
        <v>1.0999999999999999E-2</v>
      </c>
      <c r="BB51" s="128">
        <v>-1.4028056112224449E-2</v>
      </c>
      <c r="BC51" s="127">
        <v>1929</v>
      </c>
      <c r="BD51" s="128">
        <v>4.1000000000000002E-2</v>
      </c>
      <c r="BE51" s="128">
        <v>1.2352259559675551</v>
      </c>
      <c r="BF51" s="127">
        <v>2421</v>
      </c>
      <c r="BG51" s="127">
        <v>575</v>
      </c>
      <c r="BH51" s="128">
        <v>1.2E-2</v>
      </c>
      <c r="BI51" s="128">
        <v>0.16869918699186992</v>
      </c>
      <c r="BJ51" s="127">
        <v>1229</v>
      </c>
      <c r="BK51" s="128">
        <v>3.7999999999999999E-2</v>
      </c>
      <c r="BL51" s="128">
        <v>-0.36288232244686364</v>
      </c>
      <c r="BM51" s="127">
        <v>1804</v>
      </c>
      <c r="BN51" s="98">
        <v>83</v>
      </c>
      <c r="BO51" s="122">
        <v>76</v>
      </c>
      <c r="BP51" s="123">
        <v>0.15230460921843689</v>
      </c>
    </row>
    <row r="52" spans="1:68" x14ac:dyDescent="0.3">
      <c r="A52" s="396"/>
      <c r="B52" s="88" t="s">
        <v>13</v>
      </c>
      <c r="C52" s="127">
        <v>163303</v>
      </c>
      <c r="D52" s="128">
        <v>1</v>
      </c>
      <c r="E52" s="127">
        <v>1439543</v>
      </c>
      <c r="F52" s="128">
        <v>1</v>
      </c>
      <c r="G52" s="127">
        <v>1602846</v>
      </c>
      <c r="H52" s="127">
        <v>155663</v>
      </c>
      <c r="I52" s="128">
        <v>1</v>
      </c>
      <c r="J52" s="128">
        <v>-4.678419869812557E-2</v>
      </c>
      <c r="K52" s="127">
        <v>1414659</v>
      </c>
      <c r="L52" s="128">
        <v>1</v>
      </c>
      <c r="M52" s="128">
        <v>-1.7286041472884102E-2</v>
      </c>
      <c r="N52" s="127">
        <v>1570322</v>
      </c>
      <c r="O52" s="127">
        <v>147017</v>
      </c>
      <c r="P52" s="128">
        <v>1</v>
      </c>
      <c r="Q52" s="128">
        <v>-5.5543064183524664E-2</v>
      </c>
      <c r="R52" s="127">
        <v>1410213</v>
      </c>
      <c r="S52" s="128">
        <v>1</v>
      </c>
      <c r="T52" s="128">
        <v>-3.1428068531002876E-3</v>
      </c>
      <c r="U52" s="127">
        <v>1557230</v>
      </c>
      <c r="V52" s="98">
        <v>-8646</v>
      </c>
      <c r="W52" s="98">
        <v>-16286</v>
      </c>
      <c r="X52" s="97">
        <v>-9.9728725130585477E-2</v>
      </c>
      <c r="Y52" s="127">
        <v>113997</v>
      </c>
      <c r="Z52" s="128">
        <v>1</v>
      </c>
      <c r="AA52" s="127">
        <v>1408088</v>
      </c>
      <c r="AB52" s="128">
        <v>1</v>
      </c>
      <c r="AC52" s="127">
        <v>1522085</v>
      </c>
      <c r="AD52" s="127">
        <v>109100</v>
      </c>
      <c r="AE52" s="128">
        <v>1</v>
      </c>
      <c r="AF52" s="128">
        <v>-4.2957270805372073E-2</v>
      </c>
      <c r="AG52" s="127">
        <v>1367371</v>
      </c>
      <c r="AH52" s="128">
        <v>1</v>
      </c>
      <c r="AI52" s="128">
        <v>-2.891651658135003E-2</v>
      </c>
      <c r="AJ52" s="127">
        <v>1476471</v>
      </c>
      <c r="AK52" s="127">
        <v>98285</v>
      </c>
      <c r="AL52" s="128">
        <v>1</v>
      </c>
      <c r="AM52" s="128">
        <v>-9.9129239230064156E-2</v>
      </c>
      <c r="AN52" s="127">
        <v>1377848</v>
      </c>
      <c r="AO52" s="128">
        <v>1</v>
      </c>
      <c r="AP52" s="128">
        <v>7.6621487511436184E-3</v>
      </c>
      <c r="AQ52" s="127">
        <v>1476133</v>
      </c>
      <c r="AR52" s="98">
        <v>-10815</v>
      </c>
      <c r="AS52" s="98">
        <v>-15712</v>
      </c>
      <c r="AT52" s="97">
        <v>-0.13782818846109984</v>
      </c>
      <c r="AU52" s="127">
        <v>49306</v>
      </c>
      <c r="AV52" s="128">
        <v>1</v>
      </c>
      <c r="AW52" s="127">
        <v>31455</v>
      </c>
      <c r="AX52" s="128">
        <v>1</v>
      </c>
      <c r="AY52" s="127">
        <v>80761</v>
      </c>
      <c r="AZ52" s="127">
        <v>46563</v>
      </c>
      <c r="BA52" s="128">
        <v>1</v>
      </c>
      <c r="BB52" s="128">
        <v>-5.5632174583215024E-2</v>
      </c>
      <c r="BC52" s="127">
        <v>47288</v>
      </c>
      <c r="BD52" s="128">
        <v>1</v>
      </c>
      <c r="BE52" s="128">
        <v>0.50335399777459866</v>
      </c>
      <c r="BF52" s="127">
        <v>93851</v>
      </c>
      <c r="BG52" s="127">
        <v>48732</v>
      </c>
      <c r="BH52" s="128">
        <v>1</v>
      </c>
      <c r="BI52" s="128">
        <v>4.6582050125636237E-2</v>
      </c>
      <c r="BJ52" s="127">
        <v>32365</v>
      </c>
      <c r="BK52" s="128">
        <v>1</v>
      </c>
      <c r="BL52" s="128">
        <v>-0.31557689054305532</v>
      </c>
      <c r="BM52" s="127">
        <v>81097</v>
      </c>
      <c r="BN52" s="98">
        <v>2169</v>
      </c>
      <c r="BO52" s="122">
        <v>-574</v>
      </c>
      <c r="BP52" s="123">
        <v>-1.1641585202612258E-2</v>
      </c>
    </row>
    <row r="53" spans="1:68" x14ac:dyDescent="0.3">
      <c r="A53" s="396" t="s">
        <v>16</v>
      </c>
      <c r="B53" s="88" t="s">
        <v>74</v>
      </c>
      <c r="C53" s="127">
        <v>8322</v>
      </c>
      <c r="D53" s="128">
        <v>0.35799999999999998</v>
      </c>
      <c r="E53" s="127">
        <v>35853</v>
      </c>
      <c r="F53" s="128">
        <v>0.34200000000000003</v>
      </c>
      <c r="G53" s="127">
        <v>44175</v>
      </c>
      <c r="H53" s="127">
        <v>6745</v>
      </c>
      <c r="I53" s="128">
        <v>0.34200000000000003</v>
      </c>
      <c r="J53" s="128">
        <v>-0.18949771689497716</v>
      </c>
      <c r="K53" s="127">
        <v>36940</v>
      </c>
      <c r="L53" s="128">
        <v>0.34699999999999998</v>
      </c>
      <c r="M53" s="128">
        <v>3.0318243940534961E-2</v>
      </c>
      <c r="N53" s="127">
        <v>43685</v>
      </c>
      <c r="O53" s="127">
        <v>7248</v>
      </c>
      <c r="P53" s="128">
        <v>0.34100000000000003</v>
      </c>
      <c r="Q53" s="128">
        <v>7.4573758339510743E-2</v>
      </c>
      <c r="R53" s="127">
        <v>37134</v>
      </c>
      <c r="S53" s="128">
        <v>0.35199999999999998</v>
      </c>
      <c r="T53" s="128">
        <v>5.251759610178668E-3</v>
      </c>
      <c r="U53" s="127">
        <v>44382</v>
      </c>
      <c r="V53" s="98">
        <v>503</v>
      </c>
      <c r="W53" s="98">
        <v>-1074</v>
      </c>
      <c r="X53" s="97">
        <v>-0.12905551550108146</v>
      </c>
      <c r="Y53" s="127">
        <v>2504</v>
      </c>
      <c r="Z53" s="128">
        <v>0.33900000000000002</v>
      </c>
      <c r="AA53" s="127">
        <v>33206</v>
      </c>
      <c r="AB53" s="128">
        <v>0.33400000000000002</v>
      </c>
      <c r="AC53" s="127">
        <v>35710</v>
      </c>
      <c r="AD53" s="127">
        <v>2487</v>
      </c>
      <c r="AE53" s="128">
        <v>0.32700000000000001</v>
      </c>
      <c r="AF53" s="128">
        <v>-6.789137380191693E-3</v>
      </c>
      <c r="AG53" s="127">
        <v>35593</v>
      </c>
      <c r="AH53" s="128">
        <v>0.34599999999999997</v>
      </c>
      <c r="AI53" s="128">
        <v>7.1884599168824906E-2</v>
      </c>
      <c r="AJ53" s="127">
        <v>38080</v>
      </c>
      <c r="AK53" s="127">
        <v>2467</v>
      </c>
      <c r="AL53" s="128">
        <v>0.33400000000000002</v>
      </c>
      <c r="AM53" s="128">
        <v>-8.0418174507438673E-3</v>
      </c>
      <c r="AN53" s="127">
        <v>36022</v>
      </c>
      <c r="AO53" s="128">
        <v>0.35399999999999998</v>
      </c>
      <c r="AP53" s="128">
        <v>1.2052931756244206E-2</v>
      </c>
      <c r="AQ53" s="127">
        <v>38489</v>
      </c>
      <c r="AR53" s="98">
        <v>-20</v>
      </c>
      <c r="AS53" s="98">
        <v>-37</v>
      </c>
      <c r="AT53" s="97">
        <v>-1.4776357827476038E-2</v>
      </c>
      <c r="AU53" s="127">
        <v>5818</v>
      </c>
      <c r="AV53" s="128">
        <v>0.36599999999999999</v>
      </c>
      <c r="AW53" s="127">
        <v>2647</v>
      </c>
      <c r="AX53" s="128">
        <v>0.48599999999999999</v>
      </c>
      <c r="AY53" s="127">
        <v>8465</v>
      </c>
      <c r="AZ53" s="127">
        <v>4258</v>
      </c>
      <c r="BA53" s="128">
        <v>0.35099999999999998</v>
      </c>
      <c r="BB53" s="128">
        <v>-0.26813337916809898</v>
      </c>
      <c r="BC53" s="127">
        <v>1347</v>
      </c>
      <c r="BD53" s="128">
        <v>0.35099999999999998</v>
      </c>
      <c r="BE53" s="128">
        <v>-0.4911220249338874</v>
      </c>
      <c r="BF53" s="127">
        <v>5605</v>
      </c>
      <c r="BG53" s="127">
        <v>4781</v>
      </c>
      <c r="BH53" s="128">
        <v>0.34399999999999997</v>
      </c>
      <c r="BI53" s="128">
        <v>0.12282761860028182</v>
      </c>
      <c r="BJ53" s="127">
        <v>1112</v>
      </c>
      <c r="BK53" s="128">
        <v>0.30599999999999999</v>
      </c>
      <c r="BL53" s="128">
        <v>-0.17446176688938381</v>
      </c>
      <c r="BM53" s="127">
        <v>5893</v>
      </c>
      <c r="BN53" s="98">
        <v>523</v>
      </c>
      <c r="BO53" s="122">
        <v>-1037</v>
      </c>
      <c r="BP53" s="123">
        <v>-0.17823994499828119</v>
      </c>
    </row>
    <row r="54" spans="1:68" x14ac:dyDescent="0.3">
      <c r="A54" s="396"/>
      <c r="B54" s="88" t="s">
        <v>75</v>
      </c>
      <c r="C54" s="127">
        <v>14861</v>
      </c>
      <c r="D54" s="128">
        <v>0.63900000000000001</v>
      </c>
      <c r="E54" s="127">
        <v>67196</v>
      </c>
      <c r="F54" s="128">
        <v>0.64100000000000001</v>
      </c>
      <c r="G54" s="127">
        <v>82057</v>
      </c>
      <c r="H54" s="127">
        <v>12927</v>
      </c>
      <c r="I54" s="128">
        <v>0.65500000000000003</v>
      </c>
      <c r="J54" s="128">
        <v>-0.13013929076105241</v>
      </c>
      <c r="K54" s="127">
        <v>68150</v>
      </c>
      <c r="L54" s="128">
        <v>0.63900000000000001</v>
      </c>
      <c r="M54" s="128">
        <v>1.4197273647240907E-2</v>
      </c>
      <c r="N54" s="127">
        <v>81077</v>
      </c>
      <c r="O54" s="127">
        <v>13981</v>
      </c>
      <c r="P54" s="128">
        <v>0.65700000000000003</v>
      </c>
      <c r="Q54" s="128">
        <v>8.1534772182254203E-2</v>
      </c>
      <c r="R54" s="127">
        <v>67099</v>
      </c>
      <c r="S54" s="128">
        <v>0.63600000000000001</v>
      </c>
      <c r="T54" s="128">
        <v>-1.5421863536316948E-2</v>
      </c>
      <c r="U54" s="127">
        <v>81080</v>
      </c>
      <c r="V54" s="98">
        <v>1054</v>
      </c>
      <c r="W54" s="98">
        <v>-880</v>
      </c>
      <c r="X54" s="97">
        <v>-5.9215396002960767E-2</v>
      </c>
      <c r="Y54" s="127">
        <v>4859</v>
      </c>
      <c r="Z54" s="128">
        <v>0.65800000000000003</v>
      </c>
      <c r="AA54" s="127">
        <v>64481</v>
      </c>
      <c r="AB54" s="128">
        <v>0.64900000000000002</v>
      </c>
      <c r="AC54" s="127">
        <v>69340</v>
      </c>
      <c r="AD54" s="127">
        <v>5105</v>
      </c>
      <c r="AE54" s="128">
        <v>0.67100000000000004</v>
      </c>
      <c r="AF54" s="128">
        <v>5.062770117308088E-2</v>
      </c>
      <c r="AG54" s="127">
        <v>65762</v>
      </c>
      <c r="AH54" s="128">
        <v>0.64</v>
      </c>
      <c r="AI54" s="128">
        <v>1.9866317209720694E-2</v>
      </c>
      <c r="AJ54" s="127">
        <v>70867</v>
      </c>
      <c r="AK54" s="127">
        <v>4906</v>
      </c>
      <c r="AL54" s="128">
        <v>0.66400000000000003</v>
      </c>
      <c r="AM54" s="128">
        <v>-3.8981390793339864E-2</v>
      </c>
      <c r="AN54" s="127">
        <v>64668</v>
      </c>
      <c r="AO54" s="128">
        <v>0.63500000000000001</v>
      </c>
      <c r="AP54" s="128">
        <v>-1.6635747087983942E-2</v>
      </c>
      <c r="AQ54" s="127">
        <v>69574</v>
      </c>
      <c r="AR54" s="98">
        <v>-199</v>
      </c>
      <c r="AS54" s="98">
        <v>47</v>
      </c>
      <c r="AT54" s="97">
        <v>9.672772175344721E-3</v>
      </c>
      <c r="AU54" s="127">
        <v>10002</v>
      </c>
      <c r="AV54" s="128">
        <v>0.629</v>
      </c>
      <c r="AW54" s="127">
        <v>2715</v>
      </c>
      <c r="AX54" s="128">
        <v>0.499</v>
      </c>
      <c r="AY54" s="127">
        <v>12717</v>
      </c>
      <c r="AZ54" s="127">
        <v>7822</v>
      </c>
      <c r="BA54" s="128">
        <v>0.64500000000000002</v>
      </c>
      <c r="BB54" s="128">
        <v>-0.21795640871825636</v>
      </c>
      <c r="BC54" s="127">
        <v>2388</v>
      </c>
      <c r="BD54" s="128">
        <v>0.622</v>
      </c>
      <c r="BE54" s="128">
        <v>-0.12044198895027625</v>
      </c>
      <c r="BF54" s="127">
        <v>10210</v>
      </c>
      <c r="BG54" s="127">
        <v>9075</v>
      </c>
      <c r="BH54" s="128">
        <v>0.65300000000000002</v>
      </c>
      <c r="BI54" s="128">
        <v>0.16018920992073638</v>
      </c>
      <c r="BJ54" s="127">
        <v>2431</v>
      </c>
      <c r="BK54" s="128">
        <v>0.66900000000000004</v>
      </c>
      <c r="BL54" s="128">
        <v>1.8006700167504188E-2</v>
      </c>
      <c r="BM54" s="127">
        <v>11506</v>
      </c>
      <c r="BN54" s="98">
        <v>1253</v>
      </c>
      <c r="BO54" s="122">
        <v>-927</v>
      </c>
      <c r="BP54" s="123">
        <v>-9.2681463707258549E-2</v>
      </c>
    </row>
    <row r="55" spans="1:68" x14ac:dyDescent="0.3">
      <c r="A55" s="396"/>
      <c r="B55" s="88" t="s">
        <v>138</v>
      </c>
      <c r="C55" s="127">
        <v>88</v>
      </c>
      <c r="D55" s="128">
        <v>4.0000000000000001E-3</v>
      </c>
      <c r="E55" s="127">
        <v>1792</v>
      </c>
      <c r="F55" s="128">
        <v>1.7000000000000001E-2</v>
      </c>
      <c r="G55" s="127">
        <v>1880</v>
      </c>
      <c r="H55" s="127">
        <v>64</v>
      </c>
      <c r="I55" s="128">
        <v>3.0000000000000001E-3</v>
      </c>
      <c r="J55" s="128">
        <v>-0.27272727272727271</v>
      </c>
      <c r="K55" s="127">
        <v>1517</v>
      </c>
      <c r="L55" s="128">
        <v>1.4E-2</v>
      </c>
      <c r="M55" s="128">
        <v>-0.15345982142857142</v>
      </c>
      <c r="N55" s="127">
        <v>1581</v>
      </c>
      <c r="O55" s="127">
        <v>54</v>
      </c>
      <c r="P55" s="128">
        <v>3.0000000000000001E-3</v>
      </c>
      <c r="Q55" s="128">
        <v>-0.15625</v>
      </c>
      <c r="R55" s="127">
        <v>1221</v>
      </c>
      <c r="S55" s="128">
        <v>1.2E-2</v>
      </c>
      <c r="T55" s="128">
        <v>-0.1951219512195122</v>
      </c>
      <c r="U55" s="127">
        <v>1275</v>
      </c>
      <c r="V55" s="98">
        <v>-10</v>
      </c>
      <c r="W55" s="98">
        <v>-34</v>
      </c>
      <c r="X55" s="97">
        <v>-0.38636363636363635</v>
      </c>
      <c r="Y55" s="127">
        <v>19</v>
      </c>
      <c r="Z55" s="128">
        <v>3.0000000000000001E-3</v>
      </c>
      <c r="AA55" s="127">
        <v>1711</v>
      </c>
      <c r="AB55" s="128">
        <v>1.7000000000000001E-2</v>
      </c>
      <c r="AC55" s="127">
        <v>1730</v>
      </c>
      <c r="AD55" s="127">
        <v>13</v>
      </c>
      <c r="AE55" s="128">
        <v>2E-3</v>
      </c>
      <c r="AF55" s="128">
        <v>-0.31578947368421051</v>
      </c>
      <c r="AG55" s="127">
        <v>1413</v>
      </c>
      <c r="AH55" s="128">
        <v>1.4E-2</v>
      </c>
      <c r="AI55" s="128">
        <v>-0.17416715371127994</v>
      </c>
      <c r="AJ55" s="127">
        <v>1426</v>
      </c>
      <c r="AK55" s="127">
        <v>16</v>
      </c>
      <c r="AL55" s="128">
        <v>2E-3</v>
      </c>
      <c r="AM55" s="128">
        <v>0.23076923076923078</v>
      </c>
      <c r="AN55" s="127">
        <v>1131</v>
      </c>
      <c r="AO55" s="128">
        <v>1.0999999999999999E-2</v>
      </c>
      <c r="AP55" s="128">
        <v>-0.19957537154989385</v>
      </c>
      <c r="AQ55" s="127">
        <v>1147</v>
      </c>
      <c r="AR55" s="98">
        <v>3</v>
      </c>
      <c r="AS55" s="98">
        <v>-3</v>
      </c>
      <c r="AT55" s="97">
        <v>-0.15789473684210525</v>
      </c>
      <c r="AU55" s="127">
        <v>69</v>
      </c>
      <c r="AV55" s="128">
        <v>4.0000000000000001E-3</v>
      </c>
      <c r="AW55" s="127">
        <v>81</v>
      </c>
      <c r="AX55" s="128">
        <v>1.4999999999999999E-2</v>
      </c>
      <c r="AY55" s="127">
        <v>150</v>
      </c>
      <c r="AZ55" s="127">
        <v>51</v>
      </c>
      <c r="BA55" s="128">
        <v>4.0000000000000001E-3</v>
      </c>
      <c r="BB55" s="128">
        <v>-0.2608695652173913</v>
      </c>
      <c r="BC55" s="127">
        <v>104</v>
      </c>
      <c r="BD55" s="128">
        <v>2.7E-2</v>
      </c>
      <c r="BE55" s="128">
        <v>0.2839506172839506</v>
      </c>
      <c r="BF55" s="127">
        <v>155</v>
      </c>
      <c r="BG55" s="127">
        <v>38</v>
      </c>
      <c r="BH55" s="128">
        <v>3.0000000000000001E-3</v>
      </c>
      <c r="BI55" s="128">
        <v>-0.25490196078431371</v>
      </c>
      <c r="BJ55" s="127">
        <v>90</v>
      </c>
      <c r="BK55" s="128">
        <v>2.5000000000000001E-2</v>
      </c>
      <c r="BL55" s="128">
        <v>-0.13461538461538461</v>
      </c>
      <c r="BM55" s="127">
        <v>128</v>
      </c>
      <c r="BN55" s="98">
        <v>-13</v>
      </c>
      <c r="BO55" s="122">
        <v>-31</v>
      </c>
      <c r="BP55" s="123">
        <v>-0.44927536231884058</v>
      </c>
    </row>
    <row r="56" spans="1:68" x14ac:dyDescent="0.3">
      <c r="A56" s="396"/>
      <c r="B56" s="88" t="s">
        <v>13</v>
      </c>
      <c r="C56" s="127">
        <v>23271</v>
      </c>
      <c r="D56" s="128">
        <v>1</v>
      </c>
      <c r="E56" s="127">
        <v>104841</v>
      </c>
      <c r="F56" s="128">
        <v>1</v>
      </c>
      <c r="G56" s="127">
        <v>128112</v>
      </c>
      <c r="H56" s="127">
        <v>19736</v>
      </c>
      <c r="I56" s="128">
        <v>1</v>
      </c>
      <c r="J56" s="128">
        <v>-0.15190580550900262</v>
      </c>
      <c r="K56" s="127">
        <v>106607</v>
      </c>
      <c r="L56" s="128">
        <v>1</v>
      </c>
      <c r="M56" s="128">
        <v>1.6844555088181151E-2</v>
      </c>
      <c r="N56" s="127">
        <v>126343</v>
      </c>
      <c r="O56" s="127">
        <v>21283</v>
      </c>
      <c r="P56" s="128">
        <v>1</v>
      </c>
      <c r="Q56" s="128">
        <v>7.8384677746250506E-2</v>
      </c>
      <c r="R56" s="127">
        <v>105454</v>
      </c>
      <c r="S56" s="128">
        <v>1</v>
      </c>
      <c r="T56" s="128">
        <v>-1.0815424878291294E-2</v>
      </c>
      <c r="U56" s="127">
        <v>126737</v>
      </c>
      <c r="V56" s="98">
        <v>1547</v>
      </c>
      <c r="W56" s="98">
        <v>-1988</v>
      </c>
      <c r="X56" s="97">
        <v>-8.5428215375359884E-2</v>
      </c>
      <c r="Y56" s="127">
        <v>7382</v>
      </c>
      <c r="Z56" s="128">
        <v>1</v>
      </c>
      <c r="AA56" s="127">
        <v>99398</v>
      </c>
      <c r="AB56" s="128">
        <v>1</v>
      </c>
      <c r="AC56" s="127">
        <v>106780</v>
      </c>
      <c r="AD56" s="127">
        <v>7605</v>
      </c>
      <c r="AE56" s="128">
        <v>1</v>
      </c>
      <c r="AF56" s="128">
        <v>3.0208615551341099E-2</v>
      </c>
      <c r="AG56" s="127">
        <v>102768</v>
      </c>
      <c r="AH56" s="128">
        <v>1</v>
      </c>
      <c r="AI56" s="128">
        <v>3.3904102698243427E-2</v>
      </c>
      <c r="AJ56" s="127">
        <v>110373</v>
      </c>
      <c r="AK56" s="127">
        <v>7389</v>
      </c>
      <c r="AL56" s="128">
        <v>1</v>
      </c>
      <c r="AM56" s="128">
        <v>-2.8402366863905324E-2</v>
      </c>
      <c r="AN56" s="127">
        <v>101821</v>
      </c>
      <c r="AO56" s="128">
        <v>1</v>
      </c>
      <c r="AP56" s="128">
        <v>-9.2149307177331469E-3</v>
      </c>
      <c r="AQ56" s="127">
        <v>109210</v>
      </c>
      <c r="AR56" s="98">
        <v>-216</v>
      </c>
      <c r="AS56" s="98">
        <v>7</v>
      </c>
      <c r="AT56" s="97">
        <v>9.4825250609590901E-4</v>
      </c>
      <c r="AU56" s="127">
        <v>15889</v>
      </c>
      <c r="AV56" s="128">
        <v>1</v>
      </c>
      <c r="AW56" s="127">
        <v>5443</v>
      </c>
      <c r="AX56" s="128">
        <v>1</v>
      </c>
      <c r="AY56" s="127">
        <v>21332</v>
      </c>
      <c r="AZ56" s="127">
        <v>12131</v>
      </c>
      <c r="BA56" s="128">
        <v>1</v>
      </c>
      <c r="BB56" s="128">
        <v>-0.23651582856063944</v>
      </c>
      <c r="BC56" s="127">
        <v>3839</v>
      </c>
      <c r="BD56" s="128">
        <v>1</v>
      </c>
      <c r="BE56" s="128">
        <v>-0.29469042807275397</v>
      </c>
      <c r="BF56" s="127">
        <v>15970</v>
      </c>
      <c r="BG56" s="127">
        <v>13894</v>
      </c>
      <c r="BH56" s="128">
        <v>1</v>
      </c>
      <c r="BI56" s="128">
        <v>0.14533014590717996</v>
      </c>
      <c r="BJ56" s="127">
        <v>3633</v>
      </c>
      <c r="BK56" s="128">
        <v>1</v>
      </c>
      <c r="BL56" s="128">
        <v>-5.3659807241469133E-2</v>
      </c>
      <c r="BM56" s="127">
        <v>17527</v>
      </c>
      <c r="BN56" s="98">
        <v>1763</v>
      </c>
      <c r="BO56" s="122">
        <v>-1995</v>
      </c>
      <c r="BP56" s="123">
        <v>-0.12555856252753478</v>
      </c>
    </row>
    <row r="57" spans="1:68" x14ac:dyDescent="0.3">
      <c r="A57" s="396" t="s">
        <v>213</v>
      </c>
      <c r="B57" s="88" t="s">
        <v>74</v>
      </c>
      <c r="C57" s="127">
        <v>40710</v>
      </c>
      <c r="D57" s="128">
        <v>0.34399999999999997</v>
      </c>
      <c r="E57" s="127">
        <v>149864</v>
      </c>
      <c r="F57" s="128">
        <v>0.36599999999999999</v>
      </c>
      <c r="G57" s="127">
        <v>190574</v>
      </c>
      <c r="H57" s="127">
        <v>37777</v>
      </c>
      <c r="I57" s="128">
        <v>0.34200000000000003</v>
      </c>
      <c r="J57" s="128">
        <v>-7.2046180299680671E-2</v>
      </c>
      <c r="K57" s="127">
        <v>148041</v>
      </c>
      <c r="L57" s="128">
        <v>0.36699999999999999</v>
      </c>
      <c r="M57" s="128">
        <v>-1.216436235520205E-2</v>
      </c>
      <c r="N57" s="127">
        <v>185818</v>
      </c>
      <c r="O57" s="127">
        <v>41425</v>
      </c>
      <c r="P57" s="128">
        <v>0.34899999999999998</v>
      </c>
      <c r="Q57" s="128">
        <v>9.6566694020170998E-2</v>
      </c>
      <c r="R57" s="127">
        <v>151516</v>
      </c>
      <c r="S57" s="128">
        <v>0.371</v>
      </c>
      <c r="T57" s="128">
        <v>2.3473227011436022E-2</v>
      </c>
      <c r="U57" s="127">
        <v>192941</v>
      </c>
      <c r="V57" s="122">
        <v>3648</v>
      </c>
      <c r="W57" s="122">
        <v>715</v>
      </c>
      <c r="X57" s="123">
        <v>1.7563252272169001E-2</v>
      </c>
      <c r="Y57" s="127">
        <v>8095</v>
      </c>
      <c r="Z57" s="128">
        <v>0.33</v>
      </c>
      <c r="AA57" s="127">
        <v>135274</v>
      </c>
      <c r="AB57" s="128">
        <v>0.35899999999999999</v>
      </c>
      <c r="AC57" s="127">
        <v>143369</v>
      </c>
      <c r="AD57" s="127">
        <v>8561</v>
      </c>
      <c r="AE57" s="128">
        <v>0.316</v>
      </c>
      <c r="AF57" s="128">
        <v>5.7566399011735638E-2</v>
      </c>
      <c r="AG57" s="127">
        <v>134035</v>
      </c>
      <c r="AH57" s="128">
        <v>0.36</v>
      </c>
      <c r="AI57" s="128">
        <v>-9.1591880183923002E-3</v>
      </c>
      <c r="AJ57" s="127">
        <v>142596</v>
      </c>
      <c r="AK57" s="127">
        <v>8376</v>
      </c>
      <c r="AL57" s="128">
        <v>0.33600000000000002</v>
      </c>
      <c r="AM57" s="128">
        <v>-2.1609625043803295E-2</v>
      </c>
      <c r="AN57" s="127">
        <v>136863</v>
      </c>
      <c r="AO57" s="128">
        <v>0.36399999999999999</v>
      </c>
      <c r="AP57" s="128">
        <v>2.1098966687805424E-2</v>
      </c>
      <c r="AQ57" s="127">
        <v>145239</v>
      </c>
      <c r="AR57" s="122">
        <v>-185</v>
      </c>
      <c r="AS57" s="122">
        <v>281</v>
      </c>
      <c r="AT57" s="123">
        <v>3.4712785670166772E-2</v>
      </c>
      <c r="AU57" s="127">
        <v>32615</v>
      </c>
      <c r="AV57" s="128">
        <v>0.34799999999999998</v>
      </c>
      <c r="AW57" s="127">
        <v>14590</v>
      </c>
      <c r="AX57" s="128">
        <v>0.44500000000000001</v>
      </c>
      <c r="AY57" s="127">
        <v>47205</v>
      </c>
      <c r="AZ57" s="127">
        <v>29216</v>
      </c>
      <c r="BA57" s="128">
        <v>0.35</v>
      </c>
      <c r="BB57" s="128">
        <v>-0.10421585160202361</v>
      </c>
      <c r="BC57" s="127">
        <v>14006</v>
      </c>
      <c r="BD57" s="128">
        <v>0.45100000000000001</v>
      </c>
      <c r="BE57" s="128">
        <v>-4.0027416038382453E-2</v>
      </c>
      <c r="BF57" s="127">
        <v>43222</v>
      </c>
      <c r="BG57" s="127">
        <v>33049</v>
      </c>
      <c r="BH57" s="128">
        <v>0.35199999999999998</v>
      </c>
      <c r="BI57" s="128">
        <v>0.13119523548740417</v>
      </c>
      <c r="BJ57" s="127">
        <v>14653</v>
      </c>
      <c r="BK57" s="128">
        <v>0.45300000000000001</v>
      </c>
      <c r="BL57" s="128">
        <v>4.6194488076538628E-2</v>
      </c>
      <c r="BM57" s="127">
        <v>47702</v>
      </c>
      <c r="BN57" s="122">
        <v>3833</v>
      </c>
      <c r="BO57" s="122">
        <v>434</v>
      </c>
      <c r="BP57" s="123">
        <v>1.33067606929327E-2</v>
      </c>
    </row>
    <row r="58" spans="1:68" x14ac:dyDescent="0.3">
      <c r="A58" s="396"/>
      <c r="B58" s="88" t="s">
        <v>75</v>
      </c>
      <c r="C58" s="127">
        <v>76304</v>
      </c>
      <c r="D58" s="128">
        <v>0.64500000000000002</v>
      </c>
      <c r="E58" s="127">
        <v>252675</v>
      </c>
      <c r="F58" s="128">
        <v>0.61699999999999999</v>
      </c>
      <c r="G58" s="127">
        <v>328979</v>
      </c>
      <c r="H58" s="127">
        <v>71476</v>
      </c>
      <c r="I58" s="128">
        <v>0.64700000000000002</v>
      </c>
      <c r="J58" s="128">
        <v>-6.3273222897882161E-2</v>
      </c>
      <c r="K58" s="127">
        <v>248234</v>
      </c>
      <c r="L58" s="128">
        <v>0.61599999999999999</v>
      </c>
      <c r="M58" s="128">
        <v>-1.7575937469080836E-2</v>
      </c>
      <c r="N58" s="127">
        <v>319710</v>
      </c>
      <c r="O58" s="127">
        <v>76037</v>
      </c>
      <c r="P58" s="128">
        <v>0.64</v>
      </c>
      <c r="Q58" s="128">
        <v>6.381162907829202E-2</v>
      </c>
      <c r="R58" s="127">
        <v>249381</v>
      </c>
      <c r="S58" s="128">
        <v>0.61099999999999999</v>
      </c>
      <c r="T58" s="128">
        <v>4.620640202389681E-3</v>
      </c>
      <c r="U58" s="127">
        <v>325418</v>
      </c>
      <c r="V58" s="122">
        <v>4561</v>
      </c>
      <c r="W58" s="122">
        <v>-267</v>
      </c>
      <c r="X58" s="123">
        <v>-3.4991612497378907E-3</v>
      </c>
      <c r="Y58" s="127">
        <v>16273</v>
      </c>
      <c r="Z58" s="128">
        <v>0.66400000000000003</v>
      </c>
      <c r="AA58" s="127">
        <v>234909</v>
      </c>
      <c r="AB58" s="128">
        <v>0.623</v>
      </c>
      <c r="AC58" s="127">
        <v>251182</v>
      </c>
      <c r="AD58" s="127">
        <v>18348</v>
      </c>
      <c r="AE58" s="128">
        <v>0.67700000000000005</v>
      </c>
      <c r="AF58" s="128">
        <v>0.12751182941068026</v>
      </c>
      <c r="AG58" s="127">
        <v>231592</v>
      </c>
      <c r="AH58" s="128">
        <v>0.622</v>
      </c>
      <c r="AI58" s="128">
        <v>-1.4120361501687887E-2</v>
      </c>
      <c r="AJ58" s="127">
        <v>249940</v>
      </c>
      <c r="AK58" s="127">
        <v>16416</v>
      </c>
      <c r="AL58" s="128">
        <v>0.65800000000000003</v>
      </c>
      <c r="AM58" s="128">
        <v>-0.105297580117724</v>
      </c>
      <c r="AN58" s="127">
        <v>232185</v>
      </c>
      <c r="AO58" s="128">
        <v>0.61699999999999999</v>
      </c>
      <c r="AP58" s="128">
        <v>2.560537496977443E-3</v>
      </c>
      <c r="AQ58" s="127">
        <v>248601</v>
      </c>
      <c r="AR58" s="122">
        <v>-1932</v>
      </c>
      <c r="AS58" s="122">
        <v>143</v>
      </c>
      <c r="AT58" s="123">
        <v>8.7875622196276048E-3</v>
      </c>
      <c r="AU58" s="127">
        <v>60031</v>
      </c>
      <c r="AV58" s="128">
        <v>0.64</v>
      </c>
      <c r="AW58" s="127">
        <v>17766</v>
      </c>
      <c r="AX58" s="128">
        <v>0.54200000000000004</v>
      </c>
      <c r="AY58" s="127">
        <v>77797</v>
      </c>
      <c r="AZ58" s="127">
        <v>53128</v>
      </c>
      <c r="BA58" s="128">
        <v>0.63700000000000001</v>
      </c>
      <c r="BB58" s="128">
        <v>-0.11499058819609868</v>
      </c>
      <c r="BC58" s="127">
        <v>16642</v>
      </c>
      <c r="BD58" s="128">
        <v>0.53600000000000003</v>
      </c>
      <c r="BE58" s="128">
        <v>-6.326691433074412E-2</v>
      </c>
      <c r="BF58" s="127">
        <v>69770</v>
      </c>
      <c r="BG58" s="127">
        <v>59621</v>
      </c>
      <c r="BH58" s="128">
        <v>0.63500000000000001</v>
      </c>
      <c r="BI58" s="128">
        <v>0.12221427495859058</v>
      </c>
      <c r="BJ58" s="127">
        <v>17196</v>
      </c>
      <c r="BK58" s="128">
        <v>0.53200000000000003</v>
      </c>
      <c r="BL58" s="128">
        <v>3.3289268116812883E-2</v>
      </c>
      <c r="BM58" s="127">
        <v>76817</v>
      </c>
      <c r="BN58" s="122">
        <v>6493</v>
      </c>
      <c r="BO58" s="122">
        <v>-410</v>
      </c>
      <c r="BP58" s="123">
        <v>-6.8298046009561729E-3</v>
      </c>
    </row>
    <row r="59" spans="1:68" x14ac:dyDescent="0.3">
      <c r="A59" s="396"/>
      <c r="B59" s="88" t="s">
        <v>138</v>
      </c>
      <c r="C59" s="127">
        <v>1346</v>
      </c>
      <c r="D59" s="128">
        <v>1.0999999999999999E-2</v>
      </c>
      <c r="E59" s="127">
        <v>7103</v>
      </c>
      <c r="F59" s="128">
        <v>1.7000000000000001E-2</v>
      </c>
      <c r="G59" s="127">
        <v>8449</v>
      </c>
      <c r="H59" s="127">
        <v>1298</v>
      </c>
      <c r="I59" s="128">
        <v>1.2E-2</v>
      </c>
      <c r="J59" s="128">
        <v>-3.5661218424962851E-2</v>
      </c>
      <c r="K59" s="127">
        <v>6956</v>
      </c>
      <c r="L59" s="128">
        <v>1.7000000000000001E-2</v>
      </c>
      <c r="M59" s="128">
        <v>-2.0695480782767846E-2</v>
      </c>
      <c r="N59" s="127">
        <v>8254</v>
      </c>
      <c r="O59" s="127">
        <v>1340</v>
      </c>
      <c r="P59" s="128">
        <v>1.0999999999999999E-2</v>
      </c>
      <c r="Q59" s="128">
        <v>3.2357473035439135E-2</v>
      </c>
      <c r="R59" s="127">
        <v>7554</v>
      </c>
      <c r="S59" s="128">
        <v>1.7999999999999999E-2</v>
      </c>
      <c r="T59" s="128">
        <v>8.5968947671075324E-2</v>
      </c>
      <c r="U59" s="127">
        <v>8894</v>
      </c>
      <c r="V59" s="122">
        <v>42</v>
      </c>
      <c r="W59" s="122">
        <v>-6</v>
      </c>
      <c r="X59" s="123">
        <v>-4.4576523031203564E-3</v>
      </c>
      <c r="Y59" s="127">
        <v>141</v>
      </c>
      <c r="Z59" s="128">
        <v>6.0000000000000001E-3</v>
      </c>
      <c r="AA59" s="127">
        <v>6665</v>
      </c>
      <c r="AB59" s="128">
        <v>1.7999999999999999E-2</v>
      </c>
      <c r="AC59" s="127">
        <v>6806</v>
      </c>
      <c r="AD59" s="127">
        <v>198</v>
      </c>
      <c r="AE59" s="128">
        <v>7.0000000000000001E-3</v>
      </c>
      <c r="AF59" s="128">
        <v>0.40425531914893614</v>
      </c>
      <c r="AG59" s="127">
        <v>6539</v>
      </c>
      <c r="AH59" s="128">
        <v>1.7999999999999999E-2</v>
      </c>
      <c r="AI59" s="128">
        <v>-1.8904726181545387E-2</v>
      </c>
      <c r="AJ59" s="127">
        <v>6737</v>
      </c>
      <c r="AK59" s="127">
        <v>153</v>
      </c>
      <c r="AL59" s="128">
        <v>6.0000000000000001E-3</v>
      </c>
      <c r="AM59" s="128">
        <v>-0.22727272727272727</v>
      </c>
      <c r="AN59" s="127">
        <v>7071</v>
      </c>
      <c r="AO59" s="128">
        <v>1.9E-2</v>
      </c>
      <c r="AP59" s="128">
        <v>8.1358005811286133E-2</v>
      </c>
      <c r="AQ59" s="127">
        <v>7224</v>
      </c>
      <c r="AR59" s="122">
        <v>-45</v>
      </c>
      <c r="AS59" s="122">
        <v>12</v>
      </c>
      <c r="AT59" s="123">
        <v>8.5106382978723402E-2</v>
      </c>
      <c r="AU59" s="127">
        <v>1205</v>
      </c>
      <c r="AV59" s="128">
        <v>1.2999999999999999E-2</v>
      </c>
      <c r="AW59" s="127">
        <v>438</v>
      </c>
      <c r="AX59" s="128">
        <v>1.2999999999999999E-2</v>
      </c>
      <c r="AY59" s="127">
        <v>1643</v>
      </c>
      <c r="AZ59" s="127">
        <v>1100</v>
      </c>
      <c r="BA59" s="128">
        <v>1.2999999999999999E-2</v>
      </c>
      <c r="BB59" s="128">
        <v>-8.7136929460580909E-2</v>
      </c>
      <c r="BC59" s="127">
        <v>417</v>
      </c>
      <c r="BD59" s="128">
        <v>1.2999999999999999E-2</v>
      </c>
      <c r="BE59" s="128">
        <v>-4.7945205479452052E-2</v>
      </c>
      <c r="BF59" s="127">
        <v>1517</v>
      </c>
      <c r="BG59" s="127">
        <v>1187</v>
      </c>
      <c r="BH59" s="128">
        <v>1.2999999999999999E-2</v>
      </c>
      <c r="BI59" s="128">
        <v>7.9090909090909087E-2</v>
      </c>
      <c r="BJ59" s="127">
        <v>483</v>
      </c>
      <c r="BK59" s="128">
        <v>1.4999999999999999E-2</v>
      </c>
      <c r="BL59" s="128">
        <v>0.15827338129496402</v>
      </c>
      <c r="BM59" s="127">
        <v>1670</v>
      </c>
      <c r="BN59" s="122">
        <v>87</v>
      </c>
      <c r="BO59" s="122">
        <v>-18</v>
      </c>
      <c r="BP59" s="123">
        <v>-1.4937759336099586E-2</v>
      </c>
    </row>
    <row r="60" spans="1:68" x14ac:dyDescent="0.3">
      <c r="A60" s="396"/>
      <c r="B60" s="88" t="s">
        <v>13</v>
      </c>
      <c r="C60" s="127">
        <v>118360</v>
      </c>
      <c r="D60" s="128">
        <v>1</v>
      </c>
      <c r="E60" s="127">
        <v>409642</v>
      </c>
      <c r="F60" s="128">
        <v>1</v>
      </c>
      <c r="G60" s="127">
        <v>528002</v>
      </c>
      <c r="H60" s="127">
        <v>110551</v>
      </c>
      <c r="I60" s="128">
        <v>1</v>
      </c>
      <c r="J60" s="128">
        <v>-6.5976681311253796E-2</v>
      </c>
      <c r="K60" s="127">
        <v>403231</v>
      </c>
      <c r="L60" s="128">
        <v>1</v>
      </c>
      <c r="M60" s="128">
        <v>-1.5650250706714643E-2</v>
      </c>
      <c r="N60" s="127">
        <v>513782</v>
      </c>
      <c r="O60" s="127">
        <v>118802</v>
      </c>
      <c r="P60" s="128">
        <v>1</v>
      </c>
      <c r="Q60" s="128">
        <v>7.4635236225814333E-2</v>
      </c>
      <c r="R60" s="127">
        <v>408451</v>
      </c>
      <c r="S60" s="128">
        <v>1</v>
      </c>
      <c r="T60" s="128">
        <v>1.2945433262819574E-2</v>
      </c>
      <c r="U60" s="127">
        <v>527253</v>
      </c>
      <c r="V60" s="122">
        <v>8251</v>
      </c>
      <c r="W60" s="122">
        <v>442</v>
      </c>
      <c r="X60" s="123">
        <v>3.7343697194998312E-3</v>
      </c>
      <c r="Y60" s="127">
        <v>24509</v>
      </c>
      <c r="Z60" s="128">
        <v>1</v>
      </c>
      <c r="AA60" s="127">
        <v>376848</v>
      </c>
      <c r="AB60" s="128">
        <v>1</v>
      </c>
      <c r="AC60" s="127">
        <v>401357</v>
      </c>
      <c r="AD60" s="127">
        <v>27107</v>
      </c>
      <c r="AE60" s="128">
        <v>1</v>
      </c>
      <c r="AF60" s="128">
        <v>0.10600187686156105</v>
      </c>
      <c r="AG60" s="127">
        <v>372166</v>
      </c>
      <c r="AH60" s="128">
        <v>1</v>
      </c>
      <c r="AI60" s="128">
        <v>-1.242410733239927E-2</v>
      </c>
      <c r="AJ60" s="127">
        <v>399273</v>
      </c>
      <c r="AK60" s="127">
        <v>24945</v>
      </c>
      <c r="AL60" s="128">
        <v>1</v>
      </c>
      <c r="AM60" s="128">
        <v>-7.9757996089570959E-2</v>
      </c>
      <c r="AN60" s="127">
        <v>376119</v>
      </c>
      <c r="AO60" s="128">
        <v>1</v>
      </c>
      <c r="AP60" s="128">
        <v>1.062160433784924E-2</v>
      </c>
      <c r="AQ60" s="127">
        <v>401064</v>
      </c>
      <c r="AR60" s="122">
        <v>-2162</v>
      </c>
      <c r="AS60" s="122">
        <v>436</v>
      </c>
      <c r="AT60" s="123">
        <v>1.778938349177853E-2</v>
      </c>
      <c r="AU60" s="127">
        <v>93851</v>
      </c>
      <c r="AV60" s="128">
        <v>1</v>
      </c>
      <c r="AW60" s="127">
        <v>32794</v>
      </c>
      <c r="AX60" s="128">
        <v>1</v>
      </c>
      <c r="AY60" s="127">
        <v>126645</v>
      </c>
      <c r="AZ60" s="127">
        <v>83444</v>
      </c>
      <c r="BA60" s="128">
        <v>1</v>
      </c>
      <c r="BB60" s="128">
        <v>-0.1108885360837924</v>
      </c>
      <c r="BC60" s="127">
        <v>31065</v>
      </c>
      <c r="BD60" s="128">
        <v>1</v>
      </c>
      <c r="BE60" s="128">
        <v>-5.2723059096176132E-2</v>
      </c>
      <c r="BF60" s="127">
        <v>114509</v>
      </c>
      <c r="BG60" s="127">
        <v>93857</v>
      </c>
      <c r="BH60" s="128">
        <v>1</v>
      </c>
      <c r="BI60" s="128">
        <v>0.12479027851013853</v>
      </c>
      <c r="BJ60" s="127">
        <v>32332</v>
      </c>
      <c r="BK60" s="128">
        <v>1</v>
      </c>
      <c r="BL60" s="128">
        <v>4.0785449863190083E-2</v>
      </c>
      <c r="BM60" s="127">
        <v>126189</v>
      </c>
      <c r="BN60" s="122">
        <v>10413</v>
      </c>
      <c r="BO60" s="122">
        <v>6</v>
      </c>
      <c r="BP60" s="123">
        <v>6.3931124868142053E-5</v>
      </c>
    </row>
    <row r="61" spans="1:68" x14ac:dyDescent="0.3">
      <c r="A61" s="396" t="s">
        <v>222</v>
      </c>
      <c r="B61" s="88" t="s">
        <v>74</v>
      </c>
      <c r="C61" s="127">
        <v>160162</v>
      </c>
      <c r="D61" s="128">
        <v>0.38</v>
      </c>
      <c r="E61" s="127">
        <v>1053443</v>
      </c>
      <c r="F61" s="128">
        <v>0.38200000000000001</v>
      </c>
      <c r="G61" s="127">
        <v>1213605</v>
      </c>
      <c r="H61" s="127">
        <v>162737</v>
      </c>
      <c r="I61" s="128">
        <v>0.39400000000000002</v>
      </c>
      <c r="J61" s="128">
        <v>1.6077471560045454E-2</v>
      </c>
      <c r="K61" s="127">
        <v>972685</v>
      </c>
      <c r="L61" s="128">
        <v>0.38100000000000001</v>
      </c>
      <c r="M61" s="128">
        <v>-7.6661005863630019E-2</v>
      </c>
      <c r="N61" s="127">
        <v>1135422</v>
      </c>
      <c r="O61" s="127">
        <v>165111</v>
      </c>
      <c r="P61" s="128">
        <v>0.39800000000000002</v>
      </c>
      <c r="Q61" s="128">
        <v>1.4587954798232732E-2</v>
      </c>
      <c r="R61" s="127">
        <v>950140</v>
      </c>
      <c r="S61" s="128">
        <v>0.38700000000000001</v>
      </c>
      <c r="T61" s="128">
        <v>-2.3178110076746326E-2</v>
      </c>
      <c r="U61" s="127">
        <v>1115251</v>
      </c>
      <c r="V61" s="98">
        <v>2374</v>
      </c>
      <c r="W61" s="98">
        <v>4949</v>
      </c>
      <c r="X61" s="97">
        <v>3.0899963786666002E-2</v>
      </c>
      <c r="Y61" s="127">
        <v>72453</v>
      </c>
      <c r="Z61" s="128">
        <v>0.39800000000000002</v>
      </c>
      <c r="AA61" s="127">
        <v>934513</v>
      </c>
      <c r="AB61" s="128">
        <v>0.38600000000000001</v>
      </c>
      <c r="AC61" s="127">
        <v>1006966</v>
      </c>
      <c r="AD61" s="127">
        <v>71150</v>
      </c>
      <c r="AE61" s="128">
        <v>0.39700000000000002</v>
      </c>
      <c r="AF61" s="128">
        <v>-1.7984072433163568E-2</v>
      </c>
      <c r="AG61" s="127">
        <v>824139</v>
      </c>
      <c r="AH61" s="128">
        <v>0.38</v>
      </c>
      <c r="AI61" s="128">
        <v>-0.11810857633869191</v>
      </c>
      <c r="AJ61" s="127">
        <v>895289</v>
      </c>
      <c r="AK61" s="127">
        <v>71499</v>
      </c>
      <c r="AL61" s="128">
        <v>0.41099999999999998</v>
      </c>
      <c r="AM61" s="128">
        <v>4.905130007027407E-3</v>
      </c>
      <c r="AN61" s="127">
        <v>820889</v>
      </c>
      <c r="AO61" s="128">
        <v>0.39</v>
      </c>
      <c r="AP61" s="128">
        <v>-3.9435095293391042E-3</v>
      </c>
      <c r="AQ61" s="127">
        <v>892388</v>
      </c>
      <c r="AR61" s="98">
        <v>349</v>
      </c>
      <c r="AS61" s="98">
        <v>-954</v>
      </c>
      <c r="AT61" s="97">
        <v>-1.3167156639476625E-2</v>
      </c>
      <c r="AU61" s="127">
        <v>87709</v>
      </c>
      <c r="AV61" s="128">
        <v>0.36599999999999999</v>
      </c>
      <c r="AW61" s="127">
        <v>118930</v>
      </c>
      <c r="AX61" s="128">
        <v>0.35199999999999998</v>
      </c>
      <c r="AY61" s="127">
        <v>206639</v>
      </c>
      <c r="AZ61" s="127">
        <v>91587</v>
      </c>
      <c r="BA61" s="128">
        <v>0.39200000000000002</v>
      </c>
      <c r="BB61" s="128">
        <v>4.4214390769476336E-2</v>
      </c>
      <c r="BC61" s="127">
        <v>148546</v>
      </c>
      <c r="BD61" s="128">
        <v>0.38800000000000001</v>
      </c>
      <c r="BE61" s="128">
        <v>0.24902043218700076</v>
      </c>
      <c r="BF61" s="127">
        <v>240133</v>
      </c>
      <c r="BG61" s="127">
        <v>93612</v>
      </c>
      <c r="BH61" s="128">
        <v>0.38900000000000001</v>
      </c>
      <c r="BI61" s="128">
        <v>2.2110124799371089E-2</v>
      </c>
      <c r="BJ61" s="127">
        <v>129251</v>
      </c>
      <c r="BK61" s="128">
        <v>0.372</v>
      </c>
      <c r="BL61" s="128">
        <v>-0.1298924238956283</v>
      </c>
      <c r="BM61" s="127">
        <v>222863</v>
      </c>
      <c r="BN61" s="98">
        <v>2025</v>
      </c>
      <c r="BO61" s="122">
        <v>5903</v>
      </c>
      <c r="BP61" s="123">
        <v>6.7302101266688716E-2</v>
      </c>
    </row>
    <row r="62" spans="1:68" x14ac:dyDescent="0.3">
      <c r="A62" s="396"/>
      <c r="B62" s="88" t="s">
        <v>75</v>
      </c>
      <c r="C62" s="127">
        <v>253761</v>
      </c>
      <c r="D62" s="128">
        <v>0.60199999999999998</v>
      </c>
      <c r="E62" s="127">
        <v>1608090</v>
      </c>
      <c r="F62" s="128">
        <v>0.58299999999999996</v>
      </c>
      <c r="G62" s="127">
        <v>1861851</v>
      </c>
      <c r="H62" s="127">
        <v>241970</v>
      </c>
      <c r="I62" s="128">
        <v>0.58599999999999997</v>
      </c>
      <c r="J62" s="128">
        <v>-4.6464980828417289E-2</v>
      </c>
      <c r="K62" s="127">
        <v>1480936</v>
      </c>
      <c r="L62" s="128">
        <v>0.57999999999999996</v>
      </c>
      <c r="M62" s="128">
        <v>-7.9071445006187471E-2</v>
      </c>
      <c r="N62" s="127">
        <v>1722906</v>
      </c>
      <c r="O62" s="127">
        <v>240344</v>
      </c>
      <c r="P62" s="128">
        <v>0.57999999999999996</v>
      </c>
      <c r="Q62" s="128">
        <v>-6.7198413026408228E-3</v>
      </c>
      <c r="R62" s="127">
        <v>1398928</v>
      </c>
      <c r="S62" s="128">
        <v>0.56999999999999995</v>
      </c>
      <c r="T62" s="128">
        <v>-5.5375789365644433E-2</v>
      </c>
      <c r="U62" s="127">
        <v>1639272</v>
      </c>
      <c r="V62" s="98">
        <v>-1626</v>
      </c>
      <c r="W62" s="98">
        <v>-13417</v>
      </c>
      <c r="X62" s="97">
        <v>-5.2872584833760901E-2</v>
      </c>
      <c r="Y62" s="127">
        <v>106629</v>
      </c>
      <c r="Z62" s="128">
        <v>0.58499999999999996</v>
      </c>
      <c r="AA62" s="127">
        <v>1400714</v>
      </c>
      <c r="AB62" s="128">
        <v>0.57799999999999996</v>
      </c>
      <c r="AC62" s="127">
        <v>1507343</v>
      </c>
      <c r="AD62" s="127">
        <v>104661</v>
      </c>
      <c r="AE62" s="128">
        <v>0.58399999999999996</v>
      </c>
      <c r="AF62" s="128">
        <v>-1.8456517457727261E-2</v>
      </c>
      <c r="AG62" s="127">
        <v>1261917</v>
      </c>
      <c r="AH62" s="128">
        <v>0.58199999999999996</v>
      </c>
      <c r="AI62" s="128">
        <v>-9.9090178294783948E-2</v>
      </c>
      <c r="AJ62" s="127">
        <v>1366578</v>
      </c>
      <c r="AK62" s="127">
        <v>98617</v>
      </c>
      <c r="AL62" s="128">
        <v>0.56599999999999995</v>
      </c>
      <c r="AM62" s="128">
        <v>-5.7748349432931084E-2</v>
      </c>
      <c r="AN62" s="127">
        <v>1194790</v>
      </c>
      <c r="AO62" s="128">
        <v>0.56699999999999995</v>
      </c>
      <c r="AP62" s="128">
        <v>-5.3194465246129502E-2</v>
      </c>
      <c r="AQ62" s="127">
        <v>1293407</v>
      </c>
      <c r="AR62" s="98">
        <v>-6044</v>
      </c>
      <c r="AS62" s="98">
        <v>-8012</v>
      </c>
      <c r="AT62" s="97">
        <v>-7.5139033471194522E-2</v>
      </c>
      <c r="AU62" s="127">
        <v>147132</v>
      </c>
      <c r="AV62" s="128">
        <v>0.61399999999999999</v>
      </c>
      <c r="AW62" s="127">
        <v>207376</v>
      </c>
      <c r="AX62" s="128">
        <v>0.61299999999999999</v>
      </c>
      <c r="AY62" s="127">
        <v>354508</v>
      </c>
      <c r="AZ62" s="127">
        <v>137309</v>
      </c>
      <c r="BA62" s="128">
        <v>0.58799999999999997</v>
      </c>
      <c r="BB62" s="128">
        <v>-6.6763178642307588E-2</v>
      </c>
      <c r="BC62" s="127">
        <v>219019</v>
      </c>
      <c r="BD62" s="128">
        <v>0.57299999999999995</v>
      </c>
      <c r="BE62" s="128">
        <v>5.6144394722629429E-2</v>
      </c>
      <c r="BF62" s="127">
        <v>356328</v>
      </c>
      <c r="BG62" s="127">
        <v>141727</v>
      </c>
      <c r="BH62" s="128">
        <v>0.58899999999999997</v>
      </c>
      <c r="BI62" s="128">
        <v>3.2175603929822515E-2</v>
      </c>
      <c r="BJ62" s="127">
        <v>204138</v>
      </c>
      <c r="BK62" s="128">
        <v>0.58699999999999997</v>
      </c>
      <c r="BL62" s="128">
        <v>-6.7943877015236118E-2</v>
      </c>
      <c r="BM62" s="127">
        <v>345865</v>
      </c>
      <c r="BN62" s="98">
        <v>4418</v>
      </c>
      <c r="BO62" s="122">
        <v>-5405</v>
      </c>
      <c r="BP62" s="123">
        <v>-3.6735720305575946E-2</v>
      </c>
    </row>
    <row r="63" spans="1:68" x14ac:dyDescent="0.3">
      <c r="A63" s="396"/>
      <c r="B63" s="88" t="s">
        <v>138</v>
      </c>
      <c r="C63" s="127">
        <v>7819</v>
      </c>
      <c r="D63" s="128">
        <v>1.9E-2</v>
      </c>
      <c r="E63" s="127">
        <v>99038</v>
      </c>
      <c r="F63" s="128">
        <v>3.5999999999999997E-2</v>
      </c>
      <c r="G63" s="127">
        <v>106857</v>
      </c>
      <c r="H63" s="127">
        <v>8129</v>
      </c>
      <c r="I63" s="128">
        <v>0.02</v>
      </c>
      <c r="J63" s="128">
        <v>3.9647013684614402E-2</v>
      </c>
      <c r="K63" s="127">
        <v>98669</v>
      </c>
      <c r="L63" s="128">
        <v>3.9E-2</v>
      </c>
      <c r="M63" s="128">
        <v>-3.7258426058684544E-3</v>
      </c>
      <c r="N63" s="127">
        <v>106798</v>
      </c>
      <c r="O63" s="127">
        <v>9135</v>
      </c>
      <c r="P63" s="128">
        <v>2.1999999999999999E-2</v>
      </c>
      <c r="Q63" s="128">
        <v>0.12375445934309263</v>
      </c>
      <c r="R63" s="127">
        <v>105115</v>
      </c>
      <c r="S63" s="128">
        <v>4.2999999999999997E-2</v>
      </c>
      <c r="T63" s="128">
        <v>6.5329536125834864E-2</v>
      </c>
      <c r="U63" s="127">
        <v>114250</v>
      </c>
      <c r="V63" s="98">
        <v>1006</v>
      </c>
      <c r="W63" s="98">
        <v>1316</v>
      </c>
      <c r="X63" s="97">
        <v>0.16830796777081469</v>
      </c>
      <c r="Y63" s="127">
        <v>3177</v>
      </c>
      <c r="Z63" s="128">
        <v>1.7000000000000001E-2</v>
      </c>
      <c r="AA63" s="127">
        <v>87245</v>
      </c>
      <c r="AB63" s="128">
        <v>3.5999999999999997E-2</v>
      </c>
      <c r="AC63" s="127">
        <v>90422</v>
      </c>
      <c r="AD63" s="127">
        <v>3430</v>
      </c>
      <c r="AE63" s="128">
        <v>1.9E-2</v>
      </c>
      <c r="AF63" s="128">
        <v>7.9634875668870009E-2</v>
      </c>
      <c r="AG63" s="127">
        <v>83814</v>
      </c>
      <c r="AH63" s="128">
        <v>3.9E-2</v>
      </c>
      <c r="AI63" s="128">
        <v>-3.9326035875981429E-2</v>
      </c>
      <c r="AJ63" s="127">
        <v>87244</v>
      </c>
      <c r="AK63" s="127">
        <v>3966</v>
      </c>
      <c r="AL63" s="128">
        <v>2.3E-2</v>
      </c>
      <c r="AM63" s="128">
        <v>0.15626822157434403</v>
      </c>
      <c r="AN63" s="127">
        <v>90816</v>
      </c>
      <c r="AO63" s="128">
        <v>4.2999999999999997E-2</v>
      </c>
      <c r="AP63" s="128">
        <v>8.3542128999928411E-2</v>
      </c>
      <c r="AQ63" s="127">
        <v>94782</v>
      </c>
      <c r="AR63" s="98">
        <v>536</v>
      </c>
      <c r="AS63" s="98">
        <v>789</v>
      </c>
      <c r="AT63" s="97">
        <v>0.24834749763928235</v>
      </c>
      <c r="AU63" s="127">
        <v>4642</v>
      </c>
      <c r="AV63" s="128">
        <v>1.9E-2</v>
      </c>
      <c r="AW63" s="127">
        <v>11793</v>
      </c>
      <c r="AX63" s="128">
        <v>3.5000000000000003E-2</v>
      </c>
      <c r="AY63" s="127">
        <v>16435</v>
      </c>
      <c r="AZ63" s="127">
        <v>4699</v>
      </c>
      <c r="BA63" s="128">
        <v>0.02</v>
      </c>
      <c r="BB63" s="128">
        <v>1.2279190004308488E-2</v>
      </c>
      <c r="BC63" s="127">
        <v>14855</v>
      </c>
      <c r="BD63" s="128">
        <v>3.9E-2</v>
      </c>
      <c r="BE63" s="128">
        <v>0.2596455524463665</v>
      </c>
      <c r="BF63" s="127">
        <v>19554</v>
      </c>
      <c r="BG63" s="127">
        <v>5169</v>
      </c>
      <c r="BH63" s="128">
        <v>2.1000000000000001E-2</v>
      </c>
      <c r="BI63" s="128">
        <v>0.10002128112364334</v>
      </c>
      <c r="BJ63" s="127">
        <v>14299</v>
      </c>
      <c r="BK63" s="128">
        <v>4.1000000000000002E-2</v>
      </c>
      <c r="BL63" s="128">
        <v>-3.7428475260854931E-2</v>
      </c>
      <c r="BM63" s="127">
        <v>19468</v>
      </c>
      <c r="BN63" s="98">
        <v>470</v>
      </c>
      <c r="BO63" s="122">
        <v>527</v>
      </c>
      <c r="BP63" s="123">
        <v>0.11352865144334338</v>
      </c>
    </row>
    <row r="64" spans="1:68" x14ac:dyDescent="0.3">
      <c r="A64" s="396"/>
      <c r="B64" s="88" t="s">
        <v>13</v>
      </c>
      <c r="C64" s="127">
        <v>421742</v>
      </c>
      <c r="D64" s="128">
        <v>1</v>
      </c>
      <c r="E64" s="127">
        <v>2760571</v>
      </c>
      <c r="F64" s="128">
        <v>1</v>
      </c>
      <c r="G64" s="127">
        <v>3182313</v>
      </c>
      <c r="H64" s="127">
        <v>412836</v>
      </c>
      <c r="I64" s="128">
        <v>1</v>
      </c>
      <c r="J64" s="128">
        <v>-2.1117175903751582E-2</v>
      </c>
      <c r="K64" s="127">
        <v>2552290</v>
      </c>
      <c r="L64" s="128">
        <v>1</v>
      </c>
      <c r="M64" s="128">
        <v>-7.5448521338520189E-2</v>
      </c>
      <c r="N64" s="127">
        <v>2965126</v>
      </c>
      <c r="O64" s="127">
        <v>414590</v>
      </c>
      <c r="P64" s="128">
        <v>1</v>
      </c>
      <c r="Q64" s="128">
        <v>4.2486604850352199E-3</v>
      </c>
      <c r="R64" s="127">
        <v>2454183</v>
      </c>
      <c r="S64" s="128">
        <v>1</v>
      </c>
      <c r="T64" s="128">
        <v>-3.8438813771162365E-2</v>
      </c>
      <c r="U64" s="127">
        <v>2868773</v>
      </c>
      <c r="V64" s="98">
        <v>1754</v>
      </c>
      <c r="W64" s="98">
        <v>-7152</v>
      </c>
      <c r="X64" s="97">
        <v>-1.695823512953417E-2</v>
      </c>
      <c r="Y64" s="127">
        <v>182259</v>
      </c>
      <c r="Z64" s="128">
        <v>1</v>
      </c>
      <c r="AA64" s="127">
        <v>2422472</v>
      </c>
      <c r="AB64" s="128">
        <v>1</v>
      </c>
      <c r="AC64" s="127">
        <v>2604731</v>
      </c>
      <c r="AD64" s="127">
        <v>179241</v>
      </c>
      <c r="AE64" s="128">
        <v>1</v>
      </c>
      <c r="AF64" s="128">
        <v>-1.6558853060754202E-2</v>
      </c>
      <c r="AG64" s="127">
        <v>2169870</v>
      </c>
      <c r="AH64" s="128">
        <v>1</v>
      </c>
      <c r="AI64" s="128">
        <v>-0.10427447665029771</v>
      </c>
      <c r="AJ64" s="127">
        <v>2349111</v>
      </c>
      <c r="AK64" s="127">
        <v>174082</v>
      </c>
      <c r="AL64" s="128">
        <v>1</v>
      </c>
      <c r="AM64" s="128">
        <v>-2.8782477223403127E-2</v>
      </c>
      <c r="AN64" s="127">
        <v>2106495</v>
      </c>
      <c r="AO64" s="128">
        <v>1</v>
      </c>
      <c r="AP64" s="128">
        <v>-2.9206818841681761E-2</v>
      </c>
      <c r="AQ64" s="127">
        <v>2280577</v>
      </c>
      <c r="AR64" s="98">
        <v>-5159</v>
      </c>
      <c r="AS64" s="98">
        <v>-8177</v>
      </c>
      <c r="AT64" s="97">
        <v>-4.4864725473090492E-2</v>
      </c>
      <c r="AU64" s="127">
        <v>239483</v>
      </c>
      <c r="AV64" s="128">
        <v>1</v>
      </c>
      <c r="AW64" s="127">
        <v>338099</v>
      </c>
      <c r="AX64" s="128">
        <v>1</v>
      </c>
      <c r="AY64" s="127">
        <v>577582</v>
      </c>
      <c r="AZ64" s="127">
        <v>233595</v>
      </c>
      <c r="BA64" s="128">
        <v>1</v>
      </c>
      <c r="BB64" s="128">
        <v>-2.4586296313308251E-2</v>
      </c>
      <c r="BC64" s="127">
        <v>382420</v>
      </c>
      <c r="BD64" s="128">
        <v>1</v>
      </c>
      <c r="BE64" s="128">
        <v>0.13108882309619371</v>
      </c>
      <c r="BF64" s="127">
        <v>616015</v>
      </c>
      <c r="BG64" s="127">
        <v>240508</v>
      </c>
      <c r="BH64" s="128">
        <v>1</v>
      </c>
      <c r="BI64" s="128">
        <v>2.9593955350071706E-2</v>
      </c>
      <c r="BJ64" s="127">
        <v>347688</v>
      </c>
      <c r="BK64" s="128">
        <v>1</v>
      </c>
      <c r="BL64" s="128">
        <v>-9.0821609748444124E-2</v>
      </c>
      <c r="BM64" s="127">
        <v>588196</v>
      </c>
      <c r="BN64" s="98">
        <v>6913</v>
      </c>
      <c r="BO64" s="122">
        <v>1025</v>
      </c>
      <c r="BP64" s="123">
        <v>4.2800532814437769E-3</v>
      </c>
    </row>
    <row r="65" spans="1:68" x14ac:dyDescent="0.3">
      <c r="B65" s="88"/>
      <c r="C65" s="9"/>
      <c r="D65" s="10"/>
      <c r="E65" s="9"/>
      <c r="F65" s="10"/>
      <c r="G65" s="9"/>
      <c r="H65" s="9"/>
      <c r="I65" s="10"/>
      <c r="J65" s="10"/>
      <c r="K65" s="9"/>
      <c r="L65" s="10"/>
      <c r="M65" s="10"/>
      <c r="N65" s="9"/>
      <c r="O65" s="9"/>
      <c r="P65" s="10"/>
      <c r="Q65" s="10"/>
      <c r="R65" s="9"/>
      <c r="S65" s="10"/>
      <c r="T65" s="10"/>
      <c r="U65" s="9"/>
      <c r="V65" s="98"/>
      <c r="W65" s="122"/>
      <c r="X65" s="97"/>
      <c r="AF65" s="128"/>
      <c r="AI65" s="128"/>
      <c r="AM65" s="128"/>
      <c r="AP65" s="128"/>
      <c r="AR65" s="122"/>
      <c r="AS65" s="122"/>
      <c r="AT65" s="97"/>
      <c r="AU65" s="92"/>
      <c r="AV65" s="94"/>
      <c r="AW65" s="92"/>
      <c r="AX65" s="94"/>
      <c r="AY65" s="92"/>
      <c r="AZ65" s="92"/>
      <c r="BA65" s="94"/>
      <c r="BB65" s="128"/>
      <c r="BC65" s="92"/>
      <c r="BD65" s="94"/>
      <c r="BE65" s="128"/>
      <c r="BF65" s="92"/>
      <c r="BG65" s="92"/>
      <c r="BH65" s="94"/>
      <c r="BI65" s="128"/>
      <c r="BJ65" s="92"/>
      <c r="BK65" s="93"/>
      <c r="BL65" s="128"/>
      <c r="BM65" s="92"/>
      <c r="BN65" s="98"/>
      <c r="BO65" s="122"/>
      <c r="BP65" s="123"/>
    </row>
    <row r="66" spans="1:68" x14ac:dyDescent="0.3">
      <c r="A66" s="485" t="s">
        <v>82</v>
      </c>
      <c r="B66" s="485"/>
      <c r="C66" s="9"/>
      <c r="D66" s="10"/>
      <c r="E66" s="9"/>
      <c r="F66" s="10"/>
      <c r="G66" s="9"/>
      <c r="H66" s="9"/>
      <c r="I66" s="10"/>
      <c r="J66" s="10"/>
      <c r="K66" s="9"/>
      <c r="L66" s="10"/>
      <c r="M66" s="10"/>
      <c r="N66" s="9"/>
      <c r="O66" s="9"/>
      <c r="P66" s="10"/>
      <c r="Q66" s="10"/>
      <c r="R66" s="9"/>
      <c r="S66" s="10"/>
      <c r="T66" s="10"/>
      <c r="U66" s="9"/>
      <c r="V66" s="98"/>
      <c r="W66" s="122"/>
      <c r="X66" s="97"/>
      <c r="AF66" s="128"/>
      <c r="AI66" s="128"/>
      <c r="AM66" s="128"/>
      <c r="AP66" s="128"/>
      <c r="AR66" s="122"/>
      <c r="AS66" s="122"/>
      <c r="AT66" s="97"/>
      <c r="BB66" s="128"/>
      <c r="BE66" s="128"/>
      <c r="BI66" s="128"/>
      <c r="BL66" s="128"/>
      <c r="BN66" s="98"/>
      <c r="BO66" s="122"/>
      <c r="BP66" s="123"/>
    </row>
    <row r="67" spans="1:68" x14ac:dyDescent="0.3">
      <c r="A67" s="410" t="s">
        <v>14</v>
      </c>
      <c r="B67" s="88" t="s">
        <v>45</v>
      </c>
      <c r="C67" s="127">
        <v>292240</v>
      </c>
      <c r="D67" s="128">
        <v>0.49299999999999999</v>
      </c>
      <c r="E67" s="127">
        <v>1912356</v>
      </c>
      <c r="F67" s="128">
        <v>0.49299999999999999</v>
      </c>
      <c r="G67" s="127">
        <v>2204596</v>
      </c>
      <c r="H67" s="127">
        <v>272646</v>
      </c>
      <c r="I67" s="128">
        <v>0.48899999999999999</v>
      </c>
      <c r="J67" s="128">
        <v>-6.7047632083219275E-2</v>
      </c>
      <c r="K67" s="127">
        <v>1811352</v>
      </c>
      <c r="L67" s="128">
        <v>0.48</v>
      </c>
      <c r="M67" s="128">
        <v>-5.2816525793314632E-2</v>
      </c>
      <c r="N67" s="127">
        <v>2083998</v>
      </c>
      <c r="O67" s="127">
        <v>252668</v>
      </c>
      <c r="P67" s="128">
        <v>0.48099999999999998</v>
      </c>
      <c r="Q67" s="128">
        <v>-7.3274502468402253E-2</v>
      </c>
      <c r="R67" s="127">
        <v>1749292</v>
      </c>
      <c r="S67" s="128">
        <v>0.46600000000000003</v>
      </c>
      <c r="T67" s="128">
        <v>-3.4261700652330411E-2</v>
      </c>
      <c r="U67" s="127">
        <v>2001960</v>
      </c>
      <c r="V67" s="98">
        <v>-19978</v>
      </c>
      <c r="W67" s="98">
        <v>-39572</v>
      </c>
      <c r="X67" s="97">
        <v>-0.13540925266903914</v>
      </c>
      <c r="Y67" s="127">
        <v>234807</v>
      </c>
      <c r="Z67" s="128">
        <v>0.498</v>
      </c>
      <c r="AA67" s="127">
        <v>1869635</v>
      </c>
      <c r="AB67" s="128">
        <v>0.495</v>
      </c>
      <c r="AC67" s="127">
        <v>2104442</v>
      </c>
      <c r="AD67" s="127">
        <v>216167</v>
      </c>
      <c r="AE67" s="128">
        <v>0.495</v>
      </c>
      <c r="AF67" s="128">
        <v>-7.9384345441149542E-2</v>
      </c>
      <c r="AG67" s="127">
        <v>1758467</v>
      </c>
      <c r="AH67" s="128">
        <v>0.48199999999999998</v>
      </c>
      <c r="AI67" s="128">
        <v>-5.9459734119226483E-2</v>
      </c>
      <c r="AJ67" s="127">
        <v>1974634</v>
      </c>
      <c r="AK67" s="127">
        <v>196003</v>
      </c>
      <c r="AL67" s="128">
        <v>0.49</v>
      </c>
      <c r="AM67" s="128">
        <v>-9.3279732799178408E-2</v>
      </c>
      <c r="AN67" s="127">
        <v>1706979</v>
      </c>
      <c r="AO67" s="128">
        <v>0.46899999999999997</v>
      </c>
      <c r="AP67" s="128">
        <v>-2.9280049042717322E-2</v>
      </c>
      <c r="AQ67" s="127">
        <v>1902982</v>
      </c>
      <c r="AR67" s="98">
        <v>-20164</v>
      </c>
      <c r="AS67" s="98">
        <v>-38804</v>
      </c>
      <c r="AT67" s="97">
        <v>-0.16525912770913984</v>
      </c>
      <c r="AU67" s="127">
        <v>57433</v>
      </c>
      <c r="AV67" s="128">
        <v>0.47499999999999998</v>
      </c>
      <c r="AW67" s="127">
        <v>42721</v>
      </c>
      <c r="AX67" s="128">
        <v>0.42899999999999999</v>
      </c>
      <c r="AY67" s="127">
        <v>100154</v>
      </c>
      <c r="AZ67" s="127">
        <v>56479</v>
      </c>
      <c r="BA67" s="128">
        <v>0.46800000000000003</v>
      </c>
      <c r="BB67" s="128">
        <v>-1.6610659377013216E-2</v>
      </c>
      <c r="BC67" s="127">
        <v>52885</v>
      </c>
      <c r="BD67" s="128">
        <v>0.42299999999999999</v>
      </c>
      <c r="BE67" s="128">
        <v>0.23791577912502049</v>
      </c>
      <c r="BF67" s="127">
        <v>109364</v>
      </c>
      <c r="BG67" s="127">
        <v>56665</v>
      </c>
      <c r="BH67" s="128">
        <v>0.45100000000000001</v>
      </c>
      <c r="BI67" s="128">
        <v>3.2932594415623507E-3</v>
      </c>
      <c r="BJ67" s="127">
        <v>42313</v>
      </c>
      <c r="BK67" s="128">
        <v>0.39100000000000001</v>
      </c>
      <c r="BL67" s="128">
        <v>-0.19990545523305284</v>
      </c>
      <c r="BM67" s="127">
        <v>98978</v>
      </c>
      <c r="BN67" s="98">
        <v>186</v>
      </c>
      <c r="BO67" s="122">
        <v>-768</v>
      </c>
      <c r="BP67" s="123">
        <v>-1.3372103146274789E-2</v>
      </c>
    </row>
    <row r="68" spans="1:68" x14ac:dyDescent="0.3">
      <c r="A68" s="410"/>
      <c r="B68" s="88" t="s">
        <v>46</v>
      </c>
      <c r="C68" s="127">
        <v>110773</v>
      </c>
      <c r="D68" s="128">
        <v>0.187</v>
      </c>
      <c r="E68" s="127">
        <v>561321</v>
      </c>
      <c r="F68" s="128">
        <v>0.14499999999999999</v>
      </c>
      <c r="G68" s="127">
        <v>672094</v>
      </c>
      <c r="H68" s="127">
        <v>102000</v>
      </c>
      <c r="I68" s="128">
        <v>0.183</v>
      </c>
      <c r="J68" s="128">
        <v>-7.919799951251659E-2</v>
      </c>
      <c r="K68" s="127">
        <v>551702</v>
      </c>
      <c r="L68" s="128">
        <v>0.14599999999999999</v>
      </c>
      <c r="M68" s="128">
        <v>-1.7136362259740863E-2</v>
      </c>
      <c r="N68" s="127">
        <v>653702</v>
      </c>
      <c r="O68" s="127">
        <v>95402</v>
      </c>
      <c r="P68" s="128">
        <v>0.182</v>
      </c>
      <c r="Q68" s="128">
        <v>-6.4686274509803923E-2</v>
      </c>
      <c r="R68" s="127">
        <v>551598</v>
      </c>
      <c r="S68" s="128">
        <v>0.14699999999999999</v>
      </c>
      <c r="T68" s="128">
        <v>-1.8850756386600012E-4</v>
      </c>
      <c r="U68" s="127">
        <v>647000</v>
      </c>
      <c r="V68" s="98">
        <v>-6598</v>
      </c>
      <c r="W68" s="98">
        <v>-15371</v>
      </c>
      <c r="X68" s="97">
        <v>-0.13876125048522656</v>
      </c>
      <c r="Y68" s="127">
        <v>89325</v>
      </c>
      <c r="Z68" s="128">
        <v>0.19</v>
      </c>
      <c r="AA68" s="127">
        <v>544402</v>
      </c>
      <c r="AB68" s="128">
        <v>0.14399999999999999</v>
      </c>
      <c r="AC68" s="127">
        <v>633727</v>
      </c>
      <c r="AD68" s="127">
        <v>80394</v>
      </c>
      <c r="AE68" s="128">
        <v>0.184</v>
      </c>
      <c r="AF68" s="128">
        <v>-9.9983207388748954E-2</v>
      </c>
      <c r="AG68" s="127">
        <v>529729</v>
      </c>
      <c r="AH68" s="128">
        <v>0.14499999999999999</v>
      </c>
      <c r="AI68" s="128">
        <v>-2.6952509358892877E-2</v>
      </c>
      <c r="AJ68" s="127">
        <v>610123</v>
      </c>
      <c r="AK68" s="127">
        <v>72225</v>
      </c>
      <c r="AL68" s="128">
        <v>0.18099999999999999</v>
      </c>
      <c r="AM68" s="128">
        <v>-0.10161206060153744</v>
      </c>
      <c r="AN68" s="127">
        <v>530979</v>
      </c>
      <c r="AO68" s="128">
        <v>0.14599999999999999</v>
      </c>
      <c r="AP68" s="128">
        <v>2.3596971281542073E-3</v>
      </c>
      <c r="AQ68" s="127">
        <v>603204</v>
      </c>
      <c r="AR68" s="98">
        <v>-8169</v>
      </c>
      <c r="AS68" s="98">
        <v>-17100</v>
      </c>
      <c r="AT68" s="97">
        <v>-0.19143576826196473</v>
      </c>
      <c r="AU68" s="127">
        <v>21448</v>
      </c>
      <c r="AV68" s="128">
        <v>0.17699999999999999</v>
      </c>
      <c r="AW68" s="127">
        <v>16919</v>
      </c>
      <c r="AX68" s="128">
        <v>0.17</v>
      </c>
      <c r="AY68" s="127">
        <v>38367</v>
      </c>
      <c r="AZ68" s="127">
        <v>21606</v>
      </c>
      <c r="BA68" s="128">
        <v>0.17899999999999999</v>
      </c>
      <c r="BB68" s="128">
        <v>7.3666542334949649E-3</v>
      </c>
      <c r="BC68" s="127">
        <v>21973</v>
      </c>
      <c r="BD68" s="128">
        <v>0.17599999999999999</v>
      </c>
      <c r="BE68" s="128">
        <v>0.29871741828713283</v>
      </c>
      <c r="BF68" s="127">
        <v>43579</v>
      </c>
      <c r="BG68" s="127">
        <v>23177</v>
      </c>
      <c r="BH68" s="128">
        <v>0.185</v>
      </c>
      <c r="BI68" s="128">
        <v>7.2711283902619647E-2</v>
      </c>
      <c r="BJ68" s="127">
        <v>20619</v>
      </c>
      <c r="BK68" s="128">
        <v>0.191</v>
      </c>
      <c r="BL68" s="128">
        <v>-6.1621080416875258E-2</v>
      </c>
      <c r="BM68" s="127">
        <v>43796</v>
      </c>
      <c r="BN68" s="98">
        <v>1571</v>
      </c>
      <c r="BO68" s="122">
        <v>1729</v>
      </c>
      <c r="BP68" s="123">
        <v>8.0613577023498695E-2</v>
      </c>
    </row>
    <row r="69" spans="1:68" x14ac:dyDescent="0.3">
      <c r="A69" s="410"/>
      <c r="B69" s="88" t="s">
        <v>47</v>
      </c>
      <c r="C69" s="127">
        <v>64626</v>
      </c>
      <c r="D69" s="128">
        <v>0.109</v>
      </c>
      <c r="E69" s="127">
        <v>376399</v>
      </c>
      <c r="F69" s="128">
        <v>9.7000000000000003E-2</v>
      </c>
      <c r="G69" s="127">
        <v>441025</v>
      </c>
      <c r="H69" s="127">
        <v>60885</v>
      </c>
      <c r="I69" s="128">
        <v>0.109</v>
      </c>
      <c r="J69" s="128">
        <v>-5.788691857766224E-2</v>
      </c>
      <c r="K69" s="127">
        <v>356604</v>
      </c>
      <c r="L69" s="128">
        <v>9.5000000000000001E-2</v>
      </c>
      <c r="M69" s="128">
        <v>-5.2590469156400518E-2</v>
      </c>
      <c r="N69" s="127">
        <v>417489</v>
      </c>
      <c r="O69" s="127">
        <v>55384</v>
      </c>
      <c r="P69" s="128">
        <v>0.105</v>
      </c>
      <c r="Q69" s="128">
        <v>-9.0350661082368403E-2</v>
      </c>
      <c r="R69" s="127">
        <v>345395</v>
      </c>
      <c r="S69" s="128">
        <v>9.1999999999999998E-2</v>
      </c>
      <c r="T69" s="128">
        <v>-3.1432625545422935E-2</v>
      </c>
      <c r="U69" s="127">
        <v>400779</v>
      </c>
      <c r="V69" s="98">
        <v>-5501</v>
      </c>
      <c r="W69" s="98">
        <v>-9242</v>
      </c>
      <c r="X69" s="97">
        <v>-0.14300745829851763</v>
      </c>
      <c r="Y69" s="127">
        <v>46972</v>
      </c>
      <c r="Z69" s="128">
        <v>0.1</v>
      </c>
      <c r="AA69" s="127">
        <v>361169</v>
      </c>
      <c r="AB69" s="128">
        <v>9.6000000000000002E-2</v>
      </c>
      <c r="AC69" s="127">
        <v>408141</v>
      </c>
      <c r="AD69" s="127">
        <v>43368</v>
      </c>
      <c r="AE69" s="128">
        <v>9.9000000000000005E-2</v>
      </c>
      <c r="AF69" s="128">
        <v>-7.6726560504130126E-2</v>
      </c>
      <c r="AG69" s="127">
        <v>338789</v>
      </c>
      <c r="AH69" s="128">
        <v>9.2999999999999999E-2</v>
      </c>
      <c r="AI69" s="128">
        <v>-6.196545107691967E-2</v>
      </c>
      <c r="AJ69" s="127">
        <v>382157</v>
      </c>
      <c r="AK69" s="127">
        <v>37269</v>
      </c>
      <c r="AL69" s="128">
        <v>9.2999999999999999E-2</v>
      </c>
      <c r="AM69" s="128">
        <v>-0.14063364692861097</v>
      </c>
      <c r="AN69" s="127">
        <v>329416</v>
      </c>
      <c r="AO69" s="128">
        <v>0.09</v>
      </c>
      <c r="AP69" s="128">
        <v>-2.7666187509039548E-2</v>
      </c>
      <c r="AQ69" s="127">
        <v>366685</v>
      </c>
      <c r="AR69" s="98">
        <v>-6099</v>
      </c>
      <c r="AS69" s="98">
        <v>-9703</v>
      </c>
      <c r="AT69" s="97">
        <v>-0.20656987141275654</v>
      </c>
      <c r="AU69" s="127">
        <v>17654</v>
      </c>
      <c r="AV69" s="128">
        <v>0.14599999999999999</v>
      </c>
      <c r="AW69" s="127">
        <v>15230</v>
      </c>
      <c r="AX69" s="128">
        <v>0.153</v>
      </c>
      <c r="AY69" s="127">
        <v>32884</v>
      </c>
      <c r="AZ69" s="127">
        <v>17517</v>
      </c>
      <c r="BA69" s="128">
        <v>0.14499999999999999</v>
      </c>
      <c r="BB69" s="128">
        <v>-7.760280956157245E-3</v>
      </c>
      <c r="BC69" s="127">
        <v>17815</v>
      </c>
      <c r="BD69" s="128">
        <v>0.14199999999999999</v>
      </c>
      <c r="BE69" s="128">
        <v>0.16973079448456993</v>
      </c>
      <c r="BF69" s="127">
        <v>35332</v>
      </c>
      <c r="BG69" s="127">
        <v>18115</v>
      </c>
      <c r="BH69" s="128">
        <v>0.14399999999999999</v>
      </c>
      <c r="BI69" s="128">
        <v>3.4138265684763372E-2</v>
      </c>
      <c r="BJ69" s="127">
        <v>15979</v>
      </c>
      <c r="BK69" s="128">
        <v>0.14799999999999999</v>
      </c>
      <c r="BL69" s="128">
        <v>-0.10305921975863037</v>
      </c>
      <c r="BM69" s="127">
        <v>34094</v>
      </c>
      <c r="BN69" s="98">
        <v>598</v>
      </c>
      <c r="BO69" s="122">
        <v>461</v>
      </c>
      <c r="BP69" s="123">
        <v>2.6113062195536423E-2</v>
      </c>
    </row>
    <row r="70" spans="1:68" x14ac:dyDescent="0.3">
      <c r="A70" s="410"/>
      <c r="B70" s="88" t="s">
        <v>48</v>
      </c>
      <c r="C70" s="127">
        <v>42717</v>
      </c>
      <c r="D70" s="128">
        <v>7.1999999999999995E-2</v>
      </c>
      <c r="E70" s="127">
        <v>284837</v>
      </c>
      <c r="F70" s="128">
        <v>7.2999999999999995E-2</v>
      </c>
      <c r="G70" s="127">
        <v>327554</v>
      </c>
      <c r="H70" s="127">
        <v>39489</v>
      </c>
      <c r="I70" s="128">
        <v>7.0999999999999994E-2</v>
      </c>
      <c r="J70" s="128">
        <v>-7.5567104431490978E-2</v>
      </c>
      <c r="K70" s="127">
        <v>283000</v>
      </c>
      <c r="L70" s="128">
        <v>7.4999999999999997E-2</v>
      </c>
      <c r="M70" s="128">
        <v>-6.4493025835828909E-3</v>
      </c>
      <c r="N70" s="127">
        <v>322489</v>
      </c>
      <c r="O70" s="127">
        <v>35141</v>
      </c>
      <c r="P70" s="128">
        <v>6.7000000000000004E-2</v>
      </c>
      <c r="Q70" s="128">
        <v>-0.11010661196788979</v>
      </c>
      <c r="R70" s="127">
        <v>286038</v>
      </c>
      <c r="S70" s="128">
        <v>7.5999999999999998E-2</v>
      </c>
      <c r="T70" s="128">
        <v>1.0734982332155477E-2</v>
      </c>
      <c r="U70" s="127">
        <v>321179</v>
      </c>
      <c r="V70" s="98">
        <v>-4348</v>
      </c>
      <c r="W70" s="98">
        <v>-7576</v>
      </c>
      <c r="X70" s="97">
        <v>-0.17735327855420557</v>
      </c>
      <c r="Y70" s="127">
        <v>37471</v>
      </c>
      <c r="Z70" s="128">
        <v>7.9000000000000001E-2</v>
      </c>
      <c r="AA70" s="127">
        <v>279871</v>
      </c>
      <c r="AB70" s="128">
        <v>7.3999999999999996E-2</v>
      </c>
      <c r="AC70" s="127">
        <v>317342</v>
      </c>
      <c r="AD70" s="127">
        <v>34238</v>
      </c>
      <c r="AE70" s="128">
        <v>7.8E-2</v>
      </c>
      <c r="AF70" s="128">
        <v>-8.6280056577086275E-2</v>
      </c>
      <c r="AG70" s="127">
        <v>276931</v>
      </c>
      <c r="AH70" s="128">
        <v>7.5999999999999998E-2</v>
      </c>
      <c r="AI70" s="128">
        <v>-1.0504839729732627E-2</v>
      </c>
      <c r="AJ70" s="127">
        <v>311169</v>
      </c>
      <c r="AK70" s="127">
        <v>29486</v>
      </c>
      <c r="AL70" s="128">
        <v>7.3999999999999996E-2</v>
      </c>
      <c r="AM70" s="128">
        <v>-0.13879315380571294</v>
      </c>
      <c r="AN70" s="127">
        <v>280102</v>
      </c>
      <c r="AO70" s="128">
        <v>7.6999999999999999E-2</v>
      </c>
      <c r="AP70" s="128">
        <v>1.1450505721641854E-2</v>
      </c>
      <c r="AQ70" s="127">
        <v>309588</v>
      </c>
      <c r="AR70" s="98">
        <v>-4752</v>
      </c>
      <c r="AS70" s="98">
        <v>-7985</v>
      </c>
      <c r="AT70" s="97">
        <v>-0.21309812921993007</v>
      </c>
      <c r="AU70" s="127">
        <v>5246</v>
      </c>
      <c r="AV70" s="128">
        <v>4.2999999999999997E-2</v>
      </c>
      <c r="AW70" s="127">
        <v>4966</v>
      </c>
      <c r="AX70" s="128">
        <v>0.05</v>
      </c>
      <c r="AY70" s="127">
        <v>10212</v>
      </c>
      <c r="AZ70" s="127">
        <v>5251</v>
      </c>
      <c r="BA70" s="128">
        <v>4.2999999999999997E-2</v>
      </c>
      <c r="BB70" s="128">
        <v>9.5310712924132675E-4</v>
      </c>
      <c r="BC70" s="127">
        <v>6069</v>
      </c>
      <c r="BD70" s="128">
        <v>4.9000000000000002E-2</v>
      </c>
      <c r="BE70" s="128">
        <v>0.22211035038260168</v>
      </c>
      <c r="BF70" s="127">
        <v>11320</v>
      </c>
      <c r="BG70" s="127">
        <v>5655</v>
      </c>
      <c r="BH70" s="128">
        <v>4.4999999999999998E-2</v>
      </c>
      <c r="BI70" s="128">
        <v>7.6937726147400493E-2</v>
      </c>
      <c r="BJ70" s="127">
        <v>5936</v>
      </c>
      <c r="BK70" s="128">
        <v>5.5E-2</v>
      </c>
      <c r="BL70" s="128">
        <v>-2.1914648212226068E-2</v>
      </c>
      <c r="BM70" s="127">
        <v>11591</v>
      </c>
      <c r="BN70" s="98">
        <v>404</v>
      </c>
      <c r="BO70" s="122">
        <v>409</v>
      </c>
      <c r="BP70" s="123">
        <v>7.796416317194052E-2</v>
      </c>
    </row>
    <row r="71" spans="1:68" x14ac:dyDescent="0.3">
      <c r="A71" s="410"/>
      <c r="B71" s="88" t="s">
        <v>49</v>
      </c>
      <c r="C71" s="127">
        <v>5402</v>
      </c>
      <c r="D71" s="128">
        <v>8.9999999999999993E-3</v>
      </c>
      <c r="E71" s="127">
        <v>28286</v>
      </c>
      <c r="F71" s="128">
        <v>7.0000000000000001E-3</v>
      </c>
      <c r="G71" s="127">
        <v>33688</v>
      </c>
      <c r="H71" s="127">
        <v>4903</v>
      </c>
      <c r="I71" s="128">
        <v>8.9999999999999993E-3</v>
      </c>
      <c r="J71" s="128">
        <v>-9.2373195112921136E-2</v>
      </c>
      <c r="K71" s="127">
        <v>25664</v>
      </c>
      <c r="L71" s="128">
        <v>7.0000000000000001E-3</v>
      </c>
      <c r="M71" s="128">
        <v>-9.2696033373400266E-2</v>
      </c>
      <c r="N71" s="127">
        <v>30567</v>
      </c>
      <c r="O71" s="127">
        <v>4668</v>
      </c>
      <c r="P71" s="128">
        <v>8.9999999999999993E-3</v>
      </c>
      <c r="Q71" s="128">
        <v>-4.7929838874158678E-2</v>
      </c>
      <c r="R71" s="127">
        <v>24295</v>
      </c>
      <c r="S71" s="128">
        <v>6.0000000000000001E-3</v>
      </c>
      <c r="T71" s="128">
        <v>-5.3343204488778058E-2</v>
      </c>
      <c r="U71" s="127">
        <v>28963</v>
      </c>
      <c r="V71" s="98">
        <v>-235</v>
      </c>
      <c r="W71" s="98">
        <v>-734</v>
      </c>
      <c r="X71" s="97">
        <v>-0.13587560162902629</v>
      </c>
      <c r="Y71" s="127">
        <v>3614</v>
      </c>
      <c r="Z71" s="128">
        <v>8.0000000000000002E-3</v>
      </c>
      <c r="AA71" s="127">
        <v>26433</v>
      </c>
      <c r="AB71" s="128">
        <v>7.0000000000000001E-3</v>
      </c>
      <c r="AC71" s="127">
        <v>30047</v>
      </c>
      <c r="AD71" s="127">
        <v>3137</v>
      </c>
      <c r="AE71" s="128">
        <v>7.0000000000000001E-3</v>
      </c>
      <c r="AF71" s="128">
        <v>-0.13198671831765357</v>
      </c>
      <c r="AG71" s="127">
        <v>23502</v>
      </c>
      <c r="AH71" s="128">
        <v>6.0000000000000001E-3</v>
      </c>
      <c r="AI71" s="128">
        <v>-0.11088412212007717</v>
      </c>
      <c r="AJ71" s="127">
        <v>26639</v>
      </c>
      <c r="AK71" s="127">
        <v>2963</v>
      </c>
      <c r="AL71" s="128">
        <v>7.0000000000000001E-3</v>
      </c>
      <c r="AM71" s="128">
        <v>-5.5467006694293913E-2</v>
      </c>
      <c r="AN71" s="127">
        <v>22374</v>
      </c>
      <c r="AO71" s="128">
        <v>6.0000000000000001E-3</v>
      </c>
      <c r="AP71" s="128">
        <v>-4.7995915241256064E-2</v>
      </c>
      <c r="AQ71" s="127">
        <v>25337</v>
      </c>
      <c r="AR71" s="98">
        <v>-174</v>
      </c>
      <c r="AS71" s="98">
        <v>-651</v>
      </c>
      <c r="AT71" s="97">
        <v>-0.1801328168234643</v>
      </c>
      <c r="AU71" s="127">
        <v>1788</v>
      </c>
      <c r="AV71" s="128">
        <v>1.4999999999999999E-2</v>
      </c>
      <c r="AW71" s="127">
        <v>1853</v>
      </c>
      <c r="AX71" s="128">
        <v>1.9E-2</v>
      </c>
      <c r="AY71" s="127">
        <v>3641</v>
      </c>
      <c r="AZ71" s="127">
        <v>1766</v>
      </c>
      <c r="BA71" s="128">
        <v>1.4999999999999999E-2</v>
      </c>
      <c r="BB71" s="128">
        <v>-1.2304250559284116E-2</v>
      </c>
      <c r="BC71" s="127">
        <v>2162</v>
      </c>
      <c r="BD71" s="128">
        <v>1.7000000000000001E-2</v>
      </c>
      <c r="BE71" s="128">
        <v>0.16675661090124122</v>
      </c>
      <c r="BF71" s="127">
        <v>3928</v>
      </c>
      <c r="BG71" s="127">
        <v>1705</v>
      </c>
      <c r="BH71" s="128">
        <v>1.4E-2</v>
      </c>
      <c r="BI71" s="128">
        <v>-3.4541336353340883E-2</v>
      </c>
      <c r="BJ71" s="127">
        <v>1921</v>
      </c>
      <c r="BK71" s="128">
        <v>1.7999999999999999E-2</v>
      </c>
      <c r="BL71" s="128">
        <v>-0.11147086031452359</v>
      </c>
      <c r="BM71" s="127">
        <v>3626</v>
      </c>
      <c r="BN71" s="98">
        <v>-61</v>
      </c>
      <c r="BO71" s="122">
        <v>-83</v>
      </c>
      <c r="BP71" s="123">
        <v>-4.6420581655480984E-2</v>
      </c>
    </row>
    <row r="72" spans="1:68" x14ac:dyDescent="0.3">
      <c r="A72" s="410"/>
      <c r="B72" s="88" t="s">
        <v>50</v>
      </c>
      <c r="C72" s="127">
        <v>76593</v>
      </c>
      <c r="D72" s="128">
        <v>0.129</v>
      </c>
      <c r="E72" s="127">
        <v>715626</v>
      </c>
      <c r="F72" s="128">
        <v>0.184</v>
      </c>
      <c r="G72" s="127">
        <v>792219</v>
      </c>
      <c r="H72" s="127">
        <v>77209</v>
      </c>
      <c r="I72" s="128">
        <v>0.13900000000000001</v>
      </c>
      <c r="J72" s="128">
        <v>8.0425104121786585E-3</v>
      </c>
      <c r="K72" s="127">
        <v>742174</v>
      </c>
      <c r="L72" s="128">
        <v>0.19700000000000001</v>
      </c>
      <c r="M72" s="128">
        <v>3.7097590081970194E-2</v>
      </c>
      <c r="N72" s="127">
        <v>819383</v>
      </c>
      <c r="O72" s="127">
        <v>81862</v>
      </c>
      <c r="P72" s="128">
        <v>0.156</v>
      </c>
      <c r="Q72" s="128">
        <v>6.0264995013534689E-2</v>
      </c>
      <c r="R72" s="127">
        <v>794502</v>
      </c>
      <c r="S72" s="128">
        <v>0.21199999999999999</v>
      </c>
      <c r="T72" s="128">
        <v>7.0506377210734952E-2</v>
      </c>
      <c r="U72" s="127">
        <v>876364</v>
      </c>
      <c r="V72" s="98">
        <v>4653</v>
      </c>
      <c r="W72" s="98">
        <v>5269</v>
      </c>
      <c r="X72" s="97">
        <v>6.8792187275599603E-2</v>
      </c>
      <c r="Y72" s="127">
        <v>59161</v>
      </c>
      <c r="Z72" s="128">
        <v>0.126</v>
      </c>
      <c r="AA72" s="127">
        <v>697753</v>
      </c>
      <c r="AB72" s="128">
        <v>0.185</v>
      </c>
      <c r="AC72" s="127">
        <v>756914</v>
      </c>
      <c r="AD72" s="127">
        <v>59058</v>
      </c>
      <c r="AE72" s="128">
        <v>0.13500000000000001</v>
      </c>
      <c r="AF72" s="128">
        <v>-1.7410118152161051E-3</v>
      </c>
      <c r="AG72" s="127">
        <v>718051</v>
      </c>
      <c r="AH72" s="128">
        <v>0.19700000000000001</v>
      </c>
      <c r="AI72" s="128">
        <v>2.9090523437376836E-2</v>
      </c>
      <c r="AJ72" s="127">
        <v>777109</v>
      </c>
      <c r="AK72" s="127">
        <v>61658</v>
      </c>
      <c r="AL72" s="128">
        <v>0.154</v>
      </c>
      <c r="AM72" s="128">
        <v>4.4024518270175082E-2</v>
      </c>
      <c r="AN72" s="127">
        <v>773094</v>
      </c>
      <c r="AO72" s="128">
        <v>0.21199999999999999</v>
      </c>
      <c r="AP72" s="128">
        <v>7.6656114955622925E-2</v>
      </c>
      <c r="AQ72" s="127">
        <v>834752</v>
      </c>
      <c r="AR72" s="98">
        <v>2600</v>
      </c>
      <c r="AS72" s="98">
        <v>2497</v>
      </c>
      <c r="AT72" s="97">
        <v>4.2206859248491407E-2</v>
      </c>
      <c r="AU72" s="127">
        <v>17432</v>
      </c>
      <c r="AV72" s="128">
        <v>0.14399999999999999</v>
      </c>
      <c r="AW72" s="127">
        <v>17873</v>
      </c>
      <c r="AX72" s="128">
        <v>0.18</v>
      </c>
      <c r="AY72" s="127">
        <v>35305</v>
      </c>
      <c r="AZ72" s="127">
        <v>18151</v>
      </c>
      <c r="BA72" s="128">
        <v>0.15</v>
      </c>
      <c r="BB72" s="128">
        <v>4.1245984396512163E-2</v>
      </c>
      <c r="BC72" s="127">
        <v>24123</v>
      </c>
      <c r="BD72" s="128">
        <v>0.193</v>
      </c>
      <c r="BE72" s="128">
        <v>0.34968947574553794</v>
      </c>
      <c r="BF72" s="127">
        <v>42274</v>
      </c>
      <c r="BG72" s="127">
        <v>20204</v>
      </c>
      <c r="BH72" s="128">
        <v>0.161</v>
      </c>
      <c r="BI72" s="128">
        <v>0.1131067158834224</v>
      </c>
      <c r="BJ72" s="127">
        <v>21408</v>
      </c>
      <c r="BK72" s="128">
        <v>0.19800000000000001</v>
      </c>
      <c r="BL72" s="128">
        <v>-0.11254819052356672</v>
      </c>
      <c r="BM72" s="127">
        <v>41612</v>
      </c>
      <c r="BN72" s="98">
        <v>2053</v>
      </c>
      <c r="BO72" s="122">
        <v>2772</v>
      </c>
      <c r="BP72" s="123">
        <v>0.15901789811840294</v>
      </c>
    </row>
    <row r="73" spans="1:68" x14ac:dyDescent="0.3">
      <c r="A73" s="410"/>
      <c r="B73" s="88" t="s">
        <v>13</v>
      </c>
      <c r="C73" s="127">
        <v>592351</v>
      </c>
      <c r="D73" s="128">
        <v>1</v>
      </c>
      <c r="E73" s="127">
        <v>3878825</v>
      </c>
      <c r="F73" s="128">
        <v>1</v>
      </c>
      <c r="G73" s="127">
        <v>4471176</v>
      </c>
      <c r="H73" s="127">
        <v>557132</v>
      </c>
      <c r="I73" s="128">
        <v>1</v>
      </c>
      <c r="J73" s="128">
        <v>-5.9456302091158791E-2</v>
      </c>
      <c r="K73" s="127">
        <v>3770496</v>
      </c>
      <c r="L73" s="128">
        <v>1</v>
      </c>
      <c r="M73" s="128">
        <v>-2.7928303029912407E-2</v>
      </c>
      <c r="N73" s="127">
        <v>4327628</v>
      </c>
      <c r="O73" s="127">
        <v>525125</v>
      </c>
      <c r="P73" s="128">
        <v>1</v>
      </c>
      <c r="Q73" s="128">
        <v>-5.7449581068759289E-2</v>
      </c>
      <c r="R73" s="127">
        <v>3751120</v>
      </c>
      <c r="S73" s="128">
        <v>1</v>
      </c>
      <c r="T73" s="128">
        <v>-5.1388464541535115E-3</v>
      </c>
      <c r="U73" s="127">
        <v>4276245</v>
      </c>
      <c r="V73" s="98">
        <v>-32007</v>
      </c>
      <c r="W73" s="98">
        <v>-67226</v>
      </c>
      <c r="X73" s="97">
        <v>-0.1134901435128834</v>
      </c>
      <c r="Y73" s="127">
        <v>471350</v>
      </c>
      <c r="Z73" s="128">
        <v>1</v>
      </c>
      <c r="AA73" s="127">
        <v>3779263</v>
      </c>
      <c r="AB73" s="128">
        <v>1</v>
      </c>
      <c r="AC73" s="127">
        <v>4250613</v>
      </c>
      <c r="AD73" s="127">
        <v>436362</v>
      </c>
      <c r="AE73" s="128">
        <v>1</v>
      </c>
      <c r="AF73" s="128">
        <v>-7.4229341253845338E-2</v>
      </c>
      <c r="AG73" s="127">
        <v>3645469</v>
      </c>
      <c r="AH73" s="128">
        <v>1</v>
      </c>
      <c r="AI73" s="128">
        <v>-3.5402140576085865E-2</v>
      </c>
      <c r="AJ73" s="127">
        <v>4081831</v>
      </c>
      <c r="AK73" s="127">
        <v>399604</v>
      </c>
      <c r="AL73" s="128">
        <v>1</v>
      </c>
      <c r="AM73" s="128">
        <v>-8.4237399223580423E-2</v>
      </c>
      <c r="AN73" s="127">
        <v>3642944</v>
      </c>
      <c r="AO73" s="128">
        <v>1</v>
      </c>
      <c r="AP73" s="128">
        <v>-6.9264064514058408E-4</v>
      </c>
      <c r="AQ73" s="127">
        <v>4042548</v>
      </c>
      <c r="AR73" s="98">
        <v>-36758</v>
      </c>
      <c r="AS73" s="98">
        <v>-71746</v>
      </c>
      <c r="AT73" s="97">
        <v>-0.1522138538241222</v>
      </c>
      <c r="AU73" s="127">
        <v>121001</v>
      </c>
      <c r="AV73" s="128">
        <v>1</v>
      </c>
      <c r="AW73" s="127">
        <v>99562</v>
      </c>
      <c r="AX73" s="128">
        <v>1</v>
      </c>
      <c r="AY73" s="127">
        <v>220563</v>
      </c>
      <c r="AZ73" s="127">
        <v>120770</v>
      </c>
      <c r="BA73" s="128">
        <v>1</v>
      </c>
      <c r="BB73" s="128">
        <v>-1.9090751316104826E-3</v>
      </c>
      <c r="BC73" s="127">
        <v>125027</v>
      </c>
      <c r="BD73" s="128">
        <v>1</v>
      </c>
      <c r="BE73" s="128">
        <v>0.25577027379924067</v>
      </c>
      <c r="BF73" s="127">
        <v>245797</v>
      </c>
      <c r="BG73" s="127">
        <v>125521</v>
      </c>
      <c r="BH73" s="128">
        <v>1</v>
      </c>
      <c r="BI73" s="128">
        <v>3.9339239877453011E-2</v>
      </c>
      <c r="BJ73" s="127">
        <v>108176</v>
      </c>
      <c r="BK73" s="128">
        <v>1</v>
      </c>
      <c r="BL73" s="128">
        <v>-0.1347788877602438</v>
      </c>
      <c r="BM73" s="127">
        <v>233697</v>
      </c>
      <c r="BN73" s="98">
        <v>4751</v>
      </c>
      <c r="BO73" s="122">
        <v>4520</v>
      </c>
      <c r="BP73" s="123">
        <v>3.7355063181296021E-2</v>
      </c>
    </row>
    <row r="74" spans="1:68" x14ac:dyDescent="0.3">
      <c r="A74" s="410" t="s">
        <v>15</v>
      </c>
      <c r="B74" s="88" t="s">
        <v>45</v>
      </c>
      <c r="C74" s="127">
        <v>87502</v>
      </c>
      <c r="D74" s="128">
        <v>0.53600000000000003</v>
      </c>
      <c r="E74" s="127">
        <v>740294</v>
      </c>
      <c r="F74" s="128">
        <v>0.51400000000000001</v>
      </c>
      <c r="G74" s="127">
        <v>827796</v>
      </c>
      <c r="H74" s="127">
        <v>83513</v>
      </c>
      <c r="I74" s="128">
        <v>0.53600000000000003</v>
      </c>
      <c r="J74" s="128">
        <v>-4.5587529427898787E-2</v>
      </c>
      <c r="K74" s="127">
        <v>709689</v>
      </c>
      <c r="L74" s="128">
        <v>0.502</v>
      </c>
      <c r="M74" s="128">
        <v>-4.1341683169119299E-2</v>
      </c>
      <c r="N74" s="127">
        <v>793202</v>
      </c>
      <c r="O74" s="127">
        <v>77206</v>
      </c>
      <c r="P74" s="128">
        <v>0.52500000000000002</v>
      </c>
      <c r="Q74" s="128">
        <v>-7.5521176343802759E-2</v>
      </c>
      <c r="R74" s="127">
        <v>689618</v>
      </c>
      <c r="S74" s="128">
        <v>0.48899999999999999</v>
      </c>
      <c r="T74" s="128">
        <v>-2.8281402135301521E-2</v>
      </c>
      <c r="U74" s="127">
        <v>766824</v>
      </c>
      <c r="V74" s="98">
        <v>-6307</v>
      </c>
      <c r="W74" s="98">
        <v>-10296</v>
      </c>
      <c r="X74" s="97">
        <v>-0.1176658819226989</v>
      </c>
      <c r="Y74" s="127">
        <v>63654</v>
      </c>
      <c r="Z74" s="128">
        <v>0.55800000000000005</v>
      </c>
      <c r="AA74" s="127">
        <v>726464</v>
      </c>
      <c r="AB74" s="128">
        <v>0.51600000000000001</v>
      </c>
      <c r="AC74" s="127">
        <v>790118</v>
      </c>
      <c r="AD74" s="127">
        <v>61179</v>
      </c>
      <c r="AE74" s="128">
        <v>0.56100000000000005</v>
      </c>
      <c r="AF74" s="128">
        <v>-3.888208125176737E-2</v>
      </c>
      <c r="AG74" s="127">
        <v>690086</v>
      </c>
      <c r="AH74" s="128">
        <v>0.505</v>
      </c>
      <c r="AI74" s="128">
        <v>-5.0075433882477316E-2</v>
      </c>
      <c r="AJ74" s="127">
        <v>751265</v>
      </c>
      <c r="AK74" s="127">
        <v>54201</v>
      </c>
      <c r="AL74" s="128">
        <v>0.55100000000000005</v>
      </c>
      <c r="AM74" s="128">
        <v>-0.11405874564801648</v>
      </c>
      <c r="AN74" s="127">
        <v>676717</v>
      </c>
      <c r="AO74" s="128">
        <v>0.49099999999999999</v>
      </c>
      <c r="AP74" s="128">
        <v>-1.937294771955959E-2</v>
      </c>
      <c r="AQ74" s="127">
        <v>730918</v>
      </c>
      <c r="AR74" s="98">
        <v>-6978</v>
      </c>
      <c r="AS74" s="98">
        <v>-9453</v>
      </c>
      <c r="AT74" s="97">
        <v>-0.148505985484023</v>
      </c>
      <c r="AU74" s="127">
        <v>23848</v>
      </c>
      <c r="AV74" s="128">
        <v>0.48399999999999999</v>
      </c>
      <c r="AW74" s="127">
        <v>13830</v>
      </c>
      <c r="AX74" s="128">
        <v>0.44</v>
      </c>
      <c r="AY74" s="127">
        <v>37678</v>
      </c>
      <c r="AZ74" s="127">
        <v>22334</v>
      </c>
      <c r="BA74" s="128">
        <v>0.48</v>
      </c>
      <c r="BB74" s="128">
        <v>-6.3485407581348546E-2</v>
      </c>
      <c r="BC74" s="127">
        <v>19603</v>
      </c>
      <c r="BD74" s="128">
        <v>0.41499999999999998</v>
      </c>
      <c r="BE74" s="128">
        <v>0.41742588575560374</v>
      </c>
      <c r="BF74" s="127">
        <v>41937</v>
      </c>
      <c r="BG74" s="127">
        <v>23005</v>
      </c>
      <c r="BH74" s="128">
        <v>0.47199999999999998</v>
      </c>
      <c r="BI74" s="128">
        <v>3.0043879287185458E-2</v>
      </c>
      <c r="BJ74" s="127">
        <v>12901</v>
      </c>
      <c r="BK74" s="128">
        <v>0.39900000000000002</v>
      </c>
      <c r="BL74" s="128">
        <v>-0.34188644595215018</v>
      </c>
      <c r="BM74" s="127">
        <v>35906</v>
      </c>
      <c r="BN74" s="98">
        <v>671</v>
      </c>
      <c r="BO74" s="122">
        <v>-843</v>
      </c>
      <c r="BP74" s="123">
        <v>-3.5348876216034886E-2</v>
      </c>
    </row>
    <row r="75" spans="1:68" x14ac:dyDescent="0.3">
      <c r="A75" s="410"/>
      <c r="B75" s="88" t="s">
        <v>46</v>
      </c>
      <c r="C75" s="127">
        <v>22203</v>
      </c>
      <c r="D75" s="128">
        <v>0.13600000000000001</v>
      </c>
      <c r="E75" s="127">
        <v>145958</v>
      </c>
      <c r="F75" s="128">
        <v>0.10100000000000001</v>
      </c>
      <c r="G75" s="127">
        <v>168161</v>
      </c>
      <c r="H75" s="127">
        <v>21059</v>
      </c>
      <c r="I75" s="128">
        <v>0.13500000000000001</v>
      </c>
      <c r="J75" s="128">
        <v>-5.1524568751970458E-2</v>
      </c>
      <c r="K75" s="127">
        <v>147707</v>
      </c>
      <c r="L75" s="128">
        <v>0.104</v>
      </c>
      <c r="M75" s="128">
        <v>1.1982899190177997E-2</v>
      </c>
      <c r="N75" s="127">
        <v>168766</v>
      </c>
      <c r="O75" s="127">
        <v>19950</v>
      </c>
      <c r="P75" s="128">
        <v>0.13600000000000001</v>
      </c>
      <c r="Q75" s="128">
        <v>-5.2661569875112779E-2</v>
      </c>
      <c r="R75" s="127">
        <v>152234</v>
      </c>
      <c r="S75" s="128">
        <v>0.108</v>
      </c>
      <c r="T75" s="128">
        <v>3.0648513611406365E-2</v>
      </c>
      <c r="U75" s="127">
        <v>172184</v>
      </c>
      <c r="V75" s="98">
        <v>-1109</v>
      </c>
      <c r="W75" s="98">
        <v>-2253</v>
      </c>
      <c r="X75" s="97">
        <v>-0.10147277394946629</v>
      </c>
      <c r="Y75" s="127">
        <v>15587</v>
      </c>
      <c r="Z75" s="128">
        <v>0.13700000000000001</v>
      </c>
      <c r="AA75" s="127">
        <v>142295</v>
      </c>
      <c r="AB75" s="128">
        <v>0.10100000000000001</v>
      </c>
      <c r="AC75" s="127">
        <v>157882</v>
      </c>
      <c r="AD75" s="127">
        <v>14682</v>
      </c>
      <c r="AE75" s="128">
        <v>0.13500000000000001</v>
      </c>
      <c r="AF75" s="128">
        <v>-5.8061204850195676E-2</v>
      </c>
      <c r="AG75" s="127">
        <v>142686</v>
      </c>
      <c r="AH75" s="128">
        <v>0.104</v>
      </c>
      <c r="AI75" s="128">
        <v>2.7478126427492181E-3</v>
      </c>
      <c r="AJ75" s="127">
        <v>157368</v>
      </c>
      <c r="AK75" s="127">
        <v>13161</v>
      </c>
      <c r="AL75" s="128">
        <v>0.13400000000000001</v>
      </c>
      <c r="AM75" s="128">
        <v>-0.10359624029423785</v>
      </c>
      <c r="AN75" s="127">
        <v>148186</v>
      </c>
      <c r="AO75" s="128">
        <v>0.108</v>
      </c>
      <c r="AP75" s="128">
        <v>3.8546178321629314E-2</v>
      </c>
      <c r="AQ75" s="127">
        <v>161347</v>
      </c>
      <c r="AR75" s="98">
        <v>-1521</v>
      </c>
      <c r="AS75" s="98">
        <v>-2426</v>
      </c>
      <c r="AT75" s="97">
        <v>-0.15564252261499967</v>
      </c>
      <c r="AU75" s="127">
        <v>6616</v>
      </c>
      <c r="AV75" s="128">
        <v>0.13400000000000001</v>
      </c>
      <c r="AW75" s="127">
        <v>3663</v>
      </c>
      <c r="AX75" s="128">
        <v>0.11600000000000001</v>
      </c>
      <c r="AY75" s="127">
        <v>10279</v>
      </c>
      <c r="AZ75" s="127">
        <v>6377</v>
      </c>
      <c r="BA75" s="128">
        <v>0.13700000000000001</v>
      </c>
      <c r="BB75" s="128">
        <v>-3.6124546553808951E-2</v>
      </c>
      <c r="BC75" s="127">
        <v>5021</v>
      </c>
      <c r="BD75" s="128">
        <v>0.106</v>
      </c>
      <c r="BE75" s="128">
        <v>0.37073437073437071</v>
      </c>
      <c r="BF75" s="127">
        <v>11398</v>
      </c>
      <c r="BG75" s="127">
        <v>6789</v>
      </c>
      <c r="BH75" s="128">
        <v>0.13900000000000001</v>
      </c>
      <c r="BI75" s="128">
        <v>6.4607182060530025E-2</v>
      </c>
      <c r="BJ75" s="127">
        <v>4048</v>
      </c>
      <c r="BK75" s="128">
        <v>0.125</v>
      </c>
      <c r="BL75" s="128">
        <v>-0.19378609838677555</v>
      </c>
      <c r="BM75" s="127">
        <v>10837</v>
      </c>
      <c r="BN75" s="98">
        <v>412</v>
      </c>
      <c r="BO75" s="122">
        <v>173</v>
      </c>
      <c r="BP75" s="123">
        <v>2.6148730350665055E-2</v>
      </c>
    </row>
    <row r="76" spans="1:68" x14ac:dyDescent="0.3">
      <c r="A76" s="410"/>
      <c r="B76" s="88" t="s">
        <v>47</v>
      </c>
      <c r="C76" s="127">
        <v>20658</v>
      </c>
      <c r="D76" s="128">
        <v>0.127</v>
      </c>
      <c r="E76" s="127">
        <v>127984</v>
      </c>
      <c r="F76" s="128">
        <v>8.8999999999999996E-2</v>
      </c>
      <c r="G76" s="127">
        <v>148642</v>
      </c>
      <c r="H76" s="127">
        <v>19120</v>
      </c>
      <c r="I76" s="128">
        <v>0.123</v>
      </c>
      <c r="J76" s="128">
        <v>-7.4450576048020134E-2</v>
      </c>
      <c r="K76" s="127">
        <v>121593</v>
      </c>
      <c r="L76" s="128">
        <v>8.5999999999999993E-2</v>
      </c>
      <c r="M76" s="128">
        <v>-4.9935929491186401E-2</v>
      </c>
      <c r="N76" s="127">
        <v>140713</v>
      </c>
      <c r="O76" s="127">
        <v>19127</v>
      </c>
      <c r="P76" s="128">
        <v>0.13</v>
      </c>
      <c r="Q76" s="128">
        <v>3.6610878661087867E-4</v>
      </c>
      <c r="R76" s="127">
        <v>117183</v>
      </c>
      <c r="S76" s="128">
        <v>8.3000000000000004E-2</v>
      </c>
      <c r="T76" s="128">
        <v>-3.6268535195282621E-2</v>
      </c>
      <c r="U76" s="127">
        <v>136310</v>
      </c>
      <c r="V76" s="98">
        <v>7</v>
      </c>
      <c r="W76" s="98">
        <v>-1531</v>
      </c>
      <c r="X76" s="97">
        <v>-7.4111724271468685E-2</v>
      </c>
      <c r="Y76" s="127">
        <v>12007</v>
      </c>
      <c r="Z76" s="128">
        <v>0.105</v>
      </c>
      <c r="AA76" s="127">
        <v>123038</v>
      </c>
      <c r="AB76" s="128">
        <v>8.6999999999999994E-2</v>
      </c>
      <c r="AC76" s="127">
        <v>135045</v>
      </c>
      <c r="AD76" s="127">
        <v>11152</v>
      </c>
      <c r="AE76" s="128">
        <v>0.10199999999999999</v>
      </c>
      <c r="AF76" s="128">
        <v>-7.1208461730657119E-2</v>
      </c>
      <c r="AG76" s="127">
        <v>116030</v>
      </c>
      <c r="AH76" s="128">
        <v>8.5000000000000006E-2</v>
      </c>
      <c r="AI76" s="128">
        <v>-5.6958012971602266E-2</v>
      </c>
      <c r="AJ76" s="127">
        <v>127182</v>
      </c>
      <c r="AK76" s="127">
        <v>10319</v>
      </c>
      <c r="AL76" s="128">
        <v>0.105</v>
      </c>
      <c r="AM76" s="128">
        <v>-7.4695121951219509E-2</v>
      </c>
      <c r="AN76" s="127">
        <v>112350</v>
      </c>
      <c r="AO76" s="128">
        <v>8.2000000000000003E-2</v>
      </c>
      <c r="AP76" s="128">
        <v>-3.1715935533913643E-2</v>
      </c>
      <c r="AQ76" s="127">
        <v>122669</v>
      </c>
      <c r="AR76" s="98">
        <v>-833</v>
      </c>
      <c r="AS76" s="98">
        <v>-1688</v>
      </c>
      <c r="AT76" s="97">
        <v>-0.14058465894894645</v>
      </c>
      <c r="AU76" s="127">
        <v>8651</v>
      </c>
      <c r="AV76" s="128">
        <v>0.17499999999999999</v>
      </c>
      <c r="AW76" s="127">
        <v>4946</v>
      </c>
      <c r="AX76" s="128">
        <v>0.157</v>
      </c>
      <c r="AY76" s="127">
        <v>13597</v>
      </c>
      <c r="AZ76" s="127">
        <v>7968</v>
      </c>
      <c r="BA76" s="128">
        <v>0.17100000000000001</v>
      </c>
      <c r="BB76" s="128">
        <v>-7.8950410357184142E-2</v>
      </c>
      <c r="BC76" s="127">
        <v>5563</v>
      </c>
      <c r="BD76" s="128">
        <v>0.11799999999999999</v>
      </c>
      <c r="BE76" s="128">
        <v>0.12474727052163365</v>
      </c>
      <c r="BF76" s="127">
        <v>13531</v>
      </c>
      <c r="BG76" s="127">
        <v>8808</v>
      </c>
      <c r="BH76" s="128">
        <v>0.18099999999999999</v>
      </c>
      <c r="BI76" s="128">
        <v>0.10542168674698796</v>
      </c>
      <c r="BJ76" s="127">
        <v>4833</v>
      </c>
      <c r="BK76" s="128">
        <v>0.14899999999999999</v>
      </c>
      <c r="BL76" s="128">
        <v>-0.13122415962610101</v>
      </c>
      <c r="BM76" s="127">
        <v>13641</v>
      </c>
      <c r="BN76" s="98">
        <v>840</v>
      </c>
      <c r="BO76" s="122">
        <v>157</v>
      </c>
      <c r="BP76" s="123">
        <v>1.8148190960582591E-2</v>
      </c>
    </row>
    <row r="77" spans="1:68" x14ac:dyDescent="0.3">
      <c r="A77" s="410"/>
      <c r="B77" s="88" t="s">
        <v>48</v>
      </c>
      <c r="C77" s="127">
        <v>8358</v>
      </c>
      <c r="D77" s="128">
        <v>5.0999999999999997E-2</v>
      </c>
      <c r="E77" s="127">
        <v>81867</v>
      </c>
      <c r="F77" s="128">
        <v>5.7000000000000002E-2</v>
      </c>
      <c r="G77" s="127">
        <v>90225</v>
      </c>
      <c r="H77" s="127">
        <v>7891</v>
      </c>
      <c r="I77" s="128">
        <v>5.0999999999999997E-2</v>
      </c>
      <c r="J77" s="128">
        <v>-5.5874611150993063E-2</v>
      </c>
      <c r="K77" s="127">
        <v>85022</v>
      </c>
      <c r="L77" s="128">
        <v>0.06</v>
      </c>
      <c r="M77" s="128">
        <v>3.8538116701479226E-2</v>
      </c>
      <c r="N77" s="127">
        <v>92913</v>
      </c>
      <c r="O77" s="127">
        <v>6609</v>
      </c>
      <c r="P77" s="128">
        <v>4.4999999999999998E-2</v>
      </c>
      <c r="Q77" s="128">
        <v>-0.16246356608794829</v>
      </c>
      <c r="R77" s="127">
        <v>87541</v>
      </c>
      <c r="S77" s="128">
        <v>6.2E-2</v>
      </c>
      <c r="T77" s="128">
        <v>2.9627625790971748E-2</v>
      </c>
      <c r="U77" s="127">
        <v>94150</v>
      </c>
      <c r="V77" s="98">
        <v>-1282</v>
      </c>
      <c r="W77" s="98">
        <v>-1749</v>
      </c>
      <c r="X77" s="97">
        <v>-0.20926058865757358</v>
      </c>
      <c r="Y77" s="127">
        <v>6891</v>
      </c>
      <c r="Z77" s="128">
        <v>0.06</v>
      </c>
      <c r="AA77" s="127">
        <v>80596</v>
      </c>
      <c r="AB77" s="128">
        <v>5.7000000000000002E-2</v>
      </c>
      <c r="AC77" s="127">
        <v>87487</v>
      </c>
      <c r="AD77" s="127">
        <v>6371</v>
      </c>
      <c r="AE77" s="128">
        <v>5.8000000000000003E-2</v>
      </c>
      <c r="AF77" s="128">
        <v>-7.5460745900449863E-2</v>
      </c>
      <c r="AG77" s="127">
        <v>82301</v>
      </c>
      <c r="AH77" s="128">
        <v>0.06</v>
      </c>
      <c r="AI77" s="128">
        <v>2.1154896024616607E-2</v>
      </c>
      <c r="AJ77" s="127">
        <v>88672</v>
      </c>
      <c r="AK77" s="127">
        <v>5096</v>
      </c>
      <c r="AL77" s="128">
        <v>5.1999999999999998E-2</v>
      </c>
      <c r="AM77" s="128">
        <v>-0.20012556898446085</v>
      </c>
      <c r="AN77" s="127">
        <v>85829</v>
      </c>
      <c r="AO77" s="128">
        <v>6.2E-2</v>
      </c>
      <c r="AP77" s="128">
        <v>4.2867036852529128E-2</v>
      </c>
      <c r="AQ77" s="127">
        <v>90925</v>
      </c>
      <c r="AR77" s="98">
        <v>-1275</v>
      </c>
      <c r="AS77" s="98">
        <v>-1795</v>
      </c>
      <c r="AT77" s="97">
        <v>-0.26048469017559134</v>
      </c>
      <c r="AU77" s="127">
        <v>1467</v>
      </c>
      <c r="AV77" s="128">
        <v>0.03</v>
      </c>
      <c r="AW77" s="127">
        <v>1271</v>
      </c>
      <c r="AX77" s="128">
        <v>0.04</v>
      </c>
      <c r="AY77" s="127">
        <v>2738</v>
      </c>
      <c r="AZ77" s="127">
        <v>1520</v>
      </c>
      <c r="BA77" s="128">
        <v>3.3000000000000002E-2</v>
      </c>
      <c r="BB77" s="128">
        <v>3.6128152692569873E-2</v>
      </c>
      <c r="BC77" s="127">
        <v>2721</v>
      </c>
      <c r="BD77" s="128">
        <v>5.8000000000000003E-2</v>
      </c>
      <c r="BE77" s="128">
        <v>1.1408339889850512</v>
      </c>
      <c r="BF77" s="127">
        <v>4241</v>
      </c>
      <c r="BG77" s="127">
        <v>1513</v>
      </c>
      <c r="BH77" s="128">
        <v>3.1E-2</v>
      </c>
      <c r="BI77" s="128">
        <v>-4.6052631578947364E-3</v>
      </c>
      <c r="BJ77" s="127">
        <v>1712</v>
      </c>
      <c r="BK77" s="128">
        <v>5.2999999999999999E-2</v>
      </c>
      <c r="BL77" s="128">
        <v>-0.37081955163542812</v>
      </c>
      <c r="BM77" s="127">
        <v>3225</v>
      </c>
      <c r="BN77" s="98">
        <v>-7</v>
      </c>
      <c r="BO77" s="122">
        <v>46</v>
      </c>
      <c r="BP77" s="123">
        <v>3.1356509884117249E-2</v>
      </c>
    </row>
    <row r="78" spans="1:68" x14ac:dyDescent="0.3">
      <c r="A78" s="410"/>
      <c r="B78" s="88" t="s">
        <v>49</v>
      </c>
      <c r="C78" s="127">
        <v>1078</v>
      </c>
      <c r="D78" s="128">
        <v>7.0000000000000001E-3</v>
      </c>
      <c r="E78" s="127">
        <v>5805</v>
      </c>
      <c r="F78" s="128">
        <v>4.0000000000000001E-3</v>
      </c>
      <c r="G78" s="127">
        <v>6883</v>
      </c>
      <c r="H78" s="127">
        <v>1023</v>
      </c>
      <c r="I78" s="128">
        <v>7.0000000000000001E-3</v>
      </c>
      <c r="J78" s="128">
        <v>-5.1020408163265307E-2</v>
      </c>
      <c r="K78" s="127">
        <v>5481</v>
      </c>
      <c r="L78" s="128">
        <v>4.0000000000000001E-3</v>
      </c>
      <c r="M78" s="128">
        <v>-5.5813953488372092E-2</v>
      </c>
      <c r="N78" s="127">
        <v>6504</v>
      </c>
      <c r="O78" s="127">
        <v>995</v>
      </c>
      <c r="P78" s="128">
        <v>7.0000000000000001E-3</v>
      </c>
      <c r="Q78" s="128">
        <v>-2.7370478983382209E-2</v>
      </c>
      <c r="R78" s="127">
        <v>5411</v>
      </c>
      <c r="S78" s="128">
        <v>4.0000000000000001E-3</v>
      </c>
      <c r="T78" s="128">
        <v>-1.277139208173691E-2</v>
      </c>
      <c r="U78" s="127">
        <v>6406</v>
      </c>
      <c r="V78" s="98">
        <v>-28</v>
      </c>
      <c r="W78" s="98">
        <v>-83</v>
      </c>
      <c r="X78" s="97">
        <v>-7.6994434137291276E-2</v>
      </c>
      <c r="Y78" s="127">
        <v>649</v>
      </c>
      <c r="Z78" s="128">
        <v>6.0000000000000001E-3</v>
      </c>
      <c r="AA78" s="127">
        <v>5611</v>
      </c>
      <c r="AB78" s="128">
        <v>4.0000000000000001E-3</v>
      </c>
      <c r="AC78" s="127">
        <v>6260</v>
      </c>
      <c r="AD78" s="127">
        <v>630</v>
      </c>
      <c r="AE78" s="128">
        <v>6.0000000000000001E-3</v>
      </c>
      <c r="AF78" s="128">
        <v>-2.9275808936825885E-2</v>
      </c>
      <c r="AG78" s="127">
        <v>5238</v>
      </c>
      <c r="AH78" s="128">
        <v>4.0000000000000001E-3</v>
      </c>
      <c r="AI78" s="128">
        <v>-6.6476563892354304E-2</v>
      </c>
      <c r="AJ78" s="127">
        <v>5868</v>
      </c>
      <c r="AK78" s="127">
        <v>578</v>
      </c>
      <c r="AL78" s="128">
        <v>6.0000000000000001E-3</v>
      </c>
      <c r="AM78" s="128">
        <v>-8.2539682539682538E-2</v>
      </c>
      <c r="AN78" s="127">
        <v>5237</v>
      </c>
      <c r="AO78" s="128">
        <v>4.0000000000000001E-3</v>
      </c>
      <c r="AP78" s="128">
        <v>-1.9091256204658267E-4</v>
      </c>
      <c r="AQ78" s="127">
        <v>5815</v>
      </c>
      <c r="AR78" s="98">
        <v>-52</v>
      </c>
      <c r="AS78" s="98">
        <v>-71</v>
      </c>
      <c r="AT78" s="97">
        <v>-0.10939907550077041</v>
      </c>
      <c r="AU78" s="127">
        <v>429</v>
      </c>
      <c r="AV78" s="128">
        <v>8.9999999999999993E-3</v>
      </c>
      <c r="AW78" s="127">
        <v>194</v>
      </c>
      <c r="AX78" s="128">
        <v>6.0000000000000001E-3</v>
      </c>
      <c r="AY78" s="127">
        <v>623</v>
      </c>
      <c r="AZ78" s="127">
        <v>393</v>
      </c>
      <c r="BA78" s="128">
        <v>8.0000000000000002E-3</v>
      </c>
      <c r="BB78" s="128">
        <v>-8.3916083916083919E-2</v>
      </c>
      <c r="BC78" s="127">
        <v>243</v>
      </c>
      <c r="BD78" s="128">
        <v>5.0000000000000001E-3</v>
      </c>
      <c r="BE78" s="128">
        <v>0.25257731958762886</v>
      </c>
      <c r="BF78" s="127">
        <v>636</v>
      </c>
      <c r="BG78" s="127">
        <v>417</v>
      </c>
      <c r="BH78" s="128">
        <v>8.9999999999999993E-3</v>
      </c>
      <c r="BI78" s="128">
        <v>6.1068702290076333E-2</v>
      </c>
      <c r="BJ78" s="127">
        <v>174</v>
      </c>
      <c r="BK78" s="128">
        <v>5.0000000000000001E-3</v>
      </c>
      <c r="BL78" s="128">
        <v>-0.2839506172839506</v>
      </c>
      <c r="BM78" s="127">
        <v>591</v>
      </c>
      <c r="BN78" s="98">
        <v>24</v>
      </c>
      <c r="BO78" s="122">
        <v>-12</v>
      </c>
      <c r="BP78" s="123">
        <v>-2.7972027972027972E-2</v>
      </c>
    </row>
    <row r="79" spans="1:68" x14ac:dyDescent="0.3">
      <c r="A79" s="410"/>
      <c r="B79" s="88" t="s">
        <v>50</v>
      </c>
      <c r="C79" s="127">
        <v>23504</v>
      </c>
      <c r="D79" s="128">
        <v>0.14399999999999999</v>
      </c>
      <c r="E79" s="127">
        <v>337635</v>
      </c>
      <c r="F79" s="128">
        <v>0.23499999999999999</v>
      </c>
      <c r="G79" s="127">
        <v>361139</v>
      </c>
      <c r="H79" s="127">
        <v>23057</v>
      </c>
      <c r="I79" s="128">
        <v>0.14799999999999999</v>
      </c>
      <c r="J79" s="128">
        <v>-1.9018039482641254E-2</v>
      </c>
      <c r="K79" s="127">
        <v>345167</v>
      </c>
      <c r="L79" s="128">
        <v>0.24399999999999999</v>
      </c>
      <c r="M79" s="128">
        <v>2.230811379152043E-2</v>
      </c>
      <c r="N79" s="127">
        <v>368224</v>
      </c>
      <c r="O79" s="127">
        <v>23130</v>
      </c>
      <c r="P79" s="128">
        <v>0.157</v>
      </c>
      <c r="Q79" s="128">
        <v>3.1660667042546732E-3</v>
      </c>
      <c r="R79" s="127">
        <v>358226</v>
      </c>
      <c r="S79" s="128">
        <v>0.254</v>
      </c>
      <c r="T79" s="128">
        <v>3.7833860131472594E-2</v>
      </c>
      <c r="U79" s="127">
        <v>381356</v>
      </c>
      <c r="V79" s="98">
        <v>73</v>
      </c>
      <c r="W79" s="98">
        <v>-374</v>
      </c>
      <c r="X79" s="97">
        <v>-1.591218515997277E-2</v>
      </c>
      <c r="Y79" s="127">
        <v>15209</v>
      </c>
      <c r="Z79" s="128">
        <v>0.13300000000000001</v>
      </c>
      <c r="AA79" s="127">
        <v>330084</v>
      </c>
      <c r="AB79" s="128">
        <v>0.23400000000000001</v>
      </c>
      <c r="AC79" s="127">
        <v>345293</v>
      </c>
      <c r="AD79" s="127">
        <v>15086</v>
      </c>
      <c r="AE79" s="128">
        <v>0.13800000000000001</v>
      </c>
      <c r="AF79" s="128">
        <v>-8.0873167203629436E-3</v>
      </c>
      <c r="AG79" s="127">
        <v>331030</v>
      </c>
      <c r="AH79" s="128">
        <v>0.24199999999999999</v>
      </c>
      <c r="AI79" s="128">
        <v>2.8659371553907491E-3</v>
      </c>
      <c r="AJ79" s="127">
        <v>346116</v>
      </c>
      <c r="AK79" s="127">
        <v>14930</v>
      </c>
      <c r="AL79" s="128">
        <v>0.152</v>
      </c>
      <c r="AM79" s="128">
        <v>-1.0340713244067348E-2</v>
      </c>
      <c r="AN79" s="127">
        <v>349529</v>
      </c>
      <c r="AO79" s="128">
        <v>0.254</v>
      </c>
      <c r="AP79" s="128">
        <v>5.5883152584357915E-2</v>
      </c>
      <c r="AQ79" s="127">
        <v>364459</v>
      </c>
      <c r="AR79" s="98">
        <v>-156</v>
      </c>
      <c r="AS79" s="98">
        <v>-279</v>
      </c>
      <c r="AT79" s="97">
        <v>-1.8344401341311066E-2</v>
      </c>
      <c r="AU79" s="127">
        <v>8295</v>
      </c>
      <c r="AV79" s="128">
        <v>0.16800000000000001</v>
      </c>
      <c r="AW79" s="127">
        <v>7551</v>
      </c>
      <c r="AX79" s="128">
        <v>0.24</v>
      </c>
      <c r="AY79" s="127">
        <v>15846</v>
      </c>
      <c r="AZ79" s="127">
        <v>7971</v>
      </c>
      <c r="BA79" s="128">
        <v>0.17100000000000001</v>
      </c>
      <c r="BB79" s="128">
        <v>-3.9059674502712478E-2</v>
      </c>
      <c r="BC79" s="127">
        <v>14137</v>
      </c>
      <c r="BD79" s="128">
        <v>0.29899999999999999</v>
      </c>
      <c r="BE79" s="128">
        <v>0.87220235730366835</v>
      </c>
      <c r="BF79" s="127">
        <v>22108</v>
      </c>
      <c r="BG79" s="127">
        <v>8200</v>
      </c>
      <c r="BH79" s="128">
        <v>0.16800000000000001</v>
      </c>
      <c r="BI79" s="128">
        <v>2.8729143143896626E-2</v>
      </c>
      <c r="BJ79" s="127">
        <v>8697</v>
      </c>
      <c r="BK79" s="128">
        <v>0.26900000000000002</v>
      </c>
      <c r="BL79" s="128">
        <v>-0.38480582867652258</v>
      </c>
      <c r="BM79" s="127">
        <v>16897</v>
      </c>
      <c r="BN79" s="98">
        <v>229</v>
      </c>
      <c r="BO79" s="122">
        <v>-95</v>
      </c>
      <c r="BP79" s="123">
        <v>-1.1452682338758288E-2</v>
      </c>
    </row>
    <row r="80" spans="1:68" x14ac:dyDescent="0.3">
      <c r="A80" s="410"/>
      <c r="B80" s="88" t="s">
        <v>13</v>
      </c>
      <c r="C80" s="127">
        <v>163303</v>
      </c>
      <c r="D80" s="128">
        <v>1</v>
      </c>
      <c r="E80" s="127">
        <v>1439543</v>
      </c>
      <c r="F80" s="128">
        <v>1</v>
      </c>
      <c r="G80" s="127">
        <v>1602846</v>
      </c>
      <c r="H80" s="127">
        <v>155663</v>
      </c>
      <c r="I80" s="128">
        <v>1</v>
      </c>
      <c r="J80" s="128">
        <v>-4.678419869812557E-2</v>
      </c>
      <c r="K80" s="127">
        <v>1414659</v>
      </c>
      <c r="L80" s="128">
        <v>1</v>
      </c>
      <c r="M80" s="128">
        <v>-1.7286041472884102E-2</v>
      </c>
      <c r="N80" s="127">
        <v>1570322</v>
      </c>
      <c r="O80" s="127">
        <v>147017</v>
      </c>
      <c r="P80" s="128">
        <v>1</v>
      </c>
      <c r="Q80" s="128">
        <v>-5.5543064183524664E-2</v>
      </c>
      <c r="R80" s="127">
        <v>1410213</v>
      </c>
      <c r="S80" s="128">
        <v>1</v>
      </c>
      <c r="T80" s="128">
        <v>-3.1428068531002876E-3</v>
      </c>
      <c r="U80" s="127">
        <v>1557230</v>
      </c>
      <c r="V80" s="98">
        <v>-8646</v>
      </c>
      <c r="W80" s="98">
        <v>-16286</v>
      </c>
      <c r="X80" s="97">
        <v>-9.9728725130585477E-2</v>
      </c>
      <c r="Y80" s="127">
        <v>113997</v>
      </c>
      <c r="Z80" s="128">
        <v>1</v>
      </c>
      <c r="AA80" s="127">
        <v>1408088</v>
      </c>
      <c r="AB80" s="128">
        <v>1</v>
      </c>
      <c r="AC80" s="127">
        <v>1522085</v>
      </c>
      <c r="AD80" s="127">
        <v>109100</v>
      </c>
      <c r="AE80" s="128">
        <v>1</v>
      </c>
      <c r="AF80" s="128">
        <v>-4.2957270805372073E-2</v>
      </c>
      <c r="AG80" s="127">
        <v>1367371</v>
      </c>
      <c r="AH80" s="128">
        <v>1</v>
      </c>
      <c r="AI80" s="128">
        <v>-2.891651658135003E-2</v>
      </c>
      <c r="AJ80" s="127">
        <v>1476471</v>
      </c>
      <c r="AK80" s="127">
        <v>98285</v>
      </c>
      <c r="AL80" s="128">
        <v>1</v>
      </c>
      <c r="AM80" s="128">
        <v>-9.9129239230064156E-2</v>
      </c>
      <c r="AN80" s="127">
        <v>1377848</v>
      </c>
      <c r="AO80" s="128">
        <v>1</v>
      </c>
      <c r="AP80" s="128">
        <v>7.6621487511436184E-3</v>
      </c>
      <c r="AQ80" s="127">
        <v>1476133</v>
      </c>
      <c r="AR80" s="98">
        <v>-10815</v>
      </c>
      <c r="AS80" s="98">
        <v>-15712</v>
      </c>
      <c r="AT80" s="97">
        <v>-0.13782818846109984</v>
      </c>
      <c r="AU80" s="127">
        <v>49306</v>
      </c>
      <c r="AV80" s="128">
        <v>1</v>
      </c>
      <c r="AW80" s="127">
        <v>31455</v>
      </c>
      <c r="AX80" s="128">
        <v>1</v>
      </c>
      <c r="AY80" s="127">
        <v>80761</v>
      </c>
      <c r="AZ80" s="127">
        <v>46563</v>
      </c>
      <c r="BA80" s="128">
        <v>1</v>
      </c>
      <c r="BB80" s="128">
        <v>-5.5632174583215024E-2</v>
      </c>
      <c r="BC80" s="127">
        <v>47288</v>
      </c>
      <c r="BD80" s="128">
        <v>1</v>
      </c>
      <c r="BE80" s="128">
        <v>0.50335399777459866</v>
      </c>
      <c r="BF80" s="127">
        <v>93851</v>
      </c>
      <c r="BG80" s="127">
        <v>48732</v>
      </c>
      <c r="BH80" s="128">
        <v>1</v>
      </c>
      <c r="BI80" s="128">
        <v>4.6582050125636237E-2</v>
      </c>
      <c r="BJ80" s="127">
        <v>32365</v>
      </c>
      <c r="BK80" s="128">
        <v>1</v>
      </c>
      <c r="BL80" s="128">
        <v>-0.31557689054305532</v>
      </c>
      <c r="BM80" s="127">
        <v>81097</v>
      </c>
      <c r="BN80" s="98">
        <v>2169</v>
      </c>
      <c r="BO80" s="122">
        <v>-574</v>
      </c>
      <c r="BP80" s="123">
        <v>-1.1641585202612258E-2</v>
      </c>
    </row>
    <row r="81" spans="1:68" x14ac:dyDescent="0.3">
      <c r="A81" s="410" t="s">
        <v>223</v>
      </c>
      <c r="B81" s="88" t="s">
        <v>45</v>
      </c>
      <c r="C81" s="127">
        <v>8010</v>
      </c>
      <c r="D81" s="128">
        <v>0.34399999999999997</v>
      </c>
      <c r="E81" s="127">
        <v>30603</v>
      </c>
      <c r="F81" s="128">
        <v>0.29199999999999998</v>
      </c>
      <c r="G81" s="127">
        <v>38613</v>
      </c>
      <c r="H81" s="127">
        <v>6906</v>
      </c>
      <c r="I81" s="128">
        <v>0.35</v>
      </c>
      <c r="J81" s="128">
        <v>-0.13782771535580524</v>
      </c>
      <c r="K81" s="127">
        <v>31169</v>
      </c>
      <c r="L81" s="128">
        <v>0.29199999999999998</v>
      </c>
      <c r="M81" s="128">
        <v>1.8494918798810576E-2</v>
      </c>
      <c r="N81" s="127">
        <v>38075</v>
      </c>
      <c r="O81" s="127">
        <v>7021</v>
      </c>
      <c r="P81" s="128">
        <v>0.33</v>
      </c>
      <c r="Q81" s="128">
        <v>1.6652186504488849E-2</v>
      </c>
      <c r="R81" s="127">
        <v>31355</v>
      </c>
      <c r="S81" s="128">
        <v>0.29699999999999999</v>
      </c>
      <c r="T81" s="128">
        <v>5.9674676762167542E-3</v>
      </c>
      <c r="U81" s="127">
        <v>38376</v>
      </c>
      <c r="V81" s="122">
        <v>115</v>
      </c>
      <c r="W81" s="122">
        <v>-989</v>
      </c>
      <c r="X81" s="123">
        <v>-0.12347066167290886</v>
      </c>
      <c r="Y81" s="127">
        <v>2969</v>
      </c>
      <c r="Z81" s="128">
        <v>0.40200000000000002</v>
      </c>
      <c r="AA81" s="127">
        <v>28720</v>
      </c>
      <c r="AB81" s="128">
        <v>0.28899999999999998</v>
      </c>
      <c r="AC81" s="127">
        <v>31689</v>
      </c>
      <c r="AD81" s="127">
        <v>3080</v>
      </c>
      <c r="AE81" s="128">
        <v>0.40500000000000003</v>
      </c>
      <c r="AF81" s="128">
        <v>3.7386325362074771E-2</v>
      </c>
      <c r="AG81" s="127">
        <v>30329</v>
      </c>
      <c r="AH81" s="128">
        <v>0.29499999999999998</v>
      </c>
      <c r="AI81" s="128">
        <v>5.602367688022284E-2</v>
      </c>
      <c r="AJ81" s="127">
        <v>33409</v>
      </c>
      <c r="AK81" s="127">
        <v>2817</v>
      </c>
      <c r="AL81" s="128">
        <v>0.38100000000000001</v>
      </c>
      <c r="AM81" s="128">
        <v>-8.538961038961039E-2</v>
      </c>
      <c r="AN81" s="127">
        <v>30585</v>
      </c>
      <c r="AO81" s="128">
        <v>0.3</v>
      </c>
      <c r="AP81" s="128">
        <v>8.4407662633123413E-3</v>
      </c>
      <c r="AQ81" s="127">
        <v>33402</v>
      </c>
      <c r="AR81" s="122">
        <v>-263</v>
      </c>
      <c r="AS81" s="122">
        <v>-152</v>
      </c>
      <c r="AT81" s="123">
        <v>-5.119568878410239E-2</v>
      </c>
      <c r="AU81" s="127">
        <v>5041</v>
      </c>
      <c r="AV81" s="128">
        <v>0.317</v>
      </c>
      <c r="AW81" s="127">
        <v>1883</v>
      </c>
      <c r="AX81" s="128">
        <v>0.34599999999999997</v>
      </c>
      <c r="AY81" s="127">
        <v>6924</v>
      </c>
      <c r="AZ81" s="127">
        <v>3826</v>
      </c>
      <c r="BA81" s="128">
        <v>0.315</v>
      </c>
      <c r="BB81" s="128">
        <v>-0.24102360642729617</v>
      </c>
      <c r="BC81" s="127">
        <v>840</v>
      </c>
      <c r="BD81" s="128">
        <v>0.219</v>
      </c>
      <c r="BE81" s="128">
        <v>-0.55390334572490707</v>
      </c>
      <c r="BF81" s="127">
        <v>4666</v>
      </c>
      <c r="BG81" s="127">
        <v>4204</v>
      </c>
      <c r="BH81" s="128">
        <v>0.30299999999999999</v>
      </c>
      <c r="BI81" s="128">
        <v>9.8797699947726081E-2</v>
      </c>
      <c r="BJ81" s="127">
        <v>770</v>
      </c>
      <c r="BK81" s="128">
        <v>0.21199999999999999</v>
      </c>
      <c r="BL81" s="128">
        <v>-8.3333333333333329E-2</v>
      </c>
      <c r="BM81" s="127">
        <v>4974</v>
      </c>
      <c r="BN81" s="122">
        <v>378</v>
      </c>
      <c r="BO81" s="122">
        <v>-837</v>
      </c>
      <c r="BP81" s="123">
        <v>-0.16603848442769292</v>
      </c>
    </row>
    <row r="82" spans="1:68" x14ac:dyDescent="0.3">
      <c r="A82" s="410"/>
      <c r="B82" s="88" t="s">
        <v>46</v>
      </c>
      <c r="C82" s="127">
        <v>3701</v>
      </c>
      <c r="D82" s="128">
        <v>0.159</v>
      </c>
      <c r="E82" s="127">
        <v>15571</v>
      </c>
      <c r="F82" s="128">
        <v>0.14899999999999999</v>
      </c>
      <c r="G82" s="127">
        <v>19272</v>
      </c>
      <c r="H82" s="127">
        <v>3312</v>
      </c>
      <c r="I82" s="128">
        <v>0.16800000000000001</v>
      </c>
      <c r="J82" s="128">
        <v>-0.10510672791137531</v>
      </c>
      <c r="K82" s="127">
        <v>15724</v>
      </c>
      <c r="L82" s="128">
        <v>0.14699999999999999</v>
      </c>
      <c r="M82" s="128">
        <v>9.8259585126196126E-3</v>
      </c>
      <c r="N82" s="127">
        <v>19036</v>
      </c>
      <c r="O82" s="127">
        <v>3736</v>
      </c>
      <c r="P82" s="128">
        <v>0.17599999999999999</v>
      </c>
      <c r="Q82" s="128">
        <v>0.1280193236714976</v>
      </c>
      <c r="R82" s="127">
        <v>15663</v>
      </c>
      <c r="S82" s="128">
        <v>0.14899999999999999</v>
      </c>
      <c r="T82" s="128">
        <v>-3.8794199949122362E-3</v>
      </c>
      <c r="U82" s="127">
        <v>19399</v>
      </c>
      <c r="V82" s="122">
        <v>424</v>
      </c>
      <c r="W82" s="122">
        <v>35</v>
      </c>
      <c r="X82" s="123">
        <v>9.4569035395838958E-3</v>
      </c>
      <c r="Y82" s="127">
        <v>1459</v>
      </c>
      <c r="Z82" s="128">
        <v>0.19800000000000001</v>
      </c>
      <c r="AA82" s="127">
        <v>15008</v>
      </c>
      <c r="AB82" s="128">
        <v>0.151</v>
      </c>
      <c r="AC82" s="127">
        <v>16467</v>
      </c>
      <c r="AD82" s="127">
        <v>1474</v>
      </c>
      <c r="AE82" s="128">
        <v>0.19400000000000001</v>
      </c>
      <c r="AF82" s="128">
        <v>1.028101439342015E-2</v>
      </c>
      <c r="AG82" s="127">
        <v>15072</v>
      </c>
      <c r="AH82" s="128">
        <v>0.14699999999999999</v>
      </c>
      <c r="AI82" s="128">
        <v>4.2643923240938165E-3</v>
      </c>
      <c r="AJ82" s="127">
        <v>16546</v>
      </c>
      <c r="AK82" s="127">
        <v>1444</v>
      </c>
      <c r="AL82" s="128">
        <v>0.19500000000000001</v>
      </c>
      <c r="AM82" s="128">
        <v>-2.0352781546811399E-2</v>
      </c>
      <c r="AN82" s="127">
        <v>14971</v>
      </c>
      <c r="AO82" s="128">
        <v>0.14699999999999999</v>
      </c>
      <c r="AP82" s="128">
        <v>-6.7011677282377922E-3</v>
      </c>
      <c r="AQ82" s="127">
        <v>16415</v>
      </c>
      <c r="AR82" s="122">
        <v>-30</v>
      </c>
      <c r="AS82" s="122">
        <v>-15</v>
      </c>
      <c r="AT82" s="123">
        <v>-1.028101439342015E-2</v>
      </c>
      <c r="AU82" s="127">
        <v>2242</v>
      </c>
      <c r="AV82" s="128">
        <v>0.14099999999999999</v>
      </c>
      <c r="AW82" s="127">
        <v>563</v>
      </c>
      <c r="AX82" s="128">
        <v>0.10299999999999999</v>
      </c>
      <c r="AY82" s="127">
        <v>2805</v>
      </c>
      <c r="AZ82" s="127">
        <v>1838</v>
      </c>
      <c r="BA82" s="128">
        <v>0.152</v>
      </c>
      <c r="BB82" s="128">
        <v>-0.18019625334522749</v>
      </c>
      <c r="BC82" s="127">
        <v>652</v>
      </c>
      <c r="BD82" s="128">
        <v>0.17</v>
      </c>
      <c r="BE82" s="128">
        <v>0.15808170515097691</v>
      </c>
      <c r="BF82" s="127">
        <v>2490</v>
      </c>
      <c r="BG82" s="127">
        <v>2292</v>
      </c>
      <c r="BH82" s="128">
        <v>0.16500000000000001</v>
      </c>
      <c r="BI82" s="128">
        <v>0.24700761697497281</v>
      </c>
      <c r="BJ82" s="127">
        <v>692</v>
      </c>
      <c r="BK82" s="128">
        <v>0.19</v>
      </c>
      <c r="BL82" s="128">
        <v>6.1349693251533742E-2</v>
      </c>
      <c r="BM82" s="127">
        <v>2984</v>
      </c>
      <c r="BN82" s="122">
        <v>454</v>
      </c>
      <c r="BO82" s="122">
        <v>50</v>
      </c>
      <c r="BP82" s="123">
        <v>2.2301516503122211E-2</v>
      </c>
    </row>
    <row r="83" spans="1:68" x14ac:dyDescent="0.3">
      <c r="A83" s="410"/>
      <c r="B83" s="88" t="s">
        <v>47</v>
      </c>
      <c r="C83" s="127">
        <v>5971</v>
      </c>
      <c r="D83" s="128">
        <v>0.25700000000000001</v>
      </c>
      <c r="E83" s="127">
        <v>17245</v>
      </c>
      <c r="F83" s="128">
        <v>0.16400000000000001</v>
      </c>
      <c r="G83" s="127">
        <v>23216</v>
      </c>
      <c r="H83" s="127">
        <v>4713</v>
      </c>
      <c r="I83" s="128">
        <v>0.23899999999999999</v>
      </c>
      <c r="J83" s="128">
        <v>-0.21068497739072181</v>
      </c>
      <c r="K83" s="127">
        <v>17448</v>
      </c>
      <c r="L83" s="128">
        <v>0.16400000000000001</v>
      </c>
      <c r="M83" s="128">
        <v>1.1771527979124384E-2</v>
      </c>
      <c r="N83" s="127">
        <v>22161</v>
      </c>
      <c r="O83" s="127">
        <v>5257</v>
      </c>
      <c r="P83" s="128">
        <v>0.247</v>
      </c>
      <c r="Q83" s="128">
        <v>0.11542541905368131</v>
      </c>
      <c r="R83" s="127">
        <v>17250</v>
      </c>
      <c r="S83" s="128">
        <v>0.16400000000000001</v>
      </c>
      <c r="T83" s="128">
        <v>-1.1348005502063274E-2</v>
      </c>
      <c r="U83" s="127">
        <v>22507</v>
      </c>
      <c r="V83" s="122">
        <v>544</v>
      </c>
      <c r="W83" s="122">
        <v>-714</v>
      </c>
      <c r="X83" s="123">
        <v>-0.11957796014067995</v>
      </c>
      <c r="Y83" s="127">
        <v>1368</v>
      </c>
      <c r="Z83" s="128">
        <v>0.185</v>
      </c>
      <c r="AA83" s="127">
        <v>15885</v>
      </c>
      <c r="AB83" s="128">
        <v>0.16</v>
      </c>
      <c r="AC83" s="127">
        <v>17253</v>
      </c>
      <c r="AD83" s="127">
        <v>1263</v>
      </c>
      <c r="AE83" s="128">
        <v>0.16600000000000001</v>
      </c>
      <c r="AF83" s="128">
        <v>-7.6754385964912283E-2</v>
      </c>
      <c r="AG83" s="127">
        <v>16600</v>
      </c>
      <c r="AH83" s="128">
        <v>0.16200000000000001</v>
      </c>
      <c r="AI83" s="128">
        <v>4.5011016682404786E-2</v>
      </c>
      <c r="AJ83" s="127">
        <v>17863</v>
      </c>
      <c r="AK83" s="127">
        <v>1225</v>
      </c>
      <c r="AL83" s="128">
        <v>0.16600000000000001</v>
      </c>
      <c r="AM83" s="128">
        <v>-3.0087094220110848E-2</v>
      </c>
      <c r="AN83" s="127">
        <v>16495</v>
      </c>
      <c r="AO83" s="128">
        <v>0.16200000000000001</v>
      </c>
      <c r="AP83" s="128">
        <v>-6.3253012048192772E-3</v>
      </c>
      <c r="AQ83" s="127">
        <v>17720</v>
      </c>
      <c r="AR83" s="122">
        <v>-38</v>
      </c>
      <c r="AS83" s="122">
        <v>-143</v>
      </c>
      <c r="AT83" s="123">
        <v>-0.10453216374269006</v>
      </c>
      <c r="AU83" s="127">
        <v>4603</v>
      </c>
      <c r="AV83" s="128">
        <v>0.28999999999999998</v>
      </c>
      <c r="AW83" s="127">
        <v>1360</v>
      </c>
      <c r="AX83" s="128">
        <v>0.25</v>
      </c>
      <c r="AY83" s="127">
        <v>5963</v>
      </c>
      <c r="AZ83" s="127">
        <v>3450</v>
      </c>
      <c r="BA83" s="128">
        <v>0.28399999999999997</v>
      </c>
      <c r="BB83" s="128">
        <v>-0.25048881164457965</v>
      </c>
      <c r="BC83" s="127">
        <v>848</v>
      </c>
      <c r="BD83" s="128">
        <v>0.221</v>
      </c>
      <c r="BE83" s="128">
        <v>-0.37647058823529411</v>
      </c>
      <c r="BF83" s="127">
        <v>4298</v>
      </c>
      <c r="BG83" s="127">
        <v>4032</v>
      </c>
      <c r="BH83" s="128">
        <v>0.28999999999999998</v>
      </c>
      <c r="BI83" s="128">
        <v>0.16869565217391305</v>
      </c>
      <c r="BJ83" s="127">
        <v>755</v>
      </c>
      <c r="BK83" s="128">
        <v>0.20799999999999999</v>
      </c>
      <c r="BL83" s="128">
        <v>-0.10966981132075472</v>
      </c>
      <c r="BM83" s="127">
        <v>4787</v>
      </c>
      <c r="BN83" s="122">
        <v>582</v>
      </c>
      <c r="BO83" s="122">
        <v>-571</v>
      </c>
      <c r="BP83" s="123">
        <v>-0.1240495329133174</v>
      </c>
    </row>
    <row r="84" spans="1:68" x14ac:dyDescent="0.3">
      <c r="A84" s="410"/>
      <c r="B84" s="88" t="s">
        <v>48</v>
      </c>
      <c r="C84" s="127">
        <v>830</v>
      </c>
      <c r="D84" s="128">
        <v>3.5999999999999997E-2</v>
      </c>
      <c r="E84" s="127">
        <v>5399</v>
      </c>
      <c r="F84" s="128">
        <v>5.0999999999999997E-2</v>
      </c>
      <c r="G84" s="127">
        <v>6229</v>
      </c>
      <c r="H84" s="127">
        <v>820</v>
      </c>
      <c r="I84" s="128">
        <v>4.2000000000000003E-2</v>
      </c>
      <c r="J84" s="128">
        <v>-1.2048192771084338E-2</v>
      </c>
      <c r="K84" s="127">
        <v>5266</v>
      </c>
      <c r="L84" s="128">
        <v>4.9000000000000002E-2</v>
      </c>
      <c r="M84" s="128">
        <v>-2.4634191516947582E-2</v>
      </c>
      <c r="N84" s="127">
        <v>6086</v>
      </c>
      <c r="O84" s="127">
        <v>824</v>
      </c>
      <c r="P84" s="128">
        <v>3.9E-2</v>
      </c>
      <c r="Q84" s="128">
        <v>4.8780487804878049E-3</v>
      </c>
      <c r="R84" s="127">
        <v>4963</v>
      </c>
      <c r="S84" s="128">
        <v>4.7E-2</v>
      </c>
      <c r="T84" s="128">
        <v>-5.7538928978351687E-2</v>
      </c>
      <c r="U84" s="127">
        <v>5787</v>
      </c>
      <c r="V84" s="122">
        <v>4</v>
      </c>
      <c r="W84" s="122">
        <v>-6</v>
      </c>
      <c r="X84" s="123">
        <v>-7.2289156626506026E-3</v>
      </c>
      <c r="Y84" s="127">
        <v>419</v>
      </c>
      <c r="Z84" s="128">
        <v>5.7000000000000002E-2</v>
      </c>
      <c r="AA84" s="127">
        <v>5208</v>
      </c>
      <c r="AB84" s="128">
        <v>5.1999999999999998E-2</v>
      </c>
      <c r="AC84" s="127">
        <v>5627</v>
      </c>
      <c r="AD84" s="127">
        <v>430</v>
      </c>
      <c r="AE84" s="128">
        <v>5.7000000000000002E-2</v>
      </c>
      <c r="AF84" s="128">
        <v>2.6252983293556086E-2</v>
      </c>
      <c r="AG84" s="127">
        <v>5004</v>
      </c>
      <c r="AH84" s="128">
        <v>4.9000000000000002E-2</v>
      </c>
      <c r="AI84" s="128">
        <v>-3.9170506912442393E-2</v>
      </c>
      <c r="AJ84" s="127">
        <v>5434</v>
      </c>
      <c r="AK84" s="127">
        <v>393</v>
      </c>
      <c r="AL84" s="128">
        <v>5.2999999999999999E-2</v>
      </c>
      <c r="AM84" s="128">
        <v>-8.6046511627906982E-2</v>
      </c>
      <c r="AN84" s="127">
        <v>4789</v>
      </c>
      <c r="AO84" s="128">
        <v>4.7E-2</v>
      </c>
      <c r="AP84" s="128">
        <v>-4.2965627498001598E-2</v>
      </c>
      <c r="AQ84" s="127">
        <v>5182</v>
      </c>
      <c r="AR84" s="122">
        <v>-37</v>
      </c>
      <c r="AS84" s="122">
        <v>-26</v>
      </c>
      <c r="AT84" s="123">
        <v>-6.205250596658711E-2</v>
      </c>
      <c r="AU84" s="127">
        <v>411</v>
      </c>
      <c r="AV84" s="128">
        <v>2.5999999999999999E-2</v>
      </c>
      <c r="AW84" s="127">
        <v>191</v>
      </c>
      <c r="AX84" s="128">
        <v>3.5000000000000003E-2</v>
      </c>
      <c r="AY84" s="127">
        <v>602</v>
      </c>
      <c r="AZ84" s="127">
        <v>390</v>
      </c>
      <c r="BA84" s="128">
        <v>3.2000000000000001E-2</v>
      </c>
      <c r="BB84" s="128">
        <v>-5.1094890510948905E-2</v>
      </c>
      <c r="BC84" s="127">
        <v>262</v>
      </c>
      <c r="BD84" s="128">
        <v>6.8000000000000005E-2</v>
      </c>
      <c r="BE84" s="128">
        <v>0.37172774869109948</v>
      </c>
      <c r="BF84" s="127">
        <v>652</v>
      </c>
      <c r="BG84" s="127">
        <v>431</v>
      </c>
      <c r="BH84" s="128">
        <v>3.1E-2</v>
      </c>
      <c r="BI84" s="128">
        <v>0.10512820512820513</v>
      </c>
      <c r="BJ84" s="127">
        <v>174</v>
      </c>
      <c r="BK84" s="128">
        <v>4.8000000000000001E-2</v>
      </c>
      <c r="BL84" s="128">
        <v>-0.33587786259541985</v>
      </c>
      <c r="BM84" s="127">
        <v>605</v>
      </c>
      <c r="BN84" s="122">
        <v>41</v>
      </c>
      <c r="BO84" s="122">
        <v>20</v>
      </c>
      <c r="BP84" s="123">
        <v>4.8661800486618008E-2</v>
      </c>
    </row>
    <row r="85" spans="1:68" x14ac:dyDescent="0.3">
      <c r="A85" s="410"/>
      <c r="B85" s="88" t="s">
        <v>49</v>
      </c>
      <c r="C85" s="127">
        <v>353</v>
      </c>
      <c r="D85" s="128">
        <v>1.4999999999999999E-2</v>
      </c>
      <c r="E85" s="127">
        <v>1007</v>
      </c>
      <c r="F85" s="128">
        <v>0.01</v>
      </c>
      <c r="G85" s="127">
        <v>1360</v>
      </c>
      <c r="H85" s="127">
        <v>263</v>
      </c>
      <c r="I85" s="128">
        <v>1.2999999999999999E-2</v>
      </c>
      <c r="J85" s="128">
        <v>-0.25495750708215298</v>
      </c>
      <c r="K85" s="127">
        <v>1203</v>
      </c>
      <c r="L85" s="128">
        <v>1.0999999999999999E-2</v>
      </c>
      <c r="M85" s="128">
        <v>0.19463753723932473</v>
      </c>
      <c r="N85" s="127">
        <v>1466</v>
      </c>
      <c r="O85" s="127">
        <v>309</v>
      </c>
      <c r="P85" s="128">
        <v>1.4999999999999999E-2</v>
      </c>
      <c r="Q85" s="128">
        <v>0.17490494296577946</v>
      </c>
      <c r="R85" s="127">
        <v>1152</v>
      </c>
      <c r="S85" s="128">
        <v>1.0999999999999999E-2</v>
      </c>
      <c r="T85" s="128">
        <v>-4.2394014962593519E-2</v>
      </c>
      <c r="U85" s="127">
        <v>1461</v>
      </c>
      <c r="V85" s="122">
        <v>46</v>
      </c>
      <c r="W85" s="122">
        <v>-44</v>
      </c>
      <c r="X85" s="123">
        <v>-0.12464589235127478</v>
      </c>
      <c r="Y85" s="127">
        <v>86</v>
      </c>
      <c r="Z85" s="128">
        <v>1.2E-2</v>
      </c>
      <c r="AA85" s="127">
        <v>907</v>
      </c>
      <c r="AB85" s="128">
        <v>8.9999999999999993E-3</v>
      </c>
      <c r="AC85" s="127">
        <v>993</v>
      </c>
      <c r="AD85" s="127">
        <v>77</v>
      </c>
      <c r="AE85" s="128">
        <v>0.01</v>
      </c>
      <c r="AF85" s="128">
        <v>-0.10465116279069768</v>
      </c>
      <c r="AG85" s="127">
        <v>1162</v>
      </c>
      <c r="AH85" s="128">
        <v>1.0999999999999999E-2</v>
      </c>
      <c r="AI85" s="128">
        <v>0.28114663726571115</v>
      </c>
      <c r="AJ85" s="127">
        <v>1239</v>
      </c>
      <c r="AK85" s="127">
        <v>86</v>
      </c>
      <c r="AL85" s="128">
        <v>1.2E-2</v>
      </c>
      <c r="AM85" s="128">
        <v>0.11688311688311688</v>
      </c>
      <c r="AN85" s="127">
        <v>1124</v>
      </c>
      <c r="AO85" s="128">
        <v>1.0999999999999999E-2</v>
      </c>
      <c r="AP85" s="128">
        <v>-3.2702237521514632E-2</v>
      </c>
      <c r="AQ85" s="127">
        <v>1210</v>
      </c>
      <c r="AR85" s="122">
        <v>9</v>
      </c>
      <c r="AS85" s="122">
        <v>0</v>
      </c>
      <c r="AT85" s="123">
        <v>0</v>
      </c>
      <c r="AU85" s="127">
        <v>267</v>
      </c>
      <c r="AV85" s="128">
        <v>1.7000000000000001E-2</v>
      </c>
      <c r="AW85" s="127">
        <v>100</v>
      </c>
      <c r="AX85" s="128">
        <v>1.7999999999999999E-2</v>
      </c>
      <c r="AY85" s="127">
        <v>367</v>
      </c>
      <c r="AZ85" s="127">
        <v>186</v>
      </c>
      <c r="BA85" s="128">
        <v>1.4999999999999999E-2</v>
      </c>
      <c r="BB85" s="128">
        <v>-0.30337078651685395</v>
      </c>
      <c r="BC85" s="127">
        <v>41</v>
      </c>
      <c r="BD85" s="128">
        <v>1.0999999999999999E-2</v>
      </c>
      <c r="BE85" s="128">
        <v>-0.59</v>
      </c>
      <c r="BF85" s="127">
        <v>227</v>
      </c>
      <c r="BG85" s="127">
        <v>223</v>
      </c>
      <c r="BH85" s="128">
        <v>1.6E-2</v>
      </c>
      <c r="BI85" s="128">
        <v>0.19892473118279569</v>
      </c>
      <c r="BJ85" s="127">
        <v>28</v>
      </c>
      <c r="BK85" s="128">
        <v>8.0000000000000002E-3</v>
      </c>
      <c r="BL85" s="128">
        <v>-0.31707317073170732</v>
      </c>
      <c r="BM85" s="127">
        <v>251</v>
      </c>
      <c r="BN85" s="122">
        <v>37</v>
      </c>
      <c r="BO85" s="122">
        <v>-44</v>
      </c>
      <c r="BP85" s="123">
        <v>-0.16479400749063669</v>
      </c>
    </row>
    <row r="86" spans="1:68" x14ac:dyDescent="0.3">
      <c r="A86" s="410"/>
      <c r="B86" s="88" t="s">
        <v>50</v>
      </c>
      <c r="C86" s="127">
        <v>4406</v>
      </c>
      <c r="D86" s="128">
        <v>0.189</v>
      </c>
      <c r="E86" s="127">
        <v>35016</v>
      </c>
      <c r="F86" s="128">
        <v>0.33400000000000002</v>
      </c>
      <c r="G86" s="127">
        <v>39422</v>
      </c>
      <c r="H86" s="127">
        <v>3722</v>
      </c>
      <c r="I86" s="128">
        <v>0.189</v>
      </c>
      <c r="J86" s="128">
        <v>-0.15524285065819338</v>
      </c>
      <c r="K86" s="127">
        <v>35797</v>
      </c>
      <c r="L86" s="128">
        <v>0.33600000000000002</v>
      </c>
      <c r="M86" s="128">
        <v>2.2304089559058715E-2</v>
      </c>
      <c r="N86" s="127">
        <v>39519</v>
      </c>
      <c r="O86" s="127">
        <v>4136</v>
      </c>
      <c r="P86" s="128">
        <v>0.19400000000000001</v>
      </c>
      <c r="Q86" s="128">
        <v>0.11123052122514777</v>
      </c>
      <c r="R86" s="127">
        <v>35071</v>
      </c>
      <c r="S86" s="128">
        <v>0.33300000000000002</v>
      </c>
      <c r="T86" s="128">
        <v>-2.0281029136519819E-2</v>
      </c>
      <c r="U86" s="127">
        <v>39207</v>
      </c>
      <c r="V86" s="122">
        <v>414</v>
      </c>
      <c r="W86" s="122">
        <v>-270</v>
      </c>
      <c r="X86" s="123">
        <v>-6.1280072628234226E-2</v>
      </c>
      <c r="Y86" s="127">
        <v>1081</v>
      </c>
      <c r="Z86" s="128">
        <v>0.14599999999999999</v>
      </c>
      <c r="AA86" s="127">
        <v>33670</v>
      </c>
      <c r="AB86" s="128">
        <v>0.33900000000000002</v>
      </c>
      <c r="AC86" s="127">
        <v>34751</v>
      </c>
      <c r="AD86" s="127">
        <v>1281</v>
      </c>
      <c r="AE86" s="128">
        <v>0.16800000000000001</v>
      </c>
      <c r="AF86" s="128">
        <v>0.18501387604070305</v>
      </c>
      <c r="AG86" s="127">
        <v>34601</v>
      </c>
      <c r="AH86" s="128">
        <v>0.33700000000000002</v>
      </c>
      <c r="AI86" s="128">
        <v>2.7650727650727652E-2</v>
      </c>
      <c r="AJ86" s="127">
        <v>35882</v>
      </c>
      <c r="AK86" s="127">
        <v>1424</v>
      </c>
      <c r="AL86" s="128">
        <v>0.193</v>
      </c>
      <c r="AM86" s="128">
        <v>0.11163153786104606</v>
      </c>
      <c r="AN86" s="127">
        <v>33857</v>
      </c>
      <c r="AO86" s="128">
        <v>0.33300000000000002</v>
      </c>
      <c r="AP86" s="128">
        <v>-2.1502268720557209E-2</v>
      </c>
      <c r="AQ86" s="127">
        <v>35281</v>
      </c>
      <c r="AR86" s="122">
        <v>143</v>
      </c>
      <c r="AS86" s="122">
        <v>343</v>
      </c>
      <c r="AT86" s="123">
        <v>0.31729879740980571</v>
      </c>
      <c r="AU86" s="127">
        <v>3325</v>
      </c>
      <c r="AV86" s="128">
        <v>0.20899999999999999</v>
      </c>
      <c r="AW86" s="127">
        <v>1346</v>
      </c>
      <c r="AX86" s="128">
        <v>0.247</v>
      </c>
      <c r="AY86" s="127">
        <v>4671</v>
      </c>
      <c r="AZ86" s="127">
        <v>2441</v>
      </c>
      <c r="BA86" s="128">
        <v>0.20100000000000001</v>
      </c>
      <c r="BB86" s="128">
        <v>-0.26586466165413536</v>
      </c>
      <c r="BC86" s="127">
        <v>1196</v>
      </c>
      <c r="BD86" s="128">
        <v>0.312</v>
      </c>
      <c r="BE86" s="128">
        <v>-0.11144130757800892</v>
      </c>
      <c r="BF86" s="127">
        <v>3637</v>
      </c>
      <c r="BG86" s="127">
        <v>2712</v>
      </c>
      <c r="BH86" s="128">
        <v>0.19500000000000001</v>
      </c>
      <c r="BI86" s="128">
        <v>0.11102007374027038</v>
      </c>
      <c r="BJ86" s="127">
        <v>1214</v>
      </c>
      <c r="BK86" s="128">
        <v>0.33400000000000002</v>
      </c>
      <c r="BL86" s="128">
        <v>1.5050167224080268E-2</v>
      </c>
      <c r="BM86" s="127">
        <v>3926</v>
      </c>
      <c r="BN86" s="122">
        <v>271</v>
      </c>
      <c r="BO86" s="122">
        <v>-613</v>
      </c>
      <c r="BP86" s="123">
        <v>-0.18436090225563909</v>
      </c>
    </row>
    <row r="87" spans="1:68" x14ac:dyDescent="0.3">
      <c r="A87" s="410"/>
      <c r="B87" s="88" t="s">
        <v>13</v>
      </c>
      <c r="C87" s="127">
        <v>23271</v>
      </c>
      <c r="D87" s="128">
        <v>1</v>
      </c>
      <c r="E87" s="127">
        <v>104841</v>
      </c>
      <c r="F87" s="128">
        <v>1</v>
      </c>
      <c r="G87" s="127">
        <v>128112</v>
      </c>
      <c r="H87" s="127">
        <v>19736</v>
      </c>
      <c r="I87" s="128">
        <v>1</v>
      </c>
      <c r="J87" s="128">
        <v>-0.15190580550900262</v>
      </c>
      <c r="K87" s="127">
        <v>106607</v>
      </c>
      <c r="L87" s="128">
        <v>1</v>
      </c>
      <c r="M87" s="128">
        <v>1.6844555088181151E-2</v>
      </c>
      <c r="N87" s="127">
        <v>126343</v>
      </c>
      <c r="O87" s="127">
        <v>21283</v>
      </c>
      <c r="P87" s="128">
        <v>1</v>
      </c>
      <c r="Q87" s="128">
        <v>7.8384677746250506E-2</v>
      </c>
      <c r="R87" s="127">
        <v>105454</v>
      </c>
      <c r="S87" s="128">
        <v>1</v>
      </c>
      <c r="T87" s="128">
        <v>-1.0815424878291294E-2</v>
      </c>
      <c r="U87" s="127">
        <v>126737</v>
      </c>
      <c r="V87" s="122">
        <v>1547</v>
      </c>
      <c r="W87" s="122">
        <v>-1988</v>
      </c>
      <c r="X87" s="123">
        <v>-8.5428215375359884E-2</v>
      </c>
      <c r="Y87" s="127">
        <v>7382</v>
      </c>
      <c r="Z87" s="128">
        <v>1</v>
      </c>
      <c r="AA87" s="127">
        <v>99398</v>
      </c>
      <c r="AB87" s="128">
        <v>1</v>
      </c>
      <c r="AC87" s="127">
        <v>106780</v>
      </c>
      <c r="AD87" s="127">
        <v>7605</v>
      </c>
      <c r="AE87" s="128">
        <v>1</v>
      </c>
      <c r="AF87" s="128">
        <v>3.0208615551341099E-2</v>
      </c>
      <c r="AG87" s="127">
        <v>102768</v>
      </c>
      <c r="AH87" s="128">
        <v>1</v>
      </c>
      <c r="AI87" s="128">
        <v>3.3904102698243427E-2</v>
      </c>
      <c r="AJ87" s="127">
        <v>110373</v>
      </c>
      <c r="AK87" s="127">
        <v>7389</v>
      </c>
      <c r="AL87" s="128">
        <v>1</v>
      </c>
      <c r="AM87" s="128">
        <v>-2.8402366863905324E-2</v>
      </c>
      <c r="AN87" s="127">
        <v>101821</v>
      </c>
      <c r="AO87" s="128">
        <v>1</v>
      </c>
      <c r="AP87" s="128">
        <v>-9.2149307177331469E-3</v>
      </c>
      <c r="AQ87" s="127">
        <v>109210</v>
      </c>
      <c r="AR87" s="122">
        <v>-216</v>
      </c>
      <c r="AS87" s="122">
        <v>7</v>
      </c>
      <c r="AT87" s="123">
        <v>9.4825250609590901E-4</v>
      </c>
      <c r="AU87" s="127">
        <v>15889</v>
      </c>
      <c r="AV87" s="128">
        <v>1</v>
      </c>
      <c r="AW87" s="127">
        <v>5443</v>
      </c>
      <c r="AX87" s="128">
        <v>1</v>
      </c>
      <c r="AY87" s="127">
        <v>21332</v>
      </c>
      <c r="AZ87" s="127">
        <v>12131</v>
      </c>
      <c r="BA87" s="128">
        <v>1</v>
      </c>
      <c r="BB87" s="128">
        <v>-0.23651582856063944</v>
      </c>
      <c r="BC87" s="127">
        <v>3839</v>
      </c>
      <c r="BD87" s="128">
        <v>1</v>
      </c>
      <c r="BE87" s="128">
        <v>-0.29469042807275397</v>
      </c>
      <c r="BF87" s="127">
        <v>15970</v>
      </c>
      <c r="BG87" s="127">
        <v>13894</v>
      </c>
      <c r="BH87" s="128">
        <v>1</v>
      </c>
      <c r="BI87" s="128">
        <v>0.14533014590717996</v>
      </c>
      <c r="BJ87" s="127">
        <v>3633</v>
      </c>
      <c r="BK87" s="128">
        <v>1</v>
      </c>
      <c r="BL87" s="128">
        <v>-5.3659807241469133E-2</v>
      </c>
      <c r="BM87" s="127">
        <v>17527</v>
      </c>
      <c r="BN87" s="122">
        <v>1763</v>
      </c>
      <c r="BO87" s="122">
        <v>-1995</v>
      </c>
      <c r="BP87" s="123">
        <v>-0.12555856252753478</v>
      </c>
    </row>
    <row r="88" spans="1:68" x14ac:dyDescent="0.3">
      <c r="A88" s="410" t="s">
        <v>213</v>
      </c>
      <c r="B88" s="88" t="s">
        <v>45</v>
      </c>
      <c r="C88" s="127">
        <v>47554</v>
      </c>
      <c r="D88" s="128">
        <v>0.40200000000000002</v>
      </c>
      <c r="E88" s="127">
        <v>157830</v>
      </c>
      <c r="F88" s="128">
        <v>0.38500000000000001</v>
      </c>
      <c r="G88" s="127">
        <v>205384</v>
      </c>
      <c r="H88" s="127">
        <v>45374</v>
      </c>
      <c r="I88" s="128">
        <v>0.41</v>
      </c>
      <c r="J88" s="128">
        <v>-4.5842621020313751E-2</v>
      </c>
      <c r="K88" s="127">
        <v>157609</v>
      </c>
      <c r="L88" s="128">
        <v>0.39100000000000001</v>
      </c>
      <c r="M88" s="128">
        <v>-1.4002407653804726E-3</v>
      </c>
      <c r="N88" s="127">
        <v>202983</v>
      </c>
      <c r="O88" s="127">
        <v>47141</v>
      </c>
      <c r="P88" s="128">
        <v>0.39700000000000002</v>
      </c>
      <c r="Q88" s="128">
        <v>3.894300700841892E-2</v>
      </c>
      <c r="R88" s="127">
        <v>158881</v>
      </c>
      <c r="S88" s="128">
        <v>0.38900000000000001</v>
      </c>
      <c r="T88" s="128">
        <v>8.070605105038417E-3</v>
      </c>
      <c r="U88" s="127">
        <v>206022</v>
      </c>
      <c r="V88" s="122">
        <v>1767</v>
      </c>
      <c r="W88" s="122">
        <v>-413</v>
      </c>
      <c r="X88" s="123">
        <v>-8.6848635235732014E-3</v>
      </c>
      <c r="Y88" s="127">
        <v>11731</v>
      </c>
      <c r="Z88" s="128">
        <v>0.47899999999999998</v>
      </c>
      <c r="AA88" s="127">
        <v>145758</v>
      </c>
      <c r="AB88" s="128">
        <v>0.38700000000000001</v>
      </c>
      <c r="AC88" s="127">
        <v>157489</v>
      </c>
      <c r="AD88" s="127">
        <v>12865</v>
      </c>
      <c r="AE88" s="128">
        <v>0.47499999999999998</v>
      </c>
      <c r="AF88" s="128">
        <v>9.6666950814082345E-2</v>
      </c>
      <c r="AG88" s="127">
        <v>146114</v>
      </c>
      <c r="AH88" s="128">
        <v>0.39300000000000002</v>
      </c>
      <c r="AI88" s="128">
        <v>2.4424045335418982E-3</v>
      </c>
      <c r="AJ88" s="127">
        <v>158979</v>
      </c>
      <c r="AK88" s="127">
        <v>11624</v>
      </c>
      <c r="AL88" s="128">
        <v>0.46600000000000003</v>
      </c>
      <c r="AM88" s="128">
        <v>-9.6463272444617179E-2</v>
      </c>
      <c r="AN88" s="127">
        <v>146980</v>
      </c>
      <c r="AO88" s="128">
        <v>0.39100000000000001</v>
      </c>
      <c r="AP88" s="128">
        <v>5.9268790122780843E-3</v>
      </c>
      <c r="AQ88" s="127">
        <v>158604</v>
      </c>
      <c r="AR88" s="122">
        <v>-1241</v>
      </c>
      <c r="AS88" s="122">
        <v>-107</v>
      </c>
      <c r="AT88" s="123">
        <v>-9.1211320433040657E-3</v>
      </c>
      <c r="AU88" s="127">
        <v>35823</v>
      </c>
      <c r="AV88" s="128">
        <v>0.38200000000000001</v>
      </c>
      <c r="AW88" s="127">
        <v>12072</v>
      </c>
      <c r="AX88" s="128">
        <v>0.36799999999999999</v>
      </c>
      <c r="AY88" s="127">
        <v>47895</v>
      </c>
      <c r="AZ88" s="127">
        <v>32509</v>
      </c>
      <c r="BA88" s="128">
        <v>0.39</v>
      </c>
      <c r="BB88" s="128">
        <v>-9.2510398347430425E-2</v>
      </c>
      <c r="BC88" s="127">
        <v>11495</v>
      </c>
      <c r="BD88" s="128">
        <v>0.37</v>
      </c>
      <c r="BE88" s="128">
        <v>-4.7796554009277667E-2</v>
      </c>
      <c r="BF88" s="127">
        <v>44004</v>
      </c>
      <c r="BG88" s="127">
        <v>35517</v>
      </c>
      <c r="BH88" s="128">
        <v>0.378</v>
      </c>
      <c r="BI88" s="128">
        <v>9.2528222953643602E-2</v>
      </c>
      <c r="BJ88" s="127">
        <v>11901</v>
      </c>
      <c r="BK88" s="128">
        <v>0.36799999999999999</v>
      </c>
      <c r="BL88" s="128">
        <v>3.5319704219225749E-2</v>
      </c>
      <c r="BM88" s="127">
        <v>47418</v>
      </c>
      <c r="BN88" s="122">
        <v>3008</v>
      </c>
      <c r="BO88" s="122">
        <v>-306</v>
      </c>
      <c r="BP88" s="123">
        <v>-8.541998157608241E-3</v>
      </c>
    </row>
    <row r="89" spans="1:68" x14ac:dyDescent="0.3">
      <c r="A89" s="410"/>
      <c r="B89" s="88" t="s">
        <v>46</v>
      </c>
      <c r="C89" s="127">
        <v>12113</v>
      </c>
      <c r="D89" s="128">
        <v>0.10199999999999999</v>
      </c>
      <c r="E89" s="127">
        <v>35688</v>
      </c>
      <c r="F89" s="128">
        <v>8.6999999999999994E-2</v>
      </c>
      <c r="G89" s="127">
        <v>47801</v>
      </c>
      <c r="H89" s="127">
        <v>11993</v>
      </c>
      <c r="I89" s="128">
        <v>0.108</v>
      </c>
      <c r="J89" s="128">
        <v>-9.9067117972426316E-3</v>
      </c>
      <c r="K89" s="127">
        <v>38048</v>
      </c>
      <c r="L89" s="128">
        <v>9.4E-2</v>
      </c>
      <c r="M89" s="128">
        <v>6.6128670701636402E-2</v>
      </c>
      <c r="N89" s="127">
        <v>50041</v>
      </c>
      <c r="O89" s="127">
        <v>13874</v>
      </c>
      <c r="P89" s="128">
        <v>0.11700000000000001</v>
      </c>
      <c r="Q89" s="128">
        <v>0.15684149086967397</v>
      </c>
      <c r="R89" s="127">
        <v>41278</v>
      </c>
      <c r="S89" s="128">
        <v>0.10100000000000001</v>
      </c>
      <c r="T89" s="128">
        <v>8.4892767031118588E-2</v>
      </c>
      <c r="U89" s="127">
        <v>55152</v>
      </c>
      <c r="V89" s="122">
        <v>1881</v>
      </c>
      <c r="W89" s="122">
        <v>1761</v>
      </c>
      <c r="X89" s="123">
        <v>0.14538099562453563</v>
      </c>
      <c r="Y89" s="127">
        <v>2905</v>
      </c>
      <c r="Z89" s="128">
        <v>0.11899999999999999</v>
      </c>
      <c r="AA89" s="127">
        <v>32847</v>
      </c>
      <c r="AB89" s="128">
        <v>8.6999999999999994E-2</v>
      </c>
      <c r="AC89" s="127">
        <v>35752</v>
      </c>
      <c r="AD89" s="127">
        <v>3521</v>
      </c>
      <c r="AE89" s="128">
        <v>0.13</v>
      </c>
      <c r="AF89" s="128">
        <v>0.21204819277108433</v>
      </c>
      <c r="AG89" s="127">
        <v>35008</v>
      </c>
      <c r="AH89" s="128">
        <v>9.4E-2</v>
      </c>
      <c r="AI89" s="128">
        <v>6.5789874265534148E-2</v>
      </c>
      <c r="AJ89" s="127">
        <v>38529</v>
      </c>
      <c r="AK89" s="127">
        <v>3306</v>
      </c>
      <c r="AL89" s="128">
        <v>0.13300000000000001</v>
      </c>
      <c r="AM89" s="128">
        <v>-6.1062198239136611E-2</v>
      </c>
      <c r="AN89" s="127">
        <v>37901</v>
      </c>
      <c r="AO89" s="128">
        <v>0.10100000000000001</v>
      </c>
      <c r="AP89" s="128">
        <v>8.2638254113345522E-2</v>
      </c>
      <c r="AQ89" s="127">
        <v>41207</v>
      </c>
      <c r="AR89" s="122">
        <v>-215</v>
      </c>
      <c r="AS89" s="122">
        <v>401</v>
      </c>
      <c r="AT89" s="123">
        <v>0.13803786574870913</v>
      </c>
      <c r="AU89" s="127">
        <v>9208</v>
      </c>
      <c r="AV89" s="128">
        <v>9.8000000000000004E-2</v>
      </c>
      <c r="AW89" s="127">
        <v>2841</v>
      </c>
      <c r="AX89" s="128">
        <v>8.6999999999999994E-2</v>
      </c>
      <c r="AY89" s="127">
        <v>12049</v>
      </c>
      <c r="AZ89" s="127">
        <v>8472</v>
      </c>
      <c r="BA89" s="128">
        <v>0.10199999999999999</v>
      </c>
      <c r="BB89" s="128">
        <v>-7.993049522154648E-2</v>
      </c>
      <c r="BC89" s="127">
        <v>3040</v>
      </c>
      <c r="BD89" s="128">
        <v>9.8000000000000004E-2</v>
      </c>
      <c r="BE89" s="128">
        <v>7.0045758535726851E-2</v>
      </c>
      <c r="BF89" s="127">
        <v>11512</v>
      </c>
      <c r="BG89" s="127">
        <v>10568</v>
      </c>
      <c r="BH89" s="128">
        <v>0.113</v>
      </c>
      <c r="BI89" s="128">
        <v>0.24740321057601511</v>
      </c>
      <c r="BJ89" s="127">
        <v>3377</v>
      </c>
      <c r="BK89" s="128">
        <v>0.104</v>
      </c>
      <c r="BL89" s="128">
        <v>0.11085526315789473</v>
      </c>
      <c r="BM89" s="127">
        <v>13945</v>
      </c>
      <c r="BN89" s="122">
        <v>2096</v>
      </c>
      <c r="BO89" s="122">
        <v>1360</v>
      </c>
      <c r="BP89" s="123">
        <v>0.14769765421372719</v>
      </c>
    </row>
    <row r="90" spans="1:68" x14ac:dyDescent="0.3">
      <c r="A90" s="410"/>
      <c r="B90" s="88" t="s">
        <v>47</v>
      </c>
      <c r="C90" s="127">
        <v>25761</v>
      </c>
      <c r="D90" s="128">
        <v>0.218</v>
      </c>
      <c r="E90" s="127">
        <v>70076</v>
      </c>
      <c r="F90" s="128">
        <v>0.17100000000000001</v>
      </c>
      <c r="G90" s="127">
        <v>95837</v>
      </c>
      <c r="H90" s="127">
        <v>23868</v>
      </c>
      <c r="I90" s="128">
        <v>0.216</v>
      </c>
      <c r="J90" s="128">
        <v>-7.3483172237102601E-2</v>
      </c>
      <c r="K90" s="127">
        <v>66872</v>
      </c>
      <c r="L90" s="128">
        <v>0.16600000000000001</v>
      </c>
      <c r="M90" s="128">
        <v>-4.5721787773274729E-2</v>
      </c>
      <c r="N90" s="127">
        <v>90740</v>
      </c>
      <c r="O90" s="127">
        <v>27023</v>
      </c>
      <c r="P90" s="128">
        <v>0.22700000000000001</v>
      </c>
      <c r="Q90" s="128">
        <v>0.13218535277358806</v>
      </c>
      <c r="R90" s="127">
        <v>68006</v>
      </c>
      <c r="S90" s="128">
        <v>0.16600000000000001</v>
      </c>
      <c r="T90" s="128">
        <v>1.6957770068189975E-2</v>
      </c>
      <c r="U90" s="127">
        <v>95029</v>
      </c>
      <c r="V90" s="122">
        <v>3155</v>
      </c>
      <c r="W90" s="122">
        <v>1262</v>
      </c>
      <c r="X90" s="123">
        <v>4.8988781491401734E-2</v>
      </c>
      <c r="Y90" s="127">
        <v>5493</v>
      </c>
      <c r="Z90" s="128">
        <v>0.224</v>
      </c>
      <c r="AA90" s="127">
        <v>64206</v>
      </c>
      <c r="AB90" s="128">
        <v>0.17</v>
      </c>
      <c r="AC90" s="127">
        <v>69699</v>
      </c>
      <c r="AD90" s="127">
        <v>5684</v>
      </c>
      <c r="AE90" s="128">
        <v>0.21</v>
      </c>
      <c r="AF90" s="128">
        <v>3.4771527398507189E-2</v>
      </c>
      <c r="AG90" s="127">
        <v>61240</v>
      </c>
      <c r="AH90" s="128">
        <v>0.16500000000000001</v>
      </c>
      <c r="AI90" s="128">
        <v>-4.6195059651745946E-2</v>
      </c>
      <c r="AJ90" s="127">
        <v>66924</v>
      </c>
      <c r="AK90" s="127">
        <v>5520</v>
      </c>
      <c r="AL90" s="128">
        <v>0.221</v>
      </c>
      <c r="AM90" s="128">
        <v>-2.8852920478536243E-2</v>
      </c>
      <c r="AN90" s="127">
        <v>62222</v>
      </c>
      <c r="AO90" s="128">
        <v>0.16500000000000001</v>
      </c>
      <c r="AP90" s="128">
        <v>1.6035271064663618E-2</v>
      </c>
      <c r="AQ90" s="127">
        <v>67742</v>
      </c>
      <c r="AR90" s="122">
        <v>-164</v>
      </c>
      <c r="AS90" s="122">
        <v>27</v>
      </c>
      <c r="AT90" s="123">
        <v>4.9153468050245766E-3</v>
      </c>
      <c r="AU90" s="127">
        <v>20268</v>
      </c>
      <c r="AV90" s="128">
        <v>0.216</v>
      </c>
      <c r="AW90" s="127">
        <v>5870</v>
      </c>
      <c r="AX90" s="128">
        <v>0.17899999999999999</v>
      </c>
      <c r="AY90" s="127">
        <v>26138</v>
      </c>
      <c r="AZ90" s="127">
        <v>18184</v>
      </c>
      <c r="BA90" s="128">
        <v>0.218</v>
      </c>
      <c r="BB90" s="128">
        <v>-0.10282218275113479</v>
      </c>
      <c r="BC90" s="127">
        <v>5632</v>
      </c>
      <c r="BD90" s="128">
        <v>0.18099999999999999</v>
      </c>
      <c r="BE90" s="128">
        <v>-4.0545144804088586E-2</v>
      </c>
      <c r="BF90" s="127">
        <v>23816</v>
      </c>
      <c r="BG90" s="127">
        <v>21503</v>
      </c>
      <c r="BH90" s="128">
        <v>0.22900000000000001</v>
      </c>
      <c r="BI90" s="128">
        <v>0.1825230972283326</v>
      </c>
      <c r="BJ90" s="127">
        <v>5784</v>
      </c>
      <c r="BK90" s="128">
        <v>0.17899999999999999</v>
      </c>
      <c r="BL90" s="128">
        <v>2.6988636363636364E-2</v>
      </c>
      <c r="BM90" s="127">
        <v>27287</v>
      </c>
      <c r="BN90" s="122">
        <v>3319</v>
      </c>
      <c r="BO90" s="122">
        <v>1235</v>
      </c>
      <c r="BP90" s="123">
        <v>6.0933491217683045E-2</v>
      </c>
    </row>
    <row r="91" spans="1:68" x14ac:dyDescent="0.3">
      <c r="A91" s="410"/>
      <c r="B91" s="88" t="s">
        <v>48</v>
      </c>
      <c r="C91" s="127">
        <v>2680</v>
      </c>
      <c r="D91" s="128">
        <v>2.3E-2</v>
      </c>
      <c r="E91" s="127">
        <v>7337</v>
      </c>
      <c r="F91" s="128">
        <v>1.7999999999999999E-2</v>
      </c>
      <c r="G91" s="127">
        <v>10017</v>
      </c>
      <c r="H91" s="127">
        <v>2428</v>
      </c>
      <c r="I91" s="128">
        <v>2.1999999999999999E-2</v>
      </c>
      <c r="J91" s="128">
        <v>-9.4029850746268656E-2</v>
      </c>
      <c r="K91" s="127">
        <v>7963</v>
      </c>
      <c r="L91" s="128">
        <v>0.02</v>
      </c>
      <c r="M91" s="128">
        <v>8.5320975875698521E-2</v>
      </c>
      <c r="N91" s="127">
        <v>10391</v>
      </c>
      <c r="O91" s="127">
        <v>2805</v>
      </c>
      <c r="P91" s="128">
        <v>2.4E-2</v>
      </c>
      <c r="Q91" s="128">
        <v>0.15527182866556838</v>
      </c>
      <c r="R91" s="127">
        <v>8579</v>
      </c>
      <c r="S91" s="128">
        <v>2.1000000000000001E-2</v>
      </c>
      <c r="T91" s="128">
        <v>7.735777973125707E-2</v>
      </c>
      <c r="U91" s="127">
        <v>11384</v>
      </c>
      <c r="V91" s="122">
        <v>377</v>
      </c>
      <c r="W91" s="122">
        <v>125</v>
      </c>
      <c r="X91" s="123">
        <v>4.6641791044776122E-2</v>
      </c>
      <c r="Y91" s="127">
        <v>809</v>
      </c>
      <c r="Z91" s="128">
        <v>3.3000000000000002E-2</v>
      </c>
      <c r="AA91" s="127">
        <v>6729</v>
      </c>
      <c r="AB91" s="128">
        <v>1.7999999999999999E-2</v>
      </c>
      <c r="AC91" s="127">
        <v>7538</v>
      </c>
      <c r="AD91" s="127">
        <v>860</v>
      </c>
      <c r="AE91" s="128">
        <v>3.2000000000000001E-2</v>
      </c>
      <c r="AF91" s="128">
        <v>6.3040791100123603E-2</v>
      </c>
      <c r="AG91" s="127">
        <v>7378</v>
      </c>
      <c r="AH91" s="128">
        <v>0.02</v>
      </c>
      <c r="AI91" s="128">
        <v>9.64482092435726E-2</v>
      </c>
      <c r="AJ91" s="127">
        <v>8238</v>
      </c>
      <c r="AK91" s="127">
        <v>816</v>
      </c>
      <c r="AL91" s="128">
        <v>3.3000000000000002E-2</v>
      </c>
      <c r="AM91" s="128">
        <v>-5.1162790697674418E-2</v>
      </c>
      <c r="AN91" s="127">
        <v>7926</v>
      </c>
      <c r="AO91" s="128">
        <v>2.1000000000000001E-2</v>
      </c>
      <c r="AP91" s="128">
        <v>7.427487123881811E-2</v>
      </c>
      <c r="AQ91" s="127">
        <v>8742</v>
      </c>
      <c r="AR91" s="122">
        <v>-44</v>
      </c>
      <c r="AS91" s="122">
        <v>7</v>
      </c>
      <c r="AT91" s="123">
        <v>8.65265760197775E-3</v>
      </c>
      <c r="AU91" s="127">
        <v>1871</v>
      </c>
      <c r="AV91" s="128">
        <v>0.02</v>
      </c>
      <c r="AW91" s="127">
        <v>608</v>
      </c>
      <c r="AX91" s="128">
        <v>1.9E-2</v>
      </c>
      <c r="AY91" s="127">
        <v>2479</v>
      </c>
      <c r="AZ91" s="127">
        <v>1568</v>
      </c>
      <c r="BA91" s="128">
        <v>1.9E-2</v>
      </c>
      <c r="BB91" s="128">
        <v>-0.16194548369855691</v>
      </c>
      <c r="BC91" s="127">
        <v>585</v>
      </c>
      <c r="BD91" s="128">
        <v>1.9E-2</v>
      </c>
      <c r="BE91" s="128">
        <v>-3.7828947368421052E-2</v>
      </c>
      <c r="BF91" s="127">
        <v>2153</v>
      </c>
      <c r="BG91" s="127">
        <v>1989</v>
      </c>
      <c r="BH91" s="128">
        <v>2.1000000000000001E-2</v>
      </c>
      <c r="BI91" s="128">
        <v>0.26849489795918369</v>
      </c>
      <c r="BJ91" s="127">
        <v>653</v>
      </c>
      <c r="BK91" s="128">
        <v>0.02</v>
      </c>
      <c r="BL91" s="128">
        <v>0.11623931623931624</v>
      </c>
      <c r="BM91" s="127">
        <v>2642</v>
      </c>
      <c r="BN91" s="122">
        <v>421</v>
      </c>
      <c r="BO91" s="122">
        <v>118</v>
      </c>
      <c r="BP91" s="123">
        <v>6.3067878140032063E-2</v>
      </c>
    </row>
    <row r="92" spans="1:68" x14ac:dyDescent="0.3">
      <c r="A92" s="410"/>
      <c r="B92" s="88" t="s">
        <v>49</v>
      </c>
      <c r="C92" s="127">
        <v>933</v>
      </c>
      <c r="D92" s="128">
        <v>8.0000000000000002E-3</v>
      </c>
      <c r="E92" s="127">
        <v>2949</v>
      </c>
      <c r="F92" s="128">
        <v>7.0000000000000001E-3</v>
      </c>
      <c r="G92" s="127">
        <v>3882</v>
      </c>
      <c r="H92" s="127">
        <v>917</v>
      </c>
      <c r="I92" s="128">
        <v>8.0000000000000002E-3</v>
      </c>
      <c r="J92" s="128">
        <v>-1.7148981779206859E-2</v>
      </c>
      <c r="K92" s="127">
        <v>2886</v>
      </c>
      <c r="L92" s="128">
        <v>7.0000000000000001E-3</v>
      </c>
      <c r="M92" s="128">
        <v>-2.1363173957273652E-2</v>
      </c>
      <c r="N92" s="127">
        <v>3803</v>
      </c>
      <c r="O92" s="127">
        <v>880</v>
      </c>
      <c r="P92" s="128">
        <v>7.0000000000000001E-3</v>
      </c>
      <c r="Q92" s="128">
        <v>-4.0348964013086151E-2</v>
      </c>
      <c r="R92" s="127">
        <v>2784</v>
      </c>
      <c r="S92" s="128">
        <v>7.0000000000000001E-3</v>
      </c>
      <c r="T92" s="128">
        <v>-3.5343035343035345E-2</v>
      </c>
      <c r="U92" s="127">
        <v>3664</v>
      </c>
      <c r="V92" s="122">
        <v>-37</v>
      </c>
      <c r="W92" s="122">
        <v>-53</v>
      </c>
      <c r="X92" s="123">
        <v>-5.6806002143622719E-2</v>
      </c>
      <c r="Y92" s="127">
        <v>189</v>
      </c>
      <c r="Z92" s="128">
        <v>8.0000000000000002E-3</v>
      </c>
      <c r="AA92" s="127">
        <v>2677</v>
      </c>
      <c r="AB92" s="128">
        <v>7.0000000000000001E-3</v>
      </c>
      <c r="AC92" s="127">
        <v>2866</v>
      </c>
      <c r="AD92" s="127">
        <v>210</v>
      </c>
      <c r="AE92" s="128">
        <v>8.0000000000000002E-3</v>
      </c>
      <c r="AF92" s="128">
        <v>0.1111111111111111</v>
      </c>
      <c r="AG92" s="127">
        <v>2639</v>
      </c>
      <c r="AH92" s="128">
        <v>7.0000000000000001E-3</v>
      </c>
      <c r="AI92" s="128">
        <v>-1.4194994396712738E-2</v>
      </c>
      <c r="AJ92" s="127">
        <v>2849</v>
      </c>
      <c r="AK92" s="127">
        <v>178</v>
      </c>
      <c r="AL92" s="128">
        <v>7.0000000000000001E-3</v>
      </c>
      <c r="AM92" s="128">
        <v>-0.15238095238095239</v>
      </c>
      <c r="AN92" s="127">
        <v>2548</v>
      </c>
      <c r="AO92" s="128">
        <v>7.0000000000000001E-3</v>
      </c>
      <c r="AP92" s="128">
        <v>-3.4482758620689655E-2</v>
      </c>
      <c r="AQ92" s="127">
        <v>2726</v>
      </c>
      <c r="AR92" s="122">
        <v>-32</v>
      </c>
      <c r="AS92" s="122">
        <v>-11</v>
      </c>
      <c r="AT92" s="123">
        <v>-5.8201058201058198E-2</v>
      </c>
      <c r="AU92" s="127">
        <v>744</v>
      </c>
      <c r="AV92" s="128">
        <v>8.0000000000000002E-3</v>
      </c>
      <c r="AW92" s="127">
        <v>272</v>
      </c>
      <c r="AX92" s="128">
        <v>8.0000000000000002E-3</v>
      </c>
      <c r="AY92" s="127">
        <v>1016</v>
      </c>
      <c r="AZ92" s="127">
        <v>707</v>
      </c>
      <c r="BA92" s="128">
        <v>8.0000000000000002E-3</v>
      </c>
      <c r="BB92" s="128">
        <v>-4.9731182795698922E-2</v>
      </c>
      <c r="BC92" s="127">
        <v>247</v>
      </c>
      <c r="BD92" s="128">
        <v>8.0000000000000002E-3</v>
      </c>
      <c r="BE92" s="128">
        <v>-9.1911764705882359E-2</v>
      </c>
      <c r="BF92" s="127">
        <v>954</v>
      </c>
      <c r="BG92" s="127">
        <v>702</v>
      </c>
      <c r="BH92" s="128">
        <v>7.0000000000000001E-3</v>
      </c>
      <c r="BI92" s="128">
        <v>-7.0721357850070717E-3</v>
      </c>
      <c r="BJ92" s="127">
        <v>236</v>
      </c>
      <c r="BK92" s="128">
        <v>7.0000000000000001E-3</v>
      </c>
      <c r="BL92" s="128">
        <v>-4.4534412955465584E-2</v>
      </c>
      <c r="BM92" s="127">
        <v>938</v>
      </c>
      <c r="BN92" s="122">
        <v>-5</v>
      </c>
      <c r="BO92" s="122">
        <v>-42</v>
      </c>
      <c r="BP92" s="123">
        <v>-5.6451612903225805E-2</v>
      </c>
    </row>
    <row r="93" spans="1:68" x14ac:dyDescent="0.3">
      <c r="A93" s="410"/>
      <c r="B93" s="88" t="s">
        <v>50</v>
      </c>
      <c r="C93" s="127">
        <v>29319</v>
      </c>
      <c r="D93" s="128">
        <v>0.248</v>
      </c>
      <c r="E93" s="127">
        <v>135762</v>
      </c>
      <c r="F93" s="128">
        <v>0.33100000000000002</v>
      </c>
      <c r="G93" s="127">
        <v>165081</v>
      </c>
      <c r="H93" s="127">
        <v>25971</v>
      </c>
      <c r="I93" s="128">
        <v>0.23499999999999999</v>
      </c>
      <c r="J93" s="128">
        <v>-0.11419216207919779</v>
      </c>
      <c r="K93" s="127">
        <v>129853</v>
      </c>
      <c r="L93" s="128">
        <v>0.32200000000000001</v>
      </c>
      <c r="M93" s="128">
        <v>-4.3524697632621796E-2</v>
      </c>
      <c r="N93" s="127">
        <v>155824</v>
      </c>
      <c r="O93" s="127">
        <v>27079</v>
      </c>
      <c r="P93" s="128">
        <v>0.22800000000000001</v>
      </c>
      <c r="Q93" s="128">
        <v>4.2662970236032501E-2</v>
      </c>
      <c r="R93" s="127">
        <v>128923</v>
      </c>
      <c r="S93" s="128">
        <v>0.316</v>
      </c>
      <c r="T93" s="128">
        <v>-7.16194466050072E-3</v>
      </c>
      <c r="U93" s="127">
        <v>156002</v>
      </c>
      <c r="V93" s="122">
        <v>1108</v>
      </c>
      <c r="W93" s="122">
        <v>-2240</v>
      </c>
      <c r="X93" s="123">
        <v>-7.6400968655138304E-2</v>
      </c>
      <c r="Y93" s="127">
        <v>3382</v>
      </c>
      <c r="Z93" s="128">
        <v>0.13800000000000001</v>
      </c>
      <c r="AA93" s="127">
        <v>124631</v>
      </c>
      <c r="AB93" s="128">
        <v>0.33100000000000002</v>
      </c>
      <c r="AC93" s="127">
        <v>128013</v>
      </c>
      <c r="AD93" s="127">
        <v>3967</v>
      </c>
      <c r="AE93" s="128">
        <v>0.14599999999999999</v>
      </c>
      <c r="AF93" s="128">
        <v>0.17297457125960969</v>
      </c>
      <c r="AG93" s="127">
        <v>119787</v>
      </c>
      <c r="AH93" s="128">
        <v>0.32200000000000001</v>
      </c>
      <c r="AI93" s="128">
        <v>-3.8866734600540798E-2</v>
      </c>
      <c r="AJ93" s="127">
        <v>123754</v>
      </c>
      <c r="AK93" s="127">
        <v>3501</v>
      </c>
      <c r="AL93" s="128">
        <v>0.14000000000000001</v>
      </c>
      <c r="AM93" s="128">
        <v>-0.11746912024199647</v>
      </c>
      <c r="AN93" s="127">
        <v>118542</v>
      </c>
      <c r="AO93" s="128">
        <v>0.315</v>
      </c>
      <c r="AP93" s="128">
        <v>-1.0393448370858274E-2</v>
      </c>
      <c r="AQ93" s="127">
        <v>122043</v>
      </c>
      <c r="AR93" s="122">
        <v>-466</v>
      </c>
      <c r="AS93" s="122">
        <v>119</v>
      </c>
      <c r="AT93" s="123">
        <v>3.5186280307510351E-2</v>
      </c>
      <c r="AU93" s="127">
        <v>25937</v>
      </c>
      <c r="AV93" s="128">
        <v>0.27600000000000002</v>
      </c>
      <c r="AW93" s="127">
        <v>11131</v>
      </c>
      <c r="AX93" s="128">
        <v>0.33900000000000002</v>
      </c>
      <c r="AY93" s="127">
        <v>37068</v>
      </c>
      <c r="AZ93" s="127">
        <v>22004</v>
      </c>
      <c r="BA93" s="128">
        <v>0.26400000000000001</v>
      </c>
      <c r="BB93" s="128">
        <v>-0.15163665805605892</v>
      </c>
      <c r="BC93" s="127">
        <v>10066</v>
      </c>
      <c r="BD93" s="128">
        <v>0.32400000000000001</v>
      </c>
      <c r="BE93" s="128">
        <v>-9.5678735064235021E-2</v>
      </c>
      <c r="BF93" s="127">
        <v>32070</v>
      </c>
      <c r="BG93" s="127">
        <v>23578</v>
      </c>
      <c r="BH93" s="128">
        <v>0.251</v>
      </c>
      <c r="BI93" s="128">
        <v>7.1532448645700783E-2</v>
      </c>
      <c r="BJ93" s="127">
        <v>10381</v>
      </c>
      <c r="BK93" s="128">
        <v>0.32100000000000001</v>
      </c>
      <c r="BL93" s="128">
        <v>3.129346314325452E-2</v>
      </c>
      <c r="BM93" s="127">
        <v>33959</v>
      </c>
      <c r="BN93" s="122">
        <v>1574</v>
      </c>
      <c r="BO93" s="122">
        <v>-2359</v>
      </c>
      <c r="BP93" s="123">
        <v>-9.0951150865558855E-2</v>
      </c>
    </row>
    <row r="94" spans="1:68" x14ac:dyDescent="0.3">
      <c r="A94" s="410"/>
      <c r="B94" s="88" t="s">
        <v>13</v>
      </c>
      <c r="C94" s="127">
        <v>118360</v>
      </c>
      <c r="D94" s="128">
        <v>1</v>
      </c>
      <c r="E94" s="127">
        <v>409642</v>
      </c>
      <c r="F94" s="128">
        <v>1</v>
      </c>
      <c r="G94" s="127">
        <v>528002</v>
      </c>
      <c r="H94" s="127">
        <v>110551</v>
      </c>
      <c r="I94" s="128">
        <v>1</v>
      </c>
      <c r="J94" s="128">
        <v>-6.5976681311253796E-2</v>
      </c>
      <c r="K94" s="127">
        <v>403231</v>
      </c>
      <c r="L94" s="128">
        <v>1</v>
      </c>
      <c r="M94" s="128">
        <v>-1.5650250706714643E-2</v>
      </c>
      <c r="N94" s="127">
        <v>513782</v>
      </c>
      <c r="O94" s="127">
        <v>118802</v>
      </c>
      <c r="P94" s="128">
        <v>1</v>
      </c>
      <c r="Q94" s="128">
        <v>7.4635236225814333E-2</v>
      </c>
      <c r="R94" s="127">
        <v>408451</v>
      </c>
      <c r="S94" s="128">
        <v>1</v>
      </c>
      <c r="T94" s="128">
        <v>1.2945433262819574E-2</v>
      </c>
      <c r="U94" s="127">
        <v>527253</v>
      </c>
      <c r="V94" s="122">
        <v>8251</v>
      </c>
      <c r="W94" s="122">
        <v>442</v>
      </c>
      <c r="X94" s="123">
        <v>3.7343697194998312E-3</v>
      </c>
      <c r="Y94" s="127">
        <v>24509</v>
      </c>
      <c r="Z94" s="128">
        <v>1</v>
      </c>
      <c r="AA94" s="127">
        <v>376848</v>
      </c>
      <c r="AB94" s="128">
        <v>1</v>
      </c>
      <c r="AC94" s="127">
        <v>401357</v>
      </c>
      <c r="AD94" s="127">
        <v>27107</v>
      </c>
      <c r="AE94" s="128">
        <v>1</v>
      </c>
      <c r="AF94" s="128">
        <v>0.10600187686156105</v>
      </c>
      <c r="AG94" s="127">
        <v>372166</v>
      </c>
      <c r="AH94" s="128">
        <v>1</v>
      </c>
      <c r="AI94" s="128">
        <v>-1.242410733239927E-2</v>
      </c>
      <c r="AJ94" s="127">
        <v>399273</v>
      </c>
      <c r="AK94" s="127">
        <v>24945</v>
      </c>
      <c r="AL94" s="128">
        <v>1</v>
      </c>
      <c r="AM94" s="128">
        <v>-7.9757996089570959E-2</v>
      </c>
      <c r="AN94" s="127">
        <v>376119</v>
      </c>
      <c r="AO94" s="128">
        <v>1</v>
      </c>
      <c r="AP94" s="128">
        <v>1.062160433784924E-2</v>
      </c>
      <c r="AQ94" s="127">
        <v>401064</v>
      </c>
      <c r="AR94" s="122">
        <v>-2162</v>
      </c>
      <c r="AS94" s="122">
        <v>436</v>
      </c>
      <c r="AT94" s="123">
        <v>1.778938349177853E-2</v>
      </c>
      <c r="AU94" s="127">
        <v>93851</v>
      </c>
      <c r="AV94" s="128">
        <v>1</v>
      </c>
      <c r="AW94" s="127">
        <v>32794</v>
      </c>
      <c r="AX94" s="128">
        <v>1</v>
      </c>
      <c r="AY94" s="127">
        <v>126645</v>
      </c>
      <c r="AZ94" s="127">
        <v>83444</v>
      </c>
      <c r="BA94" s="128">
        <v>1</v>
      </c>
      <c r="BB94" s="128">
        <v>-0.1108885360837924</v>
      </c>
      <c r="BC94" s="127">
        <v>31065</v>
      </c>
      <c r="BD94" s="128">
        <v>1</v>
      </c>
      <c r="BE94" s="128">
        <v>-5.2723059096176132E-2</v>
      </c>
      <c r="BF94" s="127">
        <v>114509</v>
      </c>
      <c r="BG94" s="127">
        <v>93857</v>
      </c>
      <c r="BH94" s="128">
        <v>1</v>
      </c>
      <c r="BI94" s="128">
        <v>0.12479027851013853</v>
      </c>
      <c r="BJ94" s="127">
        <v>32332</v>
      </c>
      <c r="BK94" s="128">
        <v>1</v>
      </c>
      <c r="BL94" s="128">
        <v>4.0785449863190083E-2</v>
      </c>
      <c r="BM94" s="127">
        <v>126189</v>
      </c>
      <c r="BN94" s="122">
        <v>10413</v>
      </c>
      <c r="BO94" s="122">
        <v>6</v>
      </c>
      <c r="BP94" s="123">
        <v>6.3931124868142053E-5</v>
      </c>
    </row>
    <row r="95" spans="1:68" x14ac:dyDescent="0.3">
      <c r="A95" s="410" t="s">
        <v>222</v>
      </c>
      <c r="B95" s="88" t="s">
        <v>45</v>
      </c>
      <c r="C95" s="127">
        <v>184951</v>
      </c>
      <c r="D95" s="128">
        <v>0.439</v>
      </c>
      <c r="E95" s="127">
        <v>1100118</v>
      </c>
      <c r="F95" s="128">
        <v>0.39900000000000002</v>
      </c>
      <c r="G95" s="127">
        <v>1285069</v>
      </c>
      <c r="H95" s="127">
        <v>171393</v>
      </c>
      <c r="I95" s="128">
        <v>0.41499999999999998</v>
      </c>
      <c r="J95" s="128">
        <v>-7.3305902644484208E-2</v>
      </c>
      <c r="K95" s="127">
        <v>984040</v>
      </c>
      <c r="L95" s="128">
        <v>0.38600000000000001</v>
      </c>
      <c r="M95" s="128">
        <v>-0.10551413575634613</v>
      </c>
      <c r="N95" s="127">
        <v>1155433</v>
      </c>
      <c r="O95" s="127">
        <v>160461</v>
      </c>
      <c r="P95" s="128">
        <v>0.38700000000000001</v>
      </c>
      <c r="Q95" s="128">
        <v>-6.3783235021266912E-2</v>
      </c>
      <c r="R95" s="127">
        <v>904425</v>
      </c>
      <c r="S95" s="128">
        <v>0.36899999999999999</v>
      </c>
      <c r="T95" s="128">
        <v>-8.0906263973009221E-2</v>
      </c>
      <c r="U95" s="127">
        <v>1064886</v>
      </c>
      <c r="V95" s="98">
        <v>-10932</v>
      </c>
      <c r="W95" s="98">
        <v>-24490</v>
      </c>
      <c r="X95" s="97">
        <v>-0.13241345004893187</v>
      </c>
      <c r="Y95" s="127">
        <v>81939</v>
      </c>
      <c r="Z95" s="128">
        <v>0.45</v>
      </c>
      <c r="AA95" s="127">
        <v>969195</v>
      </c>
      <c r="AB95" s="128">
        <v>0.4</v>
      </c>
      <c r="AC95" s="127">
        <v>1051134</v>
      </c>
      <c r="AD95" s="127">
        <v>76304</v>
      </c>
      <c r="AE95" s="128">
        <v>0.42599999999999999</v>
      </c>
      <c r="AF95" s="128">
        <v>-6.8770670864911704E-2</v>
      </c>
      <c r="AG95" s="127">
        <v>845917</v>
      </c>
      <c r="AH95" s="128">
        <v>0.39</v>
      </c>
      <c r="AI95" s="128">
        <v>-0.12719628145006939</v>
      </c>
      <c r="AJ95" s="127">
        <v>922221</v>
      </c>
      <c r="AK95" s="127">
        <v>69802</v>
      </c>
      <c r="AL95" s="128">
        <v>0.40100000000000002</v>
      </c>
      <c r="AM95" s="128">
        <v>-8.5211784441182645E-2</v>
      </c>
      <c r="AN95" s="127">
        <v>785742</v>
      </c>
      <c r="AO95" s="128">
        <v>0.373</v>
      </c>
      <c r="AP95" s="128">
        <v>-7.1135820653799364E-2</v>
      </c>
      <c r="AQ95" s="127">
        <v>855544</v>
      </c>
      <c r="AR95" s="98">
        <v>-6502</v>
      </c>
      <c r="AS95" s="98">
        <v>-12137</v>
      </c>
      <c r="AT95" s="97">
        <v>-0.14812238372447797</v>
      </c>
      <c r="AU95" s="127">
        <v>103012</v>
      </c>
      <c r="AV95" s="128">
        <v>0.43</v>
      </c>
      <c r="AW95" s="127">
        <v>130923</v>
      </c>
      <c r="AX95" s="128">
        <v>0.38700000000000001</v>
      </c>
      <c r="AY95" s="127">
        <v>233935</v>
      </c>
      <c r="AZ95" s="127">
        <v>95089</v>
      </c>
      <c r="BA95" s="128">
        <v>0.40699999999999997</v>
      </c>
      <c r="BB95" s="128">
        <v>-7.6913369316196176E-2</v>
      </c>
      <c r="BC95" s="127">
        <v>138123</v>
      </c>
      <c r="BD95" s="128">
        <v>0.36099999999999999</v>
      </c>
      <c r="BE95" s="128">
        <v>5.4994156870832471E-2</v>
      </c>
      <c r="BF95" s="127">
        <v>233212</v>
      </c>
      <c r="BG95" s="127">
        <v>90659</v>
      </c>
      <c r="BH95" s="128">
        <v>0.377</v>
      </c>
      <c r="BI95" s="128">
        <v>-4.6587933409752966E-2</v>
      </c>
      <c r="BJ95" s="127">
        <v>118683</v>
      </c>
      <c r="BK95" s="128">
        <v>0.34100000000000003</v>
      </c>
      <c r="BL95" s="128">
        <v>-0.14074411937186421</v>
      </c>
      <c r="BM95" s="127">
        <v>209342</v>
      </c>
      <c r="BN95" s="98">
        <v>-4430</v>
      </c>
      <c r="BO95" s="122">
        <v>-12353</v>
      </c>
      <c r="BP95" s="123">
        <v>-0.11991806779792645</v>
      </c>
    </row>
    <row r="96" spans="1:68" x14ac:dyDescent="0.3">
      <c r="A96" s="410"/>
      <c r="B96" s="88" t="s">
        <v>46</v>
      </c>
      <c r="C96" s="127">
        <v>85199</v>
      </c>
      <c r="D96" s="128">
        <v>0.20200000000000001</v>
      </c>
      <c r="E96" s="127">
        <v>675919</v>
      </c>
      <c r="F96" s="128">
        <v>0.245</v>
      </c>
      <c r="G96" s="127">
        <v>761118</v>
      </c>
      <c r="H96" s="127">
        <v>84751</v>
      </c>
      <c r="I96" s="128">
        <v>0.20499999999999999</v>
      </c>
      <c r="J96" s="128">
        <v>-5.2582776793154845E-3</v>
      </c>
      <c r="K96" s="127">
        <v>626409</v>
      </c>
      <c r="L96" s="128">
        <v>0.245</v>
      </c>
      <c r="M96" s="128">
        <v>-7.3248421778349185E-2</v>
      </c>
      <c r="N96" s="127">
        <v>711160</v>
      </c>
      <c r="O96" s="127">
        <v>87631</v>
      </c>
      <c r="P96" s="128">
        <v>0.21099999999999999</v>
      </c>
      <c r="Q96" s="128">
        <v>3.398189991858503E-2</v>
      </c>
      <c r="R96" s="127">
        <v>611031</v>
      </c>
      <c r="S96" s="128">
        <v>0.249</v>
      </c>
      <c r="T96" s="128">
        <v>-2.4549455707054017E-2</v>
      </c>
      <c r="U96" s="127">
        <v>698662</v>
      </c>
      <c r="V96" s="98">
        <v>2880</v>
      </c>
      <c r="W96" s="98">
        <v>2432</v>
      </c>
      <c r="X96" s="97">
        <v>2.8544935973426919E-2</v>
      </c>
      <c r="Y96" s="127">
        <v>39158</v>
      </c>
      <c r="Z96" s="128">
        <v>0.215</v>
      </c>
      <c r="AA96" s="127">
        <v>594291</v>
      </c>
      <c r="AB96" s="128">
        <v>0.245</v>
      </c>
      <c r="AC96" s="127">
        <v>633449</v>
      </c>
      <c r="AD96" s="127">
        <v>39295</v>
      </c>
      <c r="AE96" s="128">
        <v>0.219</v>
      </c>
      <c r="AF96" s="128">
        <v>3.4986465090147607E-3</v>
      </c>
      <c r="AG96" s="127">
        <v>528481</v>
      </c>
      <c r="AH96" s="128">
        <v>0.24399999999999999</v>
      </c>
      <c r="AI96" s="128">
        <v>-0.11073699584883499</v>
      </c>
      <c r="AJ96" s="127">
        <v>567776</v>
      </c>
      <c r="AK96" s="127">
        <v>38774</v>
      </c>
      <c r="AL96" s="128">
        <v>0.223</v>
      </c>
      <c r="AM96" s="128">
        <v>-1.3258684310981041E-2</v>
      </c>
      <c r="AN96" s="127">
        <v>519865</v>
      </c>
      <c r="AO96" s="128">
        <v>0.247</v>
      </c>
      <c r="AP96" s="128">
        <v>-1.630332973181628E-2</v>
      </c>
      <c r="AQ96" s="127">
        <v>558639</v>
      </c>
      <c r="AR96" s="98">
        <v>-521</v>
      </c>
      <c r="AS96" s="98">
        <v>-384</v>
      </c>
      <c r="AT96" s="97">
        <v>-9.8064252515450232E-3</v>
      </c>
      <c r="AU96" s="127">
        <v>46041</v>
      </c>
      <c r="AV96" s="128">
        <v>0.192</v>
      </c>
      <c r="AW96" s="127">
        <v>81628</v>
      </c>
      <c r="AX96" s="128">
        <v>0.24099999999999999</v>
      </c>
      <c r="AY96" s="127">
        <v>127669</v>
      </c>
      <c r="AZ96" s="127">
        <v>45456</v>
      </c>
      <c r="BA96" s="128">
        <v>0.19500000000000001</v>
      </c>
      <c r="BB96" s="128">
        <v>-1.2706066332182185E-2</v>
      </c>
      <c r="BC96" s="127">
        <v>97928</v>
      </c>
      <c r="BD96" s="128">
        <v>0.25600000000000001</v>
      </c>
      <c r="BE96" s="128">
        <v>0.19968638212378106</v>
      </c>
      <c r="BF96" s="127">
        <v>143384</v>
      </c>
      <c r="BG96" s="127">
        <v>48857</v>
      </c>
      <c r="BH96" s="128">
        <v>0.20300000000000001</v>
      </c>
      <c r="BI96" s="128">
        <v>7.4819605772615275E-2</v>
      </c>
      <c r="BJ96" s="127">
        <v>91166</v>
      </c>
      <c r="BK96" s="128">
        <v>0.26200000000000001</v>
      </c>
      <c r="BL96" s="128">
        <v>-6.90507311494159E-2</v>
      </c>
      <c r="BM96" s="127">
        <v>140023</v>
      </c>
      <c r="BN96" s="98">
        <v>3401</v>
      </c>
      <c r="BO96" s="122">
        <v>2816</v>
      </c>
      <c r="BP96" s="123">
        <v>6.1162876566538522E-2</v>
      </c>
    </row>
    <row r="97" spans="1:68" x14ac:dyDescent="0.3">
      <c r="A97" s="410"/>
      <c r="B97" s="88" t="s">
        <v>47</v>
      </c>
      <c r="C97" s="127">
        <v>69391</v>
      </c>
      <c r="D97" s="128">
        <v>0.16500000000000001</v>
      </c>
      <c r="E97" s="127">
        <v>350475</v>
      </c>
      <c r="F97" s="128">
        <v>0.127</v>
      </c>
      <c r="G97" s="127">
        <v>419866</v>
      </c>
      <c r="H97" s="127">
        <v>72121</v>
      </c>
      <c r="I97" s="128">
        <v>0.17499999999999999</v>
      </c>
      <c r="J97" s="128">
        <v>3.934227781700797E-2</v>
      </c>
      <c r="K97" s="127">
        <v>326139</v>
      </c>
      <c r="L97" s="128">
        <v>0.128</v>
      </c>
      <c r="M97" s="128">
        <v>-6.9437192381767598E-2</v>
      </c>
      <c r="N97" s="127">
        <v>398260</v>
      </c>
      <c r="O97" s="127">
        <v>73340</v>
      </c>
      <c r="P97" s="128">
        <v>0.17699999999999999</v>
      </c>
      <c r="Q97" s="128">
        <v>1.6902150552543641E-2</v>
      </c>
      <c r="R97" s="127">
        <v>308888</v>
      </c>
      <c r="S97" s="128">
        <v>0.126</v>
      </c>
      <c r="T97" s="128">
        <v>-5.2894624684567008E-2</v>
      </c>
      <c r="U97" s="127">
        <v>382228</v>
      </c>
      <c r="V97" s="98">
        <v>1219</v>
      </c>
      <c r="W97" s="98">
        <v>3949</v>
      </c>
      <c r="X97" s="97">
        <v>5.6909397472294676E-2</v>
      </c>
      <c r="Y97" s="127">
        <v>24204</v>
      </c>
      <c r="Z97" s="128">
        <v>0.13300000000000001</v>
      </c>
      <c r="AA97" s="127">
        <v>300664</v>
      </c>
      <c r="AB97" s="128">
        <v>0.124</v>
      </c>
      <c r="AC97" s="127">
        <v>324868</v>
      </c>
      <c r="AD97" s="127">
        <v>25903</v>
      </c>
      <c r="AE97" s="128">
        <v>0.14499999999999999</v>
      </c>
      <c r="AF97" s="128">
        <v>7.0195009089406707E-2</v>
      </c>
      <c r="AG97" s="127">
        <v>268653</v>
      </c>
      <c r="AH97" s="128">
        <v>0.124</v>
      </c>
      <c r="AI97" s="128">
        <v>-0.10646768485751537</v>
      </c>
      <c r="AJ97" s="127">
        <v>294556</v>
      </c>
      <c r="AK97" s="127">
        <v>25065</v>
      </c>
      <c r="AL97" s="128">
        <v>0.14399999999999999</v>
      </c>
      <c r="AM97" s="128">
        <v>-3.235146508126472E-2</v>
      </c>
      <c r="AN97" s="127">
        <v>255573</v>
      </c>
      <c r="AO97" s="128">
        <v>0.121</v>
      </c>
      <c r="AP97" s="128">
        <v>-4.8687340174872418E-2</v>
      </c>
      <c r="AQ97" s="127">
        <v>280638</v>
      </c>
      <c r="AR97" s="98">
        <v>-838</v>
      </c>
      <c r="AS97" s="98">
        <v>861</v>
      </c>
      <c r="AT97" s="97">
        <v>3.557263262270699E-2</v>
      </c>
      <c r="AU97" s="127">
        <v>45187</v>
      </c>
      <c r="AV97" s="128">
        <v>0.189</v>
      </c>
      <c r="AW97" s="127">
        <v>49811</v>
      </c>
      <c r="AX97" s="128">
        <v>0.14699999999999999</v>
      </c>
      <c r="AY97" s="127">
        <v>94998</v>
      </c>
      <c r="AZ97" s="127">
        <v>46218</v>
      </c>
      <c r="BA97" s="128">
        <v>0.19800000000000001</v>
      </c>
      <c r="BB97" s="128">
        <v>2.2816296722508685E-2</v>
      </c>
      <c r="BC97" s="127">
        <v>57486</v>
      </c>
      <c r="BD97" s="128">
        <v>0.15</v>
      </c>
      <c r="BE97" s="128">
        <v>0.15408243159141555</v>
      </c>
      <c r="BF97" s="127">
        <v>103704</v>
      </c>
      <c r="BG97" s="127">
        <v>48275</v>
      </c>
      <c r="BH97" s="128">
        <v>0.20100000000000001</v>
      </c>
      <c r="BI97" s="128">
        <v>4.4506469340949414E-2</v>
      </c>
      <c r="BJ97" s="127">
        <v>53315</v>
      </c>
      <c r="BK97" s="128">
        <v>0.153</v>
      </c>
      <c r="BL97" s="128">
        <v>-7.2556796437393448E-2</v>
      </c>
      <c r="BM97" s="127">
        <v>101590</v>
      </c>
      <c r="BN97" s="98">
        <v>2057</v>
      </c>
      <c r="BO97" s="122">
        <v>3088</v>
      </c>
      <c r="BP97" s="123">
        <v>6.8338238874012441E-2</v>
      </c>
    </row>
    <row r="98" spans="1:68" x14ac:dyDescent="0.3">
      <c r="A98" s="410"/>
      <c r="B98" s="88" t="s">
        <v>48</v>
      </c>
      <c r="C98" s="127">
        <v>19581</v>
      </c>
      <c r="D98" s="128">
        <v>4.5999999999999999E-2</v>
      </c>
      <c r="E98" s="127">
        <v>133934</v>
      </c>
      <c r="F98" s="128">
        <v>4.9000000000000002E-2</v>
      </c>
      <c r="G98" s="127">
        <v>153515</v>
      </c>
      <c r="H98" s="127">
        <v>18009</v>
      </c>
      <c r="I98" s="128">
        <v>4.3999999999999997E-2</v>
      </c>
      <c r="J98" s="128">
        <v>-8.0281905929217093E-2</v>
      </c>
      <c r="K98" s="127">
        <v>117851</v>
      </c>
      <c r="L98" s="128">
        <v>4.5999999999999999E-2</v>
      </c>
      <c r="M98" s="128">
        <v>-0.12008153269520809</v>
      </c>
      <c r="N98" s="127">
        <v>135860</v>
      </c>
      <c r="O98" s="127">
        <v>17679</v>
      </c>
      <c r="P98" s="128">
        <v>4.2999999999999997E-2</v>
      </c>
      <c r="Q98" s="128">
        <v>-1.8324171247709478E-2</v>
      </c>
      <c r="R98" s="127">
        <v>109989</v>
      </c>
      <c r="S98" s="128">
        <v>4.4999999999999998E-2</v>
      </c>
      <c r="T98" s="128">
        <v>-6.6711355864608704E-2</v>
      </c>
      <c r="U98" s="127">
        <v>127668</v>
      </c>
      <c r="V98" s="98">
        <v>-330</v>
      </c>
      <c r="W98" s="98">
        <v>-1902</v>
      </c>
      <c r="X98" s="97">
        <v>-9.7134977784587101E-2</v>
      </c>
      <c r="Y98" s="127">
        <v>11909</v>
      </c>
      <c r="Z98" s="128">
        <v>6.5000000000000002E-2</v>
      </c>
      <c r="AA98" s="127">
        <v>122598</v>
      </c>
      <c r="AB98" s="128">
        <v>5.0999999999999997E-2</v>
      </c>
      <c r="AC98" s="127">
        <v>134507</v>
      </c>
      <c r="AD98" s="127">
        <v>10992</v>
      </c>
      <c r="AE98" s="128">
        <v>6.0999999999999999E-2</v>
      </c>
      <c r="AF98" s="128">
        <v>-7.7000587790746491E-2</v>
      </c>
      <c r="AG98" s="127">
        <v>105261</v>
      </c>
      <c r="AH98" s="128">
        <v>4.9000000000000002E-2</v>
      </c>
      <c r="AI98" s="128">
        <v>-0.14141339989233104</v>
      </c>
      <c r="AJ98" s="127">
        <v>116253</v>
      </c>
      <c r="AK98" s="127">
        <v>10282</v>
      </c>
      <c r="AL98" s="128">
        <v>5.8999999999999997E-2</v>
      </c>
      <c r="AM98" s="128">
        <v>-6.4592430858806407E-2</v>
      </c>
      <c r="AN98" s="127">
        <v>98388</v>
      </c>
      <c r="AO98" s="128">
        <v>4.7E-2</v>
      </c>
      <c r="AP98" s="128">
        <v>-6.5294838544190159E-2</v>
      </c>
      <c r="AQ98" s="127">
        <v>108670</v>
      </c>
      <c r="AR98" s="98">
        <v>-710</v>
      </c>
      <c r="AS98" s="98">
        <v>-1627</v>
      </c>
      <c r="AT98" s="97">
        <v>-0.13661936350659165</v>
      </c>
      <c r="AU98" s="127">
        <v>7672</v>
      </c>
      <c r="AV98" s="128">
        <v>3.2000000000000001E-2</v>
      </c>
      <c r="AW98" s="127">
        <v>11336</v>
      </c>
      <c r="AX98" s="128">
        <v>3.4000000000000002E-2</v>
      </c>
      <c r="AY98" s="127">
        <v>19008</v>
      </c>
      <c r="AZ98" s="127">
        <v>7017</v>
      </c>
      <c r="BA98" s="128">
        <v>0.03</v>
      </c>
      <c r="BB98" s="128">
        <v>-8.5375391032325346E-2</v>
      </c>
      <c r="BC98" s="127">
        <v>12590</v>
      </c>
      <c r="BD98" s="128">
        <v>3.3000000000000002E-2</v>
      </c>
      <c r="BE98" s="128">
        <v>0.11062103034580099</v>
      </c>
      <c r="BF98" s="127">
        <v>19607</v>
      </c>
      <c r="BG98" s="127">
        <v>7397</v>
      </c>
      <c r="BH98" s="128">
        <v>3.1E-2</v>
      </c>
      <c r="BI98" s="128">
        <v>5.4154196950263647E-2</v>
      </c>
      <c r="BJ98" s="127">
        <v>11601</v>
      </c>
      <c r="BK98" s="128">
        <v>3.3000000000000002E-2</v>
      </c>
      <c r="BL98" s="128">
        <v>-7.8554408260524219E-2</v>
      </c>
      <c r="BM98" s="127">
        <v>18998</v>
      </c>
      <c r="BN98" s="98">
        <v>380</v>
      </c>
      <c r="BO98" s="122">
        <v>-275</v>
      </c>
      <c r="BP98" s="123">
        <v>-3.584462982273201E-2</v>
      </c>
    </row>
    <row r="99" spans="1:68" x14ac:dyDescent="0.3">
      <c r="A99" s="410"/>
      <c r="B99" s="88" t="s">
        <v>49</v>
      </c>
      <c r="C99" s="127">
        <v>3885</v>
      </c>
      <c r="D99" s="128">
        <v>8.9999999999999993E-3</v>
      </c>
      <c r="E99" s="127">
        <v>19769</v>
      </c>
      <c r="F99" s="128">
        <v>7.0000000000000001E-3</v>
      </c>
      <c r="G99" s="127">
        <v>23654</v>
      </c>
      <c r="H99" s="127">
        <v>3977</v>
      </c>
      <c r="I99" s="128">
        <v>0.01</v>
      </c>
      <c r="J99" s="128">
        <v>2.3680823680823682E-2</v>
      </c>
      <c r="K99" s="127">
        <v>18225</v>
      </c>
      <c r="L99" s="128">
        <v>7.0000000000000001E-3</v>
      </c>
      <c r="M99" s="128">
        <v>-7.8102079012595471E-2</v>
      </c>
      <c r="N99" s="127">
        <v>22202</v>
      </c>
      <c r="O99" s="127">
        <v>3848</v>
      </c>
      <c r="P99" s="128">
        <v>8.9999999999999993E-3</v>
      </c>
      <c r="Q99" s="128">
        <v>-3.2436509932109628E-2</v>
      </c>
      <c r="R99" s="127">
        <v>17183</v>
      </c>
      <c r="S99" s="128">
        <v>7.0000000000000001E-3</v>
      </c>
      <c r="T99" s="128">
        <v>-5.7174211248285325E-2</v>
      </c>
      <c r="U99" s="127">
        <v>21031</v>
      </c>
      <c r="V99" s="98">
        <v>-129</v>
      </c>
      <c r="W99" s="98">
        <v>-37</v>
      </c>
      <c r="X99" s="97">
        <v>-9.5238095238095247E-3</v>
      </c>
      <c r="Y99" s="127">
        <v>1513</v>
      </c>
      <c r="Z99" s="128">
        <v>8.0000000000000002E-3</v>
      </c>
      <c r="AA99" s="127">
        <v>16757</v>
      </c>
      <c r="AB99" s="128">
        <v>7.0000000000000001E-3</v>
      </c>
      <c r="AC99" s="127">
        <v>18270</v>
      </c>
      <c r="AD99" s="127">
        <v>1483</v>
      </c>
      <c r="AE99" s="128">
        <v>8.0000000000000002E-3</v>
      </c>
      <c r="AF99" s="128">
        <v>-1.982815598149372E-2</v>
      </c>
      <c r="AG99" s="127">
        <v>14836</v>
      </c>
      <c r="AH99" s="128">
        <v>7.0000000000000001E-3</v>
      </c>
      <c r="AI99" s="128">
        <v>-0.11463865847108672</v>
      </c>
      <c r="AJ99" s="127">
        <v>16319</v>
      </c>
      <c r="AK99" s="127">
        <v>1329</v>
      </c>
      <c r="AL99" s="128">
        <v>8.0000000000000002E-3</v>
      </c>
      <c r="AM99" s="128">
        <v>-0.10384356035064059</v>
      </c>
      <c r="AN99" s="127">
        <v>14127</v>
      </c>
      <c r="AO99" s="128">
        <v>7.0000000000000001E-3</v>
      </c>
      <c r="AP99" s="128">
        <v>-4.7789161499056348E-2</v>
      </c>
      <c r="AQ99" s="127">
        <v>15456</v>
      </c>
      <c r="AR99" s="98">
        <v>-154</v>
      </c>
      <c r="AS99" s="98">
        <v>-184</v>
      </c>
      <c r="AT99" s="97">
        <v>-0.12161269001982816</v>
      </c>
      <c r="AU99" s="127">
        <v>2372</v>
      </c>
      <c r="AV99" s="128">
        <v>0.01</v>
      </c>
      <c r="AW99" s="127">
        <v>3012</v>
      </c>
      <c r="AX99" s="128">
        <v>8.9999999999999993E-3</v>
      </c>
      <c r="AY99" s="127">
        <v>5384</v>
      </c>
      <c r="AZ99" s="127">
        <v>2494</v>
      </c>
      <c r="BA99" s="128">
        <v>1.0999999999999999E-2</v>
      </c>
      <c r="BB99" s="128">
        <v>5.1433389544688027E-2</v>
      </c>
      <c r="BC99" s="127">
        <v>3389</v>
      </c>
      <c r="BD99" s="128">
        <v>8.9999999999999993E-3</v>
      </c>
      <c r="BE99" s="128">
        <v>0.1251660026560425</v>
      </c>
      <c r="BF99" s="127">
        <v>5883</v>
      </c>
      <c r="BG99" s="127">
        <v>2519</v>
      </c>
      <c r="BH99" s="128">
        <v>0.01</v>
      </c>
      <c r="BI99" s="128">
        <v>1.0024057738572574E-2</v>
      </c>
      <c r="BJ99" s="127">
        <v>3056</v>
      </c>
      <c r="BK99" s="128">
        <v>8.9999999999999993E-3</v>
      </c>
      <c r="BL99" s="128">
        <v>-9.8259073473000891E-2</v>
      </c>
      <c r="BM99" s="127">
        <v>5575</v>
      </c>
      <c r="BN99" s="98">
        <v>25</v>
      </c>
      <c r="BO99" s="122">
        <v>147</v>
      </c>
      <c r="BP99" s="123">
        <v>6.1973018549747051E-2</v>
      </c>
    </row>
    <row r="100" spans="1:68" x14ac:dyDescent="0.3">
      <c r="A100" s="410"/>
      <c r="B100" s="88" t="s">
        <v>50</v>
      </c>
      <c r="C100" s="127">
        <v>58735</v>
      </c>
      <c r="D100" s="128">
        <v>0.13900000000000001</v>
      </c>
      <c r="E100" s="127">
        <v>480356</v>
      </c>
      <c r="F100" s="128">
        <v>0.17399999999999999</v>
      </c>
      <c r="G100" s="127">
        <v>539091</v>
      </c>
      <c r="H100" s="127">
        <v>62585</v>
      </c>
      <c r="I100" s="128">
        <v>0.152</v>
      </c>
      <c r="J100" s="128">
        <v>6.5548650719332593E-2</v>
      </c>
      <c r="K100" s="127">
        <v>479626</v>
      </c>
      <c r="L100" s="128">
        <v>0.188</v>
      </c>
      <c r="M100" s="128">
        <v>-1.5197062178883994E-3</v>
      </c>
      <c r="N100" s="127">
        <v>542211</v>
      </c>
      <c r="O100" s="127">
        <v>71631</v>
      </c>
      <c r="P100" s="128">
        <v>0.17299999999999999</v>
      </c>
      <c r="Q100" s="128">
        <v>0.14453942638012304</v>
      </c>
      <c r="R100" s="127">
        <v>502667</v>
      </c>
      <c r="S100" s="128">
        <v>0.20499999999999999</v>
      </c>
      <c r="T100" s="128">
        <v>4.8039514121419609E-2</v>
      </c>
      <c r="U100" s="127">
        <v>574298</v>
      </c>
      <c r="V100" s="98">
        <v>9046</v>
      </c>
      <c r="W100" s="98">
        <v>12896</v>
      </c>
      <c r="X100" s="97">
        <v>0.219562441474419</v>
      </c>
      <c r="Y100" s="127">
        <v>23536</v>
      </c>
      <c r="Z100" s="128">
        <v>0.129</v>
      </c>
      <c r="AA100" s="127">
        <v>418967</v>
      </c>
      <c r="AB100" s="128">
        <v>0.17299999999999999</v>
      </c>
      <c r="AC100" s="127">
        <v>442503</v>
      </c>
      <c r="AD100" s="127">
        <v>25264</v>
      </c>
      <c r="AE100" s="128">
        <v>0.14099999999999999</v>
      </c>
      <c r="AF100" s="128">
        <v>7.3419442556084291E-2</v>
      </c>
      <c r="AG100" s="127">
        <v>406722</v>
      </c>
      <c r="AH100" s="128">
        <v>0.187</v>
      </c>
      <c r="AI100" s="128">
        <v>-2.9226645535328558E-2</v>
      </c>
      <c r="AJ100" s="127">
        <v>431986</v>
      </c>
      <c r="AK100" s="127">
        <v>28830</v>
      </c>
      <c r="AL100" s="128">
        <v>0.16600000000000001</v>
      </c>
      <c r="AM100" s="128">
        <v>0.14114946168461051</v>
      </c>
      <c r="AN100" s="127">
        <v>432800</v>
      </c>
      <c r="AO100" s="128">
        <v>0.20499999999999999</v>
      </c>
      <c r="AP100" s="128">
        <v>6.4117505323046206E-2</v>
      </c>
      <c r="AQ100" s="127">
        <v>461630</v>
      </c>
      <c r="AR100" s="98">
        <v>3566</v>
      </c>
      <c r="AS100" s="98">
        <v>5294</v>
      </c>
      <c r="AT100" s="97">
        <v>0.22493201903467031</v>
      </c>
      <c r="AU100" s="127">
        <v>35199</v>
      </c>
      <c r="AV100" s="128">
        <v>0.14699999999999999</v>
      </c>
      <c r="AW100" s="127">
        <v>61389</v>
      </c>
      <c r="AX100" s="128">
        <v>0.182</v>
      </c>
      <c r="AY100" s="127">
        <v>96588</v>
      </c>
      <c r="AZ100" s="127">
        <v>37321</v>
      </c>
      <c r="BA100" s="128">
        <v>0.16</v>
      </c>
      <c r="BB100" s="128">
        <v>6.0285803573965173E-2</v>
      </c>
      <c r="BC100" s="127">
        <v>72904</v>
      </c>
      <c r="BD100" s="128">
        <v>0.191</v>
      </c>
      <c r="BE100" s="128">
        <v>0.18757432113245043</v>
      </c>
      <c r="BF100" s="127">
        <v>110225</v>
      </c>
      <c r="BG100" s="127">
        <v>42801</v>
      </c>
      <c r="BH100" s="128">
        <v>0.17799999999999999</v>
      </c>
      <c r="BI100" s="128">
        <v>0.14683422201977439</v>
      </c>
      <c r="BJ100" s="127">
        <v>69867</v>
      </c>
      <c r="BK100" s="128">
        <v>0.20100000000000001</v>
      </c>
      <c r="BL100" s="128">
        <v>-4.1657522221002961E-2</v>
      </c>
      <c r="BM100" s="127">
        <v>112668</v>
      </c>
      <c r="BN100" s="98">
        <v>5480</v>
      </c>
      <c r="BO100" s="122">
        <v>7602</v>
      </c>
      <c r="BP100" s="123">
        <v>0.21597204466035966</v>
      </c>
    </row>
    <row r="101" spans="1:68" x14ac:dyDescent="0.3">
      <c r="A101" s="410"/>
      <c r="B101" s="88" t="s">
        <v>13</v>
      </c>
      <c r="C101" s="127">
        <v>421742</v>
      </c>
      <c r="D101" s="128">
        <v>1</v>
      </c>
      <c r="E101" s="127">
        <v>2760571</v>
      </c>
      <c r="F101" s="128">
        <v>1</v>
      </c>
      <c r="G101" s="127">
        <v>3182313</v>
      </c>
      <c r="H101" s="127">
        <v>412836</v>
      </c>
      <c r="I101" s="128">
        <v>1</v>
      </c>
      <c r="J101" s="128">
        <v>-2.1117175903751582E-2</v>
      </c>
      <c r="K101" s="127">
        <v>2552290</v>
      </c>
      <c r="L101" s="128">
        <v>1</v>
      </c>
      <c r="M101" s="128">
        <v>-7.5448521338520189E-2</v>
      </c>
      <c r="N101" s="127">
        <v>2965126</v>
      </c>
      <c r="O101" s="127">
        <v>414590</v>
      </c>
      <c r="P101" s="128">
        <v>1</v>
      </c>
      <c r="Q101" s="128">
        <v>4.2486604850352199E-3</v>
      </c>
      <c r="R101" s="127">
        <v>2454183</v>
      </c>
      <c r="S101" s="128">
        <v>1</v>
      </c>
      <c r="T101" s="128">
        <v>-3.8438813771162365E-2</v>
      </c>
      <c r="U101" s="127">
        <v>2868773</v>
      </c>
      <c r="V101" s="98">
        <v>1754</v>
      </c>
      <c r="W101" s="98">
        <v>-7152</v>
      </c>
      <c r="X101" s="97">
        <v>-1.695823512953417E-2</v>
      </c>
      <c r="Y101" s="127">
        <v>182259</v>
      </c>
      <c r="Z101" s="128">
        <v>1</v>
      </c>
      <c r="AA101" s="127">
        <v>2422472</v>
      </c>
      <c r="AB101" s="128">
        <v>1</v>
      </c>
      <c r="AC101" s="127">
        <v>2604731</v>
      </c>
      <c r="AD101" s="127">
        <v>179241</v>
      </c>
      <c r="AE101" s="128">
        <v>1</v>
      </c>
      <c r="AF101" s="128">
        <v>-1.6558853060754202E-2</v>
      </c>
      <c r="AG101" s="127">
        <v>2169870</v>
      </c>
      <c r="AH101" s="128">
        <v>1</v>
      </c>
      <c r="AI101" s="128">
        <v>-0.10427447665029771</v>
      </c>
      <c r="AJ101" s="127">
        <v>2349111</v>
      </c>
      <c r="AK101" s="127">
        <v>174082</v>
      </c>
      <c r="AL101" s="128">
        <v>1</v>
      </c>
      <c r="AM101" s="128">
        <v>-2.8782477223403127E-2</v>
      </c>
      <c r="AN101" s="127">
        <v>2106495</v>
      </c>
      <c r="AO101" s="128">
        <v>1</v>
      </c>
      <c r="AP101" s="128">
        <v>-2.9206818841681761E-2</v>
      </c>
      <c r="AQ101" s="127">
        <v>2280577</v>
      </c>
      <c r="AR101" s="98">
        <v>-5159</v>
      </c>
      <c r="AS101" s="98">
        <v>-8177</v>
      </c>
      <c r="AT101" s="97">
        <v>-4.4864725473090492E-2</v>
      </c>
      <c r="AU101" s="127">
        <v>239483</v>
      </c>
      <c r="AV101" s="128">
        <v>1</v>
      </c>
      <c r="AW101" s="127">
        <v>338099</v>
      </c>
      <c r="AX101" s="128">
        <v>1</v>
      </c>
      <c r="AY101" s="127">
        <v>577582</v>
      </c>
      <c r="AZ101" s="127">
        <v>233595</v>
      </c>
      <c r="BA101" s="128">
        <v>1</v>
      </c>
      <c r="BB101" s="128">
        <v>-2.4586296313308251E-2</v>
      </c>
      <c r="BC101" s="127">
        <v>382420</v>
      </c>
      <c r="BD101" s="128">
        <v>1</v>
      </c>
      <c r="BE101" s="128">
        <v>0.13108882309619371</v>
      </c>
      <c r="BF101" s="127">
        <v>616015</v>
      </c>
      <c r="BG101" s="127">
        <v>240508</v>
      </c>
      <c r="BH101" s="128">
        <v>1</v>
      </c>
      <c r="BI101" s="128">
        <v>2.9593955350071706E-2</v>
      </c>
      <c r="BJ101" s="127">
        <v>347688</v>
      </c>
      <c r="BK101" s="128">
        <v>1</v>
      </c>
      <c r="BL101" s="128">
        <v>-9.0821609748444124E-2</v>
      </c>
      <c r="BM101" s="127">
        <v>588196</v>
      </c>
      <c r="BN101" s="98">
        <v>6913</v>
      </c>
      <c r="BO101" s="122">
        <v>1025</v>
      </c>
      <c r="BP101" s="123">
        <v>4.2800532814437769E-3</v>
      </c>
    </row>
    <row r="102" spans="1:68" x14ac:dyDescent="0.3">
      <c r="A102" s="311" t="s">
        <v>354</v>
      </c>
      <c r="B102" s="88"/>
      <c r="C102" s="9"/>
      <c r="D102" s="10"/>
      <c r="E102" s="9"/>
      <c r="F102" s="10"/>
      <c r="G102" s="9"/>
      <c r="H102" s="9"/>
      <c r="I102" s="10"/>
      <c r="J102" s="128"/>
      <c r="K102" s="9"/>
      <c r="L102" s="10"/>
      <c r="M102" s="128"/>
      <c r="N102" s="9"/>
      <c r="O102" s="9"/>
      <c r="P102" s="10"/>
      <c r="Q102" s="128"/>
      <c r="R102" s="9"/>
      <c r="S102" s="10"/>
      <c r="T102" s="128"/>
      <c r="U102" s="9"/>
      <c r="V102" s="98"/>
      <c r="W102" s="122"/>
      <c r="X102" s="97"/>
      <c r="AF102" s="128"/>
      <c r="AI102" s="128"/>
      <c r="AM102" s="128"/>
      <c r="AP102" s="128"/>
      <c r="AR102" s="122"/>
      <c r="AS102" s="122"/>
      <c r="AT102" s="123"/>
      <c r="AU102" s="92"/>
      <c r="AV102" s="94"/>
      <c r="AW102" s="92"/>
      <c r="AX102" s="94"/>
      <c r="AY102" s="92"/>
      <c r="AZ102" s="92"/>
      <c r="BA102" s="94"/>
      <c r="BB102" s="128"/>
      <c r="BC102" s="92"/>
      <c r="BD102" s="94"/>
      <c r="BE102" s="128"/>
      <c r="BF102" s="92"/>
      <c r="BG102" s="92"/>
      <c r="BH102" s="209"/>
      <c r="BI102" s="128"/>
      <c r="BJ102" s="92"/>
      <c r="BK102" s="209"/>
      <c r="BL102" s="128"/>
      <c r="BM102" s="92"/>
      <c r="BN102" s="98"/>
      <c r="BO102" s="122"/>
      <c r="BP102" s="123"/>
    </row>
    <row r="103" spans="1:68" x14ac:dyDescent="0.3">
      <c r="J103" s="128"/>
      <c r="M103" s="128"/>
      <c r="Q103" s="128"/>
      <c r="T103" s="128"/>
      <c r="V103" s="122"/>
      <c r="W103" s="122"/>
      <c r="X103" s="123"/>
      <c r="AF103" s="128"/>
      <c r="AI103" s="128"/>
      <c r="AM103" s="128"/>
      <c r="AP103" s="128"/>
      <c r="AR103" s="122"/>
      <c r="AS103" s="122"/>
      <c r="AT103" s="123"/>
      <c r="BB103" s="128"/>
      <c r="BE103" s="128"/>
      <c r="BI103" s="128"/>
      <c r="BL103" s="128"/>
      <c r="BN103" s="122"/>
      <c r="BO103" s="122"/>
      <c r="BP103" s="123"/>
    </row>
    <row r="104" spans="1:68" x14ac:dyDescent="0.3">
      <c r="J104" s="128"/>
      <c r="M104" s="128"/>
      <c r="Q104" s="128"/>
      <c r="T104" s="128"/>
      <c r="V104" s="122"/>
      <c r="W104" s="122"/>
      <c r="X104" s="123"/>
      <c r="AF104" s="128"/>
      <c r="AI104" s="128"/>
      <c r="AM104" s="128"/>
      <c r="AP104" s="128"/>
      <c r="AR104" s="122"/>
      <c r="AS104" s="122"/>
      <c r="AT104" s="123"/>
      <c r="BB104" s="128"/>
      <c r="BE104" s="128"/>
      <c r="BI104" s="128"/>
      <c r="BL104" s="128"/>
      <c r="BN104" s="122"/>
      <c r="BO104" s="122"/>
      <c r="BP104" s="123"/>
    </row>
    <row r="105" spans="1:68" x14ac:dyDescent="0.3">
      <c r="A105" s="484" t="s">
        <v>461</v>
      </c>
      <c r="B105" s="485"/>
      <c r="J105" s="128"/>
      <c r="M105" s="128"/>
      <c r="Q105" s="128"/>
      <c r="T105" s="128"/>
      <c r="V105" s="122"/>
      <c r="W105" s="122"/>
      <c r="X105" s="123"/>
      <c r="AF105" s="128"/>
      <c r="AI105" s="128"/>
      <c r="AM105" s="128"/>
      <c r="AP105" s="128"/>
      <c r="AR105" s="122"/>
      <c r="AS105" s="122"/>
      <c r="AT105" s="123"/>
      <c r="BB105" s="128"/>
      <c r="BE105" s="128"/>
      <c r="BI105" s="128"/>
      <c r="BL105" s="128"/>
      <c r="BN105" s="122"/>
      <c r="BO105" s="122"/>
      <c r="BP105" s="123"/>
    </row>
    <row r="106" spans="1:68" x14ac:dyDescent="0.3">
      <c r="A106" s="410" t="s">
        <v>14</v>
      </c>
      <c r="B106" s="88" t="s">
        <v>76</v>
      </c>
      <c r="C106" s="127">
        <v>248572</v>
      </c>
      <c r="D106" s="128">
        <v>0.42</v>
      </c>
      <c r="E106" s="127">
        <v>1700313</v>
      </c>
      <c r="F106" s="128">
        <v>0.438</v>
      </c>
      <c r="G106" s="127">
        <v>1948885</v>
      </c>
      <c r="H106" s="127">
        <v>245665</v>
      </c>
      <c r="I106" s="128">
        <v>0.441</v>
      </c>
      <c r="J106" s="128">
        <v>-1.1694800701607583E-2</v>
      </c>
      <c r="K106" s="127">
        <v>1646712</v>
      </c>
      <c r="L106" s="128">
        <v>0.437</v>
      </c>
      <c r="M106" s="128">
        <v>-3.1524195839236657E-2</v>
      </c>
      <c r="N106" s="127">
        <v>1892377</v>
      </c>
      <c r="O106" s="127">
        <v>263111</v>
      </c>
      <c r="P106" s="128">
        <v>0.501</v>
      </c>
      <c r="Q106" s="128">
        <v>7.1015407160157126E-2</v>
      </c>
      <c r="R106" s="127">
        <v>1671367</v>
      </c>
      <c r="S106" s="128">
        <v>0.44600000000000001</v>
      </c>
      <c r="T106" s="128">
        <v>1.4972259873007545E-2</v>
      </c>
      <c r="U106" s="127">
        <v>1934478</v>
      </c>
      <c r="V106" s="122">
        <v>17446</v>
      </c>
      <c r="W106" s="122">
        <v>14539</v>
      </c>
      <c r="X106" s="123">
        <v>5.8490095425067987E-2</v>
      </c>
      <c r="Y106" s="127">
        <v>235099</v>
      </c>
      <c r="Z106" s="128">
        <v>0.499</v>
      </c>
      <c r="AA106" s="127">
        <v>1688005</v>
      </c>
      <c r="AB106" s="128">
        <v>0.44700000000000001</v>
      </c>
      <c r="AC106" s="127">
        <v>1923104</v>
      </c>
      <c r="AD106" s="127">
        <v>227945</v>
      </c>
      <c r="AE106" s="128">
        <v>0.52200000000000002</v>
      </c>
      <c r="AF106" s="128">
        <v>-3.0429733856800752E-2</v>
      </c>
      <c r="AG106" s="127">
        <v>1621872</v>
      </c>
      <c r="AH106" s="128">
        <v>0.44500000000000001</v>
      </c>
      <c r="AI106" s="128">
        <v>-3.9178201486370003E-2</v>
      </c>
      <c r="AJ106" s="127">
        <v>1849817</v>
      </c>
      <c r="AK106" s="127">
        <v>242755</v>
      </c>
      <c r="AL106" s="128">
        <v>0.60699999999999998</v>
      </c>
      <c r="AM106" s="128">
        <v>6.4971813376033694E-2</v>
      </c>
      <c r="AN106" s="127">
        <v>1655387</v>
      </c>
      <c r="AO106" s="128">
        <v>0.45400000000000001</v>
      </c>
      <c r="AP106" s="128">
        <v>2.0664392751092563E-2</v>
      </c>
      <c r="AQ106" s="127">
        <v>1898142</v>
      </c>
      <c r="AR106" s="122">
        <v>14810</v>
      </c>
      <c r="AS106" s="122">
        <v>7656</v>
      </c>
      <c r="AT106" s="123">
        <v>3.2565004530006506E-2</v>
      </c>
      <c r="AU106" s="127">
        <v>13473</v>
      </c>
      <c r="AV106" s="128">
        <v>0.111</v>
      </c>
      <c r="AW106" s="127">
        <v>12308</v>
      </c>
      <c r="AX106" s="128">
        <v>0.124</v>
      </c>
      <c r="AY106" s="127">
        <v>25781</v>
      </c>
      <c r="AZ106" s="127">
        <v>17720</v>
      </c>
      <c r="BA106" s="128">
        <v>0.14699999999999999</v>
      </c>
      <c r="BB106" s="128">
        <v>0.31522303866993245</v>
      </c>
      <c r="BC106" s="127">
        <v>24840</v>
      </c>
      <c r="BD106" s="128">
        <v>0.19900000000000001</v>
      </c>
      <c r="BE106" s="128">
        <v>1.0181995450113748</v>
      </c>
      <c r="BF106" s="127">
        <v>42560</v>
      </c>
      <c r="BG106" s="127">
        <v>20356</v>
      </c>
      <c r="BH106" s="128">
        <v>0.16200000000000001</v>
      </c>
      <c r="BI106" s="128">
        <v>0.14875846501128667</v>
      </c>
      <c r="BJ106" s="127">
        <v>15980</v>
      </c>
      <c r="BK106" s="128">
        <v>0.14799999999999999</v>
      </c>
      <c r="BL106" s="128">
        <v>-0.35668276972624796</v>
      </c>
      <c r="BM106" s="127">
        <v>36336</v>
      </c>
      <c r="BN106" s="122">
        <v>2636</v>
      </c>
      <c r="BO106" s="122">
        <v>6883</v>
      </c>
      <c r="BP106" s="123">
        <v>0.51087359904995178</v>
      </c>
    </row>
    <row r="107" spans="1:68" x14ac:dyDescent="0.3">
      <c r="A107" s="410"/>
      <c r="B107" s="88" t="s">
        <v>39</v>
      </c>
      <c r="C107" s="127">
        <v>198917</v>
      </c>
      <c r="D107" s="128">
        <v>0.33600000000000002</v>
      </c>
      <c r="E107" s="127">
        <v>1576474</v>
      </c>
      <c r="F107" s="128">
        <v>0.40600000000000003</v>
      </c>
      <c r="G107" s="127">
        <v>1775391</v>
      </c>
      <c r="H107" s="127">
        <v>180329</v>
      </c>
      <c r="I107" s="128">
        <v>0.32400000000000001</v>
      </c>
      <c r="J107" s="128">
        <v>-9.3446010144934824E-2</v>
      </c>
      <c r="K107" s="127">
        <v>1548624</v>
      </c>
      <c r="L107" s="128">
        <v>0.41099999999999998</v>
      </c>
      <c r="M107" s="128">
        <v>-1.766600654371718E-2</v>
      </c>
      <c r="N107" s="127">
        <v>1728953</v>
      </c>
      <c r="O107" s="127">
        <v>148859</v>
      </c>
      <c r="P107" s="128">
        <v>0.28299999999999997</v>
      </c>
      <c r="Q107" s="128">
        <v>-0.17451435986446995</v>
      </c>
      <c r="R107" s="127">
        <v>1536355</v>
      </c>
      <c r="S107" s="128">
        <v>0.41</v>
      </c>
      <c r="T107" s="128">
        <v>-7.9225170215623669E-3</v>
      </c>
      <c r="U107" s="127">
        <v>1685214</v>
      </c>
      <c r="V107" s="122">
        <v>-31470</v>
      </c>
      <c r="W107" s="122">
        <v>-50058</v>
      </c>
      <c r="X107" s="123">
        <v>-0.25165269936707269</v>
      </c>
      <c r="Y107" s="127">
        <v>157991</v>
      </c>
      <c r="Z107" s="128">
        <v>0.33500000000000002</v>
      </c>
      <c r="AA107" s="127">
        <v>1540093</v>
      </c>
      <c r="AB107" s="128">
        <v>0.40799999999999997</v>
      </c>
      <c r="AC107" s="127">
        <v>1698084</v>
      </c>
      <c r="AD107" s="127">
        <v>137912</v>
      </c>
      <c r="AE107" s="128">
        <v>0.316</v>
      </c>
      <c r="AF107" s="128">
        <v>-0.12708951775734062</v>
      </c>
      <c r="AG107" s="127">
        <v>1497856</v>
      </c>
      <c r="AH107" s="128">
        <v>0.41099999999999998</v>
      </c>
      <c r="AI107" s="128">
        <v>-2.7424967193539609E-2</v>
      </c>
      <c r="AJ107" s="127">
        <v>1635768</v>
      </c>
      <c r="AK107" s="127">
        <v>104350</v>
      </c>
      <c r="AL107" s="128">
        <v>0.26100000000000001</v>
      </c>
      <c r="AM107" s="128">
        <v>-0.24335808341551135</v>
      </c>
      <c r="AN107" s="127">
        <v>1492400</v>
      </c>
      <c r="AO107" s="128">
        <v>0.41</v>
      </c>
      <c r="AP107" s="128">
        <v>-3.6425397367971287E-3</v>
      </c>
      <c r="AQ107" s="127">
        <v>1596750</v>
      </c>
      <c r="AR107" s="122">
        <v>-33562</v>
      </c>
      <c r="AS107" s="122">
        <v>-53641</v>
      </c>
      <c r="AT107" s="123">
        <v>-0.33951933970922393</v>
      </c>
      <c r="AU107" s="127">
        <v>40926</v>
      </c>
      <c r="AV107" s="128">
        <v>0.33800000000000002</v>
      </c>
      <c r="AW107" s="127">
        <v>36381</v>
      </c>
      <c r="AX107" s="128">
        <v>0.36499999999999999</v>
      </c>
      <c r="AY107" s="127">
        <v>77307</v>
      </c>
      <c r="AZ107" s="127">
        <v>42417</v>
      </c>
      <c r="BA107" s="128">
        <v>0.35099999999999998</v>
      </c>
      <c r="BB107" s="128">
        <v>3.643160826858232E-2</v>
      </c>
      <c r="BC107" s="127">
        <v>50768</v>
      </c>
      <c r="BD107" s="128">
        <v>0.40600000000000003</v>
      </c>
      <c r="BE107" s="128">
        <v>0.39545367087215855</v>
      </c>
      <c r="BF107" s="127">
        <v>93185</v>
      </c>
      <c r="BG107" s="127">
        <v>44509</v>
      </c>
      <c r="BH107" s="128">
        <v>0.35499999999999998</v>
      </c>
      <c r="BI107" s="128">
        <v>4.9319848174081145E-2</v>
      </c>
      <c r="BJ107" s="127">
        <v>43955</v>
      </c>
      <c r="BK107" s="128">
        <v>0.40600000000000003</v>
      </c>
      <c r="BL107" s="128">
        <v>-0.13419870784746296</v>
      </c>
      <c r="BM107" s="127">
        <v>88464</v>
      </c>
      <c r="BN107" s="122">
        <v>2092</v>
      </c>
      <c r="BO107" s="122">
        <v>3583</v>
      </c>
      <c r="BP107" s="123">
        <v>8.7548257831207552E-2</v>
      </c>
    </row>
    <row r="108" spans="1:68" x14ac:dyDescent="0.3">
      <c r="A108" s="410"/>
      <c r="B108" s="88" t="s">
        <v>40</v>
      </c>
      <c r="C108" s="127">
        <v>68335</v>
      </c>
      <c r="D108" s="128">
        <v>0.115</v>
      </c>
      <c r="E108" s="127">
        <v>296935</v>
      </c>
      <c r="F108" s="128">
        <v>7.6999999999999999E-2</v>
      </c>
      <c r="G108" s="127">
        <v>365270</v>
      </c>
      <c r="H108" s="127">
        <v>59625</v>
      </c>
      <c r="I108" s="128">
        <v>0.107</v>
      </c>
      <c r="J108" s="128">
        <v>-0.12746030584619888</v>
      </c>
      <c r="K108" s="127">
        <v>277482</v>
      </c>
      <c r="L108" s="128">
        <v>7.3999999999999996E-2</v>
      </c>
      <c r="M108" s="128">
        <v>-6.5512654284607744E-2</v>
      </c>
      <c r="N108" s="127">
        <v>337107</v>
      </c>
      <c r="O108" s="127">
        <v>49748</v>
      </c>
      <c r="P108" s="128">
        <v>9.5000000000000001E-2</v>
      </c>
      <c r="Q108" s="128">
        <v>-0.16565199161425576</v>
      </c>
      <c r="R108" s="127">
        <v>259469</v>
      </c>
      <c r="S108" s="128">
        <v>6.9000000000000006E-2</v>
      </c>
      <c r="T108" s="128">
        <v>-6.4915922474250584E-2</v>
      </c>
      <c r="U108" s="127">
        <v>309217</v>
      </c>
      <c r="V108" s="122">
        <v>-9877</v>
      </c>
      <c r="W108" s="122">
        <v>-18587</v>
      </c>
      <c r="X108" s="123">
        <v>-0.27199824394526961</v>
      </c>
      <c r="Y108" s="127">
        <v>40364</v>
      </c>
      <c r="Z108" s="128">
        <v>8.5999999999999993E-2</v>
      </c>
      <c r="AA108" s="127">
        <v>274765</v>
      </c>
      <c r="AB108" s="128">
        <v>7.2999999999999995E-2</v>
      </c>
      <c r="AC108" s="127">
        <v>315129</v>
      </c>
      <c r="AD108" s="127">
        <v>34733</v>
      </c>
      <c r="AE108" s="128">
        <v>0.08</v>
      </c>
      <c r="AF108" s="128">
        <v>-0.13950549995045089</v>
      </c>
      <c r="AG108" s="127">
        <v>256143</v>
      </c>
      <c r="AH108" s="128">
        <v>7.0000000000000007E-2</v>
      </c>
      <c r="AI108" s="128">
        <v>-6.7774279839135254E-2</v>
      </c>
      <c r="AJ108" s="127">
        <v>290876</v>
      </c>
      <c r="AK108" s="127">
        <v>25449</v>
      </c>
      <c r="AL108" s="128">
        <v>6.4000000000000001E-2</v>
      </c>
      <c r="AM108" s="128">
        <v>-0.26729623124982005</v>
      </c>
      <c r="AN108" s="127">
        <v>238646</v>
      </c>
      <c r="AO108" s="128">
        <v>6.6000000000000003E-2</v>
      </c>
      <c r="AP108" s="128">
        <v>-6.8309498990798106E-2</v>
      </c>
      <c r="AQ108" s="127">
        <v>264095</v>
      </c>
      <c r="AR108" s="122">
        <v>-9284</v>
      </c>
      <c r="AS108" s="122">
        <v>-14915</v>
      </c>
      <c r="AT108" s="123">
        <v>-0.36951243682489349</v>
      </c>
      <c r="AU108" s="127">
        <v>27971</v>
      </c>
      <c r="AV108" s="128">
        <v>0.23100000000000001</v>
      </c>
      <c r="AW108" s="127">
        <v>22170</v>
      </c>
      <c r="AX108" s="128">
        <v>0.223</v>
      </c>
      <c r="AY108" s="127">
        <v>50141</v>
      </c>
      <c r="AZ108" s="127">
        <v>24892</v>
      </c>
      <c r="BA108" s="128">
        <v>0.20599999999999999</v>
      </c>
      <c r="BB108" s="128">
        <v>-0.11007829537735511</v>
      </c>
      <c r="BC108" s="127">
        <v>21339</v>
      </c>
      <c r="BD108" s="128">
        <v>0.17100000000000001</v>
      </c>
      <c r="BE108" s="128">
        <v>-3.7483085250338298E-2</v>
      </c>
      <c r="BF108" s="127">
        <v>46231</v>
      </c>
      <c r="BG108" s="127">
        <v>24299</v>
      </c>
      <c r="BH108" s="128">
        <v>0.19400000000000001</v>
      </c>
      <c r="BI108" s="128">
        <v>-2.382291499276876E-2</v>
      </c>
      <c r="BJ108" s="127">
        <v>20823</v>
      </c>
      <c r="BK108" s="128">
        <v>0.192</v>
      </c>
      <c r="BL108" s="128">
        <v>-2.4181076901448054E-2</v>
      </c>
      <c r="BM108" s="127">
        <v>45122</v>
      </c>
      <c r="BN108" s="122">
        <v>-593</v>
      </c>
      <c r="BO108" s="122">
        <v>-3672</v>
      </c>
      <c r="BP108" s="123">
        <v>-0.13127882449680026</v>
      </c>
    </row>
    <row r="109" spans="1:68" x14ac:dyDescent="0.3">
      <c r="A109" s="410"/>
      <c r="B109" s="88" t="s">
        <v>41</v>
      </c>
      <c r="C109" s="127">
        <v>51462</v>
      </c>
      <c r="D109" s="128">
        <v>8.6999999999999994E-2</v>
      </c>
      <c r="E109" s="127">
        <v>196190</v>
      </c>
      <c r="F109" s="128">
        <v>5.0999999999999997E-2</v>
      </c>
      <c r="G109" s="127">
        <v>247652</v>
      </c>
      <c r="H109" s="127">
        <v>47684</v>
      </c>
      <c r="I109" s="128">
        <v>8.5999999999999993E-2</v>
      </c>
      <c r="J109" s="128">
        <v>-7.3413392406047176E-2</v>
      </c>
      <c r="K109" s="127">
        <v>190917</v>
      </c>
      <c r="L109" s="128">
        <v>5.0999999999999997E-2</v>
      </c>
      <c r="M109" s="128">
        <v>-2.6877006983026658E-2</v>
      </c>
      <c r="N109" s="127">
        <v>238601</v>
      </c>
      <c r="O109" s="127">
        <v>41672</v>
      </c>
      <c r="P109" s="128">
        <v>7.9000000000000001E-2</v>
      </c>
      <c r="Q109" s="128">
        <v>-0.12608002684338562</v>
      </c>
      <c r="R109" s="127">
        <v>181740</v>
      </c>
      <c r="S109" s="128">
        <v>4.8000000000000001E-2</v>
      </c>
      <c r="T109" s="128">
        <v>-4.8068008611071827E-2</v>
      </c>
      <c r="U109" s="127">
        <v>223412</v>
      </c>
      <c r="V109" s="122">
        <v>-6012</v>
      </c>
      <c r="W109" s="122">
        <v>-9790</v>
      </c>
      <c r="X109" s="123">
        <v>-0.19023745676421439</v>
      </c>
      <c r="Y109" s="127">
        <v>26326</v>
      </c>
      <c r="Z109" s="128">
        <v>5.6000000000000001E-2</v>
      </c>
      <c r="AA109" s="127">
        <v>178292</v>
      </c>
      <c r="AB109" s="128">
        <v>4.7E-2</v>
      </c>
      <c r="AC109" s="127">
        <v>204618</v>
      </c>
      <c r="AD109" s="127">
        <v>24700</v>
      </c>
      <c r="AE109" s="128">
        <v>5.7000000000000002E-2</v>
      </c>
      <c r="AF109" s="128">
        <v>-6.1764035554204968E-2</v>
      </c>
      <c r="AG109" s="127">
        <v>174104</v>
      </c>
      <c r="AH109" s="128">
        <v>4.8000000000000001E-2</v>
      </c>
      <c r="AI109" s="128">
        <v>-2.3489556457945392E-2</v>
      </c>
      <c r="AJ109" s="127">
        <v>198804</v>
      </c>
      <c r="AK109" s="127">
        <v>18644</v>
      </c>
      <c r="AL109" s="128">
        <v>4.7E-2</v>
      </c>
      <c r="AM109" s="128">
        <v>-0.2451821862348178</v>
      </c>
      <c r="AN109" s="127">
        <v>165092</v>
      </c>
      <c r="AO109" s="128">
        <v>4.4999999999999998E-2</v>
      </c>
      <c r="AP109" s="128">
        <v>-5.1762165142673344E-2</v>
      </c>
      <c r="AQ109" s="127">
        <v>183736</v>
      </c>
      <c r="AR109" s="122">
        <v>-6056</v>
      </c>
      <c r="AS109" s="122">
        <v>-7682</v>
      </c>
      <c r="AT109" s="123">
        <v>-0.29180278052115777</v>
      </c>
      <c r="AU109" s="127">
        <v>25136</v>
      </c>
      <c r="AV109" s="128">
        <v>0.20799999999999999</v>
      </c>
      <c r="AW109" s="127">
        <v>17898</v>
      </c>
      <c r="AX109" s="128">
        <v>0.18</v>
      </c>
      <c r="AY109" s="127">
        <v>43034</v>
      </c>
      <c r="AZ109" s="127">
        <v>22984</v>
      </c>
      <c r="BA109" s="128">
        <v>0.19</v>
      </c>
      <c r="BB109" s="128">
        <v>-8.5614258434118393E-2</v>
      </c>
      <c r="BC109" s="127">
        <v>16813</v>
      </c>
      <c r="BD109" s="128">
        <v>0.13400000000000001</v>
      </c>
      <c r="BE109" s="128">
        <v>-6.0621298469102691E-2</v>
      </c>
      <c r="BF109" s="127">
        <v>39797</v>
      </c>
      <c r="BG109" s="127">
        <v>23028</v>
      </c>
      <c r="BH109" s="128">
        <v>0.183</v>
      </c>
      <c r="BI109" s="128">
        <v>1.9143752175426383E-3</v>
      </c>
      <c r="BJ109" s="127">
        <v>16648</v>
      </c>
      <c r="BK109" s="128">
        <v>0.154</v>
      </c>
      <c r="BL109" s="128">
        <v>-9.8138345328019991E-3</v>
      </c>
      <c r="BM109" s="127">
        <v>39676</v>
      </c>
      <c r="BN109" s="122">
        <v>44</v>
      </c>
      <c r="BO109" s="122">
        <v>-2108</v>
      </c>
      <c r="BP109" s="123">
        <v>-8.3863781031190326E-2</v>
      </c>
    </row>
    <row r="110" spans="1:68" x14ac:dyDescent="0.3">
      <c r="A110" s="410"/>
      <c r="B110" s="88" t="s">
        <v>77</v>
      </c>
      <c r="C110" s="127">
        <v>24677</v>
      </c>
      <c r="D110" s="128">
        <v>4.2000000000000003E-2</v>
      </c>
      <c r="E110" s="127">
        <v>107428</v>
      </c>
      <c r="F110" s="128">
        <v>2.8000000000000001E-2</v>
      </c>
      <c r="G110" s="127">
        <v>132105</v>
      </c>
      <c r="H110" s="127">
        <v>23809</v>
      </c>
      <c r="I110" s="128">
        <v>4.2999999999999997E-2</v>
      </c>
      <c r="J110" s="128">
        <v>-3.5174453944969E-2</v>
      </c>
      <c r="K110" s="127">
        <v>106202</v>
      </c>
      <c r="L110" s="128">
        <v>2.8000000000000001E-2</v>
      </c>
      <c r="M110" s="128">
        <v>-1.141229474624865E-2</v>
      </c>
      <c r="N110" s="127">
        <v>130011</v>
      </c>
      <c r="O110" s="127">
        <v>21720</v>
      </c>
      <c r="P110" s="128">
        <v>4.1000000000000002E-2</v>
      </c>
      <c r="Q110" s="128">
        <v>-8.7739930278466133E-2</v>
      </c>
      <c r="R110" s="127">
        <v>101773</v>
      </c>
      <c r="S110" s="128">
        <v>2.7E-2</v>
      </c>
      <c r="T110" s="128">
        <v>-4.1703546072578673E-2</v>
      </c>
      <c r="U110" s="127">
        <v>123493</v>
      </c>
      <c r="V110" s="122">
        <v>-2089</v>
      </c>
      <c r="W110" s="122">
        <v>-2957</v>
      </c>
      <c r="X110" s="123">
        <v>-0.11982818008672043</v>
      </c>
      <c r="Y110" s="127">
        <v>11400</v>
      </c>
      <c r="Z110" s="128">
        <v>2.4E-2</v>
      </c>
      <c r="AA110" s="127">
        <v>96733</v>
      </c>
      <c r="AB110" s="128">
        <v>2.5999999999999999E-2</v>
      </c>
      <c r="AC110" s="127">
        <v>108133</v>
      </c>
      <c r="AD110" s="127">
        <v>11065</v>
      </c>
      <c r="AE110" s="128">
        <v>2.5000000000000001E-2</v>
      </c>
      <c r="AF110" s="128">
        <v>-2.9385964912280703E-2</v>
      </c>
      <c r="AG110" s="127">
        <v>94944</v>
      </c>
      <c r="AH110" s="128">
        <v>2.5999999999999999E-2</v>
      </c>
      <c r="AI110" s="128">
        <v>-1.8494205700226397E-2</v>
      </c>
      <c r="AJ110" s="127">
        <v>106009</v>
      </c>
      <c r="AK110" s="127">
        <v>8400</v>
      </c>
      <c r="AL110" s="128">
        <v>2.1000000000000001E-2</v>
      </c>
      <c r="AM110" s="128">
        <v>-0.24084952553095346</v>
      </c>
      <c r="AN110" s="127">
        <v>91034</v>
      </c>
      <c r="AO110" s="128">
        <v>2.5000000000000001E-2</v>
      </c>
      <c r="AP110" s="128">
        <v>-4.1182170542635656E-2</v>
      </c>
      <c r="AQ110" s="127">
        <v>99434</v>
      </c>
      <c r="AR110" s="122">
        <v>-2665</v>
      </c>
      <c r="AS110" s="122">
        <v>-3000</v>
      </c>
      <c r="AT110" s="123">
        <v>-0.26315789473684209</v>
      </c>
      <c r="AU110" s="127">
        <v>13277</v>
      </c>
      <c r="AV110" s="128">
        <v>0.11</v>
      </c>
      <c r="AW110" s="127">
        <v>10695</v>
      </c>
      <c r="AX110" s="128">
        <v>0.107</v>
      </c>
      <c r="AY110" s="127">
        <v>23972</v>
      </c>
      <c r="AZ110" s="127">
        <v>12744</v>
      </c>
      <c r="BA110" s="128">
        <v>0.106</v>
      </c>
      <c r="BB110" s="128">
        <v>-4.0144610981396399E-2</v>
      </c>
      <c r="BC110" s="127">
        <v>11258</v>
      </c>
      <c r="BD110" s="128">
        <v>0.09</v>
      </c>
      <c r="BE110" s="128">
        <v>5.2641421224871435E-2</v>
      </c>
      <c r="BF110" s="127">
        <v>24002</v>
      </c>
      <c r="BG110" s="127">
        <v>13320</v>
      </c>
      <c r="BH110" s="128">
        <v>0.106</v>
      </c>
      <c r="BI110" s="128">
        <v>4.519774011299435E-2</v>
      </c>
      <c r="BJ110" s="127">
        <v>10739</v>
      </c>
      <c r="BK110" s="128">
        <v>9.9000000000000005E-2</v>
      </c>
      <c r="BL110" s="128">
        <v>-4.6100550719488362E-2</v>
      </c>
      <c r="BM110" s="127">
        <v>24059</v>
      </c>
      <c r="BN110" s="122">
        <v>576</v>
      </c>
      <c r="BO110" s="122">
        <v>43</v>
      </c>
      <c r="BP110" s="123">
        <v>3.2386834375235369E-3</v>
      </c>
    </row>
    <row r="111" spans="1:68" x14ac:dyDescent="0.3">
      <c r="A111" s="410"/>
      <c r="B111" s="88" t="s">
        <v>13</v>
      </c>
      <c r="C111" s="127">
        <v>592351</v>
      </c>
      <c r="D111" s="128">
        <v>1</v>
      </c>
      <c r="E111" s="127">
        <v>3878825</v>
      </c>
      <c r="F111" s="128">
        <v>1</v>
      </c>
      <c r="G111" s="127">
        <v>4471176</v>
      </c>
      <c r="H111" s="127">
        <v>557132</v>
      </c>
      <c r="I111" s="128">
        <v>1</v>
      </c>
      <c r="J111" s="128">
        <v>-5.9456302091158791E-2</v>
      </c>
      <c r="K111" s="127">
        <v>3770496</v>
      </c>
      <c r="L111" s="128">
        <v>1</v>
      </c>
      <c r="M111" s="128">
        <v>-2.7928303029912407E-2</v>
      </c>
      <c r="N111" s="127">
        <v>4327628</v>
      </c>
      <c r="O111" s="127">
        <v>525125</v>
      </c>
      <c r="P111" s="128">
        <v>1</v>
      </c>
      <c r="Q111" s="128">
        <v>-5.7449581068759289E-2</v>
      </c>
      <c r="R111" s="127">
        <v>3751120</v>
      </c>
      <c r="S111" s="128">
        <v>1</v>
      </c>
      <c r="T111" s="128">
        <v>-5.1388464541535115E-3</v>
      </c>
      <c r="U111" s="127">
        <v>4276245</v>
      </c>
      <c r="V111" s="122">
        <v>-32007</v>
      </c>
      <c r="W111" s="122">
        <v>-67226</v>
      </c>
      <c r="X111" s="123">
        <v>-0.1134901435128834</v>
      </c>
      <c r="Y111" s="127">
        <v>471350</v>
      </c>
      <c r="Z111" s="128">
        <v>1</v>
      </c>
      <c r="AA111" s="127">
        <v>3779263</v>
      </c>
      <c r="AB111" s="128">
        <v>1</v>
      </c>
      <c r="AC111" s="127">
        <v>4250613</v>
      </c>
      <c r="AD111" s="127">
        <v>436362</v>
      </c>
      <c r="AE111" s="128">
        <v>1</v>
      </c>
      <c r="AF111" s="128">
        <v>-7.4229341253845338E-2</v>
      </c>
      <c r="AG111" s="127">
        <v>3645469</v>
      </c>
      <c r="AH111" s="128">
        <v>1</v>
      </c>
      <c r="AI111" s="128">
        <v>-3.5402140576085865E-2</v>
      </c>
      <c r="AJ111" s="127">
        <v>4081831</v>
      </c>
      <c r="AK111" s="127">
        <v>399604</v>
      </c>
      <c r="AL111" s="128">
        <v>1</v>
      </c>
      <c r="AM111" s="128">
        <v>-8.4237399223580423E-2</v>
      </c>
      <c r="AN111" s="127">
        <v>3642944</v>
      </c>
      <c r="AO111" s="128">
        <v>1</v>
      </c>
      <c r="AP111" s="128">
        <v>-6.9264064514058408E-4</v>
      </c>
      <c r="AQ111" s="127">
        <v>4042548</v>
      </c>
      <c r="AR111" s="122">
        <v>-36758</v>
      </c>
      <c r="AS111" s="122">
        <v>-71746</v>
      </c>
      <c r="AT111" s="123">
        <v>-0.1522138538241222</v>
      </c>
      <c r="AU111" s="127">
        <v>121001</v>
      </c>
      <c r="AV111" s="128">
        <v>1</v>
      </c>
      <c r="AW111" s="127">
        <v>99562</v>
      </c>
      <c r="AX111" s="128">
        <v>1</v>
      </c>
      <c r="AY111" s="127">
        <v>220563</v>
      </c>
      <c r="AZ111" s="127">
        <v>120770</v>
      </c>
      <c r="BA111" s="128">
        <v>1</v>
      </c>
      <c r="BB111" s="128">
        <v>-1.9090751316104826E-3</v>
      </c>
      <c r="BC111" s="127">
        <v>125027</v>
      </c>
      <c r="BD111" s="128">
        <v>1</v>
      </c>
      <c r="BE111" s="128">
        <v>0.25577027379924067</v>
      </c>
      <c r="BF111" s="127">
        <v>245797</v>
      </c>
      <c r="BG111" s="127">
        <v>125521</v>
      </c>
      <c r="BH111" s="128">
        <v>1</v>
      </c>
      <c r="BI111" s="128">
        <v>3.9339239877453011E-2</v>
      </c>
      <c r="BJ111" s="127">
        <v>108176</v>
      </c>
      <c r="BK111" s="128">
        <v>1</v>
      </c>
      <c r="BL111" s="128">
        <v>-0.1347788877602438</v>
      </c>
      <c r="BM111" s="127">
        <v>233697</v>
      </c>
      <c r="BN111" s="122">
        <v>4751</v>
      </c>
      <c r="BO111" s="122">
        <v>4520</v>
      </c>
      <c r="BP111" s="123">
        <v>3.7355063181296021E-2</v>
      </c>
    </row>
    <row r="112" spans="1:68" x14ac:dyDescent="0.3">
      <c r="A112" s="410" t="s">
        <v>15</v>
      </c>
      <c r="B112" s="88" t="s">
        <v>76</v>
      </c>
      <c r="C112" s="127">
        <v>65852</v>
      </c>
      <c r="D112" s="128">
        <v>0.40300000000000002</v>
      </c>
      <c r="E112" s="127">
        <v>715333</v>
      </c>
      <c r="F112" s="128">
        <v>0.497</v>
      </c>
      <c r="G112" s="127">
        <v>781185</v>
      </c>
      <c r="H112" s="127">
        <v>67519</v>
      </c>
      <c r="I112" s="128">
        <v>0.434</v>
      </c>
      <c r="J112" s="128">
        <v>2.5314341250075929E-2</v>
      </c>
      <c r="K112" s="127">
        <v>694648</v>
      </c>
      <c r="L112" s="128">
        <v>0.49099999999999999</v>
      </c>
      <c r="M112" s="128">
        <v>-2.8916602477447567E-2</v>
      </c>
      <c r="N112" s="127">
        <v>762167</v>
      </c>
      <c r="O112" s="127">
        <v>71734</v>
      </c>
      <c r="P112" s="128">
        <v>0.48799999999999999</v>
      </c>
      <c r="Q112" s="128">
        <v>6.242687243590693E-2</v>
      </c>
      <c r="R112" s="127">
        <v>708716</v>
      </c>
      <c r="S112" s="128">
        <v>0.503</v>
      </c>
      <c r="T112" s="128">
        <v>2.0251983738526564E-2</v>
      </c>
      <c r="U112" s="127">
        <v>780450</v>
      </c>
      <c r="V112" s="122">
        <v>4215</v>
      </c>
      <c r="W112" s="122">
        <v>5882</v>
      </c>
      <c r="X112" s="123">
        <v>8.9321508838000371E-2</v>
      </c>
      <c r="Y112" s="127">
        <v>60909</v>
      </c>
      <c r="Z112" s="128">
        <v>0.53400000000000003</v>
      </c>
      <c r="AA112" s="127">
        <v>711661</v>
      </c>
      <c r="AB112" s="128">
        <v>0.505</v>
      </c>
      <c r="AC112" s="127">
        <v>772570</v>
      </c>
      <c r="AD112" s="127">
        <v>60656</v>
      </c>
      <c r="AE112" s="128">
        <v>0.55600000000000005</v>
      </c>
      <c r="AF112" s="128">
        <v>-4.153737542891855E-3</v>
      </c>
      <c r="AG112" s="127">
        <v>684153</v>
      </c>
      <c r="AH112" s="128">
        <v>0.5</v>
      </c>
      <c r="AI112" s="128">
        <v>-3.8653235177985024E-2</v>
      </c>
      <c r="AJ112" s="127">
        <v>744809</v>
      </c>
      <c r="AK112" s="127">
        <v>64121</v>
      </c>
      <c r="AL112" s="128">
        <v>0.65200000000000002</v>
      </c>
      <c r="AM112" s="128">
        <v>5.712542864679504E-2</v>
      </c>
      <c r="AN112" s="127">
        <v>704126</v>
      </c>
      <c r="AO112" s="128">
        <v>0.51100000000000001</v>
      </c>
      <c r="AP112" s="128">
        <v>2.9193762214007685E-2</v>
      </c>
      <c r="AQ112" s="127">
        <v>768247</v>
      </c>
      <c r="AR112" s="122">
        <v>3465</v>
      </c>
      <c r="AS112" s="122">
        <v>3212</v>
      </c>
      <c r="AT112" s="123">
        <v>5.2734407066279201E-2</v>
      </c>
      <c r="AU112" s="127">
        <v>4943</v>
      </c>
      <c r="AV112" s="128">
        <v>0.1</v>
      </c>
      <c r="AW112" s="127">
        <v>3672</v>
      </c>
      <c r="AX112" s="128">
        <v>0.11700000000000001</v>
      </c>
      <c r="AY112" s="127">
        <v>8615</v>
      </c>
      <c r="AZ112" s="127">
        <v>6863</v>
      </c>
      <c r="BA112" s="128">
        <v>0.14699999999999999</v>
      </c>
      <c r="BB112" s="128">
        <v>0.3884280801132915</v>
      </c>
      <c r="BC112" s="127">
        <v>10495</v>
      </c>
      <c r="BD112" s="128">
        <v>0.222</v>
      </c>
      <c r="BE112" s="128">
        <v>1.858115468409586</v>
      </c>
      <c r="BF112" s="127">
        <v>17358</v>
      </c>
      <c r="BG112" s="127">
        <v>7613</v>
      </c>
      <c r="BH112" s="128">
        <v>0.156</v>
      </c>
      <c r="BI112" s="128">
        <v>0.10928165525280489</v>
      </c>
      <c r="BJ112" s="127">
        <v>4590</v>
      </c>
      <c r="BK112" s="128">
        <v>0.14199999999999999</v>
      </c>
      <c r="BL112" s="128">
        <v>-0.56264888041924721</v>
      </c>
      <c r="BM112" s="127">
        <v>12203</v>
      </c>
      <c r="BN112" s="122">
        <v>750</v>
      </c>
      <c r="BO112" s="122">
        <v>2670</v>
      </c>
      <c r="BP112" s="123">
        <v>0.54015779890754601</v>
      </c>
    </row>
    <row r="113" spans="1:68" x14ac:dyDescent="0.3">
      <c r="A113" s="410"/>
      <c r="B113" s="88" t="s">
        <v>39</v>
      </c>
      <c r="C113" s="127">
        <v>46206</v>
      </c>
      <c r="D113" s="128">
        <v>0.28299999999999997</v>
      </c>
      <c r="E113" s="127">
        <v>499527</v>
      </c>
      <c r="F113" s="128">
        <v>0.34699999999999998</v>
      </c>
      <c r="G113" s="127">
        <v>545733</v>
      </c>
      <c r="H113" s="127">
        <v>43550</v>
      </c>
      <c r="I113" s="128">
        <v>0.28000000000000003</v>
      </c>
      <c r="J113" s="128">
        <v>-5.7481712331731813E-2</v>
      </c>
      <c r="K113" s="127">
        <v>509955</v>
      </c>
      <c r="L113" s="128">
        <v>0.36</v>
      </c>
      <c r="M113" s="128">
        <v>2.0875748458041306E-2</v>
      </c>
      <c r="N113" s="127">
        <v>553505</v>
      </c>
      <c r="O113" s="127">
        <v>34670</v>
      </c>
      <c r="P113" s="128">
        <v>0.23599999999999999</v>
      </c>
      <c r="Q113" s="128">
        <v>-0.20390355912743974</v>
      </c>
      <c r="R113" s="127">
        <v>508449</v>
      </c>
      <c r="S113" s="128">
        <v>0.36099999999999999</v>
      </c>
      <c r="T113" s="128">
        <v>-2.9532017530958612E-3</v>
      </c>
      <c r="U113" s="127">
        <v>543119</v>
      </c>
      <c r="V113" s="122">
        <v>-8880</v>
      </c>
      <c r="W113" s="122">
        <v>-11536</v>
      </c>
      <c r="X113" s="123">
        <v>-0.24966454572999178</v>
      </c>
      <c r="Y113" s="127">
        <v>34624</v>
      </c>
      <c r="Z113" s="128">
        <v>0.30399999999999999</v>
      </c>
      <c r="AA113" s="127">
        <v>489827</v>
      </c>
      <c r="AB113" s="128">
        <v>0.34799999999999998</v>
      </c>
      <c r="AC113" s="127">
        <v>524451</v>
      </c>
      <c r="AD113" s="127">
        <v>31705</v>
      </c>
      <c r="AE113" s="128">
        <v>0.29099999999999998</v>
      </c>
      <c r="AF113" s="128">
        <v>-8.4305683918669133E-2</v>
      </c>
      <c r="AG113" s="127">
        <v>490337</v>
      </c>
      <c r="AH113" s="128">
        <v>0.35899999999999999</v>
      </c>
      <c r="AI113" s="128">
        <v>1.0411839282032228E-3</v>
      </c>
      <c r="AJ113" s="127">
        <v>522042</v>
      </c>
      <c r="AK113" s="127">
        <v>22343</v>
      </c>
      <c r="AL113" s="128">
        <v>0.22700000000000001</v>
      </c>
      <c r="AM113" s="128">
        <v>-0.29528465541712662</v>
      </c>
      <c r="AN113" s="127">
        <v>496676</v>
      </c>
      <c r="AO113" s="128">
        <v>0.36</v>
      </c>
      <c r="AP113" s="128">
        <v>1.2927843503549599E-2</v>
      </c>
      <c r="AQ113" s="127">
        <v>519019</v>
      </c>
      <c r="AR113" s="122">
        <v>-9362</v>
      </c>
      <c r="AS113" s="122">
        <v>-12281</v>
      </c>
      <c r="AT113" s="123">
        <v>-0.35469616451016633</v>
      </c>
      <c r="AU113" s="127">
        <v>11582</v>
      </c>
      <c r="AV113" s="128">
        <v>0.23499999999999999</v>
      </c>
      <c r="AW113" s="127">
        <v>9700</v>
      </c>
      <c r="AX113" s="128">
        <v>0.308</v>
      </c>
      <c r="AY113" s="127">
        <v>21282</v>
      </c>
      <c r="AZ113" s="127">
        <v>11845</v>
      </c>
      <c r="BA113" s="128">
        <v>0.254</v>
      </c>
      <c r="BB113" s="128">
        <v>2.2707649801415989E-2</v>
      </c>
      <c r="BC113" s="127">
        <v>19618</v>
      </c>
      <c r="BD113" s="128">
        <v>0.41499999999999998</v>
      </c>
      <c r="BE113" s="128">
        <v>1.0224742268041238</v>
      </c>
      <c r="BF113" s="127">
        <v>31463</v>
      </c>
      <c r="BG113" s="127">
        <v>12327</v>
      </c>
      <c r="BH113" s="128">
        <v>0.253</v>
      </c>
      <c r="BI113" s="128">
        <v>4.0692275221612492E-2</v>
      </c>
      <c r="BJ113" s="127">
        <v>11773</v>
      </c>
      <c r="BK113" s="128">
        <v>0.36399999999999999</v>
      </c>
      <c r="BL113" s="128">
        <v>-0.39988785808950961</v>
      </c>
      <c r="BM113" s="127">
        <v>24100</v>
      </c>
      <c r="BN113" s="122">
        <v>482</v>
      </c>
      <c r="BO113" s="122">
        <v>745</v>
      </c>
      <c r="BP113" s="123">
        <v>6.4323950958383697E-2</v>
      </c>
    </row>
    <row r="114" spans="1:68" x14ac:dyDescent="0.3">
      <c r="A114" s="410"/>
      <c r="B114" s="88" t="s">
        <v>40</v>
      </c>
      <c r="C114" s="127">
        <v>18937</v>
      </c>
      <c r="D114" s="128">
        <v>0.11600000000000001</v>
      </c>
      <c r="E114" s="127">
        <v>76154</v>
      </c>
      <c r="F114" s="128">
        <v>5.2999999999999999E-2</v>
      </c>
      <c r="G114" s="127">
        <v>95091</v>
      </c>
      <c r="H114" s="127">
        <v>15700</v>
      </c>
      <c r="I114" s="128">
        <v>0.10100000000000001</v>
      </c>
      <c r="J114" s="128">
        <v>-0.17093520621006494</v>
      </c>
      <c r="K114" s="127">
        <v>70156</v>
      </c>
      <c r="L114" s="128">
        <v>0.05</v>
      </c>
      <c r="M114" s="128">
        <v>-7.8761457047561517E-2</v>
      </c>
      <c r="N114" s="127">
        <v>85856</v>
      </c>
      <c r="O114" s="127">
        <v>13543</v>
      </c>
      <c r="P114" s="128">
        <v>9.1999999999999998E-2</v>
      </c>
      <c r="Q114" s="128">
        <v>-0.13738853503184714</v>
      </c>
      <c r="R114" s="127">
        <v>63970</v>
      </c>
      <c r="S114" s="128">
        <v>4.4999999999999998E-2</v>
      </c>
      <c r="T114" s="128">
        <v>-8.817492445407378E-2</v>
      </c>
      <c r="U114" s="127">
        <v>77513</v>
      </c>
      <c r="V114" s="122">
        <v>-2157</v>
      </c>
      <c r="W114" s="122">
        <v>-5394</v>
      </c>
      <c r="X114" s="123">
        <v>-0.28483920367534454</v>
      </c>
      <c r="Y114" s="127">
        <v>8274</v>
      </c>
      <c r="Z114" s="128">
        <v>7.2999999999999995E-2</v>
      </c>
      <c r="AA114" s="127">
        <v>70793</v>
      </c>
      <c r="AB114" s="128">
        <v>0.05</v>
      </c>
      <c r="AC114" s="127">
        <v>79067</v>
      </c>
      <c r="AD114" s="127">
        <v>7012</v>
      </c>
      <c r="AE114" s="128">
        <v>6.4000000000000001E-2</v>
      </c>
      <c r="AF114" s="128">
        <v>-0.15252598501329465</v>
      </c>
      <c r="AG114" s="127">
        <v>65031</v>
      </c>
      <c r="AH114" s="128">
        <v>4.8000000000000001E-2</v>
      </c>
      <c r="AI114" s="128">
        <v>-8.1392228045145704E-2</v>
      </c>
      <c r="AJ114" s="127">
        <v>72043</v>
      </c>
      <c r="AK114" s="127">
        <v>4978</v>
      </c>
      <c r="AL114" s="128">
        <v>5.0999999999999997E-2</v>
      </c>
      <c r="AM114" s="128">
        <v>-0.29007415858528235</v>
      </c>
      <c r="AN114" s="127">
        <v>59304</v>
      </c>
      <c r="AO114" s="128">
        <v>4.2999999999999997E-2</v>
      </c>
      <c r="AP114" s="128">
        <v>-8.8065691747012967E-2</v>
      </c>
      <c r="AQ114" s="127">
        <v>64282</v>
      </c>
      <c r="AR114" s="122">
        <v>-2034</v>
      </c>
      <c r="AS114" s="122">
        <v>-3296</v>
      </c>
      <c r="AT114" s="123">
        <v>-0.39835629683345419</v>
      </c>
      <c r="AU114" s="127">
        <v>10663</v>
      </c>
      <c r="AV114" s="128">
        <v>0.216</v>
      </c>
      <c r="AW114" s="127">
        <v>5361</v>
      </c>
      <c r="AX114" s="128">
        <v>0.17</v>
      </c>
      <c r="AY114" s="127">
        <v>16024</v>
      </c>
      <c r="AZ114" s="127">
        <v>8688</v>
      </c>
      <c r="BA114" s="128">
        <v>0.187</v>
      </c>
      <c r="BB114" s="128">
        <v>-0.18521991934727564</v>
      </c>
      <c r="BC114" s="127">
        <v>5125</v>
      </c>
      <c r="BD114" s="128">
        <v>0.108</v>
      </c>
      <c r="BE114" s="128">
        <v>-4.4021637754150342E-2</v>
      </c>
      <c r="BF114" s="127">
        <v>13813</v>
      </c>
      <c r="BG114" s="127">
        <v>8565</v>
      </c>
      <c r="BH114" s="128">
        <v>0.17599999999999999</v>
      </c>
      <c r="BI114" s="128">
        <v>-1.4157458563535912E-2</v>
      </c>
      <c r="BJ114" s="127">
        <v>4666</v>
      </c>
      <c r="BK114" s="128">
        <v>0.14399999999999999</v>
      </c>
      <c r="BL114" s="128">
        <v>-8.9560975609756094E-2</v>
      </c>
      <c r="BM114" s="127">
        <v>13231</v>
      </c>
      <c r="BN114" s="122">
        <v>-123</v>
      </c>
      <c r="BO114" s="122">
        <v>-2098</v>
      </c>
      <c r="BP114" s="123">
        <v>-0.19675513457751101</v>
      </c>
    </row>
    <row r="115" spans="1:68" x14ac:dyDescent="0.3">
      <c r="A115" s="410"/>
      <c r="B115" s="88" t="s">
        <v>41</v>
      </c>
      <c r="C115" s="127">
        <v>19741</v>
      </c>
      <c r="D115" s="128">
        <v>0.121</v>
      </c>
      <c r="E115" s="127">
        <v>83221</v>
      </c>
      <c r="F115" s="128">
        <v>5.8000000000000003E-2</v>
      </c>
      <c r="G115" s="127">
        <v>102962</v>
      </c>
      <c r="H115" s="127">
        <v>17454</v>
      </c>
      <c r="I115" s="128">
        <v>0.112</v>
      </c>
      <c r="J115" s="128">
        <v>-0.11585026087837495</v>
      </c>
      <c r="K115" s="127">
        <v>77873</v>
      </c>
      <c r="L115" s="128">
        <v>5.5E-2</v>
      </c>
      <c r="M115" s="128">
        <v>-6.4262626019874786E-2</v>
      </c>
      <c r="N115" s="127">
        <v>95327</v>
      </c>
      <c r="O115" s="127">
        <v>16226</v>
      </c>
      <c r="P115" s="128">
        <v>0.11</v>
      </c>
      <c r="Q115" s="128">
        <v>-7.0356365303082383E-2</v>
      </c>
      <c r="R115" s="127">
        <v>71509</v>
      </c>
      <c r="S115" s="128">
        <v>5.0999999999999997E-2</v>
      </c>
      <c r="T115" s="128">
        <v>-8.1722805080066269E-2</v>
      </c>
      <c r="U115" s="127">
        <v>87735</v>
      </c>
      <c r="V115" s="122">
        <v>-1228</v>
      </c>
      <c r="W115" s="122">
        <v>-3515</v>
      </c>
      <c r="X115" s="123">
        <v>-0.17805582290664101</v>
      </c>
      <c r="Y115" s="127">
        <v>6603</v>
      </c>
      <c r="Z115" s="128">
        <v>5.8000000000000003E-2</v>
      </c>
      <c r="AA115" s="127">
        <v>76283</v>
      </c>
      <c r="AB115" s="128">
        <v>5.3999999999999999E-2</v>
      </c>
      <c r="AC115" s="127">
        <v>82886</v>
      </c>
      <c r="AD115" s="127">
        <v>6245</v>
      </c>
      <c r="AE115" s="128">
        <v>5.7000000000000002E-2</v>
      </c>
      <c r="AF115" s="128">
        <v>-5.4217779797061945E-2</v>
      </c>
      <c r="AG115" s="127">
        <v>71503</v>
      </c>
      <c r="AH115" s="128">
        <v>5.1999999999999998E-2</v>
      </c>
      <c r="AI115" s="128">
        <v>-6.266140555562838E-2</v>
      </c>
      <c r="AJ115" s="127">
        <v>77748</v>
      </c>
      <c r="AK115" s="127">
        <v>4401</v>
      </c>
      <c r="AL115" s="128">
        <v>4.4999999999999998E-2</v>
      </c>
      <c r="AM115" s="128">
        <v>-0.29527622097678141</v>
      </c>
      <c r="AN115" s="127">
        <v>65433</v>
      </c>
      <c r="AO115" s="128">
        <v>4.7E-2</v>
      </c>
      <c r="AP115" s="128">
        <v>-8.4891543012181311E-2</v>
      </c>
      <c r="AQ115" s="127">
        <v>69834</v>
      </c>
      <c r="AR115" s="122">
        <v>-1844</v>
      </c>
      <c r="AS115" s="122">
        <v>-2202</v>
      </c>
      <c r="AT115" s="123">
        <v>-0.33348477964561563</v>
      </c>
      <c r="AU115" s="127">
        <v>13138</v>
      </c>
      <c r="AV115" s="128">
        <v>0.26600000000000001</v>
      </c>
      <c r="AW115" s="127">
        <v>6938</v>
      </c>
      <c r="AX115" s="128">
        <v>0.221</v>
      </c>
      <c r="AY115" s="127">
        <v>20076</v>
      </c>
      <c r="AZ115" s="127">
        <v>11209</v>
      </c>
      <c r="BA115" s="128">
        <v>0.24099999999999999</v>
      </c>
      <c r="BB115" s="128">
        <v>-0.14682600091338102</v>
      </c>
      <c r="BC115" s="127">
        <v>6370</v>
      </c>
      <c r="BD115" s="128">
        <v>0.13500000000000001</v>
      </c>
      <c r="BE115" s="128">
        <v>-8.1867973479388872E-2</v>
      </c>
      <c r="BF115" s="127">
        <v>17579</v>
      </c>
      <c r="BG115" s="127">
        <v>11825</v>
      </c>
      <c r="BH115" s="128">
        <v>0.24299999999999999</v>
      </c>
      <c r="BI115" s="128">
        <v>5.49558390578999E-2</v>
      </c>
      <c r="BJ115" s="127">
        <v>6076</v>
      </c>
      <c r="BK115" s="128">
        <v>0.188</v>
      </c>
      <c r="BL115" s="128">
        <v>-4.6153846153846156E-2</v>
      </c>
      <c r="BM115" s="127">
        <v>17901</v>
      </c>
      <c r="BN115" s="122">
        <v>616</v>
      </c>
      <c r="BO115" s="122">
        <v>-1313</v>
      </c>
      <c r="BP115" s="123">
        <v>-9.9939107931191956E-2</v>
      </c>
    </row>
    <row r="116" spans="1:68" x14ac:dyDescent="0.3">
      <c r="A116" s="410"/>
      <c r="B116" s="88" t="s">
        <v>77</v>
      </c>
      <c r="C116" s="127">
        <v>12493</v>
      </c>
      <c r="D116" s="128">
        <v>7.6999999999999999E-2</v>
      </c>
      <c r="E116" s="127">
        <v>65096</v>
      </c>
      <c r="F116" s="128">
        <v>4.4999999999999998E-2</v>
      </c>
      <c r="G116" s="127">
        <v>77589</v>
      </c>
      <c r="H116" s="127">
        <v>11377</v>
      </c>
      <c r="I116" s="128">
        <v>7.2999999999999995E-2</v>
      </c>
      <c r="J116" s="128">
        <v>-8.9330024813895778E-2</v>
      </c>
      <c r="K116" s="127">
        <v>61837</v>
      </c>
      <c r="L116" s="128">
        <v>4.3999999999999997E-2</v>
      </c>
      <c r="M116" s="128">
        <v>-5.0064520093400518E-2</v>
      </c>
      <c r="N116" s="127">
        <v>73214</v>
      </c>
      <c r="O116" s="127">
        <v>10799</v>
      </c>
      <c r="P116" s="128">
        <v>7.2999999999999995E-2</v>
      </c>
      <c r="Q116" s="128">
        <v>-5.0804254197064254E-2</v>
      </c>
      <c r="R116" s="127">
        <v>57323</v>
      </c>
      <c r="S116" s="128">
        <v>4.1000000000000002E-2</v>
      </c>
      <c r="T116" s="128">
        <v>-7.2998366673674334E-2</v>
      </c>
      <c r="U116" s="127">
        <v>68122</v>
      </c>
      <c r="V116" s="122">
        <v>-578</v>
      </c>
      <c r="W116" s="122">
        <v>-1694</v>
      </c>
      <c r="X116" s="123">
        <v>-0.13559593372288481</v>
      </c>
      <c r="Y116" s="127">
        <v>3554</v>
      </c>
      <c r="Z116" s="128">
        <v>3.1E-2</v>
      </c>
      <c r="AA116" s="127">
        <v>59329</v>
      </c>
      <c r="AB116" s="128">
        <v>4.2000000000000003E-2</v>
      </c>
      <c r="AC116" s="127">
        <v>62883</v>
      </c>
      <c r="AD116" s="127">
        <v>3448</v>
      </c>
      <c r="AE116" s="128">
        <v>3.2000000000000001E-2</v>
      </c>
      <c r="AF116" s="128">
        <v>-2.9825548677546426E-2</v>
      </c>
      <c r="AG116" s="127">
        <v>56177</v>
      </c>
      <c r="AH116" s="128">
        <v>4.1000000000000002E-2</v>
      </c>
      <c r="AI116" s="128">
        <v>-5.3127475602150719E-2</v>
      </c>
      <c r="AJ116" s="127">
        <v>59625</v>
      </c>
      <c r="AK116" s="127">
        <v>2426</v>
      </c>
      <c r="AL116" s="128">
        <v>2.5000000000000001E-2</v>
      </c>
      <c r="AM116" s="128">
        <v>-0.29640371229698376</v>
      </c>
      <c r="AN116" s="127">
        <v>52083</v>
      </c>
      <c r="AO116" s="128">
        <v>3.7999999999999999E-2</v>
      </c>
      <c r="AP116" s="128">
        <v>-7.2876800113925624E-2</v>
      </c>
      <c r="AQ116" s="127">
        <v>54509</v>
      </c>
      <c r="AR116" s="122">
        <v>-1022</v>
      </c>
      <c r="AS116" s="122">
        <v>-1128</v>
      </c>
      <c r="AT116" s="123">
        <v>-0.31738885762521102</v>
      </c>
      <c r="AU116" s="127">
        <v>8939</v>
      </c>
      <c r="AV116" s="128">
        <v>0.18099999999999999</v>
      </c>
      <c r="AW116" s="127">
        <v>5767</v>
      </c>
      <c r="AX116" s="128">
        <v>0.183</v>
      </c>
      <c r="AY116" s="127">
        <v>14706</v>
      </c>
      <c r="AZ116" s="127">
        <v>7929</v>
      </c>
      <c r="BA116" s="128">
        <v>0.17</v>
      </c>
      <c r="BB116" s="128">
        <v>-0.11298802998098222</v>
      </c>
      <c r="BC116" s="127">
        <v>5660</v>
      </c>
      <c r="BD116" s="128">
        <v>0.12</v>
      </c>
      <c r="BE116" s="128">
        <v>-1.85538408184498E-2</v>
      </c>
      <c r="BF116" s="127">
        <v>13589</v>
      </c>
      <c r="BG116" s="127">
        <v>8373</v>
      </c>
      <c r="BH116" s="128">
        <v>0.17199999999999999</v>
      </c>
      <c r="BI116" s="128">
        <v>5.5996973136587212E-2</v>
      </c>
      <c r="BJ116" s="127">
        <v>5240</v>
      </c>
      <c r="BK116" s="128">
        <v>0.16200000000000001</v>
      </c>
      <c r="BL116" s="128">
        <v>-7.4204946996466431E-2</v>
      </c>
      <c r="BM116" s="127">
        <v>13613</v>
      </c>
      <c r="BN116" s="122">
        <v>444</v>
      </c>
      <c r="BO116" s="122">
        <v>-566</v>
      </c>
      <c r="BP116" s="123">
        <v>-6.3318044523995975E-2</v>
      </c>
    </row>
    <row r="117" spans="1:68" x14ac:dyDescent="0.3">
      <c r="A117" s="410"/>
      <c r="B117" s="88" t="s">
        <v>13</v>
      </c>
      <c r="C117" s="127">
        <v>163303</v>
      </c>
      <c r="D117" s="128">
        <v>1</v>
      </c>
      <c r="E117" s="127">
        <v>1439543</v>
      </c>
      <c r="F117" s="128">
        <v>1</v>
      </c>
      <c r="G117" s="127">
        <v>1602846</v>
      </c>
      <c r="H117" s="127">
        <v>155663</v>
      </c>
      <c r="I117" s="128">
        <v>1</v>
      </c>
      <c r="J117" s="128">
        <v>-4.678419869812557E-2</v>
      </c>
      <c r="K117" s="127">
        <v>1414659</v>
      </c>
      <c r="L117" s="128">
        <v>1</v>
      </c>
      <c r="M117" s="128">
        <v>-1.7286041472884102E-2</v>
      </c>
      <c r="N117" s="127">
        <v>1570322</v>
      </c>
      <c r="O117" s="127">
        <v>147017</v>
      </c>
      <c r="P117" s="128">
        <v>1</v>
      </c>
      <c r="Q117" s="128">
        <v>-5.5543064183524664E-2</v>
      </c>
      <c r="R117" s="127">
        <v>1410213</v>
      </c>
      <c r="S117" s="128">
        <v>1</v>
      </c>
      <c r="T117" s="128">
        <v>-3.1428068531002876E-3</v>
      </c>
      <c r="U117" s="127">
        <v>1557230</v>
      </c>
      <c r="V117" s="122">
        <v>-8646</v>
      </c>
      <c r="W117" s="122">
        <v>-16286</v>
      </c>
      <c r="X117" s="123">
        <v>-9.9728725130585477E-2</v>
      </c>
      <c r="Y117" s="127">
        <v>113997</v>
      </c>
      <c r="Z117" s="128">
        <v>1</v>
      </c>
      <c r="AA117" s="127">
        <v>1408088</v>
      </c>
      <c r="AB117" s="128">
        <v>1</v>
      </c>
      <c r="AC117" s="127">
        <v>1522085</v>
      </c>
      <c r="AD117" s="127">
        <v>109100</v>
      </c>
      <c r="AE117" s="128">
        <v>1</v>
      </c>
      <c r="AF117" s="128">
        <v>-4.2957270805372073E-2</v>
      </c>
      <c r="AG117" s="127">
        <v>1367371</v>
      </c>
      <c r="AH117" s="128">
        <v>1</v>
      </c>
      <c r="AI117" s="128">
        <v>-2.891651658135003E-2</v>
      </c>
      <c r="AJ117" s="127">
        <v>1476471</v>
      </c>
      <c r="AK117" s="127">
        <v>98285</v>
      </c>
      <c r="AL117" s="128">
        <v>1</v>
      </c>
      <c r="AM117" s="128">
        <v>-9.9129239230064156E-2</v>
      </c>
      <c r="AN117" s="127">
        <v>1377848</v>
      </c>
      <c r="AO117" s="128">
        <v>1</v>
      </c>
      <c r="AP117" s="128">
        <v>7.6621487511436184E-3</v>
      </c>
      <c r="AQ117" s="127">
        <v>1476133</v>
      </c>
      <c r="AR117" s="122">
        <v>-10815</v>
      </c>
      <c r="AS117" s="122">
        <v>-15712</v>
      </c>
      <c r="AT117" s="123">
        <v>-0.13782818846109984</v>
      </c>
      <c r="AU117" s="127">
        <v>49306</v>
      </c>
      <c r="AV117" s="128">
        <v>1</v>
      </c>
      <c r="AW117" s="127">
        <v>31455</v>
      </c>
      <c r="AX117" s="128">
        <v>1</v>
      </c>
      <c r="AY117" s="127">
        <v>80761</v>
      </c>
      <c r="AZ117" s="127">
        <v>46563</v>
      </c>
      <c r="BA117" s="128">
        <v>1</v>
      </c>
      <c r="BB117" s="128">
        <v>-5.5632174583215024E-2</v>
      </c>
      <c r="BC117" s="127">
        <v>47288</v>
      </c>
      <c r="BD117" s="128">
        <v>1</v>
      </c>
      <c r="BE117" s="128">
        <v>0.50335399777459866</v>
      </c>
      <c r="BF117" s="127">
        <v>93851</v>
      </c>
      <c r="BG117" s="127">
        <v>48732</v>
      </c>
      <c r="BH117" s="128">
        <v>1</v>
      </c>
      <c r="BI117" s="128">
        <v>4.6582050125636237E-2</v>
      </c>
      <c r="BJ117" s="127">
        <v>32365</v>
      </c>
      <c r="BK117" s="128">
        <v>1</v>
      </c>
      <c r="BL117" s="128">
        <v>-0.31557689054305532</v>
      </c>
      <c r="BM117" s="127">
        <v>81097</v>
      </c>
      <c r="BN117" s="122">
        <v>2169</v>
      </c>
      <c r="BO117" s="122">
        <v>-574</v>
      </c>
      <c r="BP117" s="123">
        <v>-1.1641585202612258E-2</v>
      </c>
    </row>
    <row r="118" spans="1:68" x14ac:dyDescent="0.3">
      <c r="A118" s="410" t="s">
        <v>223</v>
      </c>
      <c r="B118" s="88" t="s">
        <v>76</v>
      </c>
      <c r="C118" s="127">
        <v>3162</v>
      </c>
      <c r="D118" s="128">
        <v>0.13600000000000001</v>
      </c>
      <c r="E118" s="127">
        <v>18945</v>
      </c>
      <c r="F118" s="128">
        <v>0.18099999999999999</v>
      </c>
      <c r="G118" s="127">
        <v>22107</v>
      </c>
      <c r="H118" s="127">
        <v>3692</v>
      </c>
      <c r="I118" s="128">
        <v>0.187</v>
      </c>
      <c r="J118" s="128">
        <v>0.16761543327008221</v>
      </c>
      <c r="K118" s="127">
        <v>19176</v>
      </c>
      <c r="L118" s="128">
        <v>0.18</v>
      </c>
      <c r="M118" s="128">
        <v>1.2193190815518607E-2</v>
      </c>
      <c r="N118" s="127">
        <v>22868</v>
      </c>
      <c r="O118" s="127">
        <v>4020</v>
      </c>
      <c r="P118" s="128">
        <v>0.189</v>
      </c>
      <c r="Q118" s="128">
        <v>8.8840736728060671E-2</v>
      </c>
      <c r="R118" s="127">
        <v>19734</v>
      </c>
      <c r="S118" s="128">
        <v>0.187</v>
      </c>
      <c r="T118" s="128">
        <v>2.9098873591989989E-2</v>
      </c>
      <c r="U118" s="127">
        <v>23754</v>
      </c>
      <c r="V118" s="122">
        <v>328</v>
      </c>
      <c r="W118" s="122">
        <v>858</v>
      </c>
      <c r="X118" s="123">
        <v>0.27134724857685011</v>
      </c>
      <c r="Y118" s="127">
        <v>2414</v>
      </c>
      <c r="Z118" s="128">
        <v>0.32700000000000001</v>
      </c>
      <c r="AA118" s="127">
        <v>18334</v>
      </c>
      <c r="AB118" s="128">
        <v>0.184</v>
      </c>
      <c r="AC118" s="127">
        <v>20748</v>
      </c>
      <c r="AD118" s="127">
        <v>2832</v>
      </c>
      <c r="AE118" s="128">
        <v>0.372</v>
      </c>
      <c r="AF118" s="128">
        <v>0.17315658657829328</v>
      </c>
      <c r="AG118" s="127">
        <v>18827</v>
      </c>
      <c r="AH118" s="128">
        <v>0.183</v>
      </c>
      <c r="AI118" s="128">
        <v>2.6889931275226354E-2</v>
      </c>
      <c r="AJ118" s="127">
        <v>21659</v>
      </c>
      <c r="AK118" s="127">
        <v>3137</v>
      </c>
      <c r="AL118" s="128">
        <v>0.42499999999999999</v>
      </c>
      <c r="AM118" s="128">
        <v>0.10769774011299435</v>
      </c>
      <c r="AN118" s="127">
        <v>19553</v>
      </c>
      <c r="AO118" s="128">
        <v>0.192</v>
      </c>
      <c r="AP118" s="128">
        <v>3.8561640197588572E-2</v>
      </c>
      <c r="AQ118" s="127">
        <v>22690</v>
      </c>
      <c r="AR118" s="122">
        <v>305</v>
      </c>
      <c r="AS118" s="122">
        <v>723</v>
      </c>
      <c r="AT118" s="123">
        <v>0.29950289975144989</v>
      </c>
      <c r="AU118" s="127">
        <v>748</v>
      </c>
      <c r="AV118" s="128">
        <v>4.7E-2</v>
      </c>
      <c r="AW118" s="127">
        <v>611</v>
      </c>
      <c r="AX118" s="128">
        <v>0.112</v>
      </c>
      <c r="AY118" s="127">
        <v>1359</v>
      </c>
      <c r="AZ118" s="127">
        <v>860</v>
      </c>
      <c r="BA118" s="128">
        <v>7.0999999999999994E-2</v>
      </c>
      <c r="BB118" s="128">
        <v>0.1497326203208556</v>
      </c>
      <c r="BC118" s="127">
        <v>349</v>
      </c>
      <c r="BD118" s="128">
        <v>9.0999999999999998E-2</v>
      </c>
      <c r="BE118" s="128">
        <v>-0.42880523731587561</v>
      </c>
      <c r="BF118" s="127">
        <v>1209</v>
      </c>
      <c r="BG118" s="127">
        <v>883</v>
      </c>
      <c r="BH118" s="128">
        <v>6.4000000000000001E-2</v>
      </c>
      <c r="BI118" s="128">
        <v>2.6744186046511628E-2</v>
      </c>
      <c r="BJ118" s="127">
        <v>181</v>
      </c>
      <c r="BK118" s="128">
        <v>0.05</v>
      </c>
      <c r="BL118" s="128">
        <v>-0.48137535816618909</v>
      </c>
      <c r="BM118" s="127">
        <v>1064</v>
      </c>
      <c r="BN118" s="122">
        <v>23</v>
      </c>
      <c r="BO118" s="122">
        <v>135</v>
      </c>
      <c r="BP118" s="123">
        <v>0.18048128342245989</v>
      </c>
    </row>
    <row r="119" spans="1:68" x14ac:dyDescent="0.3">
      <c r="A119" s="410"/>
      <c r="B119" s="88" t="s">
        <v>39</v>
      </c>
      <c r="C119" s="127">
        <v>5364</v>
      </c>
      <c r="D119" s="128">
        <v>0.23100000000000001</v>
      </c>
      <c r="E119" s="127">
        <v>24992</v>
      </c>
      <c r="F119" s="128">
        <v>0.23799999999999999</v>
      </c>
      <c r="G119" s="127">
        <v>30356</v>
      </c>
      <c r="H119" s="127">
        <v>4895</v>
      </c>
      <c r="I119" s="128">
        <v>0.248</v>
      </c>
      <c r="J119" s="128">
        <v>-8.7434750186428045E-2</v>
      </c>
      <c r="K119" s="127">
        <v>25601</v>
      </c>
      <c r="L119" s="128">
        <v>0.24</v>
      </c>
      <c r="M119" s="128">
        <v>2.4367797695262483E-2</v>
      </c>
      <c r="N119" s="127">
        <v>30496</v>
      </c>
      <c r="O119" s="127">
        <v>5070</v>
      </c>
      <c r="P119" s="128">
        <v>0.23799999999999999</v>
      </c>
      <c r="Q119" s="128">
        <v>3.5750766087844742E-2</v>
      </c>
      <c r="R119" s="127">
        <v>26084</v>
      </c>
      <c r="S119" s="128">
        <v>0.247</v>
      </c>
      <c r="T119" s="128">
        <v>1.8866450529276199E-2</v>
      </c>
      <c r="U119" s="127">
        <v>31154</v>
      </c>
      <c r="V119" s="122">
        <v>175</v>
      </c>
      <c r="W119" s="122">
        <v>-294</v>
      </c>
      <c r="X119" s="123">
        <v>-5.4809843400447429E-2</v>
      </c>
      <c r="Y119" s="127">
        <v>2200</v>
      </c>
      <c r="Z119" s="128">
        <v>0.29799999999999999</v>
      </c>
      <c r="AA119" s="127">
        <v>23749</v>
      </c>
      <c r="AB119" s="128">
        <v>0.23899999999999999</v>
      </c>
      <c r="AC119" s="127">
        <v>25949</v>
      </c>
      <c r="AD119" s="127">
        <v>2255</v>
      </c>
      <c r="AE119" s="128">
        <v>0.29699999999999999</v>
      </c>
      <c r="AF119" s="128">
        <v>2.5000000000000001E-2</v>
      </c>
      <c r="AG119" s="127">
        <v>24587</v>
      </c>
      <c r="AH119" s="128">
        <v>0.23899999999999999</v>
      </c>
      <c r="AI119" s="128">
        <v>3.528569623984168E-2</v>
      </c>
      <c r="AJ119" s="127">
        <v>26842</v>
      </c>
      <c r="AK119" s="127">
        <v>1996</v>
      </c>
      <c r="AL119" s="128">
        <v>0.27</v>
      </c>
      <c r="AM119" s="128">
        <v>-0.11485587583148558</v>
      </c>
      <c r="AN119" s="127">
        <v>25205</v>
      </c>
      <c r="AO119" s="128">
        <v>0.248</v>
      </c>
      <c r="AP119" s="128">
        <v>2.5135234066783259E-2</v>
      </c>
      <c r="AQ119" s="127">
        <v>27201</v>
      </c>
      <c r="AR119" s="122">
        <v>-259</v>
      </c>
      <c r="AS119" s="122">
        <v>-204</v>
      </c>
      <c r="AT119" s="123">
        <v>-9.2727272727272728E-2</v>
      </c>
      <c r="AU119" s="127">
        <v>3164</v>
      </c>
      <c r="AV119" s="128">
        <v>0.19900000000000001</v>
      </c>
      <c r="AW119" s="127">
        <v>1243</v>
      </c>
      <c r="AX119" s="128">
        <v>0.22800000000000001</v>
      </c>
      <c r="AY119" s="127">
        <v>4407</v>
      </c>
      <c r="AZ119" s="127">
        <v>2640</v>
      </c>
      <c r="BA119" s="128">
        <v>0.218</v>
      </c>
      <c r="BB119" s="128">
        <v>-0.16561314791403287</v>
      </c>
      <c r="BC119" s="127">
        <v>1014</v>
      </c>
      <c r="BD119" s="128">
        <v>0.26400000000000001</v>
      </c>
      <c r="BE119" s="128">
        <v>-0.1842316975060338</v>
      </c>
      <c r="BF119" s="127">
        <v>3654</v>
      </c>
      <c r="BG119" s="127">
        <v>3074</v>
      </c>
      <c r="BH119" s="128">
        <v>0.221</v>
      </c>
      <c r="BI119" s="128">
        <v>0.1643939393939394</v>
      </c>
      <c r="BJ119" s="127">
        <v>879</v>
      </c>
      <c r="BK119" s="128">
        <v>0.24199999999999999</v>
      </c>
      <c r="BL119" s="128">
        <v>-0.13313609467455623</v>
      </c>
      <c r="BM119" s="127">
        <v>3953</v>
      </c>
      <c r="BN119" s="122">
        <v>434</v>
      </c>
      <c r="BO119" s="122">
        <v>-90</v>
      </c>
      <c r="BP119" s="123">
        <v>-2.8445006321112517E-2</v>
      </c>
    </row>
    <row r="120" spans="1:68" x14ac:dyDescent="0.3">
      <c r="A120" s="410"/>
      <c r="B120" s="88" t="s">
        <v>40</v>
      </c>
      <c r="C120" s="127">
        <v>5443</v>
      </c>
      <c r="D120" s="128">
        <v>0.23400000000000001</v>
      </c>
      <c r="E120" s="127">
        <v>21297</v>
      </c>
      <c r="F120" s="128">
        <v>0.20300000000000001</v>
      </c>
      <c r="G120" s="127">
        <v>26740</v>
      </c>
      <c r="H120" s="127">
        <v>4026</v>
      </c>
      <c r="I120" s="128">
        <v>0.20399999999999999</v>
      </c>
      <c r="J120" s="128">
        <v>-0.2603343744258681</v>
      </c>
      <c r="K120" s="127">
        <v>21117</v>
      </c>
      <c r="L120" s="128">
        <v>0.19800000000000001</v>
      </c>
      <c r="M120" s="128">
        <v>-8.451894633046908E-3</v>
      </c>
      <c r="N120" s="127">
        <v>25143</v>
      </c>
      <c r="O120" s="127">
        <v>4190</v>
      </c>
      <c r="P120" s="128">
        <v>0.19700000000000001</v>
      </c>
      <c r="Q120" s="128">
        <v>4.0735221063089917E-2</v>
      </c>
      <c r="R120" s="127">
        <v>20302</v>
      </c>
      <c r="S120" s="128">
        <v>0.193</v>
      </c>
      <c r="T120" s="128">
        <v>-3.859449732443055E-2</v>
      </c>
      <c r="U120" s="127">
        <v>24492</v>
      </c>
      <c r="V120" s="122">
        <v>164</v>
      </c>
      <c r="W120" s="122">
        <v>-1253</v>
      </c>
      <c r="X120" s="123">
        <v>-0.23020393165533712</v>
      </c>
      <c r="Y120" s="127">
        <v>1208</v>
      </c>
      <c r="Z120" s="128">
        <v>0.16400000000000001</v>
      </c>
      <c r="AA120" s="127">
        <v>19901</v>
      </c>
      <c r="AB120" s="128">
        <v>0.2</v>
      </c>
      <c r="AC120" s="127">
        <v>21109</v>
      </c>
      <c r="AD120" s="127">
        <v>1072</v>
      </c>
      <c r="AE120" s="128">
        <v>0.14099999999999999</v>
      </c>
      <c r="AF120" s="128">
        <v>-0.11258278145695365</v>
      </c>
      <c r="AG120" s="127">
        <v>20277</v>
      </c>
      <c r="AH120" s="128">
        <v>0.19700000000000001</v>
      </c>
      <c r="AI120" s="128">
        <v>1.8893522938545803E-2</v>
      </c>
      <c r="AJ120" s="127">
        <v>21349</v>
      </c>
      <c r="AK120" s="127">
        <v>945</v>
      </c>
      <c r="AL120" s="128">
        <v>0.128</v>
      </c>
      <c r="AM120" s="128">
        <v>-0.11847014925373134</v>
      </c>
      <c r="AN120" s="127">
        <v>19441</v>
      </c>
      <c r="AO120" s="128">
        <v>0.191</v>
      </c>
      <c r="AP120" s="128">
        <v>-4.1228978645756274E-2</v>
      </c>
      <c r="AQ120" s="127">
        <v>20386</v>
      </c>
      <c r="AR120" s="122">
        <v>-127</v>
      </c>
      <c r="AS120" s="122">
        <v>-263</v>
      </c>
      <c r="AT120" s="123">
        <v>-0.21771523178807947</v>
      </c>
      <c r="AU120" s="127">
        <v>4235</v>
      </c>
      <c r="AV120" s="128">
        <v>0.26700000000000002</v>
      </c>
      <c r="AW120" s="127">
        <v>1396</v>
      </c>
      <c r="AX120" s="128">
        <v>0.25600000000000001</v>
      </c>
      <c r="AY120" s="127">
        <v>5631</v>
      </c>
      <c r="AZ120" s="127">
        <v>2954</v>
      </c>
      <c r="BA120" s="128">
        <v>0.24399999999999999</v>
      </c>
      <c r="BB120" s="128">
        <v>-0.30247933884297523</v>
      </c>
      <c r="BC120" s="127">
        <v>840</v>
      </c>
      <c r="BD120" s="128">
        <v>0.219</v>
      </c>
      <c r="BE120" s="128">
        <v>-0.39828080229226359</v>
      </c>
      <c r="BF120" s="127">
        <v>3794</v>
      </c>
      <c r="BG120" s="127">
        <v>3245</v>
      </c>
      <c r="BH120" s="128">
        <v>0.23400000000000001</v>
      </c>
      <c r="BI120" s="128">
        <v>9.8510494245091396E-2</v>
      </c>
      <c r="BJ120" s="127">
        <v>861</v>
      </c>
      <c r="BK120" s="128">
        <v>0.23699999999999999</v>
      </c>
      <c r="BL120" s="128">
        <v>2.5000000000000001E-2</v>
      </c>
      <c r="BM120" s="127">
        <v>4106</v>
      </c>
      <c r="BN120" s="122">
        <v>291</v>
      </c>
      <c r="BO120" s="122">
        <v>-990</v>
      </c>
      <c r="BP120" s="123">
        <v>-0.23376623376623376</v>
      </c>
    </row>
    <row r="121" spans="1:68" x14ac:dyDescent="0.3">
      <c r="A121" s="410"/>
      <c r="B121" s="88" t="s">
        <v>41</v>
      </c>
      <c r="C121" s="127">
        <v>6083</v>
      </c>
      <c r="D121" s="128">
        <v>0.26100000000000001</v>
      </c>
      <c r="E121" s="127">
        <v>24510</v>
      </c>
      <c r="F121" s="128">
        <v>0.23400000000000001</v>
      </c>
      <c r="G121" s="127">
        <v>30593</v>
      </c>
      <c r="H121" s="127">
        <v>4625</v>
      </c>
      <c r="I121" s="128">
        <v>0.23400000000000001</v>
      </c>
      <c r="J121" s="128">
        <v>-0.23968436626664474</v>
      </c>
      <c r="K121" s="127">
        <v>25211</v>
      </c>
      <c r="L121" s="128">
        <v>0.23599999999999999</v>
      </c>
      <c r="M121" s="128">
        <v>2.8600571195430437E-2</v>
      </c>
      <c r="N121" s="127">
        <v>29836</v>
      </c>
      <c r="O121" s="127">
        <v>5300</v>
      </c>
      <c r="P121" s="128">
        <v>0.249</v>
      </c>
      <c r="Q121" s="128">
        <v>0.14594594594594595</v>
      </c>
      <c r="R121" s="127">
        <v>24377</v>
      </c>
      <c r="S121" s="128">
        <v>0.23100000000000001</v>
      </c>
      <c r="T121" s="128">
        <v>-3.3080798064336996E-2</v>
      </c>
      <c r="U121" s="127">
        <v>29677</v>
      </c>
      <c r="V121" s="122">
        <v>675</v>
      </c>
      <c r="W121" s="122">
        <v>-783</v>
      </c>
      <c r="X121" s="123">
        <v>-0.12871938188393883</v>
      </c>
      <c r="Y121" s="127">
        <v>1053</v>
      </c>
      <c r="Z121" s="128">
        <v>0.14299999999999999</v>
      </c>
      <c r="AA121" s="127">
        <v>23032</v>
      </c>
      <c r="AB121" s="128">
        <v>0.23200000000000001</v>
      </c>
      <c r="AC121" s="127">
        <v>24085</v>
      </c>
      <c r="AD121" s="127">
        <v>1028</v>
      </c>
      <c r="AE121" s="128">
        <v>0.13500000000000001</v>
      </c>
      <c r="AF121" s="128">
        <v>-2.3741690408357077E-2</v>
      </c>
      <c r="AG121" s="127">
        <v>24146</v>
      </c>
      <c r="AH121" s="128">
        <v>0.23499999999999999</v>
      </c>
      <c r="AI121" s="128">
        <v>4.8367488711358111E-2</v>
      </c>
      <c r="AJ121" s="127">
        <v>25174</v>
      </c>
      <c r="AK121" s="127">
        <v>908</v>
      </c>
      <c r="AL121" s="128">
        <v>0.123</v>
      </c>
      <c r="AM121" s="128">
        <v>-0.11673151750972763</v>
      </c>
      <c r="AN121" s="127">
        <v>23307</v>
      </c>
      <c r="AO121" s="128">
        <v>0.22900000000000001</v>
      </c>
      <c r="AP121" s="128">
        <v>-3.4746956017559845E-2</v>
      </c>
      <c r="AQ121" s="127">
        <v>24215</v>
      </c>
      <c r="AR121" s="122">
        <v>-120</v>
      </c>
      <c r="AS121" s="122">
        <v>-145</v>
      </c>
      <c r="AT121" s="123">
        <v>-0.13770180436847104</v>
      </c>
      <c r="AU121" s="127">
        <v>5030</v>
      </c>
      <c r="AV121" s="128">
        <v>0.317</v>
      </c>
      <c r="AW121" s="127">
        <v>1478</v>
      </c>
      <c r="AX121" s="128">
        <v>0.27200000000000002</v>
      </c>
      <c r="AY121" s="127">
        <v>6508</v>
      </c>
      <c r="AZ121" s="127">
        <v>3597</v>
      </c>
      <c r="BA121" s="128">
        <v>0.29699999999999999</v>
      </c>
      <c r="BB121" s="128">
        <v>-0.2848906560636183</v>
      </c>
      <c r="BC121" s="127">
        <v>1065</v>
      </c>
      <c r="BD121" s="128">
        <v>0.27700000000000002</v>
      </c>
      <c r="BE121" s="128">
        <v>-0.27943166441136669</v>
      </c>
      <c r="BF121" s="127">
        <v>4662</v>
      </c>
      <c r="BG121" s="127">
        <v>4392</v>
      </c>
      <c r="BH121" s="128">
        <v>0.316</v>
      </c>
      <c r="BI121" s="128">
        <v>0.22101751459549623</v>
      </c>
      <c r="BJ121" s="127">
        <v>1070</v>
      </c>
      <c r="BK121" s="128">
        <v>0.29499999999999998</v>
      </c>
      <c r="BL121" s="128">
        <v>4.6948356807511738E-3</v>
      </c>
      <c r="BM121" s="127">
        <v>5462</v>
      </c>
      <c r="BN121" s="122">
        <v>795</v>
      </c>
      <c r="BO121" s="122">
        <v>-638</v>
      </c>
      <c r="BP121" s="123">
        <v>-0.12683896620278329</v>
      </c>
    </row>
    <row r="122" spans="1:68" x14ac:dyDescent="0.3">
      <c r="A122" s="410"/>
      <c r="B122" s="88" t="s">
        <v>77</v>
      </c>
      <c r="C122" s="127">
        <v>3219</v>
      </c>
      <c r="D122" s="128">
        <v>0.13800000000000001</v>
      </c>
      <c r="E122" s="127">
        <v>15096</v>
      </c>
      <c r="F122" s="128">
        <v>0.14399999999999999</v>
      </c>
      <c r="G122" s="127">
        <v>18315</v>
      </c>
      <c r="H122" s="127">
        <v>2497</v>
      </c>
      <c r="I122" s="128">
        <v>0.127</v>
      </c>
      <c r="J122" s="128">
        <v>-0.22429325877601738</v>
      </c>
      <c r="K122" s="127">
        <v>15501</v>
      </c>
      <c r="L122" s="128">
        <v>0.14499999999999999</v>
      </c>
      <c r="M122" s="128">
        <v>2.6828298887122418E-2</v>
      </c>
      <c r="N122" s="127">
        <v>17998</v>
      </c>
      <c r="O122" s="127">
        <v>2702</v>
      </c>
      <c r="P122" s="128">
        <v>0.127</v>
      </c>
      <c r="Q122" s="128">
        <v>8.2098518221866243E-2</v>
      </c>
      <c r="R122" s="127">
        <v>14925</v>
      </c>
      <c r="S122" s="128">
        <v>0.14199999999999999</v>
      </c>
      <c r="T122" s="128">
        <v>-3.71588929746468E-2</v>
      </c>
      <c r="U122" s="127">
        <v>17627</v>
      </c>
      <c r="V122" s="122">
        <v>205</v>
      </c>
      <c r="W122" s="122">
        <v>-517</v>
      </c>
      <c r="X122" s="123">
        <v>-0.16060888474681578</v>
      </c>
      <c r="Y122" s="127">
        <v>507</v>
      </c>
      <c r="Z122" s="128">
        <v>6.9000000000000006E-2</v>
      </c>
      <c r="AA122" s="127">
        <v>14381</v>
      </c>
      <c r="AB122" s="128">
        <v>0.14499999999999999</v>
      </c>
      <c r="AC122" s="127">
        <v>14888</v>
      </c>
      <c r="AD122" s="127">
        <v>418</v>
      </c>
      <c r="AE122" s="128">
        <v>5.5E-2</v>
      </c>
      <c r="AF122" s="128">
        <v>-0.17554240631163709</v>
      </c>
      <c r="AG122" s="127">
        <v>14930</v>
      </c>
      <c r="AH122" s="128">
        <v>0.14499999999999999</v>
      </c>
      <c r="AI122" s="128">
        <v>3.8175370280230859E-2</v>
      </c>
      <c r="AJ122" s="127">
        <v>15348</v>
      </c>
      <c r="AK122" s="127">
        <v>402</v>
      </c>
      <c r="AL122" s="128">
        <v>5.3999999999999999E-2</v>
      </c>
      <c r="AM122" s="128">
        <v>-3.8277511961722487E-2</v>
      </c>
      <c r="AN122" s="127">
        <v>14283</v>
      </c>
      <c r="AO122" s="128">
        <v>0.14000000000000001</v>
      </c>
      <c r="AP122" s="128">
        <v>-4.3335565974547893E-2</v>
      </c>
      <c r="AQ122" s="127">
        <v>14685</v>
      </c>
      <c r="AR122" s="122">
        <v>-16</v>
      </c>
      <c r="AS122" s="122">
        <v>-105</v>
      </c>
      <c r="AT122" s="123">
        <v>-0.20710059171597633</v>
      </c>
      <c r="AU122" s="127">
        <v>2712</v>
      </c>
      <c r="AV122" s="128">
        <v>0.17100000000000001</v>
      </c>
      <c r="AW122" s="127">
        <v>715</v>
      </c>
      <c r="AX122" s="128">
        <v>0.13100000000000001</v>
      </c>
      <c r="AY122" s="127">
        <v>3427</v>
      </c>
      <c r="AZ122" s="127">
        <v>2079</v>
      </c>
      <c r="BA122" s="128">
        <v>0.17100000000000001</v>
      </c>
      <c r="BB122" s="128">
        <v>-0.2334070796460177</v>
      </c>
      <c r="BC122" s="127">
        <v>571</v>
      </c>
      <c r="BD122" s="128">
        <v>0.14899999999999999</v>
      </c>
      <c r="BE122" s="128">
        <v>-0.20139860139860141</v>
      </c>
      <c r="BF122" s="127">
        <v>2650</v>
      </c>
      <c r="BG122" s="127">
        <v>2300</v>
      </c>
      <c r="BH122" s="128">
        <v>0.16600000000000001</v>
      </c>
      <c r="BI122" s="128">
        <v>0.1063011063011063</v>
      </c>
      <c r="BJ122" s="127">
        <v>642</v>
      </c>
      <c r="BK122" s="128">
        <v>0.17699999999999999</v>
      </c>
      <c r="BL122" s="128">
        <v>0.12434325744308231</v>
      </c>
      <c r="BM122" s="127">
        <v>2942</v>
      </c>
      <c r="BN122" s="122">
        <v>221</v>
      </c>
      <c r="BO122" s="122">
        <v>-412</v>
      </c>
      <c r="BP122" s="123">
        <v>-0.15191740412979352</v>
      </c>
    </row>
    <row r="123" spans="1:68" x14ac:dyDescent="0.3">
      <c r="A123" s="410"/>
      <c r="B123" s="88" t="s">
        <v>13</v>
      </c>
      <c r="C123" s="127">
        <v>23271</v>
      </c>
      <c r="D123" s="128">
        <v>1</v>
      </c>
      <c r="E123" s="127">
        <v>104841</v>
      </c>
      <c r="F123" s="128">
        <v>1</v>
      </c>
      <c r="G123" s="127">
        <v>128112</v>
      </c>
      <c r="H123" s="127">
        <v>19736</v>
      </c>
      <c r="I123" s="128">
        <v>1</v>
      </c>
      <c r="J123" s="128">
        <v>-0.15190580550900262</v>
      </c>
      <c r="K123" s="127">
        <v>106607</v>
      </c>
      <c r="L123" s="128">
        <v>1</v>
      </c>
      <c r="M123" s="128">
        <v>1.6844555088181151E-2</v>
      </c>
      <c r="N123" s="127">
        <v>126343</v>
      </c>
      <c r="O123" s="127">
        <v>21283</v>
      </c>
      <c r="P123" s="128">
        <v>1</v>
      </c>
      <c r="Q123" s="128">
        <v>7.8384677746250506E-2</v>
      </c>
      <c r="R123" s="127">
        <v>105454</v>
      </c>
      <c r="S123" s="128">
        <v>1</v>
      </c>
      <c r="T123" s="128">
        <v>-1.0815424878291294E-2</v>
      </c>
      <c r="U123" s="127">
        <v>126737</v>
      </c>
      <c r="V123" s="122">
        <v>1547</v>
      </c>
      <c r="W123" s="122">
        <v>-1988</v>
      </c>
      <c r="X123" s="123">
        <v>-8.5428215375359884E-2</v>
      </c>
      <c r="Y123" s="127">
        <v>7382</v>
      </c>
      <c r="Z123" s="128">
        <v>1</v>
      </c>
      <c r="AA123" s="127">
        <v>99398</v>
      </c>
      <c r="AB123" s="128">
        <v>1</v>
      </c>
      <c r="AC123" s="127">
        <v>106780</v>
      </c>
      <c r="AD123" s="127">
        <v>7605</v>
      </c>
      <c r="AE123" s="128">
        <v>1</v>
      </c>
      <c r="AF123" s="128">
        <v>3.0208615551341099E-2</v>
      </c>
      <c r="AG123" s="127">
        <v>102768</v>
      </c>
      <c r="AH123" s="128">
        <v>1</v>
      </c>
      <c r="AI123" s="128">
        <v>3.3904102698243427E-2</v>
      </c>
      <c r="AJ123" s="127">
        <v>110373</v>
      </c>
      <c r="AK123" s="127">
        <v>7389</v>
      </c>
      <c r="AL123" s="128">
        <v>1</v>
      </c>
      <c r="AM123" s="128">
        <v>-2.8402366863905324E-2</v>
      </c>
      <c r="AN123" s="127">
        <v>101821</v>
      </c>
      <c r="AO123" s="128">
        <v>1</v>
      </c>
      <c r="AP123" s="128">
        <v>-9.2149307177331469E-3</v>
      </c>
      <c r="AQ123" s="127">
        <v>109210</v>
      </c>
      <c r="AR123" s="122">
        <v>-216</v>
      </c>
      <c r="AS123" s="122">
        <v>7</v>
      </c>
      <c r="AT123" s="123">
        <v>9.4825250609590901E-4</v>
      </c>
      <c r="AU123" s="127">
        <v>15889</v>
      </c>
      <c r="AV123" s="128">
        <v>1</v>
      </c>
      <c r="AW123" s="127">
        <v>5443</v>
      </c>
      <c r="AX123" s="128">
        <v>1</v>
      </c>
      <c r="AY123" s="127">
        <v>21332</v>
      </c>
      <c r="AZ123" s="127">
        <v>12131</v>
      </c>
      <c r="BA123" s="128">
        <v>1</v>
      </c>
      <c r="BB123" s="128">
        <v>-0.23651582856063944</v>
      </c>
      <c r="BC123" s="127">
        <v>3839</v>
      </c>
      <c r="BD123" s="128">
        <v>1</v>
      </c>
      <c r="BE123" s="128">
        <v>-0.29469042807275397</v>
      </c>
      <c r="BF123" s="127">
        <v>15970</v>
      </c>
      <c r="BG123" s="127">
        <v>13894</v>
      </c>
      <c r="BH123" s="128">
        <v>1</v>
      </c>
      <c r="BI123" s="128">
        <v>0.14533014590717996</v>
      </c>
      <c r="BJ123" s="127">
        <v>3633</v>
      </c>
      <c r="BK123" s="128">
        <v>1</v>
      </c>
      <c r="BL123" s="128">
        <v>-5.3659807241469133E-2</v>
      </c>
      <c r="BM123" s="127">
        <v>17527</v>
      </c>
      <c r="BN123" s="122">
        <v>1763</v>
      </c>
      <c r="BO123" s="122">
        <v>-1995</v>
      </c>
      <c r="BP123" s="123">
        <v>-0.12555856252753478</v>
      </c>
    </row>
    <row r="124" spans="1:68" x14ac:dyDescent="0.3">
      <c r="A124" s="410" t="s">
        <v>213</v>
      </c>
      <c r="B124" s="88" t="s">
        <v>76</v>
      </c>
      <c r="C124" s="127">
        <v>4908</v>
      </c>
      <c r="D124" s="128">
        <v>4.1000000000000002E-2</v>
      </c>
      <c r="E124" s="127">
        <v>10378</v>
      </c>
      <c r="F124" s="128">
        <v>2.5000000000000001E-2</v>
      </c>
      <c r="G124" s="127">
        <v>15286</v>
      </c>
      <c r="H124" s="127">
        <v>5882</v>
      </c>
      <c r="I124" s="128">
        <v>5.2999999999999999E-2</v>
      </c>
      <c r="J124" s="128">
        <v>0.19845150774246129</v>
      </c>
      <c r="K124" s="127">
        <v>10965</v>
      </c>
      <c r="L124" s="128">
        <v>2.7E-2</v>
      </c>
      <c r="M124" s="128">
        <v>5.656195798805165E-2</v>
      </c>
      <c r="N124" s="127">
        <v>16847</v>
      </c>
      <c r="O124" s="127">
        <v>6195</v>
      </c>
      <c r="P124" s="128">
        <v>5.1999999999999998E-2</v>
      </c>
      <c r="Q124" s="128">
        <v>5.3213192791567492E-2</v>
      </c>
      <c r="R124" s="127">
        <v>12346</v>
      </c>
      <c r="S124" s="128">
        <v>0.03</v>
      </c>
      <c r="T124" s="128">
        <v>0.12594619243046057</v>
      </c>
      <c r="U124" s="127">
        <v>18541</v>
      </c>
      <c r="V124" s="122">
        <v>313</v>
      </c>
      <c r="W124" s="122">
        <v>1287</v>
      </c>
      <c r="X124" s="123">
        <v>0.26222493887530562</v>
      </c>
      <c r="Y124" s="127">
        <v>3140</v>
      </c>
      <c r="Z124" s="128">
        <v>0.128</v>
      </c>
      <c r="AA124" s="127">
        <v>10174</v>
      </c>
      <c r="AB124" s="128">
        <v>2.7E-2</v>
      </c>
      <c r="AC124" s="127">
        <v>13314</v>
      </c>
      <c r="AD124" s="127">
        <v>4031</v>
      </c>
      <c r="AE124" s="128">
        <v>0.14899999999999999</v>
      </c>
      <c r="AF124" s="128">
        <v>0.28375796178343948</v>
      </c>
      <c r="AG124" s="127">
        <v>10700</v>
      </c>
      <c r="AH124" s="128">
        <v>2.9000000000000001E-2</v>
      </c>
      <c r="AI124" s="128">
        <v>5.1700412816984467E-2</v>
      </c>
      <c r="AJ124" s="127">
        <v>14731</v>
      </c>
      <c r="AK124" s="127">
        <v>4081</v>
      </c>
      <c r="AL124" s="128">
        <v>0.16400000000000001</v>
      </c>
      <c r="AM124" s="128">
        <v>1.2403870007442322E-2</v>
      </c>
      <c r="AN124" s="127">
        <v>12103</v>
      </c>
      <c r="AO124" s="128">
        <v>3.2000000000000001E-2</v>
      </c>
      <c r="AP124" s="128">
        <v>0.13112149532710279</v>
      </c>
      <c r="AQ124" s="127">
        <v>16184</v>
      </c>
      <c r="AR124" s="122">
        <v>50</v>
      </c>
      <c r="AS124" s="122">
        <v>941</v>
      </c>
      <c r="AT124" s="123">
        <v>0.29968152866242037</v>
      </c>
      <c r="AU124" s="127">
        <v>1768</v>
      </c>
      <c r="AV124" s="128">
        <v>1.9E-2</v>
      </c>
      <c r="AW124" s="127">
        <v>204</v>
      </c>
      <c r="AX124" s="128">
        <v>6.0000000000000001E-3</v>
      </c>
      <c r="AY124" s="127">
        <v>1972</v>
      </c>
      <c r="AZ124" s="127">
        <v>1851</v>
      </c>
      <c r="BA124" s="128">
        <v>2.1999999999999999E-2</v>
      </c>
      <c r="BB124" s="128">
        <v>4.6945701357466063E-2</v>
      </c>
      <c r="BC124" s="127">
        <v>265</v>
      </c>
      <c r="BD124" s="128">
        <v>8.9999999999999993E-3</v>
      </c>
      <c r="BE124" s="128">
        <v>0.29901960784313725</v>
      </c>
      <c r="BF124" s="127">
        <v>2116</v>
      </c>
      <c r="BG124" s="127">
        <v>2114</v>
      </c>
      <c r="BH124" s="128">
        <v>2.3E-2</v>
      </c>
      <c r="BI124" s="128">
        <v>0.14208535926526203</v>
      </c>
      <c r="BJ124" s="127">
        <v>243</v>
      </c>
      <c r="BK124" s="128">
        <v>8.0000000000000002E-3</v>
      </c>
      <c r="BL124" s="128">
        <v>-8.3018867924528297E-2</v>
      </c>
      <c r="BM124" s="127">
        <v>2357</v>
      </c>
      <c r="BN124" s="122">
        <v>263</v>
      </c>
      <c r="BO124" s="122">
        <v>346</v>
      </c>
      <c r="BP124" s="123">
        <v>0.19570135746606335</v>
      </c>
    </row>
    <row r="125" spans="1:68" x14ac:dyDescent="0.3">
      <c r="A125" s="410"/>
      <c r="B125" s="88" t="s">
        <v>39</v>
      </c>
      <c r="C125" s="127">
        <v>19332</v>
      </c>
      <c r="D125" s="128">
        <v>0.16300000000000001</v>
      </c>
      <c r="E125" s="127">
        <v>48963</v>
      </c>
      <c r="F125" s="128">
        <v>0.12</v>
      </c>
      <c r="G125" s="127">
        <v>68295</v>
      </c>
      <c r="H125" s="127">
        <v>18737</v>
      </c>
      <c r="I125" s="128">
        <v>0.16900000000000001</v>
      </c>
      <c r="J125" s="128">
        <v>-3.0777984688599214E-2</v>
      </c>
      <c r="K125" s="127">
        <v>49620</v>
      </c>
      <c r="L125" s="128">
        <v>0.123</v>
      </c>
      <c r="M125" s="128">
        <v>1.3418295447582869E-2</v>
      </c>
      <c r="N125" s="127">
        <v>68357</v>
      </c>
      <c r="O125" s="127">
        <v>20210</v>
      </c>
      <c r="P125" s="128">
        <v>0.17</v>
      </c>
      <c r="Q125" s="128">
        <v>7.8614506057533229E-2</v>
      </c>
      <c r="R125" s="127">
        <v>53111</v>
      </c>
      <c r="S125" s="128">
        <v>0.13</v>
      </c>
      <c r="T125" s="128">
        <v>7.0354695687222898E-2</v>
      </c>
      <c r="U125" s="127">
        <v>73321</v>
      </c>
      <c r="V125" s="122">
        <v>1473</v>
      </c>
      <c r="W125" s="122">
        <v>878</v>
      </c>
      <c r="X125" s="123">
        <v>4.5416925305193465E-2</v>
      </c>
      <c r="Y125" s="127">
        <v>6249</v>
      </c>
      <c r="Z125" s="128">
        <v>0.255</v>
      </c>
      <c r="AA125" s="127">
        <v>46236</v>
      </c>
      <c r="AB125" s="128">
        <v>0.123</v>
      </c>
      <c r="AC125" s="127">
        <v>52485</v>
      </c>
      <c r="AD125" s="127">
        <v>6930</v>
      </c>
      <c r="AE125" s="128">
        <v>0.25600000000000001</v>
      </c>
      <c r="AF125" s="128">
        <v>0.10897743638982237</v>
      </c>
      <c r="AG125" s="127">
        <v>46784</v>
      </c>
      <c r="AH125" s="128">
        <v>0.126</v>
      </c>
      <c r="AI125" s="128">
        <v>1.185223635262566E-2</v>
      </c>
      <c r="AJ125" s="127">
        <v>53714</v>
      </c>
      <c r="AK125" s="127">
        <v>6653</v>
      </c>
      <c r="AL125" s="128">
        <v>0.26700000000000002</v>
      </c>
      <c r="AM125" s="128">
        <v>-3.997113997113997E-2</v>
      </c>
      <c r="AN125" s="127">
        <v>49937</v>
      </c>
      <c r="AO125" s="128">
        <v>0.13300000000000001</v>
      </c>
      <c r="AP125" s="128">
        <v>6.7394835841313269E-2</v>
      </c>
      <c r="AQ125" s="127">
        <v>56590</v>
      </c>
      <c r="AR125" s="122">
        <v>-277</v>
      </c>
      <c r="AS125" s="122">
        <v>404</v>
      </c>
      <c r="AT125" s="123">
        <v>6.4650344055048811E-2</v>
      </c>
      <c r="AU125" s="127">
        <v>13083</v>
      </c>
      <c r="AV125" s="128">
        <v>0.13900000000000001</v>
      </c>
      <c r="AW125" s="127">
        <v>2727</v>
      </c>
      <c r="AX125" s="128">
        <v>8.3000000000000004E-2</v>
      </c>
      <c r="AY125" s="127">
        <v>15810</v>
      </c>
      <c r="AZ125" s="127">
        <v>11807</v>
      </c>
      <c r="BA125" s="128">
        <v>0.14099999999999999</v>
      </c>
      <c r="BB125" s="128">
        <v>-9.7531147290376818E-2</v>
      </c>
      <c r="BC125" s="127">
        <v>2836</v>
      </c>
      <c r="BD125" s="128">
        <v>9.0999999999999998E-2</v>
      </c>
      <c r="BE125" s="128">
        <v>3.9970663733039972E-2</v>
      </c>
      <c r="BF125" s="127">
        <v>14643</v>
      </c>
      <c r="BG125" s="127">
        <v>13557</v>
      </c>
      <c r="BH125" s="128">
        <v>0.14399999999999999</v>
      </c>
      <c r="BI125" s="128">
        <v>0.14821715931227239</v>
      </c>
      <c r="BJ125" s="127">
        <v>3174</v>
      </c>
      <c r="BK125" s="128">
        <v>9.8000000000000004E-2</v>
      </c>
      <c r="BL125" s="128">
        <v>0.11918194640338504</v>
      </c>
      <c r="BM125" s="127">
        <v>16731</v>
      </c>
      <c r="BN125" s="122">
        <v>1750</v>
      </c>
      <c r="BO125" s="122">
        <v>474</v>
      </c>
      <c r="BP125" s="123">
        <v>3.623022242604907E-2</v>
      </c>
    </row>
    <row r="126" spans="1:68" x14ac:dyDescent="0.3">
      <c r="A126" s="410"/>
      <c r="B126" s="88" t="s">
        <v>40</v>
      </c>
      <c r="C126" s="127">
        <v>27938</v>
      </c>
      <c r="D126" s="128">
        <v>0.23599999999999999</v>
      </c>
      <c r="E126" s="127">
        <v>89442</v>
      </c>
      <c r="F126" s="128">
        <v>0.218</v>
      </c>
      <c r="G126" s="127">
        <v>117380</v>
      </c>
      <c r="H126" s="127">
        <v>24666</v>
      </c>
      <c r="I126" s="128">
        <v>0.223</v>
      </c>
      <c r="J126" s="128">
        <v>-0.11711647218841721</v>
      </c>
      <c r="K126" s="127">
        <v>86444</v>
      </c>
      <c r="L126" s="128">
        <v>0.214</v>
      </c>
      <c r="M126" s="128">
        <v>-3.3518928467610294E-2</v>
      </c>
      <c r="N126" s="127">
        <v>111110</v>
      </c>
      <c r="O126" s="127">
        <v>26174</v>
      </c>
      <c r="P126" s="128">
        <v>0.22</v>
      </c>
      <c r="Q126" s="128">
        <v>6.1136787480742721E-2</v>
      </c>
      <c r="R126" s="127">
        <v>86585</v>
      </c>
      <c r="S126" s="128">
        <v>0.21199999999999999</v>
      </c>
      <c r="T126" s="128">
        <v>1.6311137846467076E-3</v>
      </c>
      <c r="U126" s="127">
        <v>112759</v>
      </c>
      <c r="V126" s="122">
        <v>1508</v>
      </c>
      <c r="W126" s="122">
        <v>-1764</v>
      </c>
      <c r="X126" s="123">
        <v>-6.3139809578352066E-2</v>
      </c>
      <c r="Y126" s="127">
        <v>5338</v>
      </c>
      <c r="Z126" s="128">
        <v>0.218</v>
      </c>
      <c r="AA126" s="127">
        <v>82980</v>
      </c>
      <c r="AB126" s="128">
        <v>0.22</v>
      </c>
      <c r="AC126" s="127">
        <v>88318</v>
      </c>
      <c r="AD126" s="127">
        <v>5532</v>
      </c>
      <c r="AE126" s="128">
        <v>0.20399999999999999</v>
      </c>
      <c r="AF126" s="128">
        <v>3.6343199700262271E-2</v>
      </c>
      <c r="AG126" s="127">
        <v>80227</v>
      </c>
      <c r="AH126" s="128">
        <v>0.216</v>
      </c>
      <c r="AI126" s="128">
        <v>-3.3176669076885996E-2</v>
      </c>
      <c r="AJ126" s="127">
        <v>85759</v>
      </c>
      <c r="AK126" s="127">
        <v>4942</v>
      </c>
      <c r="AL126" s="128">
        <v>0.19800000000000001</v>
      </c>
      <c r="AM126" s="128">
        <v>-0.10665220535068691</v>
      </c>
      <c r="AN126" s="127">
        <v>79956</v>
      </c>
      <c r="AO126" s="128">
        <v>0.21299999999999999</v>
      </c>
      <c r="AP126" s="128">
        <v>-3.3779151657172771E-3</v>
      </c>
      <c r="AQ126" s="127">
        <v>84898</v>
      </c>
      <c r="AR126" s="122">
        <v>-590</v>
      </c>
      <c r="AS126" s="122">
        <v>-396</v>
      </c>
      <c r="AT126" s="123">
        <v>-7.4185088047958037E-2</v>
      </c>
      <c r="AU126" s="127">
        <v>22600</v>
      </c>
      <c r="AV126" s="128">
        <v>0.24099999999999999</v>
      </c>
      <c r="AW126" s="127">
        <v>6462</v>
      </c>
      <c r="AX126" s="128">
        <v>0.19700000000000001</v>
      </c>
      <c r="AY126" s="127">
        <v>29062</v>
      </c>
      <c r="AZ126" s="127">
        <v>19134</v>
      </c>
      <c r="BA126" s="128">
        <v>0.22900000000000001</v>
      </c>
      <c r="BB126" s="128">
        <v>-0.15336283185840707</v>
      </c>
      <c r="BC126" s="127">
        <v>6217</v>
      </c>
      <c r="BD126" s="128">
        <v>0.2</v>
      </c>
      <c r="BE126" s="128">
        <v>-3.7913958526771895E-2</v>
      </c>
      <c r="BF126" s="127">
        <v>25351</v>
      </c>
      <c r="BG126" s="127">
        <v>21232</v>
      </c>
      <c r="BH126" s="128">
        <v>0.22600000000000001</v>
      </c>
      <c r="BI126" s="128">
        <v>0.10964774746524511</v>
      </c>
      <c r="BJ126" s="127">
        <v>6629</v>
      </c>
      <c r="BK126" s="128">
        <v>0.20499999999999999</v>
      </c>
      <c r="BL126" s="128">
        <v>6.6269905098922305E-2</v>
      </c>
      <c r="BM126" s="127">
        <v>27861</v>
      </c>
      <c r="BN126" s="122">
        <v>2098</v>
      </c>
      <c r="BO126" s="122">
        <v>-1368</v>
      </c>
      <c r="BP126" s="123">
        <v>-6.0530973451327436E-2</v>
      </c>
    </row>
    <row r="127" spans="1:68" x14ac:dyDescent="0.3">
      <c r="A127" s="410"/>
      <c r="B127" s="88" t="s">
        <v>41</v>
      </c>
      <c r="C127" s="127">
        <v>41528</v>
      </c>
      <c r="D127" s="128">
        <v>0.35099999999999998</v>
      </c>
      <c r="E127" s="127">
        <v>153492</v>
      </c>
      <c r="F127" s="128">
        <v>0.375</v>
      </c>
      <c r="G127" s="127">
        <v>195020</v>
      </c>
      <c r="H127" s="127">
        <v>38025</v>
      </c>
      <c r="I127" s="128">
        <v>0.34399999999999997</v>
      </c>
      <c r="J127" s="128">
        <v>-8.435272587170102E-2</v>
      </c>
      <c r="K127" s="127">
        <v>149528</v>
      </c>
      <c r="L127" s="128">
        <v>0.371</v>
      </c>
      <c r="M127" s="128">
        <v>-2.5825450186328928E-2</v>
      </c>
      <c r="N127" s="127">
        <v>187553</v>
      </c>
      <c r="O127" s="127">
        <v>41281</v>
      </c>
      <c r="P127" s="128">
        <v>0.34699999999999998</v>
      </c>
      <c r="Q127" s="128">
        <v>8.5627876397107172E-2</v>
      </c>
      <c r="R127" s="127">
        <v>149328</v>
      </c>
      <c r="S127" s="128">
        <v>0.36599999999999999</v>
      </c>
      <c r="T127" s="128">
        <v>-1.3375421325771762E-3</v>
      </c>
      <c r="U127" s="127">
        <v>190609</v>
      </c>
      <c r="V127" s="122">
        <v>3256</v>
      </c>
      <c r="W127" s="122">
        <v>-247</v>
      </c>
      <c r="X127" s="123">
        <v>-5.9477942592949338E-3</v>
      </c>
      <c r="Y127" s="127">
        <v>6293</v>
      </c>
      <c r="Z127" s="128">
        <v>0.25700000000000001</v>
      </c>
      <c r="AA127" s="127">
        <v>139611</v>
      </c>
      <c r="AB127" s="128">
        <v>0.37</v>
      </c>
      <c r="AC127" s="127">
        <v>145904</v>
      </c>
      <c r="AD127" s="127">
        <v>6674</v>
      </c>
      <c r="AE127" s="128">
        <v>0.246</v>
      </c>
      <c r="AF127" s="128">
        <v>6.0543460988399807E-2</v>
      </c>
      <c r="AG127" s="127">
        <v>136426</v>
      </c>
      <c r="AH127" s="128">
        <v>0.36699999999999999</v>
      </c>
      <c r="AI127" s="128">
        <v>-2.2813388629835757E-2</v>
      </c>
      <c r="AJ127" s="127">
        <v>143100</v>
      </c>
      <c r="AK127" s="127">
        <v>6039</v>
      </c>
      <c r="AL127" s="128">
        <v>0.24199999999999999</v>
      </c>
      <c r="AM127" s="128">
        <v>-9.5145340125861552E-2</v>
      </c>
      <c r="AN127" s="127">
        <v>135832</v>
      </c>
      <c r="AO127" s="128">
        <v>0.36099999999999999</v>
      </c>
      <c r="AP127" s="128">
        <v>-4.354008766657382E-3</v>
      </c>
      <c r="AQ127" s="127">
        <v>141871</v>
      </c>
      <c r="AR127" s="122">
        <v>-635</v>
      </c>
      <c r="AS127" s="122">
        <v>-254</v>
      </c>
      <c r="AT127" s="123">
        <v>-4.0362307325599873E-2</v>
      </c>
      <c r="AU127" s="127">
        <v>35235</v>
      </c>
      <c r="AV127" s="128">
        <v>0.375</v>
      </c>
      <c r="AW127" s="127">
        <v>13881</v>
      </c>
      <c r="AX127" s="128">
        <v>0.42299999999999999</v>
      </c>
      <c r="AY127" s="127">
        <v>49116</v>
      </c>
      <c r="AZ127" s="127">
        <v>31351</v>
      </c>
      <c r="BA127" s="128">
        <v>0.376</v>
      </c>
      <c r="BB127" s="128">
        <v>-0.1102313041010359</v>
      </c>
      <c r="BC127" s="127">
        <v>13102</v>
      </c>
      <c r="BD127" s="128">
        <v>0.42199999999999999</v>
      </c>
      <c r="BE127" s="128">
        <v>-5.6119876089618902E-2</v>
      </c>
      <c r="BF127" s="127">
        <v>44453</v>
      </c>
      <c r="BG127" s="127">
        <v>35242</v>
      </c>
      <c r="BH127" s="128">
        <v>0.375</v>
      </c>
      <c r="BI127" s="128">
        <v>0.1241108736563427</v>
      </c>
      <c r="BJ127" s="127">
        <v>13496</v>
      </c>
      <c r="BK127" s="128">
        <v>0.41699999999999998</v>
      </c>
      <c r="BL127" s="128">
        <v>3.0071744771790566E-2</v>
      </c>
      <c r="BM127" s="127">
        <v>48738</v>
      </c>
      <c r="BN127" s="122">
        <v>3891</v>
      </c>
      <c r="BO127" s="122">
        <v>7</v>
      </c>
      <c r="BP127" s="123">
        <v>1.986660990492408E-4</v>
      </c>
    </row>
    <row r="128" spans="1:68" x14ac:dyDescent="0.3">
      <c r="A128" s="410"/>
      <c r="B128" s="88" t="s">
        <v>77</v>
      </c>
      <c r="C128" s="127">
        <v>24641</v>
      </c>
      <c r="D128" s="128">
        <v>0.20799999999999999</v>
      </c>
      <c r="E128" s="127">
        <v>107348</v>
      </c>
      <c r="F128" s="128">
        <v>0.26200000000000001</v>
      </c>
      <c r="G128" s="127">
        <v>131989</v>
      </c>
      <c r="H128" s="127">
        <v>23196</v>
      </c>
      <c r="I128" s="128">
        <v>0.21</v>
      </c>
      <c r="J128" s="128">
        <v>-5.8642100564100484E-2</v>
      </c>
      <c r="K128" s="127">
        <v>106652</v>
      </c>
      <c r="L128" s="128">
        <v>0.26400000000000001</v>
      </c>
      <c r="M128" s="128">
        <v>-6.4835860938256881E-3</v>
      </c>
      <c r="N128" s="127">
        <v>129848</v>
      </c>
      <c r="O128" s="127">
        <v>24936</v>
      </c>
      <c r="P128" s="128">
        <v>0.21</v>
      </c>
      <c r="Q128" s="128">
        <v>7.501293326435593E-2</v>
      </c>
      <c r="R128" s="127">
        <v>107059</v>
      </c>
      <c r="S128" s="128">
        <v>0.26200000000000001</v>
      </c>
      <c r="T128" s="128">
        <v>3.8161497205865804E-3</v>
      </c>
      <c r="U128" s="127">
        <v>131995</v>
      </c>
      <c r="V128" s="122">
        <v>1740</v>
      </c>
      <c r="W128" s="122">
        <v>295</v>
      </c>
      <c r="X128" s="123">
        <v>1.1971916724158923E-2</v>
      </c>
      <c r="Y128" s="127">
        <v>3483</v>
      </c>
      <c r="Z128" s="128">
        <v>0.14199999999999999</v>
      </c>
      <c r="AA128" s="127">
        <v>97828</v>
      </c>
      <c r="AB128" s="128">
        <v>0.26</v>
      </c>
      <c r="AC128" s="127">
        <v>101311</v>
      </c>
      <c r="AD128" s="127">
        <v>3915</v>
      </c>
      <c r="AE128" s="128">
        <v>0.14399999999999999</v>
      </c>
      <c r="AF128" s="128">
        <v>0.12403100775193798</v>
      </c>
      <c r="AG128" s="127">
        <v>98012</v>
      </c>
      <c r="AH128" s="128">
        <v>0.26300000000000001</v>
      </c>
      <c r="AI128" s="128">
        <v>1.8808521077810034E-3</v>
      </c>
      <c r="AJ128" s="127">
        <v>101927</v>
      </c>
      <c r="AK128" s="127">
        <v>3228</v>
      </c>
      <c r="AL128" s="128">
        <v>0.129</v>
      </c>
      <c r="AM128" s="128">
        <v>-0.17547892720306513</v>
      </c>
      <c r="AN128" s="127">
        <v>98273</v>
      </c>
      <c r="AO128" s="128">
        <v>0.26100000000000001</v>
      </c>
      <c r="AP128" s="128">
        <v>2.6629392319307841E-3</v>
      </c>
      <c r="AQ128" s="127">
        <v>101501</v>
      </c>
      <c r="AR128" s="122">
        <v>-687</v>
      </c>
      <c r="AS128" s="122">
        <v>-255</v>
      </c>
      <c r="AT128" s="123">
        <v>-7.3212747631352285E-2</v>
      </c>
      <c r="AU128" s="127">
        <v>21158</v>
      </c>
      <c r="AV128" s="128">
        <v>0.22500000000000001</v>
      </c>
      <c r="AW128" s="127">
        <v>9520</v>
      </c>
      <c r="AX128" s="128">
        <v>0.28999999999999998</v>
      </c>
      <c r="AY128" s="127">
        <v>30678</v>
      </c>
      <c r="AZ128" s="127">
        <v>19281</v>
      </c>
      <c r="BA128" s="128">
        <v>0.23100000000000001</v>
      </c>
      <c r="BB128" s="128">
        <v>-8.8713488987616981E-2</v>
      </c>
      <c r="BC128" s="127">
        <v>8640</v>
      </c>
      <c r="BD128" s="128">
        <v>0.27800000000000002</v>
      </c>
      <c r="BE128" s="128">
        <v>-9.2436974789915971E-2</v>
      </c>
      <c r="BF128" s="127">
        <v>27921</v>
      </c>
      <c r="BG128" s="127">
        <v>21708</v>
      </c>
      <c r="BH128" s="128">
        <v>0.23100000000000001</v>
      </c>
      <c r="BI128" s="128">
        <v>0.12587521394118562</v>
      </c>
      <c r="BJ128" s="127">
        <v>8786</v>
      </c>
      <c r="BK128" s="128">
        <v>0.27200000000000002</v>
      </c>
      <c r="BL128" s="128">
        <v>1.6898148148148148E-2</v>
      </c>
      <c r="BM128" s="127">
        <v>30494</v>
      </c>
      <c r="BN128" s="122">
        <v>2427</v>
      </c>
      <c r="BO128" s="122">
        <v>550</v>
      </c>
      <c r="BP128" s="123">
        <v>2.5994895547783343E-2</v>
      </c>
    </row>
    <row r="129" spans="1:68" x14ac:dyDescent="0.3">
      <c r="A129" s="410"/>
      <c r="B129" s="88" t="s">
        <v>13</v>
      </c>
      <c r="C129" s="127">
        <v>118360</v>
      </c>
      <c r="D129" s="128">
        <v>1</v>
      </c>
      <c r="E129" s="127">
        <v>409642</v>
      </c>
      <c r="F129" s="128">
        <v>1</v>
      </c>
      <c r="G129" s="127">
        <v>528002</v>
      </c>
      <c r="H129" s="127">
        <v>110551</v>
      </c>
      <c r="I129" s="128">
        <v>1</v>
      </c>
      <c r="J129" s="128">
        <v>-6.5976681311253796E-2</v>
      </c>
      <c r="K129" s="127">
        <v>403231</v>
      </c>
      <c r="L129" s="128">
        <v>1</v>
      </c>
      <c r="M129" s="128">
        <v>-1.5650250706714643E-2</v>
      </c>
      <c r="N129" s="127">
        <v>513782</v>
      </c>
      <c r="O129" s="127">
        <v>118802</v>
      </c>
      <c r="P129" s="128">
        <v>1</v>
      </c>
      <c r="Q129" s="128">
        <v>7.4635236225814333E-2</v>
      </c>
      <c r="R129" s="127">
        <v>408451</v>
      </c>
      <c r="S129" s="128">
        <v>1</v>
      </c>
      <c r="T129" s="128">
        <v>1.2945433262819574E-2</v>
      </c>
      <c r="U129" s="127">
        <v>527253</v>
      </c>
      <c r="V129" s="122">
        <v>8251</v>
      </c>
      <c r="W129" s="122">
        <v>442</v>
      </c>
      <c r="X129" s="123">
        <v>3.7343697194998312E-3</v>
      </c>
      <c r="Y129" s="127">
        <v>24509</v>
      </c>
      <c r="Z129" s="128">
        <v>1</v>
      </c>
      <c r="AA129" s="127">
        <v>376848</v>
      </c>
      <c r="AB129" s="128">
        <v>1</v>
      </c>
      <c r="AC129" s="127">
        <v>401357</v>
      </c>
      <c r="AD129" s="127">
        <v>27107</v>
      </c>
      <c r="AE129" s="128">
        <v>1</v>
      </c>
      <c r="AF129" s="128">
        <v>0.10600187686156105</v>
      </c>
      <c r="AG129" s="127">
        <v>372166</v>
      </c>
      <c r="AH129" s="128">
        <v>1</v>
      </c>
      <c r="AI129" s="128">
        <v>-1.242410733239927E-2</v>
      </c>
      <c r="AJ129" s="127">
        <v>399273</v>
      </c>
      <c r="AK129" s="127">
        <v>24945</v>
      </c>
      <c r="AL129" s="128">
        <v>1</v>
      </c>
      <c r="AM129" s="128">
        <v>-7.9757996089570959E-2</v>
      </c>
      <c r="AN129" s="127">
        <v>376119</v>
      </c>
      <c r="AO129" s="128">
        <v>1</v>
      </c>
      <c r="AP129" s="128">
        <v>1.062160433784924E-2</v>
      </c>
      <c r="AQ129" s="127">
        <v>401064</v>
      </c>
      <c r="AR129" s="122">
        <v>-2162</v>
      </c>
      <c r="AS129" s="122">
        <v>436</v>
      </c>
      <c r="AT129" s="123">
        <v>1.778938349177853E-2</v>
      </c>
      <c r="AU129" s="127">
        <v>93851</v>
      </c>
      <c r="AV129" s="128">
        <v>1</v>
      </c>
      <c r="AW129" s="127">
        <v>32794</v>
      </c>
      <c r="AX129" s="128">
        <v>1</v>
      </c>
      <c r="AY129" s="127">
        <v>126645</v>
      </c>
      <c r="AZ129" s="127">
        <v>83444</v>
      </c>
      <c r="BA129" s="128">
        <v>1</v>
      </c>
      <c r="BB129" s="128">
        <v>-0.1108885360837924</v>
      </c>
      <c r="BC129" s="127">
        <v>31065</v>
      </c>
      <c r="BD129" s="128">
        <v>1</v>
      </c>
      <c r="BE129" s="128">
        <v>-5.2723059096176132E-2</v>
      </c>
      <c r="BF129" s="127">
        <v>114509</v>
      </c>
      <c r="BG129" s="127">
        <v>93857</v>
      </c>
      <c r="BH129" s="128">
        <v>1</v>
      </c>
      <c r="BI129" s="128">
        <v>0.12479027851013853</v>
      </c>
      <c r="BJ129" s="127">
        <v>32332</v>
      </c>
      <c r="BK129" s="128">
        <v>1</v>
      </c>
      <c r="BL129" s="128">
        <v>4.0785449863190083E-2</v>
      </c>
      <c r="BM129" s="127">
        <v>126189</v>
      </c>
      <c r="BN129" s="122">
        <v>10413</v>
      </c>
      <c r="BO129" s="122">
        <v>6</v>
      </c>
      <c r="BP129" s="123">
        <v>6.3931124868142053E-5</v>
      </c>
    </row>
    <row r="130" spans="1:68" x14ac:dyDescent="0.3">
      <c r="A130" s="410" t="s">
        <v>222</v>
      </c>
      <c r="B130" s="88" t="s">
        <v>76</v>
      </c>
      <c r="C130" s="127">
        <v>106923</v>
      </c>
      <c r="D130" s="128">
        <v>0.254</v>
      </c>
      <c r="E130" s="127">
        <v>914678</v>
      </c>
      <c r="F130" s="128">
        <v>0.33100000000000002</v>
      </c>
      <c r="G130" s="127">
        <v>1021601</v>
      </c>
      <c r="H130" s="127">
        <v>111169</v>
      </c>
      <c r="I130" s="128">
        <v>0.26900000000000002</v>
      </c>
      <c r="J130" s="128">
        <v>3.9710819935841683E-2</v>
      </c>
      <c r="K130" s="127">
        <v>817868</v>
      </c>
      <c r="L130" s="128">
        <v>0.32</v>
      </c>
      <c r="M130" s="128">
        <v>-0.10584052529961363</v>
      </c>
      <c r="N130" s="127">
        <v>929037</v>
      </c>
      <c r="O130" s="127">
        <v>123269</v>
      </c>
      <c r="P130" s="128">
        <v>0.29699999999999999</v>
      </c>
      <c r="Q130" s="128">
        <v>0.1088432926445322</v>
      </c>
      <c r="R130" s="127">
        <v>827779</v>
      </c>
      <c r="S130" s="128">
        <v>0.33700000000000002</v>
      </c>
      <c r="T130" s="128">
        <v>1.2118092406109544E-2</v>
      </c>
      <c r="U130" s="127">
        <v>951048</v>
      </c>
      <c r="V130" s="122">
        <v>12100</v>
      </c>
      <c r="W130" s="122">
        <v>16346</v>
      </c>
      <c r="X130" s="123">
        <v>0.152876368975805</v>
      </c>
      <c r="Y130" s="127">
        <v>81588</v>
      </c>
      <c r="Z130" s="128">
        <v>0.44800000000000001</v>
      </c>
      <c r="AA130" s="127">
        <v>875854</v>
      </c>
      <c r="AB130" s="128">
        <v>0.36199999999999999</v>
      </c>
      <c r="AC130" s="127">
        <v>957442</v>
      </c>
      <c r="AD130" s="127">
        <v>80983</v>
      </c>
      <c r="AE130" s="128">
        <v>0.45200000000000001</v>
      </c>
      <c r="AF130" s="128">
        <v>-7.4153061724763448E-3</v>
      </c>
      <c r="AG130" s="127">
        <v>759576</v>
      </c>
      <c r="AH130" s="128">
        <v>0.35</v>
      </c>
      <c r="AI130" s="128">
        <v>-0.13275956951729398</v>
      </c>
      <c r="AJ130" s="127">
        <v>840559</v>
      </c>
      <c r="AK130" s="127">
        <v>90867</v>
      </c>
      <c r="AL130" s="128">
        <v>0.52200000000000002</v>
      </c>
      <c r="AM130" s="128">
        <v>0.12205030685452502</v>
      </c>
      <c r="AN130" s="127">
        <v>781501</v>
      </c>
      <c r="AO130" s="128">
        <v>0.371</v>
      </c>
      <c r="AP130" s="128">
        <v>2.8864787723677419E-2</v>
      </c>
      <c r="AQ130" s="127">
        <v>872368</v>
      </c>
      <c r="AR130" s="122">
        <v>9884</v>
      </c>
      <c r="AS130" s="122">
        <v>9279</v>
      </c>
      <c r="AT130" s="123">
        <v>0.11372996028827768</v>
      </c>
      <c r="AU130" s="127">
        <v>25335</v>
      </c>
      <c r="AV130" s="128">
        <v>0.106</v>
      </c>
      <c r="AW130" s="127">
        <v>38824</v>
      </c>
      <c r="AX130" s="128">
        <v>0.115</v>
      </c>
      <c r="AY130" s="127">
        <v>64159</v>
      </c>
      <c r="AZ130" s="127">
        <v>30186</v>
      </c>
      <c r="BA130" s="128">
        <v>0.129</v>
      </c>
      <c r="BB130" s="128">
        <v>0.19147424511545294</v>
      </c>
      <c r="BC130" s="127">
        <v>58292</v>
      </c>
      <c r="BD130" s="128">
        <v>0.152</v>
      </c>
      <c r="BE130" s="128">
        <v>0.50144240675870599</v>
      </c>
      <c r="BF130" s="127">
        <v>88478</v>
      </c>
      <c r="BG130" s="127">
        <v>32402</v>
      </c>
      <c r="BH130" s="128">
        <v>0.13500000000000001</v>
      </c>
      <c r="BI130" s="128">
        <v>7.3411515271980393E-2</v>
      </c>
      <c r="BJ130" s="127">
        <v>46278</v>
      </c>
      <c r="BK130" s="128">
        <v>0.13300000000000001</v>
      </c>
      <c r="BL130" s="128">
        <v>-0.20610032251423865</v>
      </c>
      <c r="BM130" s="127">
        <v>78680</v>
      </c>
      <c r="BN130" s="122">
        <v>2216</v>
      </c>
      <c r="BO130" s="122">
        <v>7067</v>
      </c>
      <c r="BP130" s="123">
        <v>0.2789421748569173</v>
      </c>
    </row>
    <row r="131" spans="1:68" x14ac:dyDescent="0.3">
      <c r="A131" s="410"/>
      <c r="B131" s="88" t="s">
        <v>39</v>
      </c>
      <c r="C131" s="127">
        <v>110545</v>
      </c>
      <c r="D131" s="128">
        <v>0.26200000000000001</v>
      </c>
      <c r="E131" s="127">
        <v>723600</v>
      </c>
      <c r="F131" s="128">
        <v>0.26200000000000001</v>
      </c>
      <c r="G131" s="127">
        <v>834145</v>
      </c>
      <c r="H131" s="127">
        <v>106214</v>
      </c>
      <c r="I131" s="128">
        <v>0.25700000000000001</v>
      </c>
      <c r="J131" s="128">
        <v>-3.9178615043647384E-2</v>
      </c>
      <c r="K131" s="127">
        <v>667916</v>
      </c>
      <c r="L131" s="128">
        <v>0.26200000000000001</v>
      </c>
      <c r="M131" s="128">
        <v>-7.6954118297401883E-2</v>
      </c>
      <c r="N131" s="127">
        <v>774130</v>
      </c>
      <c r="O131" s="127">
        <v>104593</v>
      </c>
      <c r="P131" s="128">
        <v>0.252</v>
      </c>
      <c r="Q131" s="128">
        <v>-1.5261641591503944E-2</v>
      </c>
      <c r="R131" s="127">
        <v>632273</v>
      </c>
      <c r="S131" s="128">
        <v>0.25800000000000001</v>
      </c>
      <c r="T131" s="128">
        <v>-5.3364494936489017E-2</v>
      </c>
      <c r="U131" s="127">
        <v>736866</v>
      </c>
      <c r="V131" s="122">
        <v>-1621</v>
      </c>
      <c r="W131" s="122">
        <v>-5952</v>
      </c>
      <c r="X131" s="123">
        <v>-5.3842326654303677E-2</v>
      </c>
      <c r="Y131" s="127">
        <v>49597</v>
      </c>
      <c r="Z131" s="128">
        <v>0.27200000000000002</v>
      </c>
      <c r="AA131" s="127">
        <v>624114</v>
      </c>
      <c r="AB131" s="128">
        <v>0.25800000000000001</v>
      </c>
      <c r="AC131" s="127">
        <v>673711</v>
      </c>
      <c r="AD131" s="127">
        <v>48025</v>
      </c>
      <c r="AE131" s="128">
        <v>0.26800000000000002</v>
      </c>
      <c r="AF131" s="128">
        <v>-3.1695465451539409E-2</v>
      </c>
      <c r="AG131" s="127">
        <v>550001</v>
      </c>
      <c r="AH131" s="128">
        <v>0.253</v>
      </c>
      <c r="AI131" s="128">
        <v>-0.1187491387791333</v>
      </c>
      <c r="AJ131" s="127">
        <v>598026</v>
      </c>
      <c r="AK131" s="127">
        <v>42839</v>
      </c>
      <c r="AL131" s="128">
        <v>0.246</v>
      </c>
      <c r="AM131" s="128">
        <v>-0.10798542425819886</v>
      </c>
      <c r="AN131" s="127">
        <v>525702</v>
      </c>
      <c r="AO131" s="128">
        <v>0.25</v>
      </c>
      <c r="AP131" s="128">
        <v>-4.4179919672873325E-2</v>
      </c>
      <c r="AQ131" s="127">
        <v>568541</v>
      </c>
      <c r="AR131" s="122">
        <v>-5186</v>
      </c>
      <c r="AS131" s="122">
        <v>-6758</v>
      </c>
      <c r="AT131" s="123">
        <v>-0.13625824142589268</v>
      </c>
      <c r="AU131" s="127">
        <v>60948</v>
      </c>
      <c r="AV131" s="128">
        <v>0.254</v>
      </c>
      <c r="AW131" s="127">
        <v>99486</v>
      </c>
      <c r="AX131" s="128">
        <v>0.29399999999999998</v>
      </c>
      <c r="AY131" s="127">
        <v>160434</v>
      </c>
      <c r="AZ131" s="127">
        <v>58189</v>
      </c>
      <c r="BA131" s="128">
        <v>0.249</v>
      </c>
      <c r="BB131" s="128">
        <v>-4.5268097394500231E-2</v>
      </c>
      <c r="BC131" s="127">
        <v>117915</v>
      </c>
      <c r="BD131" s="128">
        <v>0.308</v>
      </c>
      <c r="BE131" s="128">
        <v>0.18524214462336408</v>
      </c>
      <c r="BF131" s="127">
        <v>176104</v>
      </c>
      <c r="BG131" s="127">
        <v>61754</v>
      </c>
      <c r="BH131" s="128">
        <v>0.25700000000000001</v>
      </c>
      <c r="BI131" s="128">
        <v>6.1265874993555486E-2</v>
      </c>
      <c r="BJ131" s="127">
        <v>106571</v>
      </c>
      <c r="BK131" s="128">
        <v>0.307</v>
      </c>
      <c r="BL131" s="128">
        <v>-9.6204893355383111E-2</v>
      </c>
      <c r="BM131" s="127">
        <v>168325</v>
      </c>
      <c r="BN131" s="122">
        <v>3565</v>
      </c>
      <c r="BO131" s="122">
        <v>806</v>
      </c>
      <c r="BP131" s="123">
        <v>1.3224388002887708E-2</v>
      </c>
    </row>
    <row r="132" spans="1:68" x14ac:dyDescent="0.3">
      <c r="A132" s="410"/>
      <c r="B132" s="88" t="s">
        <v>40</v>
      </c>
      <c r="C132" s="127">
        <v>80924</v>
      </c>
      <c r="D132" s="128">
        <v>0.192</v>
      </c>
      <c r="E132" s="127">
        <v>432477</v>
      </c>
      <c r="F132" s="128">
        <v>0.157</v>
      </c>
      <c r="G132" s="127">
        <v>513401</v>
      </c>
      <c r="H132" s="127">
        <v>71290</v>
      </c>
      <c r="I132" s="128">
        <v>0.17299999999999999</v>
      </c>
      <c r="J132" s="128">
        <v>-0.11904997281399832</v>
      </c>
      <c r="K132" s="127">
        <v>394177</v>
      </c>
      <c r="L132" s="128">
        <v>0.154</v>
      </c>
      <c r="M132" s="128">
        <v>-8.8559622823872711E-2</v>
      </c>
      <c r="N132" s="127">
        <v>465467</v>
      </c>
      <c r="O132" s="127">
        <v>66167</v>
      </c>
      <c r="P132" s="128">
        <v>0.16</v>
      </c>
      <c r="Q132" s="128">
        <v>-7.1861411137606954E-2</v>
      </c>
      <c r="R132" s="127">
        <v>355061</v>
      </c>
      <c r="S132" s="128">
        <v>0.14499999999999999</v>
      </c>
      <c r="T132" s="128">
        <v>-9.9234607803093539E-2</v>
      </c>
      <c r="U132" s="127">
        <v>421228</v>
      </c>
      <c r="V132" s="122">
        <v>-5123</v>
      </c>
      <c r="W132" s="122">
        <v>-14757</v>
      </c>
      <c r="X132" s="123">
        <v>-0.18235628490929762</v>
      </c>
      <c r="Y132" s="127">
        <v>21463</v>
      </c>
      <c r="Z132" s="128">
        <v>0.11799999999999999</v>
      </c>
      <c r="AA132" s="127">
        <v>354133</v>
      </c>
      <c r="AB132" s="128">
        <v>0.14599999999999999</v>
      </c>
      <c r="AC132" s="127">
        <v>375596</v>
      </c>
      <c r="AD132" s="127">
        <v>20141</v>
      </c>
      <c r="AE132" s="128">
        <v>0.112</v>
      </c>
      <c r="AF132" s="128">
        <v>-6.1594371709453477E-2</v>
      </c>
      <c r="AG132" s="127">
        <v>317804</v>
      </c>
      <c r="AH132" s="128">
        <v>0.14599999999999999</v>
      </c>
      <c r="AI132" s="128">
        <v>-0.10258575168086566</v>
      </c>
      <c r="AJ132" s="127">
        <v>337945</v>
      </c>
      <c r="AK132" s="127">
        <v>16314</v>
      </c>
      <c r="AL132" s="128">
        <v>9.4E-2</v>
      </c>
      <c r="AM132" s="128">
        <v>-0.19001042649322278</v>
      </c>
      <c r="AN132" s="127">
        <v>284137</v>
      </c>
      <c r="AO132" s="128">
        <v>0.13500000000000001</v>
      </c>
      <c r="AP132" s="128">
        <v>-0.1059363632930989</v>
      </c>
      <c r="AQ132" s="127">
        <v>300451</v>
      </c>
      <c r="AR132" s="122">
        <v>-3827</v>
      </c>
      <c r="AS132" s="122">
        <v>-5149</v>
      </c>
      <c r="AT132" s="123">
        <v>-0.23990122536458092</v>
      </c>
      <c r="AU132" s="127">
        <v>59461</v>
      </c>
      <c r="AV132" s="128">
        <v>0.248</v>
      </c>
      <c r="AW132" s="127">
        <v>78344</v>
      </c>
      <c r="AX132" s="128">
        <v>0.23200000000000001</v>
      </c>
      <c r="AY132" s="127">
        <v>137805</v>
      </c>
      <c r="AZ132" s="127">
        <v>51149</v>
      </c>
      <c r="BA132" s="128">
        <v>0.219</v>
      </c>
      <c r="BB132" s="128">
        <v>-0.13978910546408571</v>
      </c>
      <c r="BC132" s="127">
        <v>76373</v>
      </c>
      <c r="BD132" s="128">
        <v>0.2</v>
      </c>
      <c r="BE132" s="128">
        <v>-2.5158276319820278E-2</v>
      </c>
      <c r="BF132" s="127">
        <v>127522</v>
      </c>
      <c r="BG132" s="127">
        <v>49853</v>
      </c>
      <c r="BH132" s="128">
        <v>0.20699999999999999</v>
      </c>
      <c r="BI132" s="128">
        <v>-2.5337738763221176E-2</v>
      </c>
      <c r="BJ132" s="127">
        <v>70924</v>
      </c>
      <c r="BK132" s="128">
        <v>0.20399999999999999</v>
      </c>
      <c r="BL132" s="128">
        <v>-7.1347203854765423E-2</v>
      </c>
      <c r="BM132" s="127">
        <v>120777</v>
      </c>
      <c r="BN132" s="122">
        <v>-1296</v>
      </c>
      <c r="BO132" s="122">
        <v>-9608</v>
      </c>
      <c r="BP132" s="123">
        <v>-0.1615849043911135</v>
      </c>
    </row>
    <row r="133" spans="1:68" x14ac:dyDescent="0.3">
      <c r="A133" s="410"/>
      <c r="B133" s="88" t="s">
        <v>41</v>
      </c>
      <c r="C133" s="127">
        <v>80270</v>
      </c>
      <c r="D133" s="128">
        <v>0.19</v>
      </c>
      <c r="E133" s="127">
        <v>419018</v>
      </c>
      <c r="F133" s="128">
        <v>0.152</v>
      </c>
      <c r="G133" s="127">
        <v>499288</v>
      </c>
      <c r="H133" s="127">
        <v>78473</v>
      </c>
      <c r="I133" s="128">
        <v>0.19</v>
      </c>
      <c r="J133" s="128">
        <v>-2.2386944063784726E-2</v>
      </c>
      <c r="K133" s="127">
        <v>407277</v>
      </c>
      <c r="L133" s="128">
        <v>0.16</v>
      </c>
      <c r="M133" s="128">
        <v>-2.8020275978597579E-2</v>
      </c>
      <c r="N133" s="127">
        <v>485750</v>
      </c>
      <c r="O133" s="127">
        <v>75663</v>
      </c>
      <c r="P133" s="128">
        <v>0.183</v>
      </c>
      <c r="Q133" s="128">
        <v>-3.5808494641469041E-2</v>
      </c>
      <c r="R133" s="127">
        <v>382403</v>
      </c>
      <c r="S133" s="128">
        <v>0.156</v>
      </c>
      <c r="T133" s="128">
        <v>-6.107391284064654E-2</v>
      </c>
      <c r="U133" s="127">
        <v>458066</v>
      </c>
      <c r="V133" s="122">
        <v>-2810</v>
      </c>
      <c r="W133" s="122">
        <v>-4607</v>
      </c>
      <c r="X133" s="123">
        <v>-5.7393795938706867E-2</v>
      </c>
      <c r="Y133" s="127">
        <v>18762</v>
      </c>
      <c r="Z133" s="128">
        <v>0.10299999999999999</v>
      </c>
      <c r="AA133" s="127">
        <v>344160</v>
      </c>
      <c r="AB133" s="128">
        <v>0.14199999999999999</v>
      </c>
      <c r="AC133" s="127">
        <v>362922</v>
      </c>
      <c r="AD133" s="127">
        <v>18992</v>
      </c>
      <c r="AE133" s="128">
        <v>0.106</v>
      </c>
      <c r="AF133" s="128">
        <v>1.225882102121309E-2</v>
      </c>
      <c r="AG133" s="127">
        <v>331004</v>
      </c>
      <c r="AH133" s="128">
        <v>0.153</v>
      </c>
      <c r="AI133" s="128">
        <v>-3.8226406322640634E-2</v>
      </c>
      <c r="AJ133" s="127">
        <v>349996</v>
      </c>
      <c r="AK133" s="127">
        <v>15196</v>
      </c>
      <c r="AL133" s="128">
        <v>8.6999999999999994E-2</v>
      </c>
      <c r="AM133" s="128">
        <v>-0.19987363100252739</v>
      </c>
      <c r="AN133" s="127">
        <v>309249</v>
      </c>
      <c r="AO133" s="128">
        <v>0.14699999999999999</v>
      </c>
      <c r="AP133" s="128">
        <v>-6.5724281277567645E-2</v>
      </c>
      <c r="AQ133" s="127">
        <v>324445</v>
      </c>
      <c r="AR133" s="122">
        <v>-3796</v>
      </c>
      <c r="AS133" s="122">
        <v>-3566</v>
      </c>
      <c r="AT133" s="123">
        <v>-0.19006502505063427</v>
      </c>
      <c r="AU133" s="127">
        <v>61508</v>
      </c>
      <c r="AV133" s="128">
        <v>0.25700000000000001</v>
      </c>
      <c r="AW133" s="127">
        <v>74858</v>
      </c>
      <c r="AX133" s="128">
        <v>0.221</v>
      </c>
      <c r="AY133" s="127">
        <v>136366</v>
      </c>
      <c r="AZ133" s="127">
        <v>59481</v>
      </c>
      <c r="BA133" s="128">
        <v>0.255</v>
      </c>
      <c r="BB133" s="128">
        <v>-3.2955062756064253E-2</v>
      </c>
      <c r="BC133" s="127">
        <v>76273</v>
      </c>
      <c r="BD133" s="128">
        <v>0.19900000000000001</v>
      </c>
      <c r="BE133" s="128">
        <v>1.8902455315397151E-2</v>
      </c>
      <c r="BF133" s="127">
        <v>135754</v>
      </c>
      <c r="BG133" s="127">
        <v>60467</v>
      </c>
      <c r="BH133" s="128">
        <v>0.251</v>
      </c>
      <c r="BI133" s="128">
        <v>1.6576721978446899E-2</v>
      </c>
      <c r="BJ133" s="127">
        <v>73154</v>
      </c>
      <c r="BK133" s="128">
        <v>0.21</v>
      </c>
      <c r="BL133" s="128">
        <v>-4.0892583220798973E-2</v>
      </c>
      <c r="BM133" s="127">
        <v>133621</v>
      </c>
      <c r="BN133" s="122">
        <v>986</v>
      </c>
      <c r="BO133" s="122">
        <v>-1041</v>
      </c>
      <c r="BP133" s="123">
        <v>-1.6924627690706899E-2</v>
      </c>
    </row>
    <row r="134" spans="1:68" x14ac:dyDescent="0.3">
      <c r="A134" s="410"/>
      <c r="B134" s="88" t="s">
        <v>77</v>
      </c>
      <c r="C134" s="127">
        <v>43016</v>
      </c>
      <c r="D134" s="128">
        <v>0.10199999999999999</v>
      </c>
      <c r="E134" s="127">
        <v>270555</v>
      </c>
      <c r="F134" s="128">
        <v>9.8000000000000004E-2</v>
      </c>
      <c r="G134" s="127">
        <v>313571</v>
      </c>
      <c r="H134" s="127">
        <v>45487</v>
      </c>
      <c r="I134" s="128">
        <v>0.11</v>
      </c>
      <c r="J134" s="128">
        <v>5.7443741863492652E-2</v>
      </c>
      <c r="K134" s="127">
        <v>264256</v>
      </c>
      <c r="L134" s="128">
        <v>0.104</v>
      </c>
      <c r="M134" s="128">
        <v>-2.3281772652510579E-2</v>
      </c>
      <c r="N134" s="127">
        <v>309743</v>
      </c>
      <c r="O134" s="127">
        <v>44832</v>
      </c>
      <c r="P134" s="128">
        <v>0.108</v>
      </c>
      <c r="Q134" s="128">
        <v>-1.4399718600918944E-2</v>
      </c>
      <c r="R134" s="127">
        <v>256259</v>
      </c>
      <c r="S134" s="128">
        <v>0.104</v>
      </c>
      <c r="T134" s="128">
        <v>-3.0262321385323324E-2</v>
      </c>
      <c r="U134" s="127">
        <v>301091</v>
      </c>
      <c r="V134" s="122">
        <v>-655</v>
      </c>
      <c r="W134" s="122">
        <v>1816</v>
      </c>
      <c r="X134" s="123">
        <v>4.2216849544355589E-2</v>
      </c>
      <c r="Y134" s="127">
        <v>10822</v>
      </c>
      <c r="Z134" s="128">
        <v>5.8999999999999997E-2</v>
      </c>
      <c r="AA134" s="127">
        <v>224011</v>
      </c>
      <c r="AB134" s="128">
        <v>9.1999999999999998E-2</v>
      </c>
      <c r="AC134" s="127">
        <v>234833</v>
      </c>
      <c r="AD134" s="127">
        <v>10997</v>
      </c>
      <c r="AE134" s="128">
        <v>6.0999999999999999E-2</v>
      </c>
      <c r="AF134" s="128">
        <v>1.6170763260025874E-2</v>
      </c>
      <c r="AG134" s="127">
        <v>210815</v>
      </c>
      <c r="AH134" s="128">
        <v>9.7000000000000003E-2</v>
      </c>
      <c r="AI134" s="128">
        <v>-5.8907821490908931E-2</v>
      </c>
      <c r="AJ134" s="127">
        <v>221812</v>
      </c>
      <c r="AK134" s="127">
        <v>8845</v>
      </c>
      <c r="AL134" s="128">
        <v>5.0999999999999997E-2</v>
      </c>
      <c r="AM134" s="128">
        <v>-0.1956897335636992</v>
      </c>
      <c r="AN134" s="127">
        <v>205554</v>
      </c>
      <c r="AO134" s="128">
        <v>9.8000000000000004E-2</v>
      </c>
      <c r="AP134" s="128">
        <v>-2.4955529729857932E-2</v>
      </c>
      <c r="AQ134" s="127">
        <v>214399</v>
      </c>
      <c r="AR134" s="122">
        <v>-2152</v>
      </c>
      <c r="AS134" s="122">
        <v>-1977</v>
      </c>
      <c r="AT134" s="123">
        <v>-0.18268342265754944</v>
      </c>
      <c r="AU134" s="127">
        <v>32194</v>
      </c>
      <c r="AV134" s="128">
        <v>0.13400000000000001</v>
      </c>
      <c r="AW134" s="127">
        <v>46544</v>
      </c>
      <c r="AX134" s="128">
        <v>0.13800000000000001</v>
      </c>
      <c r="AY134" s="127">
        <v>78738</v>
      </c>
      <c r="AZ134" s="127">
        <v>34490</v>
      </c>
      <c r="BA134" s="128">
        <v>0.14799999999999999</v>
      </c>
      <c r="BB134" s="128">
        <v>7.1317636826737904E-2</v>
      </c>
      <c r="BC134" s="127">
        <v>53441</v>
      </c>
      <c r="BD134" s="128">
        <v>0.14000000000000001</v>
      </c>
      <c r="BE134" s="128">
        <v>0.14818236507390856</v>
      </c>
      <c r="BF134" s="127">
        <v>87931</v>
      </c>
      <c r="BG134" s="127">
        <v>35987</v>
      </c>
      <c r="BH134" s="128">
        <v>0.15</v>
      </c>
      <c r="BI134" s="128">
        <v>4.3403885184111334E-2</v>
      </c>
      <c r="BJ134" s="127">
        <v>50705</v>
      </c>
      <c r="BK134" s="128">
        <v>0.14599999999999999</v>
      </c>
      <c r="BL134" s="128">
        <v>-5.1196646769334407E-2</v>
      </c>
      <c r="BM134" s="127">
        <v>86692</v>
      </c>
      <c r="BN134" s="122">
        <v>1497</v>
      </c>
      <c r="BO134" s="122">
        <v>3793</v>
      </c>
      <c r="BP134" s="123">
        <v>0.11781698453127912</v>
      </c>
    </row>
    <row r="135" spans="1:68" x14ac:dyDescent="0.3">
      <c r="A135" s="410"/>
      <c r="B135" s="88" t="s">
        <v>13</v>
      </c>
      <c r="C135" s="127">
        <v>421742</v>
      </c>
      <c r="D135" s="128">
        <v>1</v>
      </c>
      <c r="E135" s="127">
        <v>2760571</v>
      </c>
      <c r="F135" s="128">
        <v>1</v>
      </c>
      <c r="G135" s="127">
        <v>3182313</v>
      </c>
      <c r="H135" s="127">
        <v>412836</v>
      </c>
      <c r="I135" s="128">
        <v>1</v>
      </c>
      <c r="J135" s="128">
        <v>-2.1117175903751582E-2</v>
      </c>
      <c r="K135" s="127">
        <v>2552290</v>
      </c>
      <c r="L135" s="128">
        <v>1</v>
      </c>
      <c r="M135" s="128">
        <v>-7.5448521338520189E-2</v>
      </c>
      <c r="N135" s="127">
        <v>2965126</v>
      </c>
      <c r="O135" s="127">
        <v>414590</v>
      </c>
      <c r="P135" s="128">
        <v>1</v>
      </c>
      <c r="Q135" s="128">
        <v>4.2486604850352199E-3</v>
      </c>
      <c r="R135" s="127">
        <v>2454183</v>
      </c>
      <c r="S135" s="128">
        <v>1</v>
      </c>
      <c r="T135" s="128">
        <v>-3.8438813771162365E-2</v>
      </c>
      <c r="U135" s="127">
        <v>2868773</v>
      </c>
      <c r="V135" s="122">
        <v>1754</v>
      </c>
      <c r="W135" s="122">
        <v>-7152</v>
      </c>
      <c r="X135" s="123">
        <v>-1.695823512953417E-2</v>
      </c>
      <c r="Y135" s="127">
        <v>182259</v>
      </c>
      <c r="Z135" s="128">
        <v>1</v>
      </c>
      <c r="AA135" s="127">
        <v>2422472</v>
      </c>
      <c r="AB135" s="128">
        <v>1</v>
      </c>
      <c r="AC135" s="127">
        <v>2604731</v>
      </c>
      <c r="AD135" s="127">
        <v>179241</v>
      </c>
      <c r="AE135" s="128">
        <v>1</v>
      </c>
      <c r="AF135" s="128">
        <v>-1.6558853060754202E-2</v>
      </c>
      <c r="AG135" s="127">
        <v>2169870</v>
      </c>
      <c r="AH135" s="128">
        <v>1</v>
      </c>
      <c r="AI135" s="128">
        <v>-0.10427447665029771</v>
      </c>
      <c r="AJ135" s="127">
        <v>2349111</v>
      </c>
      <c r="AK135" s="127">
        <v>174082</v>
      </c>
      <c r="AL135" s="128">
        <v>1</v>
      </c>
      <c r="AM135" s="128">
        <v>-2.8782477223403127E-2</v>
      </c>
      <c r="AN135" s="127">
        <v>2106495</v>
      </c>
      <c r="AO135" s="128">
        <v>1</v>
      </c>
      <c r="AP135" s="128">
        <v>-2.9206818841681761E-2</v>
      </c>
      <c r="AQ135" s="127">
        <v>2280577</v>
      </c>
      <c r="AR135" s="122">
        <v>-5159</v>
      </c>
      <c r="AS135" s="122">
        <v>-8177</v>
      </c>
      <c r="AT135" s="123">
        <v>-4.4864725473090492E-2</v>
      </c>
      <c r="AU135" s="127">
        <v>239483</v>
      </c>
      <c r="AV135" s="128">
        <v>1</v>
      </c>
      <c r="AW135" s="127">
        <v>338099</v>
      </c>
      <c r="AX135" s="128">
        <v>1</v>
      </c>
      <c r="AY135" s="127">
        <v>577582</v>
      </c>
      <c r="AZ135" s="127">
        <v>233595</v>
      </c>
      <c r="BA135" s="128">
        <v>1</v>
      </c>
      <c r="BB135" s="128">
        <v>-2.4586296313308251E-2</v>
      </c>
      <c r="BC135" s="127">
        <v>382420</v>
      </c>
      <c r="BD135" s="128">
        <v>1</v>
      </c>
      <c r="BE135" s="128">
        <v>0.13108882309619371</v>
      </c>
      <c r="BF135" s="127">
        <v>616015</v>
      </c>
      <c r="BG135" s="127">
        <v>240508</v>
      </c>
      <c r="BH135" s="128">
        <v>1</v>
      </c>
      <c r="BI135" s="128">
        <v>2.9593955350071706E-2</v>
      </c>
      <c r="BJ135" s="127">
        <v>347688</v>
      </c>
      <c r="BK135" s="128">
        <v>1</v>
      </c>
      <c r="BL135" s="128">
        <v>-9.0821609748444124E-2</v>
      </c>
      <c r="BM135" s="127">
        <v>588196</v>
      </c>
      <c r="BN135" s="122">
        <v>6913</v>
      </c>
      <c r="BO135" s="122">
        <v>1025</v>
      </c>
      <c r="BP135" s="123">
        <v>4.2800532814437769E-3</v>
      </c>
    </row>
    <row r="136" spans="1:68" x14ac:dyDescent="0.3">
      <c r="A136" s="311" t="s">
        <v>83</v>
      </c>
      <c r="M136" s="128"/>
    </row>
  </sheetData>
  <mergeCells count="72">
    <mergeCell ref="A106:A111"/>
    <mergeCell ref="A112:A117"/>
    <mergeCell ref="A118:A123"/>
    <mergeCell ref="A124:A129"/>
    <mergeCell ref="A130:A135"/>
    <mergeCell ref="A67:A73"/>
    <mergeCell ref="A74:A80"/>
    <mergeCell ref="A81:A87"/>
    <mergeCell ref="A88:A94"/>
    <mergeCell ref="A95:A101"/>
    <mergeCell ref="A105:B105"/>
    <mergeCell ref="Y1:AT1"/>
    <mergeCell ref="AU1:BP1"/>
    <mergeCell ref="AZ2:BF2"/>
    <mergeCell ref="AU2:AY2"/>
    <mergeCell ref="AD2:AJ2"/>
    <mergeCell ref="AK2:AT2"/>
    <mergeCell ref="BG2:BP2"/>
    <mergeCell ref="A66:B66"/>
    <mergeCell ref="A44:B44"/>
    <mergeCell ref="Y2:AC2"/>
    <mergeCell ref="C2:G2"/>
    <mergeCell ref="H2:N2"/>
    <mergeCell ref="O2:X2"/>
    <mergeCell ref="A1:B4"/>
    <mergeCell ref="A45:A48"/>
    <mergeCell ref="A49:A52"/>
    <mergeCell ref="A53:A56"/>
    <mergeCell ref="A61:A64"/>
    <mergeCell ref="N3:N4"/>
    <mergeCell ref="A6:B6"/>
    <mergeCell ref="A7:B7"/>
    <mergeCell ref="A8:B8"/>
    <mergeCell ref="A10:B10"/>
    <mergeCell ref="A20:B20"/>
    <mergeCell ref="A57:A60"/>
    <mergeCell ref="C1:X1"/>
    <mergeCell ref="O3:Q3"/>
    <mergeCell ref="R3:T3"/>
    <mergeCell ref="U3:U4"/>
    <mergeCell ref="V3:V4"/>
    <mergeCell ref="W3:W4"/>
    <mergeCell ref="X3:X4"/>
    <mergeCell ref="C3:D3"/>
    <mergeCell ref="E3:F3"/>
    <mergeCell ref="G3:G4"/>
    <mergeCell ref="H3:J3"/>
    <mergeCell ref="K3:M3"/>
    <mergeCell ref="Y3:Z3"/>
    <mergeCell ref="AA3:AB3"/>
    <mergeCell ref="AC3:AC4"/>
    <mergeCell ref="AD3:AF3"/>
    <mergeCell ref="AG3:AI3"/>
    <mergeCell ref="AJ3:AJ4"/>
    <mergeCell ref="AK3:AM3"/>
    <mergeCell ref="AN3:AP3"/>
    <mergeCell ref="AQ3:AQ4"/>
    <mergeCell ref="AR3:AR4"/>
    <mergeCell ref="AS3:AS4"/>
    <mergeCell ref="AT3:AT4"/>
    <mergeCell ref="BN3:BN4"/>
    <mergeCell ref="BO3:BO4"/>
    <mergeCell ref="BP3:BP4"/>
    <mergeCell ref="BM3:BM4"/>
    <mergeCell ref="BG3:BI3"/>
    <mergeCell ref="BJ3:BL3"/>
    <mergeCell ref="AZ3:BB3"/>
    <mergeCell ref="BC3:BE3"/>
    <mergeCell ref="BF3:BF4"/>
    <mergeCell ref="AY3:AY4"/>
    <mergeCell ref="AU3:AV3"/>
    <mergeCell ref="AW3:AX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907AA-8F94-482C-BBFA-4E85C3EA76DA}">
  <sheetPr>
    <tabColor rgb="FFFF0000"/>
  </sheetPr>
  <dimension ref="A1:CO496"/>
  <sheetViews>
    <sheetView zoomScale="80" zoomScaleNormal="80" workbookViewId="0">
      <pane xSplit="3" ySplit="3" topLeftCell="E339" activePane="bottomRight" state="frozen"/>
      <selection pane="topRight" activeCell="D1" sqref="D1"/>
      <selection pane="bottomLeft" activeCell="A4" sqref="A4"/>
      <selection pane="bottomRight" activeCell="K510" sqref="K510"/>
    </sheetView>
  </sheetViews>
  <sheetFormatPr defaultColWidth="8.88671875" defaultRowHeight="14.4" x14ac:dyDescent="0.3"/>
  <cols>
    <col min="1" max="1" width="16.33203125" style="2" bestFit="1" customWidth="1"/>
    <col min="2" max="2" width="20.5546875" style="2" customWidth="1"/>
    <col min="3" max="3" width="21" style="2" bestFit="1" customWidth="1"/>
    <col min="4" max="17" width="9.109375" style="2" customWidth="1"/>
    <col min="18" max="18" width="10.6640625" style="2" bestFit="1" customWidth="1"/>
    <col min="19" max="19" width="9.109375" style="160" customWidth="1"/>
    <col min="20" max="20" width="11.5546875" style="2" customWidth="1"/>
    <col min="21" max="21" width="9.109375" style="160" customWidth="1"/>
    <col min="22" max="35" width="9.109375" style="2" customWidth="1"/>
    <col min="36" max="36" width="12.5546875" style="2" customWidth="1"/>
    <col min="37" max="37" width="9.109375" style="160" bestFit="1" customWidth="1"/>
    <col min="38" max="38" width="12" style="2" customWidth="1"/>
    <col min="39" max="39" width="9.109375" style="160" bestFit="1" customWidth="1"/>
    <col min="40" max="53" width="9.109375" style="2" customWidth="1"/>
    <col min="54" max="54" width="11" style="2" customWidth="1"/>
    <col min="55" max="55" width="9.109375" style="160" bestFit="1" customWidth="1"/>
    <col min="56" max="56" width="12.6640625" style="2" customWidth="1"/>
    <col min="57" max="57" width="9.109375" style="160" bestFit="1" customWidth="1"/>
    <col min="58" max="71" width="9.109375" style="2" customWidth="1"/>
    <col min="72" max="72" width="12.44140625" style="2" customWidth="1"/>
    <col min="73" max="73" width="9.109375" style="160" customWidth="1"/>
    <col min="74" max="74" width="12.109375" style="2" customWidth="1"/>
    <col min="75" max="75" width="9.109375" style="160" customWidth="1"/>
    <col min="76" max="76" width="9.109375" style="2" customWidth="1"/>
    <col min="77" max="77" width="9.109375" style="13" customWidth="1"/>
    <col min="78" max="78" width="9.109375" style="2" customWidth="1"/>
    <col min="79" max="80" width="9.109375" style="13" customWidth="1"/>
    <col min="81" max="81" width="9.109375" style="2" customWidth="1"/>
    <col min="82" max="83" width="9.109375" style="13" customWidth="1"/>
    <col min="84" max="84" width="9.109375" style="2" customWidth="1"/>
    <col min="85" max="86" width="9.109375" style="13" customWidth="1"/>
    <col min="87" max="87" width="9.109375" style="2" customWidth="1"/>
    <col min="88" max="89" width="9.109375" style="13" customWidth="1"/>
    <col min="90" max="90" width="12.109375" style="2" customWidth="1"/>
    <col min="91" max="91" width="12.109375" style="13" customWidth="1"/>
    <col min="92" max="92" width="12.109375" style="2" customWidth="1"/>
    <col min="93" max="93" width="12.109375" style="13" customWidth="1"/>
    <col min="94" max="94" width="9.109375" style="2" customWidth="1"/>
    <col min="95" max="16384" width="8.88671875" style="2"/>
  </cols>
  <sheetData>
    <row r="1" spans="1:93" ht="15.75" customHeight="1" x14ac:dyDescent="0.3">
      <c r="A1" s="497" t="s">
        <v>317</v>
      </c>
      <c r="B1" s="497"/>
      <c r="C1" s="497"/>
      <c r="D1" s="498" t="s">
        <v>116</v>
      </c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9" t="s">
        <v>117</v>
      </c>
      <c r="W1" s="499"/>
      <c r="X1" s="499"/>
      <c r="Y1" s="499"/>
      <c r="Z1" s="499"/>
      <c r="AA1" s="499"/>
      <c r="AB1" s="499"/>
      <c r="AC1" s="499"/>
      <c r="AD1" s="499"/>
      <c r="AE1" s="499"/>
      <c r="AF1" s="499"/>
      <c r="AG1" s="499"/>
      <c r="AH1" s="499"/>
      <c r="AI1" s="499"/>
      <c r="AJ1" s="499"/>
      <c r="AK1" s="499"/>
      <c r="AL1" s="499"/>
      <c r="AM1" s="499"/>
      <c r="AN1" s="501" t="s">
        <v>118</v>
      </c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3" t="s">
        <v>31</v>
      </c>
      <c r="BG1" s="503"/>
      <c r="BH1" s="503"/>
      <c r="BI1" s="503"/>
      <c r="BJ1" s="503"/>
      <c r="BK1" s="503"/>
      <c r="BL1" s="503"/>
      <c r="BM1" s="503"/>
      <c r="BN1" s="503"/>
      <c r="BO1" s="503"/>
      <c r="BP1" s="503"/>
      <c r="BQ1" s="503"/>
      <c r="BR1" s="503"/>
      <c r="BS1" s="503"/>
      <c r="BT1" s="503"/>
      <c r="BU1" s="503"/>
      <c r="BV1" s="503"/>
      <c r="BW1" s="503"/>
      <c r="BX1" s="504" t="s">
        <v>119</v>
      </c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</row>
    <row r="2" spans="1:93" ht="32.25" customHeight="1" x14ac:dyDescent="0.3">
      <c r="A2" s="497"/>
      <c r="B2" s="497"/>
      <c r="C2" s="497"/>
      <c r="D2" s="492" t="s">
        <v>120</v>
      </c>
      <c r="E2" s="493"/>
      <c r="F2" s="492" t="s">
        <v>121</v>
      </c>
      <c r="G2" s="492"/>
      <c r="H2" s="493"/>
      <c r="I2" s="492" t="s">
        <v>0</v>
      </c>
      <c r="J2" s="492"/>
      <c r="K2" s="493"/>
      <c r="L2" s="492" t="s">
        <v>1</v>
      </c>
      <c r="M2" s="492"/>
      <c r="N2" s="493"/>
      <c r="O2" s="492" t="s">
        <v>2</v>
      </c>
      <c r="P2" s="492"/>
      <c r="Q2" s="493"/>
      <c r="R2" s="494" t="s">
        <v>122</v>
      </c>
      <c r="S2" s="495" t="s">
        <v>123</v>
      </c>
      <c r="T2" s="500" t="s">
        <v>124</v>
      </c>
      <c r="U2" s="495" t="s">
        <v>125</v>
      </c>
      <c r="V2" s="496" t="s">
        <v>120</v>
      </c>
      <c r="W2" s="493"/>
      <c r="X2" s="492" t="s">
        <v>121</v>
      </c>
      <c r="Y2" s="492"/>
      <c r="Z2" s="493"/>
      <c r="AA2" s="492" t="s">
        <v>0</v>
      </c>
      <c r="AB2" s="492"/>
      <c r="AC2" s="493"/>
      <c r="AD2" s="492" t="s">
        <v>1</v>
      </c>
      <c r="AE2" s="492"/>
      <c r="AF2" s="493"/>
      <c r="AG2" s="492" t="s">
        <v>2</v>
      </c>
      <c r="AH2" s="492"/>
      <c r="AI2" s="493"/>
      <c r="AJ2" s="494" t="s">
        <v>122</v>
      </c>
      <c r="AK2" s="495" t="s">
        <v>123</v>
      </c>
      <c r="AL2" s="500" t="s">
        <v>124</v>
      </c>
      <c r="AM2" s="495" t="s">
        <v>125</v>
      </c>
      <c r="AN2" s="496" t="s">
        <v>120</v>
      </c>
      <c r="AO2" s="493"/>
      <c r="AP2" s="492" t="s">
        <v>121</v>
      </c>
      <c r="AQ2" s="492"/>
      <c r="AR2" s="493"/>
      <c r="AS2" s="492" t="s">
        <v>0</v>
      </c>
      <c r="AT2" s="492"/>
      <c r="AU2" s="493"/>
      <c r="AV2" s="492" t="s">
        <v>1</v>
      </c>
      <c r="AW2" s="492"/>
      <c r="AX2" s="493"/>
      <c r="AY2" s="492" t="s">
        <v>2</v>
      </c>
      <c r="AZ2" s="492"/>
      <c r="BA2" s="493"/>
      <c r="BB2" s="494" t="s">
        <v>122</v>
      </c>
      <c r="BC2" s="495" t="s">
        <v>123</v>
      </c>
      <c r="BD2" s="500" t="s">
        <v>124</v>
      </c>
      <c r="BE2" s="495" t="s">
        <v>125</v>
      </c>
      <c r="BF2" s="496" t="s">
        <v>120</v>
      </c>
      <c r="BG2" s="493"/>
      <c r="BH2" s="492" t="s">
        <v>121</v>
      </c>
      <c r="BI2" s="492"/>
      <c r="BJ2" s="493"/>
      <c r="BK2" s="492" t="s">
        <v>0</v>
      </c>
      <c r="BL2" s="492"/>
      <c r="BM2" s="493"/>
      <c r="BN2" s="492" t="s">
        <v>1</v>
      </c>
      <c r="BO2" s="492"/>
      <c r="BP2" s="493"/>
      <c r="BQ2" s="492" t="s">
        <v>2</v>
      </c>
      <c r="BR2" s="492"/>
      <c r="BS2" s="493"/>
      <c r="BT2" s="494" t="s">
        <v>122</v>
      </c>
      <c r="BU2" s="495" t="s">
        <v>123</v>
      </c>
      <c r="BV2" s="500" t="s">
        <v>124</v>
      </c>
      <c r="BW2" s="495" t="s">
        <v>125</v>
      </c>
      <c r="BX2" s="496" t="s">
        <v>120</v>
      </c>
      <c r="BY2" s="493"/>
      <c r="BZ2" s="492" t="s">
        <v>121</v>
      </c>
      <c r="CA2" s="492"/>
      <c r="CB2" s="493"/>
      <c r="CC2" s="492" t="s">
        <v>0</v>
      </c>
      <c r="CD2" s="492"/>
      <c r="CE2" s="493"/>
      <c r="CF2" s="492" t="s">
        <v>1</v>
      </c>
      <c r="CG2" s="492"/>
      <c r="CH2" s="493"/>
      <c r="CI2" s="492" t="s">
        <v>2</v>
      </c>
      <c r="CJ2" s="492"/>
      <c r="CK2" s="493"/>
      <c r="CL2" s="494" t="s">
        <v>122</v>
      </c>
      <c r="CM2" s="495" t="s">
        <v>123</v>
      </c>
      <c r="CN2" s="500" t="s">
        <v>124</v>
      </c>
      <c r="CO2" s="495" t="s">
        <v>125</v>
      </c>
    </row>
    <row r="3" spans="1:93" ht="15" customHeight="1" x14ac:dyDescent="0.3">
      <c r="A3" s="497"/>
      <c r="B3" s="497"/>
      <c r="C3" s="497"/>
      <c r="D3" s="180" t="s">
        <v>126</v>
      </c>
      <c r="E3" s="181" t="s">
        <v>127</v>
      </c>
      <c r="F3" s="180" t="s">
        <v>126</v>
      </c>
      <c r="G3" s="180" t="s">
        <v>127</v>
      </c>
      <c r="H3" s="181" t="s">
        <v>128</v>
      </c>
      <c r="I3" s="180" t="s">
        <v>126</v>
      </c>
      <c r="J3" s="180" t="s">
        <v>127</v>
      </c>
      <c r="K3" s="181" t="s">
        <v>128</v>
      </c>
      <c r="L3" s="180" t="s">
        <v>126</v>
      </c>
      <c r="M3" s="180" t="s">
        <v>127</v>
      </c>
      <c r="N3" s="181" t="s">
        <v>128</v>
      </c>
      <c r="O3" s="180" t="s">
        <v>126</v>
      </c>
      <c r="P3" s="180" t="s">
        <v>127</v>
      </c>
      <c r="Q3" s="181" t="s">
        <v>128</v>
      </c>
      <c r="R3" s="494"/>
      <c r="S3" s="495"/>
      <c r="T3" s="500"/>
      <c r="U3" s="495"/>
      <c r="V3" s="182" t="s">
        <v>126</v>
      </c>
      <c r="W3" s="181" t="s">
        <v>127</v>
      </c>
      <c r="X3" s="180" t="s">
        <v>126</v>
      </c>
      <c r="Y3" s="180" t="s">
        <v>127</v>
      </c>
      <c r="Z3" s="181" t="s">
        <v>128</v>
      </c>
      <c r="AA3" s="180" t="s">
        <v>126</v>
      </c>
      <c r="AB3" s="180" t="s">
        <v>127</v>
      </c>
      <c r="AC3" s="181" t="s">
        <v>128</v>
      </c>
      <c r="AD3" s="180" t="s">
        <v>126</v>
      </c>
      <c r="AE3" s="180" t="s">
        <v>127</v>
      </c>
      <c r="AF3" s="181" t="s">
        <v>128</v>
      </c>
      <c r="AG3" s="180" t="s">
        <v>126</v>
      </c>
      <c r="AH3" s="180" t="s">
        <v>127</v>
      </c>
      <c r="AI3" s="181" t="s">
        <v>128</v>
      </c>
      <c r="AJ3" s="494"/>
      <c r="AK3" s="495"/>
      <c r="AL3" s="500"/>
      <c r="AM3" s="495"/>
      <c r="AN3" s="182" t="s">
        <v>126</v>
      </c>
      <c r="AO3" s="181" t="s">
        <v>127</v>
      </c>
      <c r="AP3" s="180" t="s">
        <v>126</v>
      </c>
      <c r="AQ3" s="180" t="s">
        <v>127</v>
      </c>
      <c r="AR3" s="181" t="s">
        <v>128</v>
      </c>
      <c r="AS3" s="180" t="s">
        <v>126</v>
      </c>
      <c r="AT3" s="180" t="s">
        <v>127</v>
      </c>
      <c r="AU3" s="181" t="s">
        <v>128</v>
      </c>
      <c r="AV3" s="180" t="s">
        <v>126</v>
      </c>
      <c r="AW3" s="180" t="s">
        <v>127</v>
      </c>
      <c r="AX3" s="181" t="s">
        <v>128</v>
      </c>
      <c r="AY3" s="180" t="s">
        <v>126</v>
      </c>
      <c r="AZ3" s="180" t="s">
        <v>127</v>
      </c>
      <c r="BA3" s="181" t="s">
        <v>128</v>
      </c>
      <c r="BB3" s="494"/>
      <c r="BC3" s="495"/>
      <c r="BD3" s="500"/>
      <c r="BE3" s="495"/>
      <c r="BF3" s="182" t="s">
        <v>126</v>
      </c>
      <c r="BG3" s="181" t="s">
        <v>127</v>
      </c>
      <c r="BH3" s="180" t="s">
        <v>126</v>
      </c>
      <c r="BI3" s="180" t="s">
        <v>127</v>
      </c>
      <c r="BJ3" s="181" t="s">
        <v>128</v>
      </c>
      <c r="BK3" s="180" t="s">
        <v>126</v>
      </c>
      <c r="BL3" s="180" t="s">
        <v>127</v>
      </c>
      <c r="BM3" s="181" t="s">
        <v>128</v>
      </c>
      <c r="BN3" s="180" t="s">
        <v>126</v>
      </c>
      <c r="BO3" s="180" t="s">
        <v>127</v>
      </c>
      <c r="BP3" s="181" t="s">
        <v>128</v>
      </c>
      <c r="BQ3" s="180" t="s">
        <v>126</v>
      </c>
      <c r="BR3" s="180" t="s">
        <v>127</v>
      </c>
      <c r="BS3" s="181" t="s">
        <v>128</v>
      </c>
      <c r="BT3" s="494"/>
      <c r="BU3" s="495"/>
      <c r="BV3" s="500"/>
      <c r="BW3" s="495"/>
      <c r="BX3" s="182" t="s">
        <v>126</v>
      </c>
      <c r="BY3" s="181" t="s">
        <v>127</v>
      </c>
      <c r="BZ3" s="180" t="s">
        <v>126</v>
      </c>
      <c r="CA3" s="180" t="s">
        <v>127</v>
      </c>
      <c r="CB3" s="181" t="s">
        <v>128</v>
      </c>
      <c r="CC3" s="180" t="s">
        <v>126</v>
      </c>
      <c r="CD3" s="180" t="s">
        <v>127</v>
      </c>
      <c r="CE3" s="181" t="s">
        <v>128</v>
      </c>
      <c r="CF3" s="180" t="s">
        <v>126</v>
      </c>
      <c r="CG3" s="180" t="s">
        <v>127</v>
      </c>
      <c r="CH3" s="181" t="s">
        <v>128</v>
      </c>
      <c r="CI3" s="180" t="s">
        <v>126</v>
      </c>
      <c r="CJ3" s="180" t="s">
        <v>127</v>
      </c>
      <c r="CK3" s="181" t="s">
        <v>128</v>
      </c>
      <c r="CL3" s="494"/>
      <c r="CM3" s="495"/>
      <c r="CN3" s="500"/>
      <c r="CO3" s="495"/>
    </row>
    <row r="4" spans="1:93" x14ac:dyDescent="0.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3"/>
      <c r="T4" s="12"/>
      <c r="U4" s="123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3"/>
      <c r="AL4" s="12"/>
      <c r="AM4" s="123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3"/>
      <c r="BD4" s="12"/>
      <c r="BE4" s="123"/>
      <c r="BF4" s="12"/>
      <c r="BT4" s="12"/>
      <c r="BU4" s="123"/>
      <c r="BV4" s="12"/>
      <c r="BW4" s="123"/>
    </row>
    <row r="5" spans="1:93" x14ac:dyDescent="0.3">
      <c r="B5" s="91" t="s">
        <v>129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1"/>
      <c r="R5" s="12"/>
      <c r="S5" s="123"/>
      <c r="T5" s="12"/>
      <c r="U5" s="123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3"/>
      <c r="AL5" s="12"/>
      <c r="AM5" s="123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1">
        <f>AY6-AV6</f>
        <v>5968</v>
      </c>
      <c r="BB5" s="12"/>
      <c r="BC5" s="123"/>
      <c r="BD5" s="12"/>
      <c r="BE5" s="123"/>
      <c r="BF5" s="12"/>
      <c r="BT5" s="12"/>
      <c r="BU5" s="123"/>
      <c r="BV5" s="12"/>
      <c r="BW5" s="123"/>
    </row>
    <row r="6" spans="1:93" x14ac:dyDescent="0.3">
      <c r="B6" s="91"/>
      <c r="C6" s="12" t="s">
        <v>130</v>
      </c>
      <c r="D6" s="151">
        <v>183462</v>
      </c>
      <c r="E6" s="152">
        <v>0.1282777021858573</v>
      </c>
      <c r="F6" s="151">
        <v>179755</v>
      </c>
      <c r="G6" s="152">
        <v>0.1290466392810633</v>
      </c>
      <c r="H6" s="152">
        <v>-2.0205819188714828E-2</v>
      </c>
      <c r="I6" s="151">
        <v>158047</v>
      </c>
      <c r="J6" s="152">
        <v>0.12500207615740833</v>
      </c>
      <c r="K6" s="152">
        <v>-0.12076437373091152</v>
      </c>
      <c r="L6" s="151">
        <v>152180</v>
      </c>
      <c r="M6" s="152">
        <v>0.12640133295347039</v>
      </c>
      <c r="N6" s="152">
        <v>-3.712186881117642E-2</v>
      </c>
      <c r="O6" s="151">
        <v>155053</v>
      </c>
      <c r="P6" s="152">
        <v>0.13159690454083287</v>
      </c>
      <c r="Q6" s="153">
        <v>1.8878959127349191E-2</v>
      </c>
      <c r="R6" s="11">
        <f t="shared" ref="R6:R12" si="0">O6-D6</f>
        <v>-28409</v>
      </c>
      <c r="S6" s="123">
        <f t="shared" ref="S6:S12" si="1">(O6-D6)/D6</f>
        <v>-0.15484950561969235</v>
      </c>
      <c r="T6" s="11">
        <f t="shared" ref="T6:T12" si="2">O6-I6</f>
        <v>-2994</v>
      </c>
      <c r="U6" s="123">
        <f t="shared" ref="U6:U12" si="3">SUM(O6-I6)/I6</f>
        <v>-1.8943731927844248E-2</v>
      </c>
      <c r="V6" s="151">
        <v>95064</v>
      </c>
      <c r="W6" s="152">
        <v>0.10709192214364088</v>
      </c>
      <c r="X6" s="151">
        <v>91020</v>
      </c>
      <c r="Y6" s="152">
        <v>0.10603485333709228</v>
      </c>
      <c r="Z6" s="152">
        <v>-4.2539762686190356E-2</v>
      </c>
      <c r="AA6" s="151">
        <v>78411</v>
      </c>
      <c r="AB6" s="152">
        <v>0.10187202563073193</v>
      </c>
      <c r="AC6" s="152">
        <v>-0.1385299934080422</v>
      </c>
      <c r="AD6" s="151">
        <v>73890</v>
      </c>
      <c r="AE6" s="152">
        <v>0.10124441984165915</v>
      </c>
      <c r="AF6" s="152">
        <v>-5.7657726594482914E-2</v>
      </c>
      <c r="AG6" s="151">
        <v>70795</v>
      </c>
      <c r="AH6" s="152">
        <v>0.10430433085077387</v>
      </c>
      <c r="AI6" s="152">
        <v>-4.188658817160644E-2</v>
      </c>
      <c r="AJ6" s="11">
        <f t="shared" ref="AJ6:AJ12" si="4">AG6-V6</f>
        <v>-24269</v>
      </c>
      <c r="AK6" s="123">
        <f t="shared" ref="AK6:AK12" si="5">(AG6-V6)/V6</f>
        <v>-0.25529117226289655</v>
      </c>
      <c r="AL6" s="11">
        <f t="shared" ref="AL6:AL12" si="6">AG6-AA6</f>
        <v>-7616</v>
      </c>
      <c r="AM6" s="123">
        <f t="shared" ref="AM6:AM12" si="7">SUM(AG6-AA6)/AA6</f>
        <v>-9.7129229317315172E-2</v>
      </c>
      <c r="AN6" s="151">
        <v>88398</v>
      </c>
      <c r="AO6" s="152">
        <v>0.16294321927049923</v>
      </c>
      <c r="AP6" s="151">
        <v>88735</v>
      </c>
      <c r="AQ6" s="152">
        <v>0.16599974932139056</v>
      </c>
      <c r="AR6" s="152">
        <v>3.8123034457793162E-3</v>
      </c>
      <c r="AS6" s="151">
        <v>79636</v>
      </c>
      <c r="AT6" s="152">
        <v>0.1609933407998318</v>
      </c>
      <c r="AU6" s="152">
        <v>-0.10254127458161943</v>
      </c>
      <c r="AV6" s="151">
        <v>78290</v>
      </c>
      <c r="AW6" s="152">
        <v>0.16512523068810966</v>
      </c>
      <c r="AX6" s="152">
        <v>-1.6901903661660556E-2</v>
      </c>
      <c r="AY6" s="151">
        <v>84258</v>
      </c>
      <c r="AZ6" s="152">
        <v>0.16868232076827752</v>
      </c>
      <c r="BA6" s="152">
        <v>7.6229403499808404E-2</v>
      </c>
      <c r="BB6" s="11">
        <f t="shared" ref="BB6:BB12" si="8">AY6-AN6</f>
        <v>-4140</v>
      </c>
      <c r="BC6" s="123">
        <f t="shared" ref="BC6:BC12" si="9">(AY6-AN6)/AN6</f>
        <v>-4.6833638770107919E-2</v>
      </c>
      <c r="BD6" s="11">
        <f t="shared" ref="BD6:BD12" si="10">AY6-AS6</f>
        <v>4622</v>
      </c>
      <c r="BE6" s="123">
        <f t="shared" ref="BE6:BE12" si="11">SUM(AY6-AS6)/AS6</f>
        <v>5.8039077804008236E-2</v>
      </c>
      <c r="BF6" s="151">
        <v>951038</v>
      </c>
      <c r="BG6" s="152">
        <v>0.11149947435550076</v>
      </c>
      <c r="BH6" s="151">
        <v>940667</v>
      </c>
      <c r="BI6" s="152">
        <v>0.11138401896448422</v>
      </c>
      <c r="BJ6" s="152">
        <v>-1.0904927037615742E-2</v>
      </c>
      <c r="BK6" s="151">
        <v>916049</v>
      </c>
      <c r="BL6" s="152">
        <v>0.11103718455792959</v>
      </c>
      <c r="BM6" s="152">
        <v>-2.6170791576615317E-2</v>
      </c>
      <c r="BN6" s="151">
        <v>872328</v>
      </c>
      <c r="BO6" s="152">
        <v>0.11010990567305944</v>
      </c>
      <c r="BP6" s="152">
        <v>-4.7727796220507858E-2</v>
      </c>
      <c r="BQ6" s="151">
        <v>855143</v>
      </c>
      <c r="BR6" s="152">
        <v>0.10939869308973017</v>
      </c>
      <c r="BS6" s="152">
        <v>-1.9700158655918416E-2</v>
      </c>
      <c r="BT6" s="11">
        <f t="shared" ref="BT6:BT12" si="12">BQ6-BF6</f>
        <v>-95895</v>
      </c>
      <c r="BU6" s="123">
        <f t="shared" ref="BU6:BU12" si="13">(BQ6-BF6)/BF6</f>
        <v>-0.10083193310887682</v>
      </c>
      <c r="BV6" s="11">
        <f t="shared" ref="BV6:BV12" si="14">BQ6-BK6</f>
        <v>-60906</v>
      </c>
      <c r="BW6" s="123">
        <f t="shared" ref="BW6:BW12" si="15">SUM(BQ6-BK6)/BK6</f>
        <v>-6.648770971858492E-2</v>
      </c>
      <c r="BX6" s="4">
        <f t="shared" ref="BX6:BX12" si="16">SUM(D6,BF6)</f>
        <v>1134500</v>
      </c>
      <c r="BY6" s="152">
        <f t="shared" ref="BY6:BY12" si="17">BX6/BX$12</f>
        <v>0.113908790435236</v>
      </c>
      <c r="BZ6" s="4">
        <f t="shared" ref="BZ6:BZ12" si="18">SUM(F6,BH6)</f>
        <v>1120422</v>
      </c>
      <c r="CA6" s="152">
        <f t="shared" ref="CA6:CA12" si="19">BZ6/BZ$12</f>
        <v>0.1138847875313853</v>
      </c>
      <c r="CB6" s="13">
        <f t="shared" ref="CB6:CB12" si="20">BZ6/BX6-1</f>
        <v>-1.2408990744821491E-2</v>
      </c>
      <c r="CC6" s="4">
        <f t="shared" ref="CC6:CC12" si="21">SUM(I6,BK6)</f>
        <v>1074096</v>
      </c>
      <c r="CD6" s="152">
        <f t="shared" ref="CD6:CD12" si="22">CC6/CC$12</f>
        <v>0.11289298144842203</v>
      </c>
      <c r="CE6" s="13">
        <f t="shared" ref="CE6:CE12" si="23">CC6/BZ6-1</f>
        <v>-4.1346921070810838E-2</v>
      </c>
      <c r="CF6" s="4">
        <f t="shared" ref="CF6:CF12" si="24">SUM(L6,BN6)</f>
        <v>1024508</v>
      </c>
      <c r="CG6" s="152">
        <f t="shared" ref="CG6:CG12" si="25">CF6/CF$12</f>
        <v>0.11225907768355174</v>
      </c>
      <c r="CH6" s="13">
        <f t="shared" ref="CH6:CH12" si="26">CF6/CC6-1</f>
        <v>-4.6167195483457713E-2</v>
      </c>
      <c r="CI6" s="4">
        <f t="shared" ref="CI6:CI12" si="27">SUM(O6,BQ6)</f>
        <v>1010196</v>
      </c>
      <c r="CJ6" s="152">
        <f t="shared" ref="CJ6:CJ12" si="28">CI6/CI$12</f>
        <v>0.11230640492567036</v>
      </c>
      <c r="CK6" s="13">
        <f t="shared" ref="CK6:CK12" si="29">CI6/CF6-1</f>
        <v>-1.3969632252749609E-2</v>
      </c>
      <c r="CL6" s="4">
        <f t="shared" ref="CL6:CL12" si="30">CI6-BX6</f>
        <v>-124304</v>
      </c>
      <c r="CM6" s="13">
        <f t="shared" ref="CM6:CM12" si="31">CI6/BX6-1</f>
        <v>-0.10956721022476867</v>
      </c>
      <c r="CN6" s="4">
        <f t="shared" ref="CN6:CN12" si="32">CI6-CC6</f>
        <v>-63900</v>
      </c>
      <c r="CO6" s="13">
        <f t="shared" ref="CO6:CO12" si="33">CI6/CC6-1</f>
        <v>-5.94918889931626E-2</v>
      </c>
    </row>
    <row r="7" spans="1:93" x14ac:dyDescent="0.3">
      <c r="B7" s="91"/>
      <c r="C7" s="12" t="s">
        <v>131</v>
      </c>
      <c r="D7" s="151">
        <v>211394</v>
      </c>
      <c r="E7" s="152">
        <v>0.1478079197647312</v>
      </c>
      <c r="F7" s="151">
        <v>206395</v>
      </c>
      <c r="G7" s="152">
        <v>0.14817157305451897</v>
      </c>
      <c r="H7" s="152">
        <v>-2.3647785651437599E-2</v>
      </c>
      <c r="I7" s="151">
        <v>184552</v>
      </c>
      <c r="J7" s="152">
        <v>0.14596533410315932</v>
      </c>
      <c r="K7" s="152">
        <v>-0.10583105210882046</v>
      </c>
      <c r="L7" s="151">
        <v>177089</v>
      </c>
      <c r="M7" s="152">
        <v>0.14709085064658375</v>
      </c>
      <c r="N7" s="152">
        <v>-4.0438467207074426E-2</v>
      </c>
      <c r="O7" s="151">
        <v>176850</v>
      </c>
      <c r="P7" s="152">
        <v>0.15009649970040109</v>
      </c>
      <c r="Q7" s="152">
        <v>-1.3496038714996413E-3</v>
      </c>
      <c r="R7" s="11">
        <f t="shared" si="0"/>
        <v>-34544</v>
      </c>
      <c r="S7" s="123">
        <f t="shared" si="1"/>
        <v>-0.16341050360937395</v>
      </c>
      <c r="T7" s="11">
        <f t="shared" si="2"/>
        <v>-7702</v>
      </c>
      <c r="U7" s="123">
        <f t="shared" si="3"/>
        <v>-4.1733495166673892E-2</v>
      </c>
      <c r="V7" s="151">
        <v>120637</v>
      </c>
      <c r="W7" s="152">
        <v>0.13590053239546415</v>
      </c>
      <c r="X7" s="151">
        <v>116752</v>
      </c>
      <c r="Y7" s="152">
        <v>0.13601165894102613</v>
      </c>
      <c r="Z7" s="152">
        <v>-3.2204050167030013E-2</v>
      </c>
      <c r="AA7" s="151">
        <v>101422</v>
      </c>
      <c r="AB7" s="152">
        <v>0.13176805019091828</v>
      </c>
      <c r="AC7" s="152">
        <v>-0.13130396053172536</v>
      </c>
      <c r="AD7" s="151">
        <v>96373</v>
      </c>
      <c r="AE7" s="152">
        <v>0.13205073045608631</v>
      </c>
      <c r="AF7" s="152">
        <v>-4.9782098558498154E-2</v>
      </c>
      <c r="AG7" s="151">
        <v>91931</v>
      </c>
      <c r="AH7" s="152">
        <v>0.13544461387728643</v>
      </c>
      <c r="AI7" s="152">
        <v>-4.6091747688667986E-2</v>
      </c>
      <c r="AJ7" s="11">
        <f t="shared" si="4"/>
        <v>-28706</v>
      </c>
      <c r="AK7" s="123">
        <f t="shared" si="5"/>
        <v>-0.23795353001152217</v>
      </c>
      <c r="AL7" s="11">
        <f t="shared" si="6"/>
        <v>-9491</v>
      </c>
      <c r="AM7" s="123">
        <f t="shared" si="7"/>
        <v>-9.3579302320995442E-2</v>
      </c>
      <c r="AN7" s="151">
        <v>90757</v>
      </c>
      <c r="AO7" s="152">
        <v>0.16729154224453832</v>
      </c>
      <c r="AP7" s="151">
        <v>89643</v>
      </c>
      <c r="AQ7" s="152">
        <v>0.16769837751076141</v>
      </c>
      <c r="AR7" s="152">
        <v>-1.2274535297552807E-2</v>
      </c>
      <c r="AS7" s="151">
        <v>83130</v>
      </c>
      <c r="AT7" s="152">
        <v>0.1680568639897787</v>
      </c>
      <c r="AU7" s="152">
        <v>-7.2654864295036981E-2</v>
      </c>
      <c r="AV7" s="151">
        <v>80716</v>
      </c>
      <c r="AW7" s="152">
        <v>0.17024202478249406</v>
      </c>
      <c r="AX7" s="152">
        <v>-2.9038854805725971E-2</v>
      </c>
      <c r="AY7" s="151">
        <v>84919</v>
      </c>
      <c r="AZ7" s="152">
        <v>0.17000562554678914</v>
      </c>
      <c r="BA7" s="152">
        <v>5.2071460429159028E-2</v>
      </c>
      <c r="BB7" s="11">
        <f t="shared" si="8"/>
        <v>-5838</v>
      </c>
      <c r="BC7" s="123">
        <f t="shared" si="9"/>
        <v>-6.4325616756834181E-2</v>
      </c>
      <c r="BD7" s="11">
        <f t="shared" si="10"/>
        <v>1789</v>
      </c>
      <c r="BE7" s="123">
        <f t="shared" si="11"/>
        <v>2.1520510044508601E-2</v>
      </c>
      <c r="BF7" s="151">
        <v>1174982</v>
      </c>
      <c r="BG7" s="152">
        <v>0.13775461693136867</v>
      </c>
      <c r="BH7" s="151">
        <v>1161234</v>
      </c>
      <c r="BI7" s="152">
        <v>0.13750127290338013</v>
      </c>
      <c r="BJ7" s="152">
        <v>-1.1700604775222088E-2</v>
      </c>
      <c r="BK7" s="151">
        <v>1128759</v>
      </c>
      <c r="BL7" s="152">
        <v>0.13682043362792168</v>
      </c>
      <c r="BM7" s="152">
        <v>-2.796593968140788E-2</v>
      </c>
      <c r="BN7" s="151">
        <v>1068931</v>
      </c>
      <c r="BO7" s="152">
        <v>0.13492618783417373</v>
      </c>
      <c r="BP7" s="152">
        <v>-5.3003342609006882E-2</v>
      </c>
      <c r="BQ7" s="151">
        <v>1044045</v>
      </c>
      <c r="BR7" s="152">
        <v>0.13356498097612604</v>
      </c>
      <c r="BS7" s="152">
        <v>-2.3281203370470124E-2</v>
      </c>
      <c r="BT7" s="11">
        <f t="shared" si="12"/>
        <v>-130937</v>
      </c>
      <c r="BU7" s="123">
        <f t="shared" si="13"/>
        <v>-0.11143745180777237</v>
      </c>
      <c r="BV7" s="11">
        <f t="shared" si="14"/>
        <v>-84714</v>
      </c>
      <c r="BW7" s="123">
        <f t="shared" si="15"/>
        <v>-7.5050564380882007E-2</v>
      </c>
      <c r="BX7" s="4">
        <f t="shared" si="16"/>
        <v>1386376</v>
      </c>
      <c r="BY7" s="152">
        <f t="shared" si="17"/>
        <v>0.13919824878663795</v>
      </c>
      <c r="BZ7" s="4">
        <f t="shared" si="18"/>
        <v>1367629</v>
      </c>
      <c r="CA7" s="152">
        <f t="shared" si="19"/>
        <v>0.1390120312585445</v>
      </c>
      <c r="CB7" s="13">
        <f t="shared" si="20"/>
        <v>-1.3522305637143184E-2</v>
      </c>
      <c r="CC7" s="4">
        <f t="shared" si="21"/>
        <v>1313311</v>
      </c>
      <c r="CD7" s="152">
        <f t="shared" si="22"/>
        <v>0.13803570105373131</v>
      </c>
      <c r="CE7" s="13">
        <f t="shared" si="23"/>
        <v>-3.9716911530831789E-2</v>
      </c>
      <c r="CF7" s="4">
        <f t="shared" si="24"/>
        <v>1246020</v>
      </c>
      <c r="CG7" s="152">
        <f t="shared" si="25"/>
        <v>0.13653095532222212</v>
      </c>
      <c r="CH7" s="13">
        <f t="shared" si="26"/>
        <v>-5.1237673330993161E-2</v>
      </c>
      <c r="CI7" s="4">
        <f t="shared" si="27"/>
        <v>1220895</v>
      </c>
      <c r="CJ7" s="152">
        <f t="shared" si="28"/>
        <v>0.13573042087053039</v>
      </c>
      <c r="CK7" s="13">
        <f t="shared" si="29"/>
        <v>-2.0164202821784549E-2</v>
      </c>
      <c r="CL7" s="4">
        <f t="shared" si="30"/>
        <v>-165481</v>
      </c>
      <c r="CM7" s="13">
        <f t="shared" si="31"/>
        <v>-0.11936227978557046</v>
      </c>
      <c r="CN7" s="4">
        <f t="shared" si="32"/>
        <v>-92416</v>
      </c>
      <c r="CO7" s="13">
        <f t="shared" si="33"/>
        <v>-7.036870931561523E-2</v>
      </c>
    </row>
    <row r="8" spans="1:93" x14ac:dyDescent="0.3">
      <c r="B8" s="12"/>
      <c r="C8" s="12" t="s">
        <v>132</v>
      </c>
      <c r="D8" s="151">
        <v>247959</v>
      </c>
      <c r="E8" s="152">
        <v>0.173374381377631</v>
      </c>
      <c r="F8" s="151">
        <v>243150</v>
      </c>
      <c r="G8" s="152">
        <v>0.17455809485794854</v>
      </c>
      <c r="H8" s="152">
        <v>-1.9394335353828656E-2</v>
      </c>
      <c r="I8" s="151">
        <v>219115</v>
      </c>
      <c r="J8" s="152">
        <v>0.17330180210463042</v>
      </c>
      <c r="K8" s="152">
        <v>-9.8848447460415378E-2</v>
      </c>
      <c r="L8" s="151">
        <v>208707</v>
      </c>
      <c r="M8" s="152">
        <v>0.17335289129136514</v>
      </c>
      <c r="N8" s="152">
        <v>-4.75001711430071E-2</v>
      </c>
      <c r="O8" s="151">
        <v>206505</v>
      </c>
      <c r="P8" s="152">
        <v>0.17526535295805107</v>
      </c>
      <c r="Q8" s="152">
        <v>-1.0550676306975808E-2</v>
      </c>
      <c r="R8" s="11">
        <f t="shared" si="0"/>
        <v>-41454</v>
      </c>
      <c r="S8" s="123">
        <f t="shared" si="1"/>
        <v>-0.16718086457841821</v>
      </c>
      <c r="T8" s="11">
        <f t="shared" si="2"/>
        <v>-12610</v>
      </c>
      <c r="U8" s="123">
        <f t="shared" si="3"/>
        <v>-5.7549688519727082E-2</v>
      </c>
      <c r="V8" s="151">
        <v>151418</v>
      </c>
      <c r="W8" s="152">
        <v>0.17057608208307892</v>
      </c>
      <c r="X8" s="151">
        <v>146583</v>
      </c>
      <c r="Y8" s="152">
        <v>0.17076364432774113</v>
      </c>
      <c r="Z8" s="152">
        <v>-3.1931474461424664E-2</v>
      </c>
      <c r="AA8" s="151">
        <v>129734</v>
      </c>
      <c r="AB8" s="152">
        <v>0.16855116467303538</v>
      </c>
      <c r="AC8" s="152">
        <v>-0.1149451164186843</v>
      </c>
      <c r="AD8" s="151">
        <v>123202</v>
      </c>
      <c r="AE8" s="152">
        <v>0.16881195037666924</v>
      </c>
      <c r="AF8" s="152">
        <v>-5.0349176006289791E-2</v>
      </c>
      <c r="AG8" s="151">
        <v>116584</v>
      </c>
      <c r="AH8" s="152">
        <v>0.17176659521020723</v>
      </c>
      <c r="AI8" s="152">
        <v>-5.3716660443823963E-2</v>
      </c>
      <c r="AJ8" s="11">
        <f t="shared" si="4"/>
        <v>-34834</v>
      </c>
      <c r="AK8" s="123">
        <f t="shared" si="5"/>
        <v>-0.23005190928423305</v>
      </c>
      <c r="AL8" s="11">
        <f t="shared" si="6"/>
        <v>-13150</v>
      </c>
      <c r="AM8" s="123">
        <f t="shared" si="7"/>
        <v>-0.10136124685895756</v>
      </c>
      <c r="AN8" s="151">
        <v>96541</v>
      </c>
      <c r="AO8" s="152">
        <v>0.17795313617495043</v>
      </c>
      <c r="AP8" s="151">
        <v>96567</v>
      </c>
      <c r="AQ8" s="152">
        <v>0.18065135282265984</v>
      </c>
      <c r="AR8" s="152">
        <v>2.6931562755720369E-4</v>
      </c>
      <c r="AS8" s="151">
        <v>89381</v>
      </c>
      <c r="AT8" s="152">
        <v>0.18069398003452919</v>
      </c>
      <c r="AU8" s="152">
        <v>-7.4414655109923677E-2</v>
      </c>
      <c r="AV8" s="151">
        <v>85505</v>
      </c>
      <c r="AW8" s="152">
        <v>0.18034273662008965</v>
      </c>
      <c r="AX8" s="152">
        <v>-4.3364920956355378E-2</v>
      </c>
      <c r="AY8" s="151">
        <v>89921</v>
      </c>
      <c r="AZ8" s="152">
        <v>0.18001949922623706</v>
      </c>
      <c r="BA8" s="152">
        <v>5.1646102567101337E-2</v>
      </c>
      <c r="BB8" s="11">
        <f t="shared" si="8"/>
        <v>-6620</v>
      </c>
      <c r="BC8" s="123">
        <f t="shared" si="9"/>
        <v>-6.8571902093411088E-2</v>
      </c>
      <c r="BD8" s="11">
        <f t="shared" si="10"/>
        <v>540</v>
      </c>
      <c r="BE8" s="123">
        <f t="shared" si="11"/>
        <v>6.0415524552197893E-3</v>
      </c>
      <c r="BF8" s="151">
        <v>1452620</v>
      </c>
      <c r="BG8" s="152">
        <v>0.17030483160324561</v>
      </c>
      <c r="BH8" s="151">
        <v>1436243</v>
      </c>
      <c r="BI8" s="152">
        <v>0.17006498319767538</v>
      </c>
      <c r="BJ8" s="152">
        <v>-1.1274111605237433E-2</v>
      </c>
      <c r="BK8" s="151">
        <v>1401133</v>
      </c>
      <c r="BL8" s="152">
        <v>0.16983574406085869</v>
      </c>
      <c r="BM8" s="152">
        <v>-2.444572401745387E-2</v>
      </c>
      <c r="BN8" s="151">
        <v>1333784</v>
      </c>
      <c r="BO8" s="152">
        <v>0.16835735001998778</v>
      </c>
      <c r="BP8" s="152">
        <v>-4.8067528207529193E-2</v>
      </c>
      <c r="BQ8" s="151">
        <v>1304572</v>
      </c>
      <c r="BR8" s="152">
        <v>0.16689427597659745</v>
      </c>
      <c r="BS8" s="152">
        <v>-2.1901597260126079E-2</v>
      </c>
      <c r="BT8" s="11">
        <f t="shared" si="12"/>
        <v>-148048</v>
      </c>
      <c r="BU8" s="123">
        <f t="shared" si="13"/>
        <v>-0.10191791383844363</v>
      </c>
      <c r="BV8" s="11">
        <f t="shared" si="14"/>
        <v>-96561</v>
      </c>
      <c r="BW8" s="123">
        <f t="shared" si="15"/>
        <v>-6.8916369823564222E-2</v>
      </c>
      <c r="BX8" s="4">
        <f t="shared" si="16"/>
        <v>1700579</v>
      </c>
      <c r="BY8" s="152">
        <f t="shared" si="17"/>
        <v>0.17074561210186268</v>
      </c>
      <c r="BZ8" s="4">
        <f t="shared" si="18"/>
        <v>1679393</v>
      </c>
      <c r="CA8" s="152">
        <f t="shared" si="19"/>
        <v>0.17070114205781015</v>
      </c>
      <c r="CB8" s="13">
        <f t="shared" si="20"/>
        <v>-1.2458109855525645E-2</v>
      </c>
      <c r="CC8" s="4">
        <f t="shared" si="21"/>
        <v>1620248</v>
      </c>
      <c r="CD8" s="152">
        <f t="shared" si="22"/>
        <v>0.17029634912134753</v>
      </c>
      <c r="CE8" s="13">
        <f t="shared" si="23"/>
        <v>-3.5218081771211329E-2</v>
      </c>
      <c r="CF8" s="4">
        <f t="shared" si="24"/>
        <v>1542491</v>
      </c>
      <c r="CG8" s="152">
        <f t="shared" si="25"/>
        <v>0.16901636394755279</v>
      </c>
      <c r="CH8" s="13">
        <f t="shared" si="26"/>
        <v>-4.7990801408179462E-2</v>
      </c>
      <c r="CI8" s="4">
        <f t="shared" si="27"/>
        <v>1511077</v>
      </c>
      <c r="CJ8" s="152">
        <f t="shared" si="28"/>
        <v>0.16799079132749209</v>
      </c>
      <c r="CK8" s="13">
        <f t="shared" si="29"/>
        <v>-2.0365759022256902E-2</v>
      </c>
      <c r="CL8" s="4">
        <f t="shared" si="30"/>
        <v>-189502</v>
      </c>
      <c r="CM8" s="13">
        <f t="shared" si="31"/>
        <v>-0.11143381166061672</v>
      </c>
      <c r="CN8" s="4">
        <f t="shared" si="32"/>
        <v>-109171</v>
      </c>
      <c r="CO8" s="13">
        <f t="shared" si="33"/>
        <v>-6.7379191333672428E-2</v>
      </c>
    </row>
    <row r="9" spans="1:93" x14ac:dyDescent="0.3">
      <c r="B9" s="12"/>
      <c r="C9" s="12" t="s">
        <v>133</v>
      </c>
      <c r="D9" s="151">
        <v>291001</v>
      </c>
      <c r="E9" s="152">
        <v>0.20346959922919547</v>
      </c>
      <c r="F9" s="151">
        <v>284081</v>
      </c>
      <c r="G9" s="152">
        <v>0.2039425792528928</v>
      </c>
      <c r="H9" s="152">
        <v>-2.3779987010353915E-2</v>
      </c>
      <c r="I9" s="151">
        <v>259681</v>
      </c>
      <c r="J9" s="152">
        <v>0.20538614550502035</v>
      </c>
      <c r="K9" s="152">
        <v>-8.5890995877936221E-2</v>
      </c>
      <c r="L9" s="151">
        <v>248457</v>
      </c>
      <c r="M9" s="152">
        <v>0.20636940453160987</v>
      </c>
      <c r="N9" s="152">
        <v>-4.3222261158883397E-2</v>
      </c>
      <c r="O9" s="151">
        <v>241510</v>
      </c>
      <c r="P9" s="152">
        <v>0.20497486933923592</v>
      </c>
      <c r="Q9" s="152">
        <v>-2.7960572654423099E-2</v>
      </c>
      <c r="R9" s="11">
        <f t="shared" si="0"/>
        <v>-49491</v>
      </c>
      <c r="S9" s="123">
        <f t="shared" si="1"/>
        <v>-0.1700715805100326</v>
      </c>
      <c r="T9" s="11">
        <f t="shared" si="2"/>
        <v>-18171</v>
      </c>
      <c r="U9" s="123">
        <f t="shared" si="3"/>
        <v>-6.9974314639885085E-2</v>
      </c>
      <c r="V9" s="151">
        <v>192095</v>
      </c>
      <c r="W9" s="152">
        <v>0.21639971791827289</v>
      </c>
      <c r="X9" s="151">
        <v>186369</v>
      </c>
      <c r="Y9" s="152">
        <v>0.21711282774753407</v>
      </c>
      <c r="Z9" s="152">
        <v>-2.9808167833623989E-2</v>
      </c>
      <c r="AA9" s="151">
        <v>167325</v>
      </c>
      <c r="AB9" s="152">
        <v>0.21738960973157109</v>
      </c>
      <c r="AC9" s="152">
        <v>-0.1021843761569789</v>
      </c>
      <c r="AD9" s="151">
        <v>161057</v>
      </c>
      <c r="AE9" s="152">
        <v>0.22068104650748543</v>
      </c>
      <c r="AF9" s="152">
        <v>-3.7460032870162856E-2</v>
      </c>
      <c r="AG9" s="151">
        <v>148677</v>
      </c>
      <c r="AH9" s="152">
        <v>0.21905014475458021</v>
      </c>
      <c r="AI9" s="152">
        <v>-7.6867196085857806E-2</v>
      </c>
      <c r="AJ9" s="11">
        <f t="shared" si="4"/>
        <v>-43418</v>
      </c>
      <c r="AK9" s="123">
        <f t="shared" si="5"/>
        <v>-0.22602358208178244</v>
      </c>
      <c r="AL9" s="11">
        <f t="shared" si="6"/>
        <v>-18648</v>
      </c>
      <c r="AM9" s="123">
        <f t="shared" si="7"/>
        <v>-0.11144778126400717</v>
      </c>
      <c r="AN9" s="151">
        <v>98906</v>
      </c>
      <c r="AO9" s="152">
        <v>0.1823125188937306</v>
      </c>
      <c r="AP9" s="151">
        <v>97712</v>
      </c>
      <c r="AQ9" s="152">
        <v>0.18279334541828718</v>
      </c>
      <c r="AR9" s="152">
        <v>-1.2072068428608982E-2</v>
      </c>
      <c r="AS9" s="151">
        <v>92356</v>
      </c>
      <c r="AT9" s="152">
        <v>0.18670828498303865</v>
      </c>
      <c r="AU9" s="152">
        <v>-5.4814147699361389E-2</v>
      </c>
      <c r="AV9" s="151">
        <v>87400</v>
      </c>
      <c r="AW9" s="152">
        <v>0.18433957289744266</v>
      </c>
      <c r="AX9" s="152">
        <v>-5.3661916930139893E-2</v>
      </c>
      <c r="AY9" s="151">
        <v>92833</v>
      </c>
      <c r="AZ9" s="152">
        <v>0.18584924735789488</v>
      </c>
      <c r="BA9" s="152">
        <v>6.2162471395881005E-2</v>
      </c>
      <c r="BB9" s="11">
        <f t="shared" si="8"/>
        <v>-6073</v>
      </c>
      <c r="BC9" s="123">
        <f t="shared" si="9"/>
        <v>-6.1401734980688738E-2</v>
      </c>
      <c r="BD9" s="11">
        <f t="shared" si="10"/>
        <v>477</v>
      </c>
      <c r="BE9" s="123">
        <f t="shared" si="11"/>
        <v>5.1647970895231498E-3</v>
      </c>
      <c r="BF9" s="151">
        <v>1773037</v>
      </c>
      <c r="BG9" s="152">
        <v>0.20787044630483115</v>
      </c>
      <c r="BH9" s="151">
        <v>1763781</v>
      </c>
      <c r="BI9" s="152">
        <v>0.20884863225051686</v>
      </c>
      <c r="BJ9" s="152">
        <v>-5.220421232044227E-3</v>
      </c>
      <c r="BK9" s="151">
        <v>1733600</v>
      </c>
      <c r="BL9" s="152">
        <v>0.21013511629795648</v>
      </c>
      <c r="BM9" s="152">
        <v>-1.7111534822066912E-2</v>
      </c>
      <c r="BN9" s="151">
        <v>1665813</v>
      </c>
      <c r="BO9" s="152">
        <v>0.21026782620637668</v>
      </c>
      <c r="BP9" s="152">
        <v>-3.9101868943239498E-2</v>
      </c>
      <c r="BQ9" s="151">
        <v>1640585</v>
      </c>
      <c r="BR9" s="152">
        <v>0.20988051694583829</v>
      </c>
      <c r="BS9" s="152">
        <v>-1.5144557042116973E-2</v>
      </c>
      <c r="BT9" s="11">
        <f t="shared" si="12"/>
        <v>-132452</v>
      </c>
      <c r="BU9" s="123">
        <f t="shared" si="13"/>
        <v>-7.4703460785082318E-2</v>
      </c>
      <c r="BV9" s="11">
        <f t="shared" si="14"/>
        <v>-93015</v>
      </c>
      <c r="BW9" s="123">
        <f t="shared" si="15"/>
        <v>-5.3654245500692199E-2</v>
      </c>
      <c r="BX9" s="4">
        <f t="shared" si="16"/>
        <v>2064038</v>
      </c>
      <c r="BY9" s="152">
        <f t="shared" si="17"/>
        <v>0.20723849448423415</v>
      </c>
      <c r="BZ9" s="4">
        <f t="shared" si="18"/>
        <v>2047862</v>
      </c>
      <c r="CA9" s="152">
        <f t="shared" si="19"/>
        <v>0.20815400693988315</v>
      </c>
      <c r="CB9" s="13">
        <f t="shared" si="20"/>
        <v>-7.8370650152759236E-3</v>
      </c>
      <c r="CC9" s="4">
        <f t="shared" si="21"/>
        <v>1993281</v>
      </c>
      <c r="CD9" s="152">
        <f t="shared" si="22"/>
        <v>0.2095040247375394</v>
      </c>
      <c r="CE9" s="13">
        <f t="shared" si="23"/>
        <v>-2.6652674838441248E-2</v>
      </c>
      <c r="CF9" s="4">
        <f t="shared" si="24"/>
        <v>1914270</v>
      </c>
      <c r="CG9" s="152">
        <f t="shared" si="25"/>
        <v>0.20975354476225916</v>
      </c>
      <c r="CH9" s="13">
        <f t="shared" si="26"/>
        <v>-3.9638666098758768E-2</v>
      </c>
      <c r="CI9" s="4">
        <f t="shared" si="27"/>
        <v>1882095</v>
      </c>
      <c r="CJ9" s="152">
        <f t="shared" si="28"/>
        <v>0.20923793321155457</v>
      </c>
      <c r="CK9" s="13">
        <f t="shared" si="29"/>
        <v>-1.680797379679988E-2</v>
      </c>
      <c r="CL9" s="4">
        <f t="shared" si="30"/>
        <v>-181943</v>
      </c>
      <c r="CM9" s="13">
        <f t="shared" si="31"/>
        <v>-8.8149055395297937E-2</v>
      </c>
      <c r="CN9" s="4">
        <f t="shared" si="32"/>
        <v>-111186</v>
      </c>
      <c r="CO9" s="13">
        <f t="shared" si="33"/>
        <v>-5.5780394234430597E-2</v>
      </c>
    </row>
    <row r="10" spans="1:93" x14ac:dyDescent="0.3">
      <c r="B10" s="12"/>
      <c r="C10" s="12" t="s">
        <v>134</v>
      </c>
      <c r="D10" s="151">
        <v>314705</v>
      </c>
      <c r="E10" s="152">
        <v>0.22004357450807374</v>
      </c>
      <c r="F10" s="151">
        <v>309498</v>
      </c>
      <c r="G10" s="152">
        <v>0.22218951775589291</v>
      </c>
      <c r="H10" s="152">
        <v>-1.6545653866319253E-2</v>
      </c>
      <c r="I10" s="151">
        <v>294121</v>
      </c>
      <c r="J10" s="152">
        <v>0.23262533070221575</v>
      </c>
      <c r="K10" s="152">
        <v>-4.9683681316195903E-2</v>
      </c>
      <c r="L10" s="151">
        <v>278635</v>
      </c>
      <c r="M10" s="152">
        <v>0.23143537526278238</v>
      </c>
      <c r="N10" s="152">
        <v>-5.265179976948263E-2</v>
      </c>
      <c r="O10" s="151">
        <v>263782</v>
      </c>
      <c r="P10" s="152">
        <v>0.22387760748640773</v>
      </c>
      <c r="Q10" s="152">
        <v>-5.3306296768173417E-2</v>
      </c>
      <c r="R10" s="11">
        <f t="shared" si="0"/>
        <v>-50923</v>
      </c>
      <c r="S10" s="123">
        <f t="shared" si="1"/>
        <v>-0.16181185554725855</v>
      </c>
      <c r="T10" s="11">
        <f t="shared" si="2"/>
        <v>-30339</v>
      </c>
      <c r="U10" s="123">
        <f t="shared" si="3"/>
        <v>-0.10315142407376555</v>
      </c>
      <c r="V10" s="151">
        <v>229940</v>
      </c>
      <c r="W10" s="152">
        <v>0.25903303645658488</v>
      </c>
      <c r="X10" s="151">
        <v>226307</v>
      </c>
      <c r="Y10" s="152">
        <v>0.2636390854115287</v>
      </c>
      <c r="Z10" s="152">
        <v>-1.5799773854048883E-2</v>
      </c>
      <c r="AA10" s="151">
        <v>214853</v>
      </c>
      <c r="AB10" s="152">
        <v>0.27913826277996262</v>
      </c>
      <c r="AC10" s="152">
        <v>-5.0612663329017663E-2</v>
      </c>
      <c r="AD10" s="151">
        <v>203298</v>
      </c>
      <c r="AE10" s="152">
        <v>0.27855986012951173</v>
      </c>
      <c r="AF10" s="152">
        <v>-5.3780957212605826E-2</v>
      </c>
      <c r="AG10" s="151">
        <v>184284</v>
      </c>
      <c r="AH10" s="152">
        <v>0.27151097261817941</v>
      </c>
      <c r="AI10" s="152">
        <v>-9.3527727769087743E-2</v>
      </c>
      <c r="AJ10" s="11">
        <f t="shared" si="4"/>
        <v>-45656</v>
      </c>
      <c r="AK10" s="123">
        <f t="shared" si="5"/>
        <v>-0.19855614508132557</v>
      </c>
      <c r="AL10" s="11">
        <f t="shared" si="6"/>
        <v>-30569</v>
      </c>
      <c r="AM10" s="123">
        <f t="shared" si="7"/>
        <v>-0.14227867425635202</v>
      </c>
      <c r="AN10" s="151">
        <v>84765</v>
      </c>
      <c r="AO10" s="152">
        <v>0.15624654382976841</v>
      </c>
      <c r="AP10" s="151">
        <v>83191</v>
      </c>
      <c r="AQ10" s="152">
        <v>0.15562838953959318</v>
      </c>
      <c r="AR10" s="152">
        <v>-1.856898484044122E-2</v>
      </c>
      <c r="AS10" s="151">
        <v>79268</v>
      </c>
      <c r="AT10" s="152">
        <v>0.16024938643981448</v>
      </c>
      <c r="AU10" s="152">
        <v>-4.7156543376086359E-2</v>
      </c>
      <c r="AV10" s="151">
        <v>75337</v>
      </c>
      <c r="AW10" s="152">
        <v>0.1588969153704192</v>
      </c>
      <c r="AX10" s="152">
        <v>-4.9591260029267802E-2</v>
      </c>
      <c r="AY10" s="151">
        <v>79498</v>
      </c>
      <c r="AZ10" s="152">
        <v>0.15915292478383686</v>
      </c>
      <c r="BA10" s="152">
        <v>5.523182499966816E-2</v>
      </c>
      <c r="BB10" s="11">
        <f t="shared" si="8"/>
        <v>-5267</v>
      </c>
      <c r="BC10" s="123">
        <f t="shared" si="9"/>
        <v>-6.2136495015631454E-2</v>
      </c>
      <c r="BD10" s="11">
        <f t="shared" si="10"/>
        <v>230</v>
      </c>
      <c r="BE10" s="123">
        <f t="shared" si="11"/>
        <v>2.9015491749507997E-3</v>
      </c>
      <c r="BF10" s="151">
        <v>2117497</v>
      </c>
      <c r="BG10" s="152">
        <v>0.24825485674531383</v>
      </c>
      <c r="BH10" s="151">
        <v>2122251</v>
      </c>
      <c r="BI10" s="152">
        <v>0.25129492756883742</v>
      </c>
      <c r="BJ10" s="152">
        <v>2.2451035349754923E-3</v>
      </c>
      <c r="BK10" s="151">
        <v>2098887</v>
      </c>
      <c r="BL10" s="152">
        <v>0.25441270410779243</v>
      </c>
      <c r="BM10" s="152">
        <v>-1.1009065374453822E-2</v>
      </c>
      <c r="BN10" s="151">
        <v>2064506</v>
      </c>
      <c r="BO10" s="152">
        <v>0.26059298901498662</v>
      </c>
      <c r="BP10" s="152">
        <v>-1.6380586472735312E-2</v>
      </c>
      <c r="BQ10" s="151">
        <v>2069368</v>
      </c>
      <c r="BR10" s="152">
        <v>0.26473485103860844</v>
      </c>
      <c r="BS10" s="152">
        <v>2.3550428044287592E-3</v>
      </c>
      <c r="BT10" s="11">
        <f t="shared" si="12"/>
        <v>-48129</v>
      </c>
      <c r="BU10" s="123">
        <f t="shared" si="13"/>
        <v>-2.272919394927124E-2</v>
      </c>
      <c r="BV10" s="11">
        <f t="shared" si="14"/>
        <v>-29519</v>
      </c>
      <c r="BW10" s="123">
        <f t="shared" si="15"/>
        <v>-1.4064120650611491E-2</v>
      </c>
      <c r="BX10" s="4">
        <f t="shared" si="16"/>
        <v>2432202</v>
      </c>
      <c r="BY10" s="152">
        <f t="shared" si="17"/>
        <v>0.24420377956294567</v>
      </c>
      <c r="BZ10" s="4">
        <f t="shared" si="18"/>
        <v>2431749</v>
      </c>
      <c r="CA10" s="152">
        <f t="shared" si="19"/>
        <v>0.24717402745988445</v>
      </c>
      <c r="CB10" s="13">
        <f t="shared" si="20"/>
        <v>-1.8625097750923914E-4</v>
      </c>
      <c r="CC10" s="4">
        <f t="shared" si="21"/>
        <v>2393008</v>
      </c>
      <c r="CD10" s="152">
        <f t="shared" si="22"/>
        <v>0.25151737624004328</v>
      </c>
      <c r="CE10" s="13">
        <f t="shared" si="23"/>
        <v>-1.5931331728726961E-2</v>
      </c>
      <c r="CF10" s="4">
        <f t="shared" si="24"/>
        <v>2343141</v>
      </c>
      <c r="CG10" s="152">
        <f t="shared" si="25"/>
        <v>0.25674650421716094</v>
      </c>
      <c r="CH10" s="13">
        <f t="shared" si="26"/>
        <v>-2.0838626531963111E-2</v>
      </c>
      <c r="CI10" s="4">
        <f t="shared" si="27"/>
        <v>2333150</v>
      </c>
      <c r="CJ10" s="152">
        <f t="shared" si="28"/>
        <v>0.25938301938666142</v>
      </c>
      <c r="CK10" s="13">
        <f t="shared" si="29"/>
        <v>-4.263934607435016E-3</v>
      </c>
      <c r="CL10" s="4">
        <f t="shared" si="30"/>
        <v>-99052</v>
      </c>
      <c r="CM10" s="13">
        <f t="shared" si="31"/>
        <v>-4.0725235815117333E-2</v>
      </c>
      <c r="CN10" s="4">
        <f t="shared" si="32"/>
        <v>-59858</v>
      </c>
      <c r="CO10" s="13">
        <f t="shared" si="33"/>
        <v>-2.5013706598557173E-2</v>
      </c>
    </row>
    <row r="11" spans="1:93" x14ac:dyDescent="0.3">
      <c r="B11" s="12"/>
      <c r="C11" s="12" t="s">
        <v>135</v>
      </c>
      <c r="D11" s="151">
        <v>181673</v>
      </c>
      <c r="E11" s="152">
        <v>0.12702682293451098</v>
      </c>
      <c r="F11" s="151">
        <v>170067</v>
      </c>
      <c r="G11" s="152">
        <v>0.12209159579768347</v>
      </c>
      <c r="H11" s="152">
        <v>-6.3884011383089398E-2</v>
      </c>
      <c r="I11" s="151">
        <v>148839</v>
      </c>
      <c r="J11" s="152">
        <v>0.11771931142756584</v>
      </c>
      <c r="K11" s="152">
        <v>-0.12482139392121928</v>
      </c>
      <c r="L11" s="151">
        <v>138875</v>
      </c>
      <c r="M11" s="152">
        <v>0.11535014531418847</v>
      </c>
      <c r="N11" s="152">
        <v>-6.6944819570139549E-2</v>
      </c>
      <c r="O11" s="151">
        <v>134542</v>
      </c>
      <c r="P11" s="152">
        <v>0.11418876597507134</v>
      </c>
      <c r="Q11" s="152">
        <v>-3.12007200720072E-2</v>
      </c>
      <c r="R11" s="11">
        <f t="shared" si="0"/>
        <v>-47131</v>
      </c>
      <c r="S11" s="123">
        <f t="shared" si="1"/>
        <v>-0.25942765298090525</v>
      </c>
      <c r="T11" s="11">
        <f t="shared" si="2"/>
        <v>-14297</v>
      </c>
      <c r="U11" s="123">
        <f t="shared" si="3"/>
        <v>-9.6056813066467794E-2</v>
      </c>
      <c r="V11" s="151">
        <v>98532</v>
      </c>
      <c r="W11" s="152">
        <v>0.11099870900295826</v>
      </c>
      <c r="X11" s="151">
        <v>91366</v>
      </c>
      <c r="Y11" s="152">
        <v>0.10643793023507771</v>
      </c>
      <c r="Z11" s="152">
        <v>-7.2727641781350216E-2</v>
      </c>
      <c r="AA11" s="151">
        <v>77956</v>
      </c>
      <c r="AB11" s="152">
        <v>0.1012808869937807</v>
      </c>
      <c r="AC11" s="152">
        <v>-0.1467723223080796</v>
      </c>
      <c r="AD11" s="151">
        <v>71998</v>
      </c>
      <c r="AE11" s="152">
        <v>9.8651992688588111E-2</v>
      </c>
      <c r="AF11" s="152">
        <v>-7.6427728462209452E-2</v>
      </c>
      <c r="AG11" s="151">
        <v>66464</v>
      </c>
      <c r="AH11" s="152">
        <v>9.7923342688972875E-2</v>
      </c>
      <c r="AI11" s="152">
        <v>-7.6863246201283375E-2</v>
      </c>
      <c r="AJ11" s="11">
        <f t="shared" si="4"/>
        <v>-32068</v>
      </c>
      <c r="AK11" s="123">
        <f t="shared" si="5"/>
        <v>-0.32545771931961193</v>
      </c>
      <c r="AL11" s="11">
        <f t="shared" si="6"/>
        <v>-11492</v>
      </c>
      <c r="AM11" s="123">
        <f t="shared" si="7"/>
        <v>-0.14741649135409718</v>
      </c>
      <c r="AN11" s="151">
        <v>83141</v>
      </c>
      <c r="AO11" s="152">
        <v>0.15325303958651301</v>
      </c>
      <c r="AP11" s="151">
        <v>78701</v>
      </c>
      <c r="AQ11" s="152">
        <v>0.1472287853873078</v>
      </c>
      <c r="AR11" s="152">
        <v>-5.3403254711875008E-2</v>
      </c>
      <c r="AS11" s="151">
        <v>70883</v>
      </c>
      <c r="AT11" s="152">
        <v>0.14329814375300715</v>
      </c>
      <c r="AU11" s="152">
        <v>-9.9338000787791772E-2</v>
      </c>
      <c r="AV11" s="151">
        <v>66877</v>
      </c>
      <c r="AW11" s="152">
        <v>0.14105351964144477</v>
      </c>
      <c r="AX11" s="152">
        <v>-5.651566666196408E-2</v>
      </c>
      <c r="AY11" s="151">
        <v>68078</v>
      </c>
      <c r="AZ11" s="152">
        <v>0.13629038231696453</v>
      </c>
      <c r="BA11" s="152">
        <v>1.7958341432779579E-2</v>
      </c>
      <c r="BB11" s="11">
        <f t="shared" si="8"/>
        <v>-15063</v>
      </c>
      <c r="BC11" s="123">
        <f t="shared" si="9"/>
        <v>-0.18117414993805703</v>
      </c>
      <c r="BD11" s="11">
        <f t="shared" si="10"/>
        <v>-2805</v>
      </c>
      <c r="BE11" s="123">
        <f t="shared" si="11"/>
        <v>-3.9572252867401209E-2</v>
      </c>
      <c r="BF11" s="151">
        <v>1060355</v>
      </c>
      <c r="BG11" s="152">
        <v>0.12431577405973999</v>
      </c>
      <c r="BH11" s="151">
        <v>1021084</v>
      </c>
      <c r="BI11" s="152">
        <v>0.12090616511510599</v>
      </c>
      <c r="BJ11" s="152">
        <v>-3.7035709738719579E-2</v>
      </c>
      <c r="BK11" s="151">
        <v>971502</v>
      </c>
      <c r="BL11" s="152">
        <v>0.11775881734754114</v>
      </c>
      <c r="BM11" s="152">
        <v>-4.8558198933682246E-2</v>
      </c>
      <c r="BN11" s="151">
        <v>916977</v>
      </c>
      <c r="BO11" s="152">
        <v>0.11574574125141578</v>
      </c>
      <c r="BP11" s="152">
        <v>-5.6124434123655947E-2</v>
      </c>
      <c r="BQ11" s="151">
        <v>903044</v>
      </c>
      <c r="BR11" s="152">
        <v>0.11552668197309958</v>
      </c>
      <c r="BS11" s="152">
        <v>-1.5194492337321439E-2</v>
      </c>
      <c r="BT11" s="11">
        <f t="shared" si="12"/>
        <v>-157311</v>
      </c>
      <c r="BU11" s="123">
        <f t="shared" si="13"/>
        <v>-0.14835691820192293</v>
      </c>
      <c r="BV11" s="11">
        <f t="shared" si="14"/>
        <v>-68458</v>
      </c>
      <c r="BW11" s="123">
        <f t="shared" si="15"/>
        <v>-7.0466144176748999E-2</v>
      </c>
      <c r="BX11" s="4">
        <f t="shared" si="16"/>
        <v>1242028</v>
      </c>
      <c r="BY11" s="152">
        <f t="shared" si="17"/>
        <v>0.12470507462908356</v>
      </c>
      <c r="BZ11" s="4">
        <f t="shared" si="18"/>
        <v>1191151</v>
      </c>
      <c r="CA11" s="152">
        <f t="shared" si="19"/>
        <v>0.12107400475249247</v>
      </c>
      <c r="CB11" s="13">
        <f t="shared" si="20"/>
        <v>-4.096284463796307E-2</v>
      </c>
      <c r="CC11" s="4">
        <f t="shared" si="21"/>
        <v>1120341</v>
      </c>
      <c r="CD11" s="152">
        <f t="shared" si="22"/>
        <v>0.11775356739891647</v>
      </c>
      <c r="CE11" s="13">
        <f t="shared" si="23"/>
        <v>-5.9446703230740638E-2</v>
      </c>
      <c r="CF11" s="4">
        <f t="shared" si="24"/>
        <v>1055852</v>
      </c>
      <c r="CG11" s="152">
        <f t="shared" si="25"/>
        <v>0.11569355406725323</v>
      </c>
      <c r="CH11" s="13">
        <f t="shared" si="26"/>
        <v>-5.7561938731154227E-2</v>
      </c>
      <c r="CI11" s="4">
        <f t="shared" si="27"/>
        <v>1037586</v>
      </c>
      <c r="CJ11" s="153">
        <f t="shared" si="28"/>
        <v>0.11535143027809119</v>
      </c>
      <c r="CK11" s="13">
        <f t="shared" si="29"/>
        <v>-1.7299773074256675E-2</v>
      </c>
      <c r="CL11" s="4">
        <f t="shared" si="30"/>
        <v>-204442</v>
      </c>
      <c r="CM11" s="13">
        <f t="shared" si="31"/>
        <v>-0.16460337448109064</v>
      </c>
      <c r="CN11" s="4">
        <f t="shared" si="32"/>
        <v>-82755</v>
      </c>
      <c r="CO11" s="13">
        <f t="shared" si="33"/>
        <v>-7.3865903327647531E-2</v>
      </c>
    </row>
    <row r="12" spans="1:93" x14ac:dyDescent="0.3">
      <c r="B12" s="12"/>
      <c r="C12" s="12" t="s">
        <v>13</v>
      </c>
      <c r="D12" s="151">
        <v>1430194</v>
      </c>
      <c r="E12" s="152">
        <v>1</v>
      </c>
      <c r="F12" s="151">
        <v>1392946</v>
      </c>
      <c r="G12" s="152">
        <v>1</v>
      </c>
      <c r="H12" s="152">
        <v>-2.6044019202989245E-2</v>
      </c>
      <c r="I12" s="151">
        <v>1264355</v>
      </c>
      <c r="J12" s="152">
        <v>1</v>
      </c>
      <c r="K12" s="152">
        <v>-9.231585431165315E-2</v>
      </c>
      <c r="L12" s="151">
        <v>1203943</v>
      </c>
      <c r="M12" s="152">
        <v>1</v>
      </c>
      <c r="N12" s="152">
        <v>-4.7780884324418377E-2</v>
      </c>
      <c r="O12" s="151">
        <v>1178242</v>
      </c>
      <c r="P12" s="152">
        <v>1</v>
      </c>
      <c r="Q12" s="152">
        <v>-2.1347356145598254E-2</v>
      </c>
      <c r="R12" s="11">
        <f t="shared" si="0"/>
        <v>-251952</v>
      </c>
      <c r="S12" s="123">
        <f t="shared" si="1"/>
        <v>-0.17616631030475585</v>
      </c>
      <c r="T12" s="11">
        <f t="shared" si="2"/>
        <v>-86113</v>
      </c>
      <c r="U12" s="123">
        <f t="shared" si="3"/>
        <v>-6.8108244915391636E-2</v>
      </c>
      <c r="V12" s="151">
        <v>887686</v>
      </c>
      <c r="W12" s="152">
        <v>1</v>
      </c>
      <c r="X12" s="151">
        <v>858397</v>
      </c>
      <c r="Y12" s="152">
        <v>1</v>
      </c>
      <c r="Z12" s="152">
        <v>-3.2994775179511673E-2</v>
      </c>
      <c r="AA12" s="151">
        <v>769701</v>
      </c>
      <c r="AB12" s="152">
        <v>1</v>
      </c>
      <c r="AC12" s="152">
        <v>-0.10332748134021903</v>
      </c>
      <c r="AD12" s="151">
        <v>729818</v>
      </c>
      <c r="AE12" s="152">
        <v>1</v>
      </c>
      <c r="AF12" s="152">
        <v>-5.1816224741815325E-2</v>
      </c>
      <c r="AG12" s="151">
        <v>678735</v>
      </c>
      <c r="AH12" s="152">
        <v>1</v>
      </c>
      <c r="AI12" s="152">
        <v>-6.9994162928291706E-2</v>
      </c>
      <c r="AJ12" s="11">
        <f t="shared" si="4"/>
        <v>-208951</v>
      </c>
      <c r="AK12" s="123">
        <f t="shared" si="5"/>
        <v>-0.23538841437174857</v>
      </c>
      <c r="AL12" s="11">
        <f t="shared" si="6"/>
        <v>-90966</v>
      </c>
      <c r="AM12" s="123">
        <f t="shared" si="7"/>
        <v>-0.11818355439319944</v>
      </c>
      <c r="AN12" s="151">
        <v>542508</v>
      </c>
      <c r="AO12" s="152">
        <v>1</v>
      </c>
      <c r="AP12" s="151">
        <v>534549</v>
      </c>
      <c r="AQ12" s="152">
        <v>1</v>
      </c>
      <c r="AR12" s="152">
        <v>-1.467075139905771E-2</v>
      </c>
      <c r="AS12" s="151">
        <v>494654</v>
      </c>
      <c r="AT12" s="152">
        <v>1</v>
      </c>
      <c r="AU12" s="152">
        <v>-7.4633008386509006E-2</v>
      </c>
      <c r="AV12" s="151">
        <v>474125</v>
      </c>
      <c r="AW12" s="152">
        <v>1</v>
      </c>
      <c r="AX12" s="152">
        <v>-4.1501736567378412E-2</v>
      </c>
      <c r="AY12" s="151">
        <v>499507</v>
      </c>
      <c r="AZ12" s="152">
        <v>1</v>
      </c>
      <c r="BA12" s="152">
        <v>5.3534405483785921E-2</v>
      </c>
      <c r="BB12" s="11">
        <f t="shared" si="8"/>
        <v>-43001</v>
      </c>
      <c r="BC12" s="123">
        <f t="shared" si="9"/>
        <v>-7.92633472686117E-2</v>
      </c>
      <c r="BD12" s="11">
        <f t="shared" si="10"/>
        <v>4853</v>
      </c>
      <c r="BE12" s="123">
        <f t="shared" si="11"/>
        <v>9.8108981227282097E-3</v>
      </c>
      <c r="BF12" s="151">
        <v>8529529</v>
      </c>
      <c r="BG12" s="152">
        <v>1</v>
      </c>
      <c r="BH12" s="151">
        <v>8445260</v>
      </c>
      <c r="BI12" s="152">
        <v>1</v>
      </c>
      <c r="BJ12" s="152">
        <v>-9.8796779986327493E-3</v>
      </c>
      <c r="BK12" s="151">
        <v>8249930</v>
      </c>
      <c r="BL12" s="152">
        <v>1</v>
      </c>
      <c r="BM12" s="152">
        <v>-2.3128950440839003E-2</v>
      </c>
      <c r="BN12" s="151">
        <v>7922339</v>
      </c>
      <c r="BO12" s="152">
        <v>1</v>
      </c>
      <c r="BP12" s="152">
        <v>-3.9708336919222348E-2</v>
      </c>
      <c r="BQ12" s="151">
        <v>7816757</v>
      </c>
      <c r="BR12" s="152">
        <v>1</v>
      </c>
      <c r="BS12" s="152">
        <v>-1.3327124729199294E-2</v>
      </c>
      <c r="BT12" s="11">
        <f t="shared" si="12"/>
        <v>-712772</v>
      </c>
      <c r="BU12" s="123">
        <f t="shared" si="13"/>
        <v>-8.3565223824199439E-2</v>
      </c>
      <c r="BV12" s="11">
        <f t="shared" si="14"/>
        <v>-433173</v>
      </c>
      <c r="BW12" s="123">
        <f t="shared" si="15"/>
        <v>-5.2506263689510092E-2</v>
      </c>
      <c r="BX12" s="4">
        <f t="shared" si="16"/>
        <v>9959723</v>
      </c>
      <c r="BY12" s="152">
        <f t="shared" si="17"/>
        <v>1</v>
      </c>
      <c r="BZ12" s="4">
        <f t="shared" si="18"/>
        <v>9838206</v>
      </c>
      <c r="CA12" s="152">
        <f t="shared" si="19"/>
        <v>1</v>
      </c>
      <c r="CB12" s="13">
        <f t="shared" si="20"/>
        <v>-1.2200841328619316E-2</v>
      </c>
      <c r="CC12" s="4">
        <f t="shared" si="21"/>
        <v>9514285</v>
      </c>
      <c r="CD12" s="152">
        <f t="shared" si="22"/>
        <v>1</v>
      </c>
      <c r="CE12" s="13">
        <f t="shared" si="23"/>
        <v>-3.2924803566829142E-2</v>
      </c>
      <c r="CF12" s="4">
        <f t="shared" si="24"/>
        <v>9126282</v>
      </c>
      <c r="CG12" s="152">
        <f t="shared" si="25"/>
        <v>1</v>
      </c>
      <c r="CH12" s="13">
        <f t="shared" si="26"/>
        <v>-4.0781099157740197E-2</v>
      </c>
      <c r="CI12" s="4">
        <f t="shared" si="27"/>
        <v>8994999</v>
      </c>
      <c r="CJ12" s="152">
        <f t="shared" si="28"/>
        <v>1</v>
      </c>
      <c r="CK12" s="13">
        <f t="shared" si="29"/>
        <v>-1.438515706615251E-2</v>
      </c>
      <c r="CL12" s="4">
        <f t="shared" si="30"/>
        <v>-964724</v>
      </c>
      <c r="CM12" s="13">
        <f t="shared" si="31"/>
        <v>-9.6862533225070657E-2</v>
      </c>
      <c r="CN12" s="4">
        <f t="shared" si="32"/>
        <v>-519286</v>
      </c>
      <c r="CO12" s="13">
        <f t="shared" si="33"/>
        <v>-5.4579613707178232E-2</v>
      </c>
    </row>
    <row r="13" spans="1:93" x14ac:dyDescent="0.3">
      <c r="B13" s="12"/>
      <c r="C13" s="12"/>
      <c r="D13" s="12"/>
      <c r="E13" s="12"/>
      <c r="F13" s="12"/>
      <c r="G13" s="12" t="s">
        <v>136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1"/>
      <c r="S13" s="123"/>
      <c r="T13" s="11"/>
      <c r="U13" s="123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1"/>
      <c r="AK13" s="123"/>
      <c r="AL13" s="11"/>
      <c r="AM13" s="123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1"/>
      <c r="BC13" s="123"/>
      <c r="BD13" s="11"/>
      <c r="BE13" s="123"/>
      <c r="BF13" s="12"/>
      <c r="BT13" s="11"/>
      <c r="BU13" s="123"/>
      <c r="BV13" s="11"/>
      <c r="BW13" s="123"/>
      <c r="BY13" s="13">
        <f>1-BY11</f>
        <v>0.87529492537091647</v>
      </c>
      <c r="CA13" s="13">
        <f>1-CA11</f>
        <v>0.87892599524750747</v>
      </c>
      <c r="CD13" s="13">
        <f>1-CD11</f>
        <v>0.88224643260108349</v>
      </c>
      <c r="CG13" s="13">
        <f>1-CG11</f>
        <v>0.88430644593274677</v>
      </c>
      <c r="CJ13" s="13">
        <f>1-CJ11</f>
        <v>0.88464856972190886</v>
      </c>
      <c r="CL13" s="4"/>
      <c r="CN13" s="4"/>
    </row>
    <row r="14" spans="1:93" x14ac:dyDescent="0.3">
      <c r="B14" s="125"/>
      <c r="C14" s="12"/>
      <c r="D14" s="12"/>
      <c r="E14" s="12"/>
      <c r="F14" s="11"/>
      <c r="G14" s="12"/>
      <c r="H14" s="12"/>
      <c r="I14" s="12"/>
      <c r="J14" s="12"/>
      <c r="K14" s="12"/>
      <c r="L14" s="12"/>
      <c r="M14" s="12"/>
      <c r="N14" s="12"/>
      <c r="O14" s="12"/>
      <c r="P14" s="11"/>
      <c r="Q14" s="12"/>
      <c r="R14" s="11"/>
      <c r="S14" s="123"/>
      <c r="T14" s="11"/>
      <c r="U14" s="123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1"/>
      <c r="AK14" s="123"/>
      <c r="AL14" s="11"/>
      <c r="AM14" s="123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1"/>
      <c r="BC14" s="123"/>
      <c r="BD14" s="11"/>
      <c r="BE14" s="123"/>
      <c r="BF14" s="12"/>
      <c r="BT14" s="11"/>
      <c r="BU14" s="123"/>
      <c r="BV14" s="11"/>
      <c r="BW14" s="123"/>
      <c r="CL14" s="4"/>
      <c r="CN14" s="4"/>
    </row>
    <row r="15" spans="1:93" x14ac:dyDescent="0.3">
      <c r="B15" s="91" t="s">
        <v>137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1"/>
      <c r="P15" s="12"/>
      <c r="Q15" s="12"/>
      <c r="R15" s="11"/>
      <c r="S15" s="123"/>
      <c r="T15" s="11"/>
      <c r="U15" s="123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1"/>
      <c r="AK15" s="123"/>
      <c r="AL15" s="11"/>
      <c r="AM15" s="123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1"/>
      <c r="BC15" s="123"/>
      <c r="BD15" s="11"/>
      <c r="BE15" s="123"/>
      <c r="BF15" s="12"/>
      <c r="BT15" s="11"/>
      <c r="BU15" s="123"/>
      <c r="BV15" s="11"/>
      <c r="BW15" s="123"/>
      <c r="CL15" s="4"/>
      <c r="CN15" s="4"/>
    </row>
    <row r="16" spans="1:93" x14ac:dyDescent="0.3">
      <c r="B16" s="490" t="s">
        <v>35</v>
      </c>
      <c r="C16" s="12" t="s">
        <v>130</v>
      </c>
      <c r="D16" s="151">
        <v>116441</v>
      </c>
      <c r="E16" s="152">
        <v>0.14209149959913556</v>
      </c>
      <c r="F16" s="151">
        <v>114966</v>
      </c>
      <c r="G16" s="152">
        <v>0.14367230028642983</v>
      </c>
      <c r="H16" s="152">
        <v>-1.2667359435250471E-2</v>
      </c>
      <c r="I16" s="151">
        <v>103180</v>
      </c>
      <c r="J16" s="152">
        <v>0.13852248943091394</v>
      </c>
      <c r="K16" s="152">
        <v>-0.10251726597428805</v>
      </c>
      <c r="L16" s="151">
        <v>98934</v>
      </c>
      <c r="M16" s="152">
        <v>0.14128059908663279</v>
      </c>
      <c r="N16" s="152">
        <v>-4.1151385927505328E-2</v>
      </c>
      <c r="O16" s="151">
        <v>100459</v>
      </c>
      <c r="P16" s="152">
        <v>0.14843583772666019</v>
      </c>
      <c r="Q16" s="152">
        <v>1.5414316615117149E-2</v>
      </c>
      <c r="R16" s="11">
        <f t="shared" ref="R16:R37" si="34">O16-D16</f>
        <v>-15982</v>
      </c>
      <c r="S16" s="123">
        <f t="shared" ref="S16:S37" si="35">(O16-D16)/D16</f>
        <v>-0.1372540599960495</v>
      </c>
      <c r="T16" s="11">
        <f t="shared" ref="T16:T37" si="36">O16-I16</f>
        <v>-2721</v>
      </c>
      <c r="U16" s="123">
        <f t="shared" ref="U16:U37" si="37">SUM(O16-I16)/I16</f>
        <v>-2.6371389804225626E-2</v>
      </c>
      <c r="V16" s="151">
        <v>57959</v>
      </c>
      <c r="W16" s="152">
        <v>0.1164387139286891</v>
      </c>
      <c r="X16" s="151">
        <v>56123</v>
      </c>
      <c r="Y16" s="152">
        <v>0.11652043566181813</v>
      </c>
      <c r="Z16" s="152">
        <v>-3.1677565175382595E-2</v>
      </c>
      <c r="AA16" s="151">
        <v>49116</v>
      </c>
      <c r="AB16" s="152">
        <v>0.11130272410222011</v>
      </c>
      <c r="AC16" s="152">
        <v>-0.12485077419239884</v>
      </c>
      <c r="AD16" s="151">
        <v>47037</v>
      </c>
      <c r="AE16" s="152">
        <v>0.112157354596265</v>
      </c>
      <c r="AF16" s="152">
        <v>-4.2328365502076713E-2</v>
      </c>
      <c r="AG16" s="151">
        <v>44195</v>
      </c>
      <c r="AH16" s="152">
        <v>0.11640709162695999</v>
      </c>
      <c r="AI16" s="152">
        <v>-6.042052001615749E-2</v>
      </c>
      <c r="AJ16" s="11">
        <f t="shared" ref="AJ16:AJ37" si="38">AG16-V16</f>
        <v>-13764</v>
      </c>
      <c r="AK16" s="123">
        <f t="shared" ref="AK16:AK37" si="39">(AG16-V16)/V16</f>
        <v>-0.23747821736054797</v>
      </c>
      <c r="AL16" s="11">
        <f t="shared" ref="AL16:AL37" si="40">AG16-AA16</f>
        <v>-4921</v>
      </c>
      <c r="AM16" s="123">
        <f t="shared" ref="AM16:AM37" si="41">SUM(AG16-AA16)/AA16</f>
        <v>-0.10019138366316475</v>
      </c>
      <c r="AN16" s="151">
        <v>58482</v>
      </c>
      <c r="AO16" s="152">
        <v>0.18178201202928057</v>
      </c>
      <c r="AP16" s="151">
        <v>58843</v>
      </c>
      <c r="AQ16" s="152">
        <v>0.18472835266122095</v>
      </c>
      <c r="AR16" s="152">
        <v>6.1728395061728392E-3</v>
      </c>
      <c r="AS16" s="151">
        <v>54064</v>
      </c>
      <c r="AT16" s="152">
        <v>0.1780893213605729</v>
      </c>
      <c r="AU16" s="152">
        <v>-8.1216117465119045E-2</v>
      </c>
      <c r="AV16" s="151">
        <v>51897</v>
      </c>
      <c r="AW16" s="152">
        <v>0.18476442064639242</v>
      </c>
      <c r="AX16" s="152">
        <v>-4.0082124889020423E-2</v>
      </c>
      <c r="AY16" s="151">
        <v>56264</v>
      </c>
      <c r="AZ16" s="152">
        <v>0.18936137989061844</v>
      </c>
      <c r="BA16" s="152">
        <v>8.4147445902460649E-2</v>
      </c>
      <c r="BB16" s="11">
        <f t="shared" ref="BB16:BB37" si="42">AY16-AN16</f>
        <v>-2218</v>
      </c>
      <c r="BC16" s="123">
        <f t="shared" ref="BC16:BC37" si="43">(AY16-AN16)/AN16</f>
        <v>-3.792619951438049E-2</v>
      </c>
      <c r="BD16" s="11">
        <f t="shared" ref="BD16:BD37" si="44">AY16-AS16</f>
        <v>2200</v>
      </c>
      <c r="BE16" s="123">
        <f t="shared" ref="BE16:BE37" si="45">SUM(AY16-AS16)/AS16</f>
        <v>4.0692512577685705E-2</v>
      </c>
      <c r="BF16" s="151">
        <v>564825</v>
      </c>
      <c r="BG16" s="152">
        <v>0.12257380578293592</v>
      </c>
      <c r="BH16" s="151">
        <v>563102</v>
      </c>
      <c r="BI16" s="152">
        <v>0.1229071642770319</v>
      </c>
      <c r="BJ16" s="152">
        <v>-3.0505023679900855E-3</v>
      </c>
      <c r="BK16" s="151">
        <v>561398</v>
      </c>
      <c r="BL16" s="152">
        <v>0.12352480406264714</v>
      </c>
      <c r="BM16" s="152">
        <v>-3.0260947394965742E-3</v>
      </c>
      <c r="BN16" s="151">
        <v>537443</v>
      </c>
      <c r="BO16" s="152">
        <v>0.12320206203669679</v>
      </c>
      <c r="BP16" s="152">
        <v>-4.2670262451950311E-2</v>
      </c>
      <c r="BQ16" s="151">
        <v>524573</v>
      </c>
      <c r="BR16" s="152">
        <v>0.12267235581397742</v>
      </c>
      <c r="BS16" s="152">
        <v>-2.3946725513217217E-2</v>
      </c>
      <c r="BT16" s="11">
        <f t="shared" ref="BT16:BT37" si="46">BQ16-BF16</f>
        <v>-40252</v>
      </c>
      <c r="BU16" s="154">
        <f t="shared" ref="BU16:BU37" si="47">(BQ16-BF16)/BF16</f>
        <v>-7.1264550967113705E-2</v>
      </c>
      <c r="BV16" s="11">
        <f t="shared" ref="BV16:BV37" si="48">BQ16-BK16</f>
        <v>-36825</v>
      </c>
      <c r="BW16" s="123">
        <f t="shared" ref="BW16:BW37" si="49">SUM(BQ16-BK16)/BK16</f>
        <v>-6.5595174902653736E-2</v>
      </c>
      <c r="BX16" s="4">
        <f t="shared" ref="BX16:BX37" si="50">SUM(D16,BF16)</f>
        <v>681266</v>
      </c>
      <c r="BY16" s="13">
        <f t="shared" ref="BY16:BY22" si="51">BX16/BX$22</f>
        <v>0.12552070292153744</v>
      </c>
      <c r="BZ16" s="4">
        <f t="shared" ref="BZ16:BZ37" si="52">SUM(F16,BH16)</f>
        <v>678068</v>
      </c>
      <c r="CA16" s="13">
        <f t="shared" ref="CA16:CA22" si="53">BZ16/BZ$22</f>
        <v>0.12599468682775894</v>
      </c>
      <c r="CB16" s="13">
        <f t="shared" ref="CB16:CB37" si="54">BZ16/BX16-1</f>
        <v>-4.6942016774651485E-3</v>
      </c>
      <c r="CC16" s="4">
        <f t="shared" ref="CC16:CC37" si="55">SUM(I16,BK16)</f>
        <v>664578</v>
      </c>
      <c r="CD16" s="13">
        <f t="shared" ref="CD16:CD22" si="56">CC16/CC$22</f>
        <v>0.12563668773220918</v>
      </c>
      <c r="CE16" s="13">
        <f t="shared" ref="CE16:CE37" si="57">CC16/BZ16-1</f>
        <v>-1.9894759817599361E-2</v>
      </c>
      <c r="CF16" s="4">
        <f t="shared" ref="CF16:CF37" si="58">SUM(L16,BN16)</f>
        <v>636377</v>
      </c>
      <c r="CG16" s="13">
        <f t="shared" ref="CG16:CG22" si="59">CF16/CF$22</f>
        <v>0.12570273310610947</v>
      </c>
      <c r="CH16" s="13">
        <f t="shared" ref="CH16:CH37" si="60">CF16/CC16-1</f>
        <v>-4.2434447122835839E-2</v>
      </c>
      <c r="CI16" s="4">
        <f t="shared" ref="CI16:CI37" si="61">SUM(O16,BQ16)</f>
        <v>625032</v>
      </c>
      <c r="CJ16" s="13">
        <f t="shared" ref="CJ16:CJ22" si="62">CI16/CI$22</f>
        <v>0.12619271245121136</v>
      </c>
      <c r="CK16" s="13">
        <f t="shared" ref="CK16:CK37" si="63">CI16/CF16-1</f>
        <v>-1.7827482765719105E-2</v>
      </c>
      <c r="CL16" s="4">
        <f t="shared" ref="CL16:CL37" si="64">CI16-BX16</f>
        <v>-56234</v>
      </c>
      <c r="CM16" s="13">
        <f t="shared" ref="CM16:CM37" si="65">CI16/BX16-1</f>
        <v>-8.2543382467347604E-2</v>
      </c>
      <c r="CN16" s="4">
        <f t="shared" ref="CN16:CN37" si="66">CI16-CC16</f>
        <v>-39546</v>
      </c>
      <c r="CO16" s="13">
        <f t="shared" ref="CO16:CO37" si="67">CI16/CC16-1</f>
        <v>-5.9505430513799751E-2</v>
      </c>
    </row>
    <row r="17" spans="2:93" x14ac:dyDescent="0.3">
      <c r="B17" s="490"/>
      <c r="C17" s="12" t="s">
        <v>131</v>
      </c>
      <c r="D17" s="151">
        <v>127953</v>
      </c>
      <c r="E17" s="152">
        <v>0.15613944957710935</v>
      </c>
      <c r="F17" s="151">
        <v>125719</v>
      </c>
      <c r="G17" s="152">
        <v>0.15711025798679323</v>
      </c>
      <c r="H17" s="152">
        <v>-1.7459535923346856E-2</v>
      </c>
      <c r="I17" s="151">
        <v>115536</v>
      </c>
      <c r="J17" s="152">
        <v>0.15511081933407708</v>
      </c>
      <c r="K17" s="152">
        <v>-8.0998098934926308E-2</v>
      </c>
      <c r="L17" s="151">
        <v>109935</v>
      </c>
      <c r="M17" s="152">
        <v>0.15699034366940562</v>
      </c>
      <c r="N17" s="152">
        <v>-4.8478396343996678E-2</v>
      </c>
      <c r="O17" s="151">
        <v>108926</v>
      </c>
      <c r="P17" s="152">
        <v>0.16094647627603489</v>
      </c>
      <c r="Q17" s="152">
        <v>-9.1781507254286628E-3</v>
      </c>
      <c r="R17" s="11">
        <f t="shared" si="34"/>
        <v>-19027</v>
      </c>
      <c r="S17" s="123">
        <f t="shared" si="35"/>
        <v>-0.14870303939727869</v>
      </c>
      <c r="T17" s="11">
        <f t="shared" si="36"/>
        <v>-6610</v>
      </c>
      <c r="U17" s="123">
        <f t="shared" si="37"/>
        <v>-5.721160504085307E-2</v>
      </c>
      <c r="V17" s="151">
        <v>71594</v>
      </c>
      <c r="W17" s="152">
        <v>0.14383121318536496</v>
      </c>
      <c r="X17" s="151">
        <v>69637</v>
      </c>
      <c r="Y17" s="152">
        <v>0.14457768790303493</v>
      </c>
      <c r="Z17" s="152">
        <v>-2.7334692851356261E-2</v>
      </c>
      <c r="AA17" s="151">
        <v>62156</v>
      </c>
      <c r="AB17" s="152">
        <v>0.14085292204775621</v>
      </c>
      <c r="AC17" s="152">
        <v>-0.10742852219366142</v>
      </c>
      <c r="AD17" s="151">
        <v>59485</v>
      </c>
      <c r="AE17" s="152">
        <v>0.14183898288918986</v>
      </c>
      <c r="AF17" s="152">
        <v>-4.2972520754231289E-2</v>
      </c>
      <c r="AG17" s="151">
        <v>55577</v>
      </c>
      <c r="AH17" s="152">
        <v>0.14638662589323578</v>
      </c>
      <c r="AI17" s="152">
        <v>-6.5697234596957213E-2</v>
      </c>
      <c r="AJ17" s="11">
        <f t="shared" si="38"/>
        <v>-16017</v>
      </c>
      <c r="AK17" s="123">
        <f t="shared" si="39"/>
        <v>-0.2237198647931391</v>
      </c>
      <c r="AL17" s="11">
        <f t="shared" si="40"/>
        <v>-6579</v>
      </c>
      <c r="AM17" s="123">
        <f t="shared" si="41"/>
        <v>-0.10584657957397516</v>
      </c>
      <c r="AN17" s="151">
        <v>56359</v>
      </c>
      <c r="AO17" s="152">
        <v>0.17518300359013411</v>
      </c>
      <c r="AP17" s="151">
        <v>56082</v>
      </c>
      <c r="AQ17" s="152">
        <v>0.17606062698955854</v>
      </c>
      <c r="AR17" s="152">
        <v>-4.9149204208733298E-3</v>
      </c>
      <c r="AS17" s="151">
        <v>53380</v>
      </c>
      <c r="AT17" s="152">
        <v>0.17583619366357245</v>
      </c>
      <c r="AU17" s="152">
        <v>-4.8179451517420917E-2</v>
      </c>
      <c r="AV17" s="151">
        <v>50450</v>
      </c>
      <c r="AW17" s="152">
        <v>0.17961279113649148</v>
      </c>
      <c r="AX17" s="152">
        <v>-5.4889471712251781E-2</v>
      </c>
      <c r="AY17" s="151">
        <v>53349</v>
      </c>
      <c r="AZ17" s="152">
        <v>0.1795506941522928</v>
      </c>
      <c r="BA17" s="152">
        <v>5.7462834489593655E-2</v>
      </c>
      <c r="BB17" s="11">
        <f t="shared" si="42"/>
        <v>-3010</v>
      </c>
      <c r="BC17" s="123">
        <f t="shared" si="43"/>
        <v>-5.3407619013822107E-2</v>
      </c>
      <c r="BD17" s="11">
        <f t="shared" si="44"/>
        <v>-31</v>
      </c>
      <c r="BE17" s="123">
        <f t="shared" si="45"/>
        <v>-5.8074185088047953E-4</v>
      </c>
      <c r="BF17" s="151">
        <v>672964</v>
      </c>
      <c r="BG17" s="152">
        <v>0.14604126700289061</v>
      </c>
      <c r="BH17" s="151">
        <v>668778</v>
      </c>
      <c r="BI17" s="152">
        <v>0.14597285662431467</v>
      </c>
      <c r="BJ17" s="152">
        <v>-6.2202435791513366E-3</v>
      </c>
      <c r="BK17" s="151">
        <v>664189</v>
      </c>
      <c r="BL17" s="152">
        <v>0.1461419814206063</v>
      </c>
      <c r="BM17" s="152">
        <v>-6.8617687782791901E-3</v>
      </c>
      <c r="BN17" s="151">
        <v>630975</v>
      </c>
      <c r="BO17" s="152">
        <v>0.14464309907023584</v>
      </c>
      <c r="BP17" s="152">
        <v>-5.0006850459733597E-2</v>
      </c>
      <c r="BQ17" s="151">
        <v>612690</v>
      </c>
      <c r="BR17" s="152">
        <v>0.14327867748371689</v>
      </c>
      <c r="BS17" s="152">
        <v>-2.8978961131582076E-2</v>
      </c>
      <c r="BT17" s="11">
        <f t="shared" si="46"/>
        <v>-60274</v>
      </c>
      <c r="BU17" s="123">
        <f t="shared" si="47"/>
        <v>-8.9564969299992275E-2</v>
      </c>
      <c r="BV17" s="11">
        <f t="shared" si="48"/>
        <v>-51499</v>
      </c>
      <c r="BW17" s="123">
        <f t="shared" si="49"/>
        <v>-7.7536665015530221E-2</v>
      </c>
      <c r="BX17" s="4">
        <f t="shared" si="50"/>
        <v>800917</v>
      </c>
      <c r="BY17" s="13">
        <f t="shared" si="51"/>
        <v>0.14756595048308443</v>
      </c>
      <c r="BZ17" s="4">
        <f t="shared" si="52"/>
        <v>794497</v>
      </c>
      <c r="CA17" s="13">
        <f t="shared" si="53"/>
        <v>0.14762885241685789</v>
      </c>
      <c r="CB17" s="13">
        <f t="shared" si="54"/>
        <v>-8.0158118756376018E-3</v>
      </c>
      <c r="CC17" s="4">
        <f t="shared" si="55"/>
        <v>779725</v>
      </c>
      <c r="CD17" s="13">
        <f t="shared" si="56"/>
        <v>0.14740491912461262</v>
      </c>
      <c r="CE17" s="13">
        <f t="shared" si="57"/>
        <v>-1.8592895882552085E-2</v>
      </c>
      <c r="CF17" s="4">
        <f t="shared" si="58"/>
        <v>740910</v>
      </c>
      <c r="CG17" s="13">
        <f t="shared" si="59"/>
        <v>0.14635100260639144</v>
      </c>
      <c r="CH17" s="13">
        <f t="shared" si="60"/>
        <v>-4.9780371284747882E-2</v>
      </c>
      <c r="CI17" s="4">
        <f t="shared" si="61"/>
        <v>721616</v>
      </c>
      <c r="CJ17" s="13">
        <f t="shared" si="62"/>
        <v>0.14569282914825693</v>
      </c>
      <c r="CK17" s="13">
        <f t="shared" si="63"/>
        <v>-2.6040949643006628E-2</v>
      </c>
      <c r="CL17" s="4">
        <f t="shared" si="64"/>
        <v>-79301</v>
      </c>
      <c r="CM17" s="13">
        <f t="shared" si="65"/>
        <v>-9.901275662771547E-2</v>
      </c>
      <c r="CN17" s="4">
        <f t="shared" si="66"/>
        <v>-58109</v>
      </c>
      <c r="CO17" s="13">
        <f t="shared" si="67"/>
        <v>-7.4524992785918065E-2</v>
      </c>
    </row>
    <row r="18" spans="2:93" x14ac:dyDescent="0.3">
      <c r="B18" s="490"/>
      <c r="C18" s="12" t="s">
        <v>132</v>
      </c>
      <c r="D18" s="151">
        <v>144352</v>
      </c>
      <c r="E18" s="152">
        <v>0.17615094468558681</v>
      </c>
      <c r="F18" s="151">
        <v>142501</v>
      </c>
      <c r="G18" s="152">
        <v>0.17808261975815926</v>
      </c>
      <c r="H18" s="152">
        <v>-1.2822821990689426E-2</v>
      </c>
      <c r="I18" s="151">
        <v>131864</v>
      </c>
      <c r="J18" s="152">
        <v>0.17703168779141343</v>
      </c>
      <c r="K18" s="152">
        <v>-7.4645090209893267E-2</v>
      </c>
      <c r="L18" s="151">
        <v>124370</v>
      </c>
      <c r="M18" s="152">
        <v>0.17760393907458022</v>
      </c>
      <c r="N18" s="152">
        <v>-5.6831280713462357E-2</v>
      </c>
      <c r="O18" s="151">
        <v>121382</v>
      </c>
      <c r="P18" s="152">
        <v>0.17935116669424808</v>
      </c>
      <c r="Q18" s="152">
        <v>-2.4025086435635605E-2</v>
      </c>
      <c r="R18" s="11">
        <f t="shared" si="34"/>
        <v>-22970</v>
      </c>
      <c r="S18" s="123">
        <f t="shared" si="35"/>
        <v>-0.15912491686987365</v>
      </c>
      <c r="T18" s="11">
        <f t="shared" si="36"/>
        <v>-10482</v>
      </c>
      <c r="U18" s="123">
        <f t="shared" si="37"/>
        <v>-7.9490990717709153E-2</v>
      </c>
      <c r="V18" s="151">
        <v>87136</v>
      </c>
      <c r="W18" s="152">
        <v>0.17505484526803866</v>
      </c>
      <c r="X18" s="151">
        <v>84926</v>
      </c>
      <c r="Y18" s="152">
        <v>0.17632012755938861</v>
      </c>
      <c r="Z18" s="152">
        <v>-2.5362651487330152E-2</v>
      </c>
      <c r="AA18" s="151">
        <v>76756</v>
      </c>
      <c r="AB18" s="152">
        <v>0.17393826637327972</v>
      </c>
      <c r="AC18" s="152">
        <v>-9.620139886489415E-2</v>
      </c>
      <c r="AD18" s="151">
        <v>73575</v>
      </c>
      <c r="AE18" s="152">
        <v>0.17543587738206512</v>
      </c>
      <c r="AF18" s="152">
        <v>-4.1443014226900832E-2</v>
      </c>
      <c r="AG18" s="151">
        <v>67722</v>
      </c>
      <c r="AH18" s="152">
        <v>0.17837585833603312</v>
      </c>
      <c r="AI18" s="152">
        <v>-7.9551478083588173E-2</v>
      </c>
      <c r="AJ18" s="11">
        <f t="shared" si="38"/>
        <v>-19414</v>
      </c>
      <c r="AK18" s="123">
        <f t="shared" si="39"/>
        <v>-0.22280113845023872</v>
      </c>
      <c r="AL18" s="11">
        <f t="shared" si="40"/>
        <v>-9034</v>
      </c>
      <c r="AM18" s="123">
        <f t="shared" si="41"/>
        <v>-0.11769763927249988</v>
      </c>
      <c r="AN18" s="151">
        <v>57216</v>
      </c>
      <c r="AO18" s="152">
        <v>0.17784685202741557</v>
      </c>
      <c r="AP18" s="151">
        <v>57575</v>
      </c>
      <c r="AQ18" s="152">
        <v>0.18074766589857411</v>
      </c>
      <c r="AR18" s="152">
        <v>6.2744686800894857E-3</v>
      </c>
      <c r="AS18" s="151">
        <v>55108</v>
      </c>
      <c r="AT18" s="152">
        <v>0.18152830574020515</v>
      </c>
      <c r="AU18" s="152">
        <v>-4.2848458532349108E-2</v>
      </c>
      <c r="AV18" s="151">
        <v>50795</v>
      </c>
      <c r="AW18" s="152">
        <v>0.18084106493118107</v>
      </c>
      <c r="AX18" s="152">
        <v>-7.8264498802351742E-2</v>
      </c>
      <c r="AY18" s="151">
        <v>53660</v>
      </c>
      <c r="AZ18" s="152">
        <v>0.1805973916701725</v>
      </c>
      <c r="BA18" s="152">
        <v>5.6403189290284476E-2</v>
      </c>
      <c r="BB18" s="11">
        <f t="shared" si="42"/>
        <v>-3556</v>
      </c>
      <c r="BC18" s="123">
        <f t="shared" si="43"/>
        <v>-6.2150447427293067E-2</v>
      </c>
      <c r="BD18" s="11">
        <f t="shared" si="44"/>
        <v>-1448</v>
      </c>
      <c r="BE18" s="123">
        <f t="shared" si="45"/>
        <v>-2.6275676852725558E-2</v>
      </c>
      <c r="BF18" s="151">
        <v>803267</v>
      </c>
      <c r="BG18" s="152">
        <v>0.17431858230397307</v>
      </c>
      <c r="BH18" s="151">
        <v>799440</v>
      </c>
      <c r="BI18" s="152">
        <v>0.17449219397130605</v>
      </c>
      <c r="BJ18" s="152">
        <v>-4.764293815132453E-3</v>
      </c>
      <c r="BK18" s="151">
        <v>794338</v>
      </c>
      <c r="BL18" s="152">
        <v>0.17477875911477242</v>
      </c>
      <c r="BM18" s="152">
        <v>-6.381967377164015E-3</v>
      </c>
      <c r="BN18" s="151">
        <v>757604</v>
      </c>
      <c r="BO18" s="152">
        <v>0.17367120793693402</v>
      </c>
      <c r="BP18" s="152">
        <v>-4.6244797554693344E-2</v>
      </c>
      <c r="BQ18" s="151">
        <v>736894</v>
      </c>
      <c r="BR18" s="152">
        <v>0.17232401012859044</v>
      </c>
      <c r="BS18" s="152">
        <v>-2.7336180907175781E-2</v>
      </c>
      <c r="BT18" s="11">
        <f t="shared" si="46"/>
        <v>-66373</v>
      </c>
      <c r="BU18" s="123">
        <f t="shared" si="47"/>
        <v>-8.2628814578465187E-2</v>
      </c>
      <c r="BV18" s="11">
        <f t="shared" si="48"/>
        <v>-57444</v>
      </c>
      <c r="BW18" s="123">
        <f t="shared" si="49"/>
        <v>-7.2316822309898304E-2</v>
      </c>
      <c r="BX18" s="4">
        <f t="shared" si="50"/>
        <v>947619</v>
      </c>
      <c r="BY18" s="13">
        <f t="shared" si="51"/>
        <v>0.17459524324097253</v>
      </c>
      <c r="BZ18" s="4">
        <f t="shared" si="52"/>
        <v>941941</v>
      </c>
      <c r="CA18" s="13">
        <f t="shared" si="53"/>
        <v>0.17502604651041795</v>
      </c>
      <c r="CB18" s="13">
        <f t="shared" si="54"/>
        <v>-5.991859597580862E-3</v>
      </c>
      <c r="CC18" s="4">
        <f t="shared" si="55"/>
        <v>926202</v>
      </c>
      <c r="CD18" s="13">
        <f t="shared" si="56"/>
        <v>0.17509600295367528</v>
      </c>
      <c r="CE18" s="13">
        <f t="shared" si="57"/>
        <v>-1.6709114477446052E-2</v>
      </c>
      <c r="CF18" s="4">
        <f t="shared" si="58"/>
        <v>881974</v>
      </c>
      <c r="CG18" s="13">
        <f t="shared" si="59"/>
        <v>0.17421519371147573</v>
      </c>
      <c r="CH18" s="13">
        <f t="shared" si="60"/>
        <v>-4.7752002263005244E-2</v>
      </c>
      <c r="CI18" s="4">
        <f t="shared" si="61"/>
        <v>858276</v>
      </c>
      <c r="CJ18" s="13">
        <f t="shared" si="62"/>
        <v>0.173284210203279</v>
      </c>
      <c r="CK18" s="13">
        <f t="shared" si="63"/>
        <v>-2.6869272790354337E-2</v>
      </c>
      <c r="CL18" s="4">
        <f t="shared" si="64"/>
        <v>-89343</v>
      </c>
      <c r="CM18" s="13">
        <f t="shared" si="65"/>
        <v>-9.4281562526711715E-2</v>
      </c>
      <c r="CN18" s="4">
        <f t="shared" si="66"/>
        <v>-67926</v>
      </c>
      <c r="CO18" s="13">
        <f t="shared" si="67"/>
        <v>-7.3338213478269298E-2</v>
      </c>
    </row>
    <row r="19" spans="2:93" x14ac:dyDescent="0.3">
      <c r="B19" s="490"/>
      <c r="C19" s="12" t="s">
        <v>133</v>
      </c>
      <c r="D19" s="151">
        <v>162487</v>
      </c>
      <c r="E19" s="152">
        <v>0.19828085893598249</v>
      </c>
      <c r="F19" s="151">
        <v>158936</v>
      </c>
      <c r="G19" s="152">
        <v>0.1986213377722458</v>
      </c>
      <c r="H19" s="152">
        <v>-2.1854056016789036E-2</v>
      </c>
      <c r="I19" s="151">
        <v>149461</v>
      </c>
      <c r="J19" s="152">
        <v>0.2006562298200604</v>
      </c>
      <c r="K19" s="152">
        <v>-5.9615191020284897E-2</v>
      </c>
      <c r="L19" s="151">
        <v>140540</v>
      </c>
      <c r="M19" s="152">
        <v>0.20069516440895316</v>
      </c>
      <c r="N19" s="152">
        <v>-5.9687811536119788E-2</v>
      </c>
      <c r="O19" s="151">
        <v>134284</v>
      </c>
      <c r="P19" s="152">
        <v>0.19841485614317123</v>
      </c>
      <c r="Q19" s="152">
        <v>-4.4514017361605235E-2</v>
      </c>
      <c r="R19" s="11">
        <f t="shared" si="34"/>
        <v>-28203</v>
      </c>
      <c r="S19" s="123">
        <f t="shared" si="35"/>
        <v>-0.1735708087416224</v>
      </c>
      <c r="T19" s="11">
        <f t="shared" si="36"/>
        <v>-15177</v>
      </c>
      <c r="U19" s="123">
        <f t="shared" si="37"/>
        <v>-0.10154488461872997</v>
      </c>
      <c r="V19" s="151">
        <v>106495</v>
      </c>
      <c r="W19" s="152">
        <v>0.21394676995523984</v>
      </c>
      <c r="X19" s="151">
        <v>103357</v>
      </c>
      <c r="Y19" s="152">
        <v>0.21458586798101559</v>
      </c>
      <c r="Z19" s="152">
        <v>-2.9466172120756844E-2</v>
      </c>
      <c r="AA19" s="151">
        <v>95152</v>
      </c>
      <c r="AB19" s="152">
        <v>0.21562580022343938</v>
      </c>
      <c r="AC19" s="152">
        <v>-7.938504407055158E-2</v>
      </c>
      <c r="AD19" s="151">
        <v>91688</v>
      </c>
      <c r="AE19" s="152">
        <v>0.21862541250977624</v>
      </c>
      <c r="AF19" s="152">
        <v>-3.6404910038674965E-2</v>
      </c>
      <c r="AG19" s="151">
        <v>81940</v>
      </c>
      <c r="AH19" s="152">
        <v>0.2158252537145175</v>
      </c>
      <c r="AI19" s="152">
        <v>-0.10631707529883955</v>
      </c>
      <c r="AJ19" s="11">
        <f t="shared" si="38"/>
        <v>-24555</v>
      </c>
      <c r="AK19" s="123">
        <f t="shared" si="39"/>
        <v>-0.23057420536175408</v>
      </c>
      <c r="AL19" s="11">
        <f t="shared" si="40"/>
        <v>-13212</v>
      </c>
      <c r="AM19" s="123">
        <f t="shared" si="41"/>
        <v>-0.13885152177568522</v>
      </c>
      <c r="AN19" s="151">
        <v>55992</v>
      </c>
      <c r="AO19" s="152">
        <v>0.17404224235736598</v>
      </c>
      <c r="AP19" s="151">
        <v>55579</v>
      </c>
      <c r="AQ19" s="152">
        <v>0.17448153752456536</v>
      </c>
      <c r="AR19" s="152">
        <v>-7.3760537219602802E-3</v>
      </c>
      <c r="AS19" s="151">
        <v>54309</v>
      </c>
      <c r="AT19" s="152">
        <v>0.17889636271403067</v>
      </c>
      <c r="AU19" s="152">
        <v>-2.2850357149283001E-2</v>
      </c>
      <c r="AV19" s="151">
        <v>48852</v>
      </c>
      <c r="AW19" s="152">
        <v>0.17392356932804523</v>
      </c>
      <c r="AX19" s="152">
        <v>-0.10048058332873004</v>
      </c>
      <c r="AY19" s="151">
        <v>52344</v>
      </c>
      <c r="AZ19" s="152">
        <v>0.17616827934371057</v>
      </c>
      <c r="BA19" s="152">
        <v>7.1481208548268241E-2</v>
      </c>
      <c r="BB19" s="11">
        <f t="shared" si="42"/>
        <v>-3648</v>
      </c>
      <c r="BC19" s="123">
        <f t="shared" si="43"/>
        <v>-6.5152164594942136E-2</v>
      </c>
      <c r="BD19" s="11">
        <f t="shared" si="44"/>
        <v>-1965</v>
      </c>
      <c r="BE19" s="123">
        <f t="shared" si="45"/>
        <v>-3.61818483124344E-2</v>
      </c>
      <c r="BF19" s="151">
        <v>945364</v>
      </c>
      <c r="BG19" s="152">
        <v>0.20515533719325352</v>
      </c>
      <c r="BH19" s="151">
        <v>944331</v>
      </c>
      <c r="BI19" s="152">
        <v>0.20611726711837963</v>
      </c>
      <c r="BJ19" s="152">
        <v>-1.0927008009613229E-3</v>
      </c>
      <c r="BK19" s="151">
        <v>942035</v>
      </c>
      <c r="BL19" s="152">
        <v>0.20727663581836026</v>
      </c>
      <c r="BM19" s="152">
        <v>-2.4313508716752919E-3</v>
      </c>
      <c r="BN19" s="151">
        <v>903871</v>
      </c>
      <c r="BO19" s="152">
        <v>0.20720108181736699</v>
      </c>
      <c r="BP19" s="152">
        <v>-4.0512295190730706E-2</v>
      </c>
      <c r="BQ19" s="151">
        <v>885027</v>
      </c>
      <c r="BR19" s="152">
        <v>0.20696518320420035</v>
      </c>
      <c r="BS19" s="152">
        <v>-2.0848107749889089E-2</v>
      </c>
      <c r="BT19" s="11">
        <f t="shared" si="46"/>
        <v>-60337</v>
      </c>
      <c r="BU19" s="123">
        <f t="shared" si="47"/>
        <v>-6.3824093153536626E-2</v>
      </c>
      <c r="BV19" s="11">
        <f t="shared" si="48"/>
        <v>-57008</v>
      </c>
      <c r="BW19" s="123">
        <f t="shared" si="49"/>
        <v>-6.0515798245288126E-2</v>
      </c>
      <c r="BX19" s="4">
        <f t="shared" si="50"/>
        <v>1107851</v>
      </c>
      <c r="BY19" s="13">
        <f t="shared" si="51"/>
        <v>0.20411738770513746</v>
      </c>
      <c r="BZ19" s="4">
        <f t="shared" si="52"/>
        <v>1103267</v>
      </c>
      <c r="CA19" s="13">
        <f t="shared" si="53"/>
        <v>0.20500271381690496</v>
      </c>
      <c r="CB19" s="13">
        <f t="shared" si="54"/>
        <v>-4.1377405445317539E-3</v>
      </c>
      <c r="CC19" s="4">
        <f t="shared" si="55"/>
        <v>1091496</v>
      </c>
      <c r="CD19" s="13">
        <f t="shared" si="56"/>
        <v>0.20634439014375347</v>
      </c>
      <c r="CE19" s="13">
        <f t="shared" si="57"/>
        <v>-1.0669221503045057E-2</v>
      </c>
      <c r="CF19" s="4">
        <f t="shared" si="58"/>
        <v>1044411</v>
      </c>
      <c r="CG19" s="13">
        <f t="shared" si="59"/>
        <v>0.20630116611078794</v>
      </c>
      <c r="CH19" s="13">
        <f t="shared" si="60"/>
        <v>-4.3138041733547405E-2</v>
      </c>
      <c r="CI19" s="4">
        <f t="shared" si="61"/>
        <v>1019311</v>
      </c>
      <c r="CJ19" s="13">
        <f t="shared" si="62"/>
        <v>0.20579685507519085</v>
      </c>
      <c r="CK19" s="13">
        <f t="shared" si="63"/>
        <v>-2.4032684450853159E-2</v>
      </c>
      <c r="CL19" s="4">
        <f t="shared" si="64"/>
        <v>-88540</v>
      </c>
      <c r="CM19" s="13">
        <f t="shared" si="65"/>
        <v>-7.9920494723568436E-2</v>
      </c>
      <c r="CN19" s="4">
        <f t="shared" si="66"/>
        <v>-72185</v>
      </c>
      <c r="CO19" s="13">
        <f t="shared" si="67"/>
        <v>-6.61340032395904E-2</v>
      </c>
    </row>
    <row r="20" spans="2:93" x14ac:dyDescent="0.3">
      <c r="B20" s="490"/>
      <c r="C20" s="12" t="s">
        <v>134</v>
      </c>
      <c r="D20" s="151">
        <v>163171</v>
      </c>
      <c r="E20" s="152">
        <v>0.19911553560249867</v>
      </c>
      <c r="F20" s="151">
        <v>159471</v>
      </c>
      <c r="G20" s="152">
        <v>0.19928992396862769</v>
      </c>
      <c r="H20" s="152">
        <v>-2.2675597992290297E-2</v>
      </c>
      <c r="I20" s="151">
        <v>155917</v>
      </c>
      <c r="J20" s="152">
        <v>0.20932361876913946</v>
      </c>
      <c r="K20" s="152">
        <v>-2.2286183694841068E-2</v>
      </c>
      <c r="L20" s="151">
        <v>144448</v>
      </c>
      <c r="M20" s="152">
        <v>0.20627590087195438</v>
      </c>
      <c r="N20" s="152">
        <v>-7.3558367593014234E-2</v>
      </c>
      <c r="O20" s="151">
        <v>133406</v>
      </c>
      <c r="P20" s="152">
        <v>0.1971175441499799</v>
      </c>
      <c r="Q20" s="152">
        <v>-7.644273371732388E-2</v>
      </c>
      <c r="R20" s="11">
        <f t="shared" si="34"/>
        <v>-29765</v>
      </c>
      <c r="S20" s="123">
        <f t="shared" si="35"/>
        <v>-0.18241599303797856</v>
      </c>
      <c r="T20" s="11">
        <f t="shared" si="36"/>
        <v>-22511</v>
      </c>
      <c r="U20" s="123">
        <f t="shared" si="37"/>
        <v>-0.14437809860374429</v>
      </c>
      <c r="V20" s="151">
        <v>118999</v>
      </c>
      <c r="W20" s="152">
        <v>0.23906710810745654</v>
      </c>
      <c r="X20" s="151">
        <v>116205</v>
      </c>
      <c r="Y20" s="152">
        <v>0.24126039638083455</v>
      </c>
      <c r="Z20" s="152">
        <v>-2.3479188900747065E-2</v>
      </c>
      <c r="AA20" s="151">
        <v>113108</v>
      </c>
      <c r="AB20" s="152">
        <v>0.25631624150488463</v>
      </c>
      <c r="AC20" s="152">
        <v>-2.6651176799621357E-2</v>
      </c>
      <c r="AD20" s="151">
        <v>106010</v>
      </c>
      <c r="AE20" s="152">
        <v>0.25277549930374071</v>
      </c>
      <c r="AF20" s="152">
        <v>-6.2754181843901399E-2</v>
      </c>
      <c r="AG20" s="151">
        <v>92670</v>
      </c>
      <c r="AH20" s="152">
        <v>0.24408745742890331</v>
      </c>
      <c r="AI20" s="152">
        <v>-0.12583718517121026</v>
      </c>
      <c r="AJ20" s="11">
        <f t="shared" si="38"/>
        <v>-26329</v>
      </c>
      <c r="AK20" s="123">
        <f t="shared" si="39"/>
        <v>-0.22125396011731191</v>
      </c>
      <c r="AL20" s="11">
        <f t="shared" si="40"/>
        <v>-20438</v>
      </c>
      <c r="AM20" s="123">
        <f t="shared" si="41"/>
        <v>-0.18069455741415286</v>
      </c>
      <c r="AN20" s="151">
        <v>44172</v>
      </c>
      <c r="AO20" s="152">
        <v>0.13730164897502448</v>
      </c>
      <c r="AP20" s="151">
        <v>43266</v>
      </c>
      <c r="AQ20" s="152">
        <v>0.13582680873239614</v>
      </c>
      <c r="AR20" s="152">
        <v>-2.0510730779679433E-2</v>
      </c>
      <c r="AS20" s="151">
        <v>42809</v>
      </c>
      <c r="AT20" s="152">
        <v>0.14101482979662558</v>
      </c>
      <c r="AU20" s="152">
        <v>-1.0562566449406001E-2</v>
      </c>
      <c r="AV20" s="151">
        <v>38438</v>
      </c>
      <c r="AW20" s="152">
        <v>0.13684750179790803</v>
      </c>
      <c r="AX20" s="152">
        <v>-0.10210469761031558</v>
      </c>
      <c r="AY20" s="151">
        <v>40736</v>
      </c>
      <c r="AZ20" s="152">
        <v>0.13710054690786705</v>
      </c>
      <c r="BA20" s="152">
        <v>5.9784588167958792E-2</v>
      </c>
      <c r="BB20" s="11">
        <f t="shared" si="42"/>
        <v>-3436</v>
      </c>
      <c r="BC20" s="123">
        <f t="shared" si="43"/>
        <v>-7.7786833288055787E-2</v>
      </c>
      <c r="BD20" s="11">
        <f t="shared" si="44"/>
        <v>-2073</v>
      </c>
      <c r="BE20" s="123">
        <f t="shared" si="45"/>
        <v>-4.8424396739003478E-2</v>
      </c>
      <c r="BF20" s="151">
        <v>1063660</v>
      </c>
      <c r="BG20" s="152">
        <v>0.2308269893490508</v>
      </c>
      <c r="BH20" s="151">
        <v>1068064</v>
      </c>
      <c r="BI20" s="152">
        <v>0.23312422528491072</v>
      </c>
      <c r="BJ20" s="152">
        <v>4.1404208111614615E-3</v>
      </c>
      <c r="BK20" s="151">
        <v>1065229</v>
      </c>
      <c r="BL20" s="152">
        <v>0.23438309988074335</v>
      </c>
      <c r="BM20" s="152">
        <v>-2.654335320729844E-3</v>
      </c>
      <c r="BN20" s="151">
        <v>1044272</v>
      </c>
      <c r="BO20" s="152">
        <v>0.23938624882487153</v>
      </c>
      <c r="BP20" s="152">
        <v>-1.9673703964124146E-2</v>
      </c>
      <c r="BQ20" s="151">
        <v>1042339</v>
      </c>
      <c r="BR20" s="152">
        <v>0.24375288222379995</v>
      </c>
      <c r="BS20" s="152">
        <v>-1.8510503010709853E-3</v>
      </c>
      <c r="BT20" s="11">
        <f t="shared" si="46"/>
        <v>-21321</v>
      </c>
      <c r="BU20" s="154">
        <f t="shared" si="47"/>
        <v>-2.0044939172291897E-2</v>
      </c>
      <c r="BV20" s="11">
        <f t="shared" si="48"/>
        <v>-22890</v>
      </c>
      <c r="BW20" s="123">
        <f t="shared" si="49"/>
        <v>-2.1488337249549159E-2</v>
      </c>
      <c r="BX20" s="4">
        <f t="shared" si="50"/>
        <v>1226831</v>
      </c>
      <c r="BY20" s="13">
        <f t="shared" si="51"/>
        <v>0.22603900603572277</v>
      </c>
      <c r="BZ20" s="4">
        <f t="shared" si="52"/>
        <v>1227535</v>
      </c>
      <c r="CA20" s="13">
        <f t="shared" si="53"/>
        <v>0.22809347719566928</v>
      </c>
      <c r="CB20" s="13">
        <f t="shared" si="54"/>
        <v>5.7383616814377092E-4</v>
      </c>
      <c r="CC20" s="4">
        <f t="shared" si="55"/>
        <v>1221146</v>
      </c>
      <c r="CD20" s="13">
        <f t="shared" si="56"/>
        <v>0.23085437477231613</v>
      </c>
      <c r="CE20" s="13">
        <f t="shared" si="57"/>
        <v>-5.2047395797268914E-3</v>
      </c>
      <c r="CF20" s="4">
        <f t="shared" si="58"/>
        <v>1188720</v>
      </c>
      <c r="CG20" s="13">
        <f t="shared" si="59"/>
        <v>0.23480633790645236</v>
      </c>
      <c r="CH20" s="13">
        <f t="shared" si="60"/>
        <v>-2.6553745416191044E-2</v>
      </c>
      <c r="CI20" s="4">
        <f t="shared" si="61"/>
        <v>1175745</v>
      </c>
      <c r="CJ20" s="13">
        <f t="shared" si="62"/>
        <v>0.23738056723647666</v>
      </c>
      <c r="CK20" s="13">
        <f t="shared" si="63"/>
        <v>-1.0915101958409057E-2</v>
      </c>
      <c r="CL20" s="4">
        <f t="shared" si="64"/>
        <v>-51086</v>
      </c>
      <c r="CM20" s="13">
        <f t="shared" si="65"/>
        <v>-4.1640617167319705E-2</v>
      </c>
      <c r="CN20" s="4">
        <f t="shared" si="66"/>
        <v>-45401</v>
      </c>
      <c r="CO20" s="13">
        <f t="shared" si="67"/>
        <v>-3.7179010536004697E-2</v>
      </c>
    </row>
    <row r="21" spans="2:93" x14ac:dyDescent="0.3">
      <c r="B21" s="490"/>
      <c r="C21" s="12" t="s">
        <v>135</v>
      </c>
      <c r="D21" s="151">
        <v>105075</v>
      </c>
      <c r="E21" s="152">
        <v>0.12822171159968712</v>
      </c>
      <c r="F21" s="151">
        <v>98603</v>
      </c>
      <c r="G21" s="152">
        <v>0.12322356022774421</v>
      </c>
      <c r="H21" s="152">
        <v>-6.1594099452771826E-2</v>
      </c>
      <c r="I21" s="151">
        <v>88903</v>
      </c>
      <c r="J21" s="152">
        <v>0.11935515485439566</v>
      </c>
      <c r="K21" s="152">
        <v>-9.8374288814741945E-2</v>
      </c>
      <c r="L21" s="151">
        <v>82039</v>
      </c>
      <c r="M21" s="152">
        <v>0.1171540528884738</v>
      </c>
      <c r="N21" s="152">
        <v>-7.7207743270755774E-2</v>
      </c>
      <c r="O21" s="151">
        <v>78327</v>
      </c>
      <c r="P21" s="152">
        <v>0.11573411900990567</v>
      </c>
      <c r="Q21" s="152">
        <v>-4.5246772876314921E-2</v>
      </c>
      <c r="R21" s="11">
        <f t="shared" si="34"/>
        <v>-26748</v>
      </c>
      <c r="S21" s="123">
        <f t="shared" si="35"/>
        <v>-0.25456102783725909</v>
      </c>
      <c r="T21" s="11">
        <f t="shared" si="36"/>
        <v>-10576</v>
      </c>
      <c r="U21" s="123">
        <f t="shared" si="37"/>
        <v>-0.11896111492300597</v>
      </c>
      <c r="V21" s="151">
        <v>55581</v>
      </c>
      <c r="W21" s="152">
        <v>0.1116613495552109</v>
      </c>
      <c r="X21" s="151">
        <v>51410</v>
      </c>
      <c r="Y21" s="152">
        <v>0.10673548451390821</v>
      </c>
      <c r="Z21" s="152">
        <v>-7.5043630017452012E-2</v>
      </c>
      <c r="AA21" s="151">
        <v>44995</v>
      </c>
      <c r="AB21" s="152">
        <v>0.10196404574841995</v>
      </c>
      <c r="AC21" s="152">
        <v>-0.12478117097840886</v>
      </c>
      <c r="AD21" s="151">
        <v>41589</v>
      </c>
      <c r="AE21" s="152">
        <v>9.9166873318963053E-2</v>
      </c>
      <c r="AF21" s="152">
        <v>-7.5697299699966664E-2</v>
      </c>
      <c r="AG21" s="151">
        <v>37555</v>
      </c>
      <c r="AH21" s="152">
        <v>9.8917713000350307E-2</v>
      </c>
      <c r="AI21" s="152">
        <v>-9.6996802039000699E-2</v>
      </c>
      <c r="AJ21" s="11">
        <f t="shared" si="38"/>
        <v>-18026</v>
      </c>
      <c r="AK21" s="123">
        <f t="shared" si="39"/>
        <v>-0.32431946168654757</v>
      </c>
      <c r="AL21" s="11">
        <f t="shared" si="40"/>
        <v>-7440</v>
      </c>
      <c r="AM21" s="123">
        <f t="shared" si="41"/>
        <v>-0.16535170574508279</v>
      </c>
      <c r="AN21" s="151">
        <v>49494</v>
      </c>
      <c r="AO21" s="152">
        <v>0.15384424102077926</v>
      </c>
      <c r="AP21" s="151">
        <v>47193</v>
      </c>
      <c r="AQ21" s="152">
        <v>0.14815500819368491</v>
      </c>
      <c r="AR21" s="152">
        <v>-4.6490483694993333E-2</v>
      </c>
      <c r="AS21" s="151">
        <v>43908</v>
      </c>
      <c r="AT21" s="152">
        <v>0.14463498672499325</v>
      </c>
      <c r="AU21" s="152">
        <v>-6.9607780814951364E-2</v>
      </c>
      <c r="AV21" s="151">
        <v>40450</v>
      </c>
      <c r="AW21" s="152">
        <v>0.14401065215998177</v>
      </c>
      <c r="AX21" s="152">
        <v>-7.8755579848774709E-2</v>
      </c>
      <c r="AY21" s="151">
        <v>40772</v>
      </c>
      <c r="AZ21" s="152">
        <v>0.13722170803533867</v>
      </c>
      <c r="BA21" s="152">
        <v>7.9604449938195307E-3</v>
      </c>
      <c r="BB21" s="11">
        <f t="shared" si="42"/>
        <v>-8722</v>
      </c>
      <c r="BC21" s="123">
        <f t="shared" si="43"/>
        <v>-0.17622338061179132</v>
      </c>
      <c r="BD21" s="11">
        <f t="shared" si="44"/>
        <v>-3136</v>
      </c>
      <c r="BE21" s="123">
        <f t="shared" si="45"/>
        <v>-7.1422064316297718E-2</v>
      </c>
      <c r="BF21" s="151">
        <v>557960</v>
      </c>
      <c r="BG21" s="152">
        <v>0.12108401836789612</v>
      </c>
      <c r="BH21" s="151">
        <v>537808</v>
      </c>
      <c r="BI21" s="152">
        <v>0.11738629272405704</v>
      </c>
      <c r="BJ21" s="152">
        <v>-3.6117284393146459E-2</v>
      </c>
      <c r="BK21" s="151">
        <v>517631</v>
      </c>
      <c r="BL21" s="152">
        <v>0.11389471970287052</v>
      </c>
      <c r="BM21" s="152">
        <v>-3.7517106476660816E-2</v>
      </c>
      <c r="BN21" s="151">
        <v>488124</v>
      </c>
      <c r="BO21" s="152">
        <v>0.11189630031389484</v>
      </c>
      <c r="BP21" s="152">
        <v>-5.7003927508205654E-2</v>
      </c>
      <c r="BQ21" s="151">
        <v>474689</v>
      </c>
      <c r="BR21" s="152">
        <v>0.11100689114571495</v>
      </c>
      <c r="BS21" s="152">
        <v>-2.7523743966696986E-2</v>
      </c>
      <c r="BT21" s="11">
        <f t="shared" si="46"/>
        <v>-83271</v>
      </c>
      <c r="BU21" s="123">
        <f t="shared" si="47"/>
        <v>-0.14924188113843287</v>
      </c>
      <c r="BV21" s="11">
        <f t="shared" si="48"/>
        <v>-42942</v>
      </c>
      <c r="BW21" s="123">
        <f t="shared" si="49"/>
        <v>-8.2958709969070635E-2</v>
      </c>
      <c r="BX21" s="4">
        <f t="shared" si="50"/>
        <v>663035</v>
      </c>
      <c r="BY21" s="13">
        <f t="shared" si="51"/>
        <v>0.12216170961354535</v>
      </c>
      <c r="BZ21" s="4">
        <f t="shared" si="52"/>
        <v>636411</v>
      </c>
      <c r="CA21" s="13">
        <f t="shared" si="53"/>
        <v>0.11825422323239099</v>
      </c>
      <c r="CB21" s="13">
        <f t="shared" si="54"/>
        <v>-4.0154742962287049E-2</v>
      </c>
      <c r="CC21" s="4">
        <f t="shared" si="55"/>
        <v>606534</v>
      </c>
      <c r="CD21" s="13">
        <f t="shared" si="56"/>
        <v>0.11466362527343331</v>
      </c>
      <c r="CE21" s="13">
        <f t="shared" si="57"/>
        <v>-4.6946077299103828E-2</v>
      </c>
      <c r="CF21" s="4">
        <f t="shared" si="58"/>
        <v>570163</v>
      </c>
      <c r="CG21" s="13">
        <f t="shared" si="59"/>
        <v>0.11262356655878307</v>
      </c>
      <c r="CH21" s="13">
        <f t="shared" si="60"/>
        <v>-5.9965311095503293E-2</v>
      </c>
      <c r="CI21" s="4">
        <f t="shared" si="61"/>
        <v>553016</v>
      </c>
      <c r="CJ21" s="13">
        <f t="shared" si="62"/>
        <v>0.11165282588558521</v>
      </c>
      <c r="CK21" s="13">
        <f t="shared" si="63"/>
        <v>-3.0073856072737049E-2</v>
      </c>
      <c r="CL21" s="4">
        <f t="shared" si="64"/>
        <v>-110019</v>
      </c>
      <c r="CM21" s="13">
        <f t="shared" si="65"/>
        <v>-0.16593241684073989</v>
      </c>
      <c r="CN21" s="4">
        <f t="shared" si="66"/>
        <v>-53518</v>
      </c>
      <c r="CO21" s="13">
        <f t="shared" si="67"/>
        <v>-8.8235779032997286E-2</v>
      </c>
    </row>
    <row r="22" spans="2:93" x14ac:dyDescent="0.3">
      <c r="B22" s="490"/>
      <c r="C22" s="12" t="s">
        <v>13</v>
      </c>
      <c r="D22" s="151">
        <v>819479</v>
      </c>
      <c r="E22" s="152">
        <v>1</v>
      </c>
      <c r="F22" s="151">
        <v>800196</v>
      </c>
      <c r="G22" s="152">
        <v>1</v>
      </c>
      <c r="H22" s="152">
        <v>-2.353080432811579E-2</v>
      </c>
      <c r="I22" s="151">
        <v>744861</v>
      </c>
      <c r="J22" s="152">
        <v>1</v>
      </c>
      <c r="K22" s="152">
        <v>-6.9151807807087268E-2</v>
      </c>
      <c r="L22" s="151">
        <v>700266</v>
      </c>
      <c r="M22" s="152">
        <v>1</v>
      </c>
      <c r="N22" s="152">
        <v>-5.9870230821589529E-2</v>
      </c>
      <c r="O22" s="151">
        <v>676784</v>
      </c>
      <c r="P22" s="152">
        <v>1</v>
      </c>
      <c r="Q22" s="152">
        <v>-3.3532971756446837E-2</v>
      </c>
      <c r="R22" s="11">
        <f t="shared" si="34"/>
        <v>-142695</v>
      </c>
      <c r="S22" s="123">
        <f t="shared" si="35"/>
        <v>-0.17412892825807616</v>
      </c>
      <c r="T22" s="11">
        <f t="shared" si="36"/>
        <v>-68077</v>
      </c>
      <c r="U22" s="123">
        <f t="shared" si="37"/>
        <v>-9.1395575818844055E-2</v>
      </c>
      <c r="V22" s="151">
        <v>497764</v>
      </c>
      <c r="W22" s="152">
        <v>1</v>
      </c>
      <c r="X22" s="151">
        <v>481658</v>
      </c>
      <c r="Y22" s="152">
        <v>1</v>
      </c>
      <c r="Z22" s="152">
        <v>-3.2356699158637425E-2</v>
      </c>
      <c r="AA22" s="151">
        <v>441283</v>
      </c>
      <c r="AB22" s="152">
        <v>1</v>
      </c>
      <c r="AC22" s="152">
        <v>-8.3825037682338926E-2</v>
      </c>
      <c r="AD22" s="151">
        <v>419384</v>
      </c>
      <c r="AE22" s="152">
        <v>1</v>
      </c>
      <c r="AF22" s="152">
        <v>-4.9625750368810943E-2</v>
      </c>
      <c r="AG22" s="151">
        <v>379659</v>
      </c>
      <c r="AH22" s="152">
        <v>1</v>
      </c>
      <c r="AI22" s="152">
        <v>-9.4722259313660032E-2</v>
      </c>
      <c r="AJ22" s="11">
        <f t="shared" si="38"/>
        <v>-118105</v>
      </c>
      <c r="AK22" s="123">
        <f t="shared" si="39"/>
        <v>-0.23727107625300342</v>
      </c>
      <c r="AL22" s="11">
        <f t="shared" si="40"/>
        <v>-61624</v>
      </c>
      <c r="AM22" s="123">
        <f t="shared" si="41"/>
        <v>-0.13964734648740151</v>
      </c>
      <c r="AN22" s="151">
        <v>321715</v>
      </c>
      <c r="AO22" s="152">
        <v>1</v>
      </c>
      <c r="AP22" s="151">
        <v>318538</v>
      </c>
      <c r="AQ22" s="152">
        <v>1</v>
      </c>
      <c r="AR22" s="152">
        <v>-9.8752000994669197E-3</v>
      </c>
      <c r="AS22" s="151">
        <v>303578</v>
      </c>
      <c r="AT22" s="152">
        <v>1</v>
      </c>
      <c r="AU22" s="152">
        <v>-4.6964569376338146E-2</v>
      </c>
      <c r="AV22" s="151">
        <v>280882</v>
      </c>
      <c r="AW22" s="152">
        <v>1</v>
      </c>
      <c r="AX22" s="152">
        <v>-7.4761675747254411E-2</v>
      </c>
      <c r="AY22" s="151">
        <v>297125</v>
      </c>
      <c r="AZ22" s="152">
        <v>1</v>
      </c>
      <c r="BA22" s="152">
        <v>5.7828554339544723E-2</v>
      </c>
      <c r="BB22" s="11">
        <f t="shared" si="42"/>
        <v>-24590</v>
      </c>
      <c r="BC22" s="123">
        <f t="shared" si="43"/>
        <v>-7.6434110936698635E-2</v>
      </c>
      <c r="BD22" s="11">
        <f t="shared" si="44"/>
        <v>-6453</v>
      </c>
      <c r="BE22" s="123">
        <f t="shared" si="45"/>
        <v>-2.1256481036175216E-2</v>
      </c>
      <c r="BF22" s="151">
        <v>4608040</v>
      </c>
      <c r="BG22" s="152">
        <v>1</v>
      </c>
      <c r="BH22" s="151">
        <v>4581523</v>
      </c>
      <c r="BI22" s="152">
        <v>1</v>
      </c>
      <c r="BJ22" s="152">
        <v>-5.7545073393460129E-3</v>
      </c>
      <c r="BK22" s="151">
        <v>4544820</v>
      </c>
      <c r="BL22" s="152">
        <v>1</v>
      </c>
      <c r="BM22" s="152">
        <v>-8.0110915082168086E-3</v>
      </c>
      <c r="BN22" s="151">
        <v>4362289</v>
      </c>
      <c r="BO22" s="152">
        <v>1</v>
      </c>
      <c r="BP22" s="152">
        <v>-4.0162426674763795E-2</v>
      </c>
      <c r="BQ22" s="151">
        <v>4276212</v>
      </c>
      <c r="BR22" s="152">
        <v>1</v>
      </c>
      <c r="BS22" s="152">
        <v>-1.9732071854936709E-2</v>
      </c>
      <c r="BT22" s="11">
        <f t="shared" si="46"/>
        <v>-331828</v>
      </c>
      <c r="BU22" s="123">
        <f t="shared" si="47"/>
        <v>-7.2010659629690721E-2</v>
      </c>
      <c r="BV22" s="11">
        <f t="shared" si="48"/>
        <v>-268608</v>
      </c>
      <c r="BW22" s="123">
        <f t="shared" si="49"/>
        <v>-5.9102010640685439E-2</v>
      </c>
      <c r="BX22" s="4">
        <f t="shared" si="50"/>
        <v>5427519</v>
      </c>
      <c r="BY22" s="13">
        <f t="shared" si="51"/>
        <v>1</v>
      </c>
      <c r="BZ22" s="4">
        <f t="shared" si="52"/>
        <v>5381719</v>
      </c>
      <c r="CA22" s="13">
        <f t="shared" si="53"/>
        <v>1</v>
      </c>
      <c r="CB22" s="13">
        <f t="shared" si="54"/>
        <v>-8.4384780596806763E-3</v>
      </c>
      <c r="CC22" s="4">
        <f t="shared" si="55"/>
        <v>5289681</v>
      </c>
      <c r="CD22" s="13">
        <f t="shared" si="56"/>
        <v>1</v>
      </c>
      <c r="CE22" s="13">
        <f t="shared" si="57"/>
        <v>-1.7101970578545678E-2</v>
      </c>
      <c r="CF22" s="4">
        <f t="shared" si="58"/>
        <v>5062555</v>
      </c>
      <c r="CG22" s="13">
        <f t="shared" si="59"/>
        <v>1</v>
      </c>
      <c r="CH22" s="13">
        <f t="shared" si="60"/>
        <v>-4.2937560885051518E-2</v>
      </c>
      <c r="CI22" s="4">
        <f t="shared" si="61"/>
        <v>4952996</v>
      </c>
      <c r="CJ22" s="13">
        <f t="shared" si="62"/>
        <v>1</v>
      </c>
      <c r="CK22" s="13">
        <f t="shared" si="63"/>
        <v>-2.1641048837987897E-2</v>
      </c>
      <c r="CL22" s="4">
        <f t="shared" si="64"/>
        <v>-474523</v>
      </c>
      <c r="CM22" s="13">
        <f t="shared" si="65"/>
        <v>-8.7429081316896307E-2</v>
      </c>
      <c r="CN22" s="4">
        <f t="shared" si="66"/>
        <v>-336685</v>
      </c>
      <c r="CO22" s="13">
        <f t="shared" si="67"/>
        <v>-6.3649395870941983E-2</v>
      </c>
    </row>
    <row r="23" spans="2:93" x14ac:dyDescent="0.3">
      <c r="B23" s="490" t="s">
        <v>34</v>
      </c>
      <c r="C23" s="12" t="s">
        <v>130</v>
      </c>
      <c r="D23" s="151">
        <v>64053</v>
      </c>
      <c r="E23" s="152">
        <v>0.10949848452989656</v>
      </c>
      <c r="F23" s="151">
        <v>61850</v>
      </c>
      <c r="G23" s="152">
        <v>0.10898428758460159</v>
      </c>
      <c r="H23" s="152">
        <v>-3.4393392971445523E-2</v>
      </c>
      <c r="I23" s="151">
        <v>52218</v>
      </c>
      <c r="J23" s="152">
        <v>0.10534555350899667</v>
      </c>
      <c r="K23" s="152">
        <v>-0.15573160873080033</v>
      </c>
      <c r="L23" s="151">
        <v>50647</v>
      </c>
      <c r="M23" s="152">
        <v>0.10548843099314961</v>
      </c>
      <c r="N23" s="152">
        <v>-3.0085411160902371E-2</v>
      </c>
      <c r="O23" s="151">
        <v>51778</v>
      </c>
      <c r="P23" s="152">
        <v>0.10855450053147217</v>
      </c>
      <c r="Q23" s="152">
        <v>2.2331036389124728E-2</v>
      </c>
      <c r="R23" s="11">
        <f t="shared" si="34"/>
        <v>-12275</v>
      </c>
      <c r="S23" s="123">
        <f t="shared" si="35"/>
        <v>-0.19163817463662905</v>
      </c>
      <c r="T23" s="11">
        <f t="shared" si="36"/>
        <v>-440</v>
      </c>
      <c r="U23" s="123">
        <f t="shared" si="37"/>
        <v>-8.4262131831935351E-3</v>
      </c>
      <c r="V23" s="151">
        <v>35716</v>
      </c>
      <c r="W23" s="152">
        <v>9.5590872351017306E-2</v>
      </c>
      <c r="X23" s="151">
        <v>33497</v>
      </c>
      <c r="Y23" s="152">
        <v>9.286999531449705E-2</v>
      </c>
      <c r="Z23" s="152">
        <v>-6.2129017807145255E-2</v>
      </c>
      <c r="AA23" s="151">
        <v>28047</v>
      </c>
      <c r="AB23" s="152">
        <v>8.9639677070882051E-2</v>
      </c>
      <c r="AC23" s="152">
        <v>-0.16270113741529091</v>
      </c>
      <c r="AD23" s="151">
        <v>25606</v>
      </c>
      <c r="AE23" s="152">
        <v>8.6679823566648273E-2</v>
      </c>
      <c r="AF23" s="152">
        <v>-8.7032481192284378E-2</v>
      </c>
      <c r="AG23" s="151">
        <v>25282</v>
      </c>
      <c r="AH23" s="152">
        <v>8.906095331362969E-2</v>
      </c>
      <c r="AI23" s="152">
        <v>-1.2653284386471921E-2</v>
      </c>
      <c r="AJ23" s="11">
        <f t="shared" si="38"/>
        <v>-10434</v>
      </c>
      <c r="AK23" s="123">
        <f t="shared" si="39"/>
        <v>-0.29213797737708591</v>
      </c>
      <c r="AL23" s="11">
        <f t="shared" si="40"/>
        <v>-2765</v>
      </c>
      <c r="AM23" s="123">
        <f t="shared" si="41"/>
        <v>-9.8584518843370064E-2</v>
      </c>
      <c r="AN23" s="151">
        <v>28337</v>
      </c>
      <c r="AO23" s="152">
        <v>0.1340869622822749</v>
      </c>
      <c r="AP23" s="151">
        <v>28353</v>
      </c>
      <c r="AQ23" s="152">
        <v>0.13708624641002581</v>
      </c>
      <c r="AR23" s="152">
        <v>5.6463281222430043E-4</v>
      </c>
      <c r="AS23" s="151">
        <v>24171</v>
      </c>
      <c r="AT23" s="152">
        <v>0.13222864707845314</v>
      </c>
      <c r="AU23" s="152">
        <v>-0.14749761929954502</v>
      </c>
      <c r="AV23" s="151">
        <v>25041</v>
      </c>
      <c r="AW23" s="152">
        <v>0.13556927074874128</v>
      </c>
      <c r="AX23" s="152">
        <v>3.5993545984857885E-2</v>
      </c>
      <c r="AY23" s="151">
        <v>26496</v>
      </c>
      <c r="AZ23" s="152">
        <v>0.13721103653989561</v>
      </c>
      <c r="BA23" s="152">
        <v>5.8104708278423386E-2</v>
      </c>
      <c r="BB23" s="11">
        <f t="shared" si="42"/>
        <v>-1841</v>
      </c>
      <c r="BC23" s="123">
        <f t="shared" si="43"/>
        <v>-6.4968062956558562E-2</v>
      </c>
      <c r="BD23" s="11">
        <f t="shared" si="44"/>
        <v>2325</v>
      </c>
      <c r="BE23" s="123">
        <f t="shared" si="45"/>
        <v>9.6189648752637455E-2</v>
      </c>
      <c r="BF23" s="151">
        <v>353217</v>
      </c>
      <c r="BG23" s="152">
        <v>9.8141595502152651E-2</v>
      </c>
      <c r="BH23" s="151">
        <v>343333</v>
      </c>
      <c r="BI23" s="152">
        <v>9.7200564405533985E-2</v>
      </c>
      <c r="BJ23" s="152">
        <v>-2.7982798109943745E-2</v>
      </c>
      <c r="BK23" s="151">
        <v>320654</v>
      </c>
      <c r="BL23" s="152">
        <v>9.5206594098957209E-2</v>
      </c>
      <c r="BM23" s="152">
        <v>-6.6055403937285373E-2</v>
      </c>
      <c r="BN23" s="151">
        <v>301758</v>
      </c>
      <c r="BO23" s="152">
        <v>9.3713344457518929E-2</v>
      </c>
      <c r="BP23" s="152">
        <v>-5.8929562706219164E-2</v>
      </c>
      <c r="BQ23" s="151">
        <v>296129</v>
      </c>
      <c r="BR23" s="152">
        <v>9.3125987656747511E-2</v>
      </c>
      <c r="BS23" s="152">
        <v>-1.8654020771611688E-2</v>
      </c>
      <c r="BT23" s="11">
        <f t="shared" si="46"/>
        <v>-57088</v>
      </c>
      <c r="BU23" s="154">
        <f t="shared" si="47"/>
        <v>-0.16162302493934325</v>
      </c>
      <c r="BV23" s="11">
        <f t="shared" si="48"/>
        <v>-24525</v>
      </c>
      <c r="BW23" s="123">
        <f t="shared" si="49"/>
        <v>-7.6484310191047053E-2</v>
      </c>
      <c r="BX23" s="4">
        <f t="shared" si="50"/>
        <v>417270</v>
      </c>
      <c r="BY23" s="13">
        <f t="shared" ref="BY23:BY29" si="68">BX23/BX$29</f>
        <v>9.9729399128398469E-2</v>
      </c>
      <c r="BZ23" s="4">
        <f t="shared" si="52"/>
        <v>405183</v>
      </c>
      <c r="CA23" s="13">
        <f t="shared" ref="CA23:CA29" si="69">BZ23/BZ$29</f>
        <v>9.8831750910122015E-2</v>
      </c>
      <c r="CB23" s="13">
        <f t="shared" si="54"/>
        <v>-2.89668559925228E-2</v>
      </c>
      <c r="CC23" s="4">
        <f t="shared" si="55"/>
        <v>372872</v>
      </c>
      <c r="CD23" s="13">
        <f t="shared" ref="CD23:CD29" si="70">CC23/CC$29</f>
        <v>9.6507356747377621E-2</v>
      </c>
      <c r="CE23" s="13">
        <f t="shared" si="57"/>
        <v>-7.9744214342654995E-2</v>
      </c>
      <c r="CF23" s="4">
        <f t="shared" si="58"/>
        <v>352405</v>
      </c>
      <c r="CG23" s="13">
        <f t="shared" ref="CG23:CG29" si="71">CF23/CF$29</f>
        <v>9.5241248280465818E-2</v>
      </c>
      <c r="CH23" s="13">
        <f t="shared" si="60"/>
        <v>-5.4890149971035584E-2</v>
      </c>
      <c r="CI23" s="4">
        <f t="shared" si="61"/>
        <v>347907</v>
      </c>
      <c r="CJ23" s="13">
        <f t="shared" ref="CJ23:CJ29" si="72">CI23/CI$29</f>
        <v>9.5138386787324183E-2</v>
      </c>
      <c r="CK23" s="13">
        <f t="shared" si="63"/>
        <v>-1.2763723556703188E-2</v>
      </c>
      <c r="CL23" s="4">
        <f t="shared" si="64"/>
        <v>-69363</v>
      </c>
      <c r="CM23" s="13">
        <f t="shared" si="65"/>
        <v>-0.16623049823855063</v>
      </c>
      <c r="CN23" s="4">
        <f t="shared" si="66"/>
        <v>-24965</v>
      </c>
      <c r="CO23" s="13">
        <f t="shared" si="67"/>
        <v>-6.695327082752256E-2</v>
      </c>
    </row>
    <row r="24" spans="2:93" x14ac:dyDescent="0.3">
      <c r="B24" s="490"/>
      <c r="C24" s="12" t="s">
        <v>131</v>
      </c>
      <c r="D24" s="151">
        <v>80140</v>
      </c>
      <c r="E24" s="152">
        <v>0.13699918115038967</v>
      </c>
      <c r="F24" s="151">
        <v>77352</v>
      </c>
      <c r="G24" s="152">
        <v>0.13629996141057563</v>
      </c>
      <c r="H24" s="152">
        <v>-3.4789119041677065E-2</v>
      </c>
      <c r="I24" s="151">
        <v>66052</v>
      </c>
      <c r="J24" s="152">
        <v>0.13325451952154904</v>
      </c>
      <c r="K24" s="152">
        <v>-0.14608542765539353</v>
      </c>
      <c r="L24" s="151">
        <v>64127</v>
      </c>
      <c r="M24" s="152">
        <v>0.133564803725743</v>
      </c>
      <c r="N24" s="152">
        <v>-2.9143704959728699E-2</v>
      </c>
      <c r="O24" s="151">
        <v>64793</v>
      </c>
      <c r="P24" s="152">
        <v>0.13584093153338631</v>
      </c>
      <c r="Q24" s="152">
        <v>1.0385640993653219E-2</v>
      </c>
      <c r="R24" s="11">
        <f t="shared" si="34"/>
        <v>-15347</v>
      </c>
      <c r="S24" s="123">
        <f t="shared" si="35"/>
        <v>-0.19150237085101074</v>
      </c>
      <c r="T24" s="11">
        <f t="shared" si="36"/>
        <v>-1259</v>
      </c>
      <c r="U24" s="123">
        <f t="shared" si="37"/>
        <v>-1.9060740023012172E-2</v>
      </c>
      <c r="V24" s="151">
        <v>47170</v>
      </c>
      <c r="W24" s="152">
        <v>0.12624654073237446</v>
      </c>
      <c r="X24" s="151">
        <v>45240</v>
      </c>
      <c r="Y24" s="152">
        <v>0.12542730955094028</v>
      </c>
      <c r="Z24" s="152">
        <v>-4.0915836336654653E-2</v>
      </c>
      <c r="AA24" s="151">
        <v>37583</v>
      </c>
      <c r="AB24" s="152">
        <v>0.12011723119602667</v>
      </c>
      <c r="AC24" s="152">
        <v>-0.16925287356321839</v>
      </c>
      <c r="AD24" s="151">
        <v>35166</v>
      </c>
      <c r="AE24" s="152">
        <v>0.11904173535674269</v>
      </c>
      <c r="AF24" s="152">
        <v>-6.4310991671766488E-2</v>
      </c>
      <c r="AG24" s="151">
        <v>34583</v>
      </c>
      <c r="AH24" s="152">
        <v>0.12182560511214521</v>
      </c>
      <c r="AI24" s="152">
        <v>-1.6578513336745721E-2</v>
      </c>
      <c r="AJ24" s="11">
        <f t="shared" si="38"/>
        <v>-12587</v>
      </c>
      <c r="AK24" s="123">
        <f t="shared" si="39"/>
        <v>-0.26684333262666948</v>
      </c>
      <c r="AL24" s="11">
        <f t="shared" si="40"/>
        <v>-3000</v>
      </c>
      <c r="AM24" s="123">
        <f t="shared" si="41"/>
        <v>-7.982332437538249E-2</v>
      </c>
      <c r="AN24" s="151">
        <v>32970</v>
      </c>
      <c r="AO24" s="152">
        <v>0.15600970979449494</v>
      </c>
      <c r="AP24" s="151">
        <v>32112</v>
      </c>
      <c r="AQ24" s="152">
        <v>0.15526094398189783</v>
      </c>
      <c r="AR24" s="152">
        <v>-2.6023657870791628E-2</v>
      </c>
      <c r="AS24" s="151">
        <v>28469</v>
      </c>
      <c r="AT24" s="152">
        <v>0.15574106796063392</v>
      </c>
      <c r="AU24" s="152">
        <v>-0.11344668659691082</v>
      </c>
      <c r="AV24" s="151">
        <v>28961</v>
      </c>
      <c r="AW24" s="152">
        <v>0.15679172757295221</v>
      </c>
      <c r="AX24" s="152">
        <v>1.728195581158453E-2</v>
      </c>
      <c r="AY24" s="151">
        <v>30210</v>
      </c>
      <c r="AZ24" s="152">
        <v>0.15644419587372607</v>
      </c>
      <c r="BA24" s="152">
        <v>4.3126963847933429E-2</v>
      </c>
      <c r="BB24" s="11">
        <f t="shared" si="42"/>
        <v>-2760</v>
      </c>
      <c r="BC24" s="123">
        <f t="shared" si="43"/>
        <v>-8.3712465878070977E-2</v>
      </c>
      <c r="BD24" s="11">
        <f t="shared" si="44"/>
        <v>1741</v>
      </c>
      <c r="BE24" s="123">
        <f t="shared" si="45"/>
        <v>6.1154237943025748E-2</v>
      </c>
      <c r="BF24" s="151">
        <v>464212</v>
      </c>
      <c r="BG24" s="152">
        <v>0.12898163545708527</v>
      </c>
      <c r="BH24" s="151">
        <v>453735</v>
      </c>
      <c r="BI24" s="152">
        <v>0.12845633274559964</v>
      </c>
      <c r="BJ24" s="152">
        <v>-2.2569429484804358E-2</v>
      </c>
      <c r="BK24" s="151">
        <v>425535</v>
      </c>
      <c r="BL24" s="152">
        <v>0.12634720920337733</v>
      </c>
      <c r="BM24" s="152">
        <v>-6.2150814902972001E-2</v>
      </c>
      <c r="BN24" s="151">
        <v>399447</v>
      </c>
      <c r="BO24" s="152">
        <v>0.12405143957582754</v>
      </c>
      <c r="BP24" s="152">
        <v>-6.1306355528922413E-2</v>
      </c>
      <c r="BQ24" s="151">
        <v>390385</v>
      </c>
      <c r="BR24" s="152">
        <v>0.12276740437910295</v>
      </c>
      <c r="BS24" s="152">
        <v>-2.2686363898089108E-2</v>
      </c>
      <c r="BT24" s="11">
        <f t="shared" si="46"/>
        <v>-73827</v>
      </c>
      <c r="BU24" s="123">
        <f t="shared" si="47"/>
        <v>-0.15903725022188139</v>
      </c>
      <c r="BV24" s="11">
        <f t="shared" si="48"/>
        <v>-35150</v>
      </c>
      <c r="BW24" s="123">
        <f t="shared" si="49"/>
        <v>-8.2601901136216765E-2</v>
      </c>
      <c r="BX24" s="4">
        <f t="shared" si="50"/>
        <v>544352</v>
      </c>
      <c r="BY24" s="13">
        <f t="shared" si="68"/>
        <v>0.13010256638229914</v>
      </c>
      <c r="BZ24" s="4">
        <f t="shared" si="52"/>
        <v>531087</v>
      </c>
      <c r="CA24" s="13">
        <f t="shared" si="69"/>
        <v>0.1295421034337669</v>
      </c>
      <c r="CB24" s="13">
        <f t="shared" si="54"/>
        <v>-2.4368423373111514E-2</v>
      </c>
      <c r="CC24" s="4">
        <f t="shared" si="55"/>
        <v>491587</v>
      </c>
      <c r="CD24" s="13">
        <f t="shared" si="70"/>
        <v>0.12723337226011372</v>
      </c>
      <c r="CE24" s="13">
        <f t="shared" si="57"/>
        <v>-7.437576141008917E-2</v>
      </c>
      <c r="CF24" s="4">
        <f t="shared" si="58"/>
        <v>463574</v>
      </c>
      <c r="CG24" s="13">
        <f t="shared" si="71"/>
        <v>0.12528586833435582</v>
      </c>
      <c r="CH24" s="13">
        <f t="shared" si="60"/>
        <v>-5.6984826693952439E-2</v>
      </c>
      <c r="CI24" s="4">
        <f t="shared" si="61"/>
        <v>455178</v>
      </c>
      <c r="CJ24" s="13">
        <f t="shared" si="72"/>
        <v>0.12447263383916002</v>
      </c>
      <c r="CK24" s="13">
        <f t="shared" si="63"/>
        <v>-1.8111455776208318E-2</v>
      </c>
      <c r="CL24" s="4">
        <f t="shared" si="64"/>
        <v>-89174</v>
      </c>
      <c r="CM24" s="13">
        <f t="shared" si="65"/>
        <v>-0.16381679501499025</v>
      </c>
      <c r="CN24" s="4">
        <f t="shared" si="66"/>
        <v>-36409</v>
      </c>
      <c r="CO24" s="13">
        <f t="shared" si="67"/>
        <v>-7.406420430157834E-2</v>
      </c>
    </row>
    <row r="25" spans="2:93" x14ac:dyDescent="0.3">
      <c r="B25" s="490"/>
      <c r="C25" s="12" t="s">
        <v>132</v>
      </c>
      <c r="D25" s="151">
        <v>99447</v>
      </c>
      <c r="E25" s="152">
        <v>0.17000446179015227</v>
      </c>
      <c r="F25" s="151">
        <v>96547</v>
      </c>
      <c r="G25" s="152">
        <v>0.17012297515651623</v>
      </c>
      <c r="H25" s="152">
        <v>-2.9161261777630294E-2</v>
      </c>
      <c r="I25" s="151">
        <v>83592</v>
      </c>
      <c r="J25" s="152">
        <v>0.16864003808885922</v>
      </c>
      <c r="K25" s="152">
        <v>-0.13418335111396523</v>
      </c>
      <c r="L25" s="151">
        <v>80601</v>
      </c>
      <c r="M25" s="152">
        <v>0.16787713046140645</v>
      </c>
      <c r="N25" s="152">
        <v>-3.5780935974734425E-2</v>
      </c>
      <c r="O25" s="151">
        <v>81173</v>
      </c>
      <c r="P25" s="152">
        <v>0.17018221004367087</v>
      </c>
      <c r="Q25" s="152">
        <v>7.0966861453331843E-3</v>
      </c>
      <c r="R25" s="11">
        <f t="shared" si="34"/>
        <v>-18274</v>
      </c>
      <c r="S25" s="123">
        <f t="shared" si="35"/>
        <v>-0.18375617162910898</v>
      </c>
      <c r="T25" s="11">
        <f t="shared" si="36"/>
        <v>-2419</v>
      </c>
      <c r="U25" s="123">
        <f t="shared" si="37"/>
        <v>-2.893817590200019E-2</v>
      </c>
      <c r="V25" s="151">
        <v>61729</v>
      </c>
      <c r="W25" s="152">
        <v>0.16521248066289471</v>
      </c>
      <c r="X25" s="151">
        <v>59126</v>
      </c>
      <c r="Y25" s="152">
        <v>0.16392606331805692</v>
      </c>
      <c r="Z25" s="152">
        <v>-4.216818675176983E-2</v>
      </c>
      <c r="AA25" s="151">
        <v>50707</v>
      </c>
      <c r="AB25" s="152">
        <v>0.16206222074493584</v>
      </c>
      <c r="AC25" s="152">
        <v>-0.14239082637080133</v>
      </c>
      <c r="AD25" s="151">
        <v>47368</v>
      </c>
      <c r="AE25" s="152">
        <v>0.16034717967292805</v>
      </c>
      <c r="AF25" s="152">
        <v>-6.5848896602047055E-2</v>
      </c>
      <c r="AG25" s="151">
        <v>46483</v>
      </c>
      <c r="AH25" s="152">
        <v>0.16374575954740325</v>
      </c>
      <c r="AI25" s="152">
        <v>-1.8683499408883635E-2</v>
      </c>
      <c r="AJ25" s="11">
        <f t="shared" si="38"/>
        <v>-15246</v>
      </c>
      <c r="AK25" s="123">
        <f t="shared" si="39"/>
        <v>-0.24698277956876022</v>
      </c>
      <c r="AL25" s="11">
        <f t="shared" si="40"/>
        <v>-4224</v>
      </c>
      <c r="AM25" s="123">
        <f t="shared" si="41"/>
        <v>-8.330210819019071E-2</v>
      </c>
      <c r="AN25" s="151">
        <v>37718</v>
      </c>
      <c r="AO25" s="152">
        <v>0.17847662220287414</v>
      </c>
      <c r="AP25" s="151">
        <v>37421</v>
      </c>
      <c r="AQ25" s="152">
        <v>0.18092986375020548</v>
      </c>
      <c r="AR25" s="152">
        <v>-7.8742245081923744E-3</v>
      </c>
      <c r="AS25" s="151">
        <v>32885</v>
      </c>
      <c r="AT25" s="152">
        <v>0.17989901365996161</v>
      </c>
      <c r="AU25" s="152">
        <v>-0.12121536035915663</v>
      </c>
      <c r="AV25" s="151">
        <v>33233</v>
      </c>
      <c r="AW25" s="152">
        <v>0.17991987439770452</v>
      </c>
      <c r="AX25" s="152">
        <v>1.0582332370381633E-2</v>
      </c>
      <c r="AY25" s="151">
        <v>34690</v>
      </c>
      <c r="AZ25" s="152">
        <v>0.17964412958820117</v>
      </c>
      <c r="BA25" s="152">
        <v>4.3841964312580868E-2</v>
      </c>
      <c r="BB25" s="11">
        <f t="shared" si="42"/>
        <v>-3028</v>
      </c>
      <c r="BC25" s="123">
        <f t="shared" si="43"/>
        <v>-8.0279972426957946E-2</v>
      </c>
      <c r="BD25" s="11">
        <f t="shared" si="44"/>
        <v>1805</v>
      </c>
      <c r="BE25" s="123">
        <f t="shared" si="45"/>
        <v>5.4888246921088645E-2</v>
      </c>
      <c r="BF25" s="151">
        <v>601519</v>
      </c>
      <c r="BG25" s="152">
        <v>0.16713248338800046</v>
      </c>
      <c r="BH25" s="151">
        <v>587695</v>
      </c>
      <c r="BI25" s="152">
        <v>0.16638157619078356</v>
      </c>
      <c r="BJ25" s="152">
        <v>-2.2981817698194074E-2</v>
      </c>
      <c r="BK25" s="151">
        <v>556683</v>
      </c>
      <c r="BL25" s="152">
        <v>0.16528685880353838</v>
      </c>
      <c r="BM25" s="152">
        <v>-5.2768868205446705E-2</v>
      </c>
      <c r="BN25" s="151">
        <v>526184</v>
      </c>
      <c r="BO25" s="152">
        <v>0.16341062188917987</v>
      </c>
      <c r="BP25" s="152">
        <v>-5.4787015231289621E-2</v>
      </c>
      <c r="BQ25" s="151">
        <v>515220</v>
      </c>
      <c r="BR25" s="152">
        <v>0.16202523684107079</v>
      </c>
      <c r="BS25" s="152">
        <v>-2.0836817539111794E-2</v>
      </c>
      <c r="BT25" s="11">
        <f t="shared" si="46"/>
        <v>-86299</v>
      </c>
      <c r="BU25" s="123">
        <f t="shared" si="47"/>
        <v>-0.14346845236808811</v>
      </c>
      <c r="BV25" s="11">
        <f t="shared" si="48"/>
        <v>-41463</v>
      </c>
      <c r="BW25" s="123">
        <f t="shared" si="49"/>
        <v>-7.4482245730514499E-2</v>
      </c>
      <c r="BX25" s="4">
        <f t="shared" si="50"/>
        <v>700966</v>
      </c>
      <c r="BY25" s="13">
        <f t="shared" si="68"/>
        <v>0.16753401392248893</v>
      </c>
      <c r="BZ25" s="4">
        <f t="shared" si="52"/>
        <v>684242</v>
      </c>
      <c r="CA25" s="13">
        <f t="shared" si="69"/>
        <v>0.1668994871607242</v>
      </c>
      <c r="CB25" s="13">
        <f t="shared" si="54"/>
        <v>-2.3858503836134748E-2</v>
      </c>
      <c r="CC25" s="4">
        <f t="shared" si="55"/>
        <v>640275</v>
      </c>
      <c r="CD25" s="13">
        <f t="shared" si="70"/>
        <v>0.16571704992980757</v>
      </c>
      <c r="CE25" s="13">
        <f t="shared" si="57"/>
        <v>-6.42565057391975E-2</v>
      </c>
      <c r="CF25" s="4">
        <f t="shared" si="58"/>
        <v>606785</v>
      </c>
      <c r="CG25" s="13">
        <f t="shared" si="71"/>
        <v>0.16399018412866576</v>
      </c>
      <c r="CH25" s="13">
        <f t="shared" si="60"/>
        <v>-5.2305649916051689E-2</v>
      </c>
      <c r="CI25" s="4">
        <f t="shared" si="61"/>
        <v>596393</v>
      </c>
      <c r="CJ25" s="13">
        <f t="shared" si="72"/>
        <v>0.16308918162397604</v>
      </c>
      <c r="CK25" s="13">
        <f t="shared" si="63"/>
        <v>-1.7126329754361125E-2</v>
      </c>
      <c r="CL25" s="4">
        <f t="shared" si="64"/>
        <v>-104573</v>
      </c>
      <c r="CM25" s="13">
        <f t="shared" si="65"/>
        <v>-0.14918412590624941</v>
      </c>
      <c r="CN25" s="4">
        <f t="shared" si="66"/>
        <v>-43882</v>
      </c>
      <c r="CO25" s="13">
        <f t="shared" si="67"/>
        <v>-6.8536175861934279E-2</v>
      </c>
    </row>
    <row r="26" spans="2:93" x14ac:dyDescent="0.3">
      <c r="B26" s="490"/>
      <c r="C26" s="12" t="s">
        <v>133</v>
      </c>
      <c r="D26" s="151">
        <v>123270</v>
      </c>
      <c r="E26" s="152">
        <v>0.21072983604203313</v>
      </c>
      <c r="F26" s="151">
        <v>120002</v>
      </c>
      <c r="G26" s="152">
        <v>0.21145242487837282</v>
      </c>
      <c r="H26" s="152">
        <v>-2.6510911008355641E-2</v>
      </c>
      <c r="I26" s="151">
        <v>105330</v>
      </c>
      <c r="J26" s="152">
        <v>0.21249467905899536</v>
      </c>
      <c r="K26" s="152">
        <v>-0.12226462892285128</v>
      </c>
      <c r="L26" s="151">
        <v>103151</v>
      </c>
      <c r="M26" s="152">
        <v>0.21484465309641984</v>
      </c>
      <c r="N26" s="152">
        <v>-2.0687363524162158E-2</v>
      </c>
      <c r="O26" s="151">
        <v>102199</v>
      </c>
      <c r="P26" s="152">
        <v>0.21426400015095068</v>
      </c>
      <c r="Q26" s="152">
        <v>-9.2291882773797643E-3</v>
      </c>
      <c r="R26" s="11">
        <f t="shared" si="34"/>
        <v>-21071</v>
      </c>
      <c r="S26" s="123">
        <f t="shared" si="35"/>
        <v>-0.17093372272247911</v>
      </c>
      <c r="T26" s="11">
        <f t="shared" si="36"/>
        <v>-3131</v>
      </c>
      <c r="U26" s="123">
        <f t="shared" si="37"/>
        <v>-2.9725624228614831E-2</v>
      </c>
      <c r="V26" s="151">
        <v>82088</v>
      </c>
      <c r="W26" s="152">
        <v>0.2197016331490175</v>
      </c>
      <c r="X26" s="151">
        <v>79549</v>
      </c>
      <c r="Y26" s="152">
        <v>0.22054856426763372</v>
      </c>
      <c r="Z26" s="152">
        <v>-3.0930221226001364E-2</v>
      </c>
      <c r="AA26" s="151">
        <v>68805</v>
      </c>
      <c r="AB26" s="152">
        <v>0.21990437411709057</v>
      </c>
      <c r="AC26" s="152">
        <v>-0.13506140869149832</v>
      </c>
      <c r="AD26" s="151">
        <v>66239</v>
      </c>
      <c r="AE26" s="152">
        <v>0.22422810408619914</v>
      </c>
      <c r="AF26" s="152">
        <v>-3.7293801322578299E-2</v>
      </c>
      <c r="AG26" s="151">
        <v>63498</v>
      </c>
      <c r="AH26" s="152">
        <v>0.22368453498571544</v>
      </c>
      <c r="AI26" s="152">
        <v>-4.1380455622820396E-2</v>
      </c>
      <c r="AJ26" s="11">
        <f t="shared" si="38"/>
        <v>-18590</v>
      </c>
      <c r="AK26" s="123">
        <f t="shared" si="39"/>
        <v>-0.22646428223370041</v>
      </c>
      <c r="AL26" s="11">
        <f t="shared" si="40"/>
        <v>-5307</v>
      </c>
      <c r="AM26" s="123">
        <f t="shared" si="41"/>
        <v>-7.7131022454763457E-2</v>
      </c>
      <c r="AN26" s="151">
        <v>41182</v>
      </c>
      <c r="AO26" s="152">
        <v>0.19486781524891994</v>
      </c>
      <c r="AP26" s="151">
        <v>40453</v>
      </c>
      <c r="AQ26" s="152">
        <v>0.19558952936284607</v>
      </c>
      <c r="AR26" s="152">
        <v>-1.7701908600845029E-2</v>
      </c>
      <c r="AS26" s="151">
        <v>36525</v>
      </c>
      <c r="AT26" s="152">
        <v>0.1998118131041538</v>
      </c>
      <c r="AU26" s="152">
        <v>-9.7100338664623143E-2</v>
      </c>
      <c r="AV26" s="151">
        <v>36912</v>
      </c>
      <c r="AW26" s="152">
        <v>0.19983758323859022</v>
      </c>
      <c r="AX26" s="152">
        <v>1.0595482546201232E-2</v>
      </c>
      <c r="AY26" s="151">
        <v>38701</v>
      </c>
      <c r="AZ26" s="152">
        <v>0.20041532024194217</v>
      </c>
      <c r="BA26" s="152">
        <v>4.846662332032943E-2</v>
      </c>
      <c r="BB26" s="11">
        <f t="shared" si="42"/>
        <v>-2481</v>
      </c>
      <c r="BC26" s="123">
        <f t="shared" si="43"/>
        <v>-6.0244767131270943E-2</v>
      </c>
      <c r="BD26" s="11">
        <f t="shared" si="44"/>
        <v>2176</v>
      </c>
      <c r="BE26" s="123">
        <f t="shared" si="45"/>
        <v>5.9575633127994528E-2</v>
      </c>
      <c r="BF26" s="151">
        <v>766352</v>
      </c>
      <c r="BG26" s="152">
        <v>0.21293145006119663</v>
      </c>
      <c r="BH26" s="151">
        <v>756981</v>
      </c>
      <c r="BI26" s="152">
        <v>0.21430791809778121</v>
      </c>
      <c r="BJ26" s="152">
        <v>-1.2228062300352841E-2</v>
      </c>
      <c r="BK26" s="151">
        <v>727406</v>
      </c>
      <c r="BL26" s="152">
        <v>0.21597687160349183</v>
      </c>
      <c r="BM26" s="152">
        <v>-3.9069672818736537E-2</v>
      </c>
      <c r="BN26" s="151">
        <v>696342</v>
      </c>
      <c r="BO26" s="152">
        <v>0.21625454074535772</v>
      </c>
      <c r="BP26" s="152">
        <v>-4.2705174276813772E-2</v>
      </c>
      <c r="BQ26" s="151">
        <v>686160</v>
      </c>
      <c r="BR26" s="152">
        <v>0.21578206690514565</v>
      </c>
      <c r="BS26" s="152">
        <v>-1.4622125334964715E-2</v>
      </c>
      <c r="BT26" s="11">
        <f t="shared" si="46"/>
        <v>-80192</v>
      </c>
      <c r="BU26" s="123">
        <f t="shared" si="47"/>
        <v>-0.10464120926154039</v>
      </c>
      <c r="BV26" s="11">
        <f t="shared" si="48"/>
        <v>-41246</v>
      </c>
      <c r="BW26" s="123">
        <f t="shared" si="49"/>
        <v>-5.6702859201051406E-2</v>
      </c>
      <c r="BX26" s="4">
        <f t="shared" si="50"/>
        <v>889622</v>
      </c>
      <c r="BY26" s="13">
        <f t="shared" si="68"/>
        <v>0.21262364299231695</v>
      </c>
      <c r="BZ26" s="4">
        <f t="shared" si="52"/>
        <v>876983</v>
      </c>
      <c r="CA26" s="13">
        <f t="shared" si="69"/>
        <v>0.21391264048198355</v>
      </c>
      <c r="CB26" s="13">
        <f t="shared" si="54"/>
        <v>-1.4207157646730861E-2</v>
      </c>
      <c r="CC26" s="4">
        <f t="shared" si="55"/>
        <v>832736</v>
      </c>
      <c r="CD26" s="13">
        <f t="shared" si="70"/>
        <v>0.21553012891390141</v>
      </c>
      <c r="CE26" s="13">
        <f t="shared" si="57"/>
        <v>-5.0453657596555512E-2</v>
      </c>
      <c r="CF26" s="4">
        <f t="shared" si="58"/>
        <v>799493</v>
      </c>
      <c r="CG26" s="13">
        <f t="shared" si="71"/>
        <v>0.21607159748441271</v>
      </c>
      <c r="CH26" s="13">
        <f t="shared" si="60"/>
        <v>-3.9920214809975763E-2</v>
      </c>
      <c r="CI26" s="4">
        <f t="shared" si="61"/>
        <v>788359</v>
      </c>
      <c r="CJ26" s="13">
        <f t="shared" si="72"/>
        <v>0.21558405973225059</v>
      </c>
      <c r="CK26" s="13">
        <f t="shared" si="63"/>
        <v>-1.3926325808981455E-2</v>
      </c>
      <c r="CL26" s="4">
        <f t="shared" si="64"/>
        <v>-101263</v>
      </c>
      <c r="CM26" s="13">
        <f t="shared" si="65"/>
        <v>-0.11382699618489656</v>
      </c>
      <c r="CN26" s="4">
        <f t="shared" si="66"/>
        <v>-44377</v>
      </c>
      <c r="CO26" s="13">
        <f t="shared" si="67"/>
        <v>-5.3290598701148939E-2</v>
      </c>
    </row>
    <row r="27" spans="2:93" x14ac:dyDescent="0.3">
      <c r="B27" s="490"/>
      <c r="C27" s="12" t="s">
        <v>134</v>
      </c>
      <c r="D27" s="151">
        <v>144828</v>
      </c>
      <c r="E27" s="152">
        <v>0.24758319700085646</v>
      </c>
      <c r="F27" s="151">
        <v>143574</v>
      </c>
      <c r="G27" s="152">
        <v>0.25298803727844121</v>
      </c>
      <c r="H27" s="152">
        <v>-8.6585466898666009E-3</v>
      </c>
      <c r="I27" s="151">
        <v>131466</v>
      </c>
      <c r="J27" s="152">
        <v>0.26522192611003403</v>
      </c>
      <c r="K27" s="152">
        <v>-8.4332817919679046E-2</v>
      </c>
      <c r="L27" s="151">
        <v>127606</v>
      </c>
      <c r="M27" s="152">
        <v>0.26577994205603195</v>
      </c>
      <c r="N27" s="152">
        <v>-2.9361203657219358E-2</v>
      </c>
      <c r="O27" s="151">
        <v>123879</v>
      </c>
      <c r="P27" s="152">
        <v>0.25971692555406234</v>
      </c>
      <c r="Q27" s="152">
        <v>-2.920709057567826E-2</v>
      </c>
      <c r="R27" s="11">
        <f t="shared" si="34"/>
        <v>-20949</v>
      </c>
      <c r="S27" s="123">
        <f t="shared" si="35"/>
        <v>-0.14464744386444611</v>
      </c>
      <c r="T27" s="11">
        <f t="shared" si="36"/>
        <v>-7587</v>
      </c>
      <c r="U27" s="123">
        <f t="shared" si="37"/>
        <v>-5.7710738898270275E-2</v>
      </c>
      <c r="V27" s="151">
        <v>105904</v>
      </c>
      <c r="W27" s="152">
        <v>0.28344315560147093</v>
      </c>
      <c r="X27" s="151">
        <v>105221</v>
      </c>
      <c r="Y27" s="152">
        <v>0.29172384920997985</v>
      </c>
      <c r="Z27" s="152">
        <v>-6.4492370448708267E-3</v>
      </c>
      <c r="AA27" s="151">
        <v>96547</v>
      </c>
      <c r="AB27" s="152">
        <v>0.30856925525590789</v>
      </c>
      <c r="AC27" s="152">
        <v>-8.2436015624257522E-2</v>
      </c>
      <c r="AD27" s="151">
        <v>92294</v>
      </c>
      <c r="AE27" s="152">
        <v>0.31242785426307257</v>
      </c>
      <c r="AF27" s="152">
        <v>-4.4051083928035049E-2</v>
      </c>
      <c r="AG27" s="151">
        <v>86861</v>
      </c>
      <c r="AH27" s="152">
        <v>0.30598542305890308</v>
      </c>
      <c r="AI27" s="152">
        <v>-5.8866231824387286E-2</v>
      </c>
      <c r="AJ27" s="11">
        <f t="shared" si="38"/>
        <v>-19043</v>
      </c>
      <c r="AK27" s="123">
        <f t="shared" si="39"/>
        <v>-0.17981379362441458</v>
      </c>
      <c r="AL27" s="11">
        <f t="shared" si="40"/>
        <v>-9686</v>
      </c>
      <c r="AM27" s="123">
        <f t="shared" si="41"/>
        <v>-0.10032419443379909</v>
      </c>
      <c r="AN27" s="151">
        <v>38924</v>
      </c>
      <c r="AO27" s="152">
        <v>0.18418325580955175</v>
      </c>
      <c r="AP27" s="151">
        <v>38353</v>
      </c>
      <c r="AQ27" s="152">
        <v>0.18543606703219132</v>
      </c>
      <c r="AR27" s="152">
        <v>-1.4669612578357825E-2</v>
      </c>
      <c r="AS27" s="151">
        <v>34919</v>
      </c>
      <c r="AT27" s="152">
        <v>0.19102611093179866</v>
      </c>
      <c r="AU27" s="152">
        <v>-8.9536672489766114E-2</v>
      </c>
      <c r="AV27" s="151">
        <v>35312</v>
      </c>
      <c r="AW27" s="152">
        <v>0.1911753559634021</v>
      </c>
      <c r="AX27" s="152">
        <v>1.125461782983476E-2</v>
      </c>
      <c r="AY27" s="151">
        <v>37018</v>
      </c>
      <c r="AZ27" s="152">
        <v>0.19169980942911591</v>
      </c>
      <c r="BA27" s="152">
        <v>4.8312188491164476E-2</v>
      </c>
      <c r="BB27" s="11">
        <f t="shared" si="42"/>
        <v>-1906</v>
      </c>
      <c r="BC27" s="123">
        <f t="shared" si="43"/>
        <v>-4.8967218168739078E-2</v>
      </c>
      <c r="BD27" s="11">
        <f t="shared" si="44"/>
        <v>2099</v>
      </c>
      <c r="BE27" s="123">
        <f t="shared" si="45"/>
        <v>6.0110541538990238E-2</v>
      </c>
      <c r="BF27" s="151">
        <v>973354</v>
      </c>
      <c r="BG27" s="152">
        <v>0.2704471034757735</v>
      </c>
      <c r="BH27" s="151">
        <v>971114</v>
      </c>
      <c r="BI27" s="152">
        <v>0.27493083654095507</v>
      </c>
      <c r="BJ27" s="152">
        <v>-2.3013209993486441E-3</v>
      </c>
      <c r="BK27" s="151">
        <v>948528</v>
      </c>
      <c r="BL27" s="152">
        <v>0.28163104245540577</v>
      </c>
      <c r="BM27" s="152">
        <v>-2.3257825548802714E-2</v>
      </c>
      <c r="BN27" s="151">
        <v>931015</v>
      </c>
      <c r="BO27" s="152">
        <v>0.28913410544249696</v>
      </c>
      <c r="BP27" s="152">
        <v>-1.8463345309785266E-2</v>
      </c>
      <c r="BQ27" s="151">
        <v>931039</v>
      </c>
      <c r="BR27" s="152">
        <v>0.292791068831322</v>
      </c>
      <c r="BS27" s="152">
        <v>2.5778317212934271E-5</v>
      </c>
      <c r="BT27" s="11">
        <f t="shared" si="46"/>
        <v>-42315</v>
      </c>
      <c r="BU27" s="154">
        <f t="shared" si="47"/>
        <v>-4.3473392003320475E-2</v>
      </c>
      <c r="BV27" s="11">
        <f t="shared" si="48"/>
        <v>-17489</v>
      </c>
      <c r="BW27" s="123">
        <f t="shared" si="49"/>
        <v>-1.8438042946544539E-2</v>
      </c>
      <c r="BX27" s="4">
        <f t="shared" si="50"/>
        <v>1118182</v>
      </c>
      <c r="BY27" s="13">
        <f t="shared" si="68"/>
        <v>0.26725050680899859</v>
      </c>
      <c r="BZ27" s="4">
        <f t="shared" si="52"/>
        <v>1114688</v>
      </c>
      <c r="CA27" s="13">
        <f t="shared" si="69"/>
        <v>0.27189335870088849</v>
      </c>
      <c r="CB27" s="13">
        <f t="shared" si="54"/>
        <v>-3.1247149390707385E-3</v>
      </c>
      <c r="CC27" s="4">
        <f t="shared" si="55"/>
        <v>1079994</v>
      </c>
      <c r="CD27" s="13">
        <f t="shared" si="70"/>
        <v>0.27952585939149988</v>
      </c>
      <c r="CE27" s="13">
        <f t="shared" si="57"/>
        <v>-3.1124404317620757E-2</v>
      </c>
      <c r="CF27" s="4">
        <f t="shared" si="58"/>
        <v>1058621</v>
      </c>
      <c r="CG27" s="13">
        <f t="shared" si="71"/>
        <v>0.28610373149051521</v>
      </c>
      <c r="CH27" s="13">
        <f t="shared" si="60"/>
        <v>-1.9789924758841226E-2</v>
      </c>
      <c r="CI27" s="4">
        <f t="shared" si="61"/>
        <v>1054918</v>
      </c>
      <c r="CJ27" s="13">
        <f t="shared" si="72"/>
        <v>0.28847708356805252</v>
      </c>
      <c r="CK27" s="13">
        <f t="shared" si="63"/>
        <v>-3.4979468572794437E-3</v>
      </c>
      <c r="CL27" s="4">
        <f t="shared" si="64"/>
        <v>-63264</v>
      </c>
      <c r="CM27" s="13">
        <f t="shared" si="65"/>
        <v>-5.6577551776007873E-2</v>
      </c>
      <c r="CN27" s="4">
        <f t="shared" si="66"/>
        <v>-25076</v>
      </c>
      <c r="CO27" s="13">
        <f t="shared" si="67"/>
        <v>-2.3218647511004664E-2</v>
      </c>
    </row>
    <row r="28" spans="2:93" x14ac:dyDescent="0.3">
      <c r="B28" s="490"/>
      <c r="C28" s="12" t="s">
        <v>135</v>
      </c>
      <c r="D28" s="151">
        <v>73229</v>
      </c>
      <c r="E28" s="152">
        <v>0.12518483948667189</v>
      </c>
      <c r="F28" s="151">
        <v>68188</v>
      </c>
      <c r="G28" s="152">
        <v>0.12015231369149253</v>
      </c>
      <c r="H28" s="152">
        <v>-6.8838847997378091E-2</v>
      </c>
      <c r="I28" s="151">
        <v>57025</v>
      </c>
      <c r="J28" s="152">
        <v>0.11504328371156566</v>
      </c>
      <c r="K28" s="152">
        <v>-0.16370915703642869</v>
      </c>
      <c r="L28" s="151">
        <v>53987</v>
      </c>
      <c r="M28" s="152">
        <v>0.11244503966724916</v>
      </c>
      <c r="N28" s="152">
        <v>-5.3274879438842612E-2</v>
      </c>
      <c r="O28" s="151">
        <v>53155</v>
      </c>
      <c r="P28" s="152">
        <v>0.11144143218645763</v>
      </c>
      <c r="Q28" s="152">
        <v>-1.5411117491247893E-2</v>
      </c>
      <c r="R28" s="11">
        <f t="shared" si="34"/>
        <v>-20074</v>
      </c>
      <c r="S28" s="123">
        <f t="shared" si="35"/>
        <v>-0.27412637070013246</v>
      </c>
      <c r="T28" s="11">
        <f t="shared" si="36"/>
        <v>-3870</v>
      </c>
      <c r="U28" s="123">
        <f t="shared" si="37"/>
        <v>-6.7864971503726432E-2</v>
      </c>
      <c r="V28" s="151">
        <v>41027</v>
      </c>
      <c r="W28" s="152">
        <v>0.10980531750322509</v>
      </c>
      <c r="X28" s="151">
        <v>38054</v>
      </c>
      <c r="Y28" s="152">
        <v>0.10550421833889218</v>
      </c>
      <c r="Z28" s="152">
        <v>-7.2464474614278407E-2</v>
      </c>
      <c r="AA28" s="151">
        <v>31197</v>
      </c>
      <c r="AB28" s="152">
        <v>9.9707241615156955E-2</v>
      </c>
      <c r="AC28" s="152">
        <v>-0.18019130708992484</v>
      </c>
      <c r="AD28" s="151">
        <v>28736</v>
      </c>
      <c r="AE28" s="152">
        <v>9.7275303054409304E-2</v>
      </c>
      <c r="AF28" s="152">
        <v>-7.8885790300349395E-2</v>
      </c>
      <c r="AG28" s="151">
        <v>27166</v>
      </c>
      <c r="AH28" s="152">
        <v>9.5697723982203303E-2</v>
      </c>
      <c r="AI28" s="152">
        <v>-5.4635300668151449E-2</v>
      </c>
      <c r="AJ28" s="11">
        <f t="shared" si="38"/>
        <v>-13861</v>
      </c>
      <c r="AK28" s="123">
        <f t="shared" si="39"/>
        <v>-0.33785068369610255</v>
      </c>
      <c r="AL28" s="11">
        <f t="shared" si="40"/>
        <v>-4031</v>
      </c>
      <c r="AM28" s="123">
        <f t="shared" si="41"/>
        <v>-0.1292111420969965</v>
      </c>
      <c r="AN28" s="151">
        <v>32202</v>
      </c>
      <c r="AO28" s="152">
        <v>0.15237563466188433</v>
      </c>
      <c r="AP28" s="151">
        <v>30134</v>
      </c>
      <c r="AQ28" s="152">
        <v>0.1456973494628335</v>
      </c>
      <c r="AR28" s="152">
        <v>-6.4219613688590776E-2</v>
      </c>
      <c r="AS28" s="151">
        <v>25828</v>
      </c>
      <c r="AT28" s="152">
        <v>0.14129334726499887</v>
      </c>
      <c r="AU28" s="152">
        <v>-0.14289506869317051</v>
      </c>
      <c r="AV28" s="151">
        <v>25251</v>
      </c>
      <c r="AW28" s="152">
        <v>0.13670618807860971</v>
      </c>
      <c r="AX28" s="152">
        <v>-2.2340096019823449E-2</v>
      </c>
      <c r="AY28" s="151">
        <v>25989</v>
      </c>
      <c r="AZ28" s="152">
        <v>0.13458550832711907</v>
      </c>
      <c r="BA28" s="152">
        <v>2.9226565284543187E-2</v>
      </c>
      <c r="BB28" s="11">
        <f t="shared" si="42"/>
        <v>-6213</v>
      </c>
      <c r="BC28" s="123">
        <f t="shared" si="43"/>
        <v>-0.19293832681199927</v>
      </c>
      <c r="BD28" s="11">
        <f t="shared" si="44"/>
        <v>161</v>
      </c>
      <c r="BE28" s="123">
        <f t="shared" si="45"/>
        <v>6.2335449899334058E-3</v>
      </c>
      <c r="BF28" s="151">
        <v>440401</v>
      </c>
      <c r="BG28" s="152">
        <v>0.12236573211579151</v>
      </c>
      <c r="BH28" s="151">
        <v>419354</v>
      </c>
      <c r="BI28" s="152">
        <v>0.11872277201934651</v>
      </c>
      <c r="BJ28" s="152">
        <v>-4.779053635209729E-2</v>
      </c>
      <c r="BK28" s="151">
        <v>389175</v>
      </c>
      <c r="BL28" s="152">
        <v>0.11555142383522947</v>
      </c>
      <c r="BM28" s="152">
        <v>-7.1965451623210941E-2</v>
      </c>
      <c r="BN28" s="151">
        <v>365265</v>
      </c>
      <c r="BO28" s="152">
        <v>0.11343594788961901</v>
      </c>
      <c r="BP28" s="152">
        <v>-6.1437656581229523E-2</v>
      </c>
      <c r="BQ28" s="151">
        <v>360942</v>
      </c>
      <c r="BR28" s="152">
        <v>0.1135082353866111</v>
      </c>
      <c r="BS28" s="152">
        <v>-1.1835242905835489E-2</v>
      </c>
      <c r="BT28" s="11">
        <f t="shared" si="46"/>
        <v>-79459</v>
      </c>
      <c r="BU28" s="123">
        <f t="shared" si="47"/>
        <v>-0.1804242043047132</v>
      </c>
      <c r="BV28" s="11">
        <f t="shared" si="48"/>
        <v>-28233</v>
      </c>
      <c r="BW28" s="123">
        <f t="shared" si="49"/>
        <v>-7.2545769897860865E-2</v>
      </c>
      <c r="BX28" s="4">
        <f t="shared" si="50"/>
        <v>513630</v>
      </c>
      <c r="BY28" s="13">
        <f t="shared" si="68"/>
        <v>0.12275987076549788</v>
      </c>
      <c r="BZ28" s="4">
        <f t="shared" si="52"/>
        <v>487542</v>
      </c>
      <c r="CA28" s="13">
        <f t="shared" si="69"/>
        <v>0.11892065931251486</v>
      </c>
      <c r="CB28" s="13">
        <f t="shared" si="54"/>
        <v>-5.0791425734478146E-2</v>
      </c>
      <c r="CC28" s="4">
        <f t="shared" si="55"/>
        <v>446200</v>
      </c>
      <c r="CD28" s="13">
        <f t="shared" si="70"/>
        <v>0.1154862327572998</v>
      </c>
      <c r="CE28" s="13">
        <f t="shared" si="57"/>
        <v>-8.479679699389997E-2</v>
      </c>
      <c r="CF28" s="4">
        <f t="shared" si="58"/>
        <v>419252</v>
      </c>
      <c r="CG28" s="13">
        <f t="shared" si="71"/>
        <v>0.1133073702815847</v>
      </c>
      <c r="CH28" s="13">
        <f t="shared" si="60"/>
        <v>-6.0394441954280564E-2</v>
      </c>
      <c r="CI28" s="4">
        <f t="shared" si="61"/>
        <v>414097</v>
      </c>
      <c r="CJ28" s="13">
        <f t="shared" si="72"/>
        <v>0.11323865444923667</v>
      </c>
      <c r="CK28" s="13">
        <f t="shared" si="63"/>
        <v>-1.2295707593523719E-2</v>
      </c>
      <c r="CL28" s="4">
        <f t="shared" si="64"/>
        <v>-99533</v>
      </c>
      <c r="CM28" s="13">
        <f t="shared" si="65"/>
        <v>-0.19378346280396397</v>
      </c>
      <c r="CN28" s="4">
        <f t="shared" si="66"/>
        <v>-32103</v>
      </c>
      <c r="CO28" s="13">
        <f t="shared" si="67"/>
        <v>-7.1947557149260377E-2</v>
      </c>
    </row>
    <row r="29" spans="2:93" x14ac:dyDescent="0.3">
      <c r="B29" s="490"/>
      <c r="C29" s="12" t="s">
        <v>13</v>
      </c>
      <c r="D29" s="151">
        <v>584967</v>
      </c>
      <c r="E29" s="152">
        <v>1</v>
      </c>
      <c r="F29" s="151">
        <v>567513</v>
      </c>
      <c r="G29" s="152">
        <v>1</v>
      </c>
      <c r="H29" s="152">
        <v>-2.9837580581468699E-2</v>
      </c>
      <c r="I29" s="151">
        <v>495683</v>
      </c>
      <c r="J29" s="152">
        <v>1</v>
      </c>
      <c r="K29" s="152">
        <v>-0.12656978782864886</v>
      </c>
      <c r="L29" s="151">
        <v>480119</v>
      </c>
      <c r="M29" s="152">
        <v>1</v>
      </c>
      <c r="N29" s="152">
        <v>-3.1399099827914209E-2</v>
      </c>
      <c r="O29" s="151">
        <v>476977</v>
      </c>
      <c r="P29" s="152">
        <v>1</v>
      </c>
      <c r="Q29" s="152">
        <v>-6.5442109143774773E-3</v>
      </c>
      <c r="R29" s="11">
        <f t="shared" si="34"/>
        <v>-107990</v>
      </c>
      <c r="S29" s="123">
        <f t="shared" si="35"/>
        <v>-0.18460870442264266</v>
      </c>
      <c r="T29" s="11">
        <f t="shared" si="36"/>
        <v>-18706</v>
      </c>
      <c r="U29" s="123">
        <f t="shared" si="37"/>
        <v>-3.7737828410496221E-2</v>
      </c>
      <c r="V29" s="151">
        <v>373634</v>
      </c>
      <c r="W29" s="152">
        <v>1</v>
      </c>
      <c r="X29" s="151">
        <v>360687</v>
      </c>
      <c r="Y29" s="152">
        <v>1</v>
      </c>
      <c r="Z29" s="152">
        <v>-3.4651557406445883E-2</v>
      </c>
      <c r="AA29" s="151">
        <v>312886</v>
      </c>
      <c r="AB29" s="152">
        <v>1</v>
      </c>
      <c r="AC29" s="152">
        <v>-0.13252764862609409</v>
      </c>
      <c r="AD29" s="151">
        <v>295409</v>
      </c>
      <c r="AE29" s="152">
        <v>1</v>
      </c>
      <c r="AF29" s="152">
        <v>-5.5857404933426232E-2</v>
      </c>
      <c r="AG29" s="151">
        <v>283873</v>
      </c>
      <c r="AH29" s="152">
        <v>1</v>
      </c>
      <c r="AI29" s="152">
        <v>-3.9050942929971667E-2</v>
      </c>
      <c r="AJ29" s="11">
        <f t="shared" si="38"/>
        <v>-89761</v>
      </c>
      <c r="AK29" s="123">
        <f t="shared" si="39"/>
        <v>-0.24023777279369651</v>
      </c>
      <c r="AL29" s="11">
        <f t="shared" si="40"/>
        <v>-29013</v>
      </c>
      <c r="AM29" s="123">
        <f t="shared" si="41"/>
        <v>-9.272706353112635E-2</v>
      </c>
      <c r="AN29" s="151">
        <v>211333</v>
      </c>
      <c r="AO29" s="152">
        <v>1</v>
      </c>
      <c r="AP29" s="151">
        <v>206826</v>
      </c>
      <c r="AQ29" s="152">
        <v>1</v>
      </c>
      <c r="AR29" s="152">
        <v>-2.1326532060776122E-2</v>
      </c>
      <c r="AS29" s="151">
        <v>182797</v>
      </c>
      <c r="AT29" s="152">
        <v>1</v>
      </c>
      <c r="AU29" s="152">
        <v>-0.11617978397300147</v>
      </c>
      <c r="AV29" s="151">
        <v>184710</v>
      </c>
      <c r="AW29" s="152">
        <v>1</v>
      </c>
      <c r="AX29" s="152">
        <v>1.046516080679661E-2</v>
      </c>
      <c r="AY29" s="151">
        <v>193104</v>
      </c>
      <c r="AZ29" s="152">
        <v>1</v>
      </c>
      <c r="BA29" s="152">
        <v>4.5444209842455743E-2</v>
      </c>
      <c r="BB29" s="11">
        <f t="shared" si="42"/>
        <v>-18229</v>
      </c>
      <c r="BC29" s="123">
        <f t="shared" si="43"/>
        <v>-8.6257233844217421E-2</v>
      </c>
      <c r="BD29" s="11">
        <f t="shared" si="44"/>
        <v>10307</v>
      </c>
      <c r="BE29" s="123">
        <f t="shared" si="45"/>
        <v>5.6384951612991459E-2</v>
      </c>
      <c r="BF29" s="151">
        <v>3599055</v>
      </c>
      <c r="BG29" s="152">
        <v>1</v>
      </c>
      <c r="BH29" s="151">
        <v>3532212</v>
      </c>
      <c r="BI29" s="152">
        <v>1</v>
      </c>
      <c r="BJ29" s="152">
        <v>-1.8572375248502731E-2</v>
      </c>
      <c r="BK29" s="151">
        <v>3367981</v>
      </c>
      <c r="BL29" s="152">
        <v>1</v>
      </c>
      <c r="BM29" s="152">
        <v>-4.6495227353284568E-2</v>
      </c>
      <c r="BN29" s="151">
        <v>3220011</v>
      </c>
      <c r="BO29" s="152">
        <v>1</v>
      </c>
      <c r="BP29" s="152">
        <v>-4.3934333358768951E-2</v>
      </c>
      <c r="BQ29" s="151">
        <v>3179875</v>
      </c>
      <c r="BR29" s="152">
        <v>1</v>
      </c>
      <c r="BS29" s="152">
        <v>-1.2464553692518442E-2</v>
      </c>
      <c r="BT29" s="11">
        <f t="shared" si="46"/>
        <v>-419180</v>
      </c>
      <c r="BU29" s="123">
        <f t="shared" si="47"/>
        <v>-0.1164694621226961</v>
      </c>
      <c r="BV29" s="11">
        <f t="shared" si="48"/>
        <v>-188106</v>
      </c>
      <c r="BW29" s="123">
        <f t="shared" si="49"/>
        <v>-5.5851265194192007E-2</v>
      </c>
      <c r="BX29" s="4">
        <f t="shared" si="50"/>
        <v>4184022</v>
      </c>
      <c r="BY29" s="13">
        <f t="shared" si="68"/>
        <v>1</v>
      </c>
      <c r="BZ29" s="4">
        <f t="shared" si="52"/>
        <v>4099725</v>
      </c>
      <c r="CA29" s="13">
        <f t="shared" si="69"/>
        <v>1</v>
      </c>
      <c r="CB29" s="13">
        <f t="shared" si="54"/>
        <v>-2.014736060183242E-2</v>
      </c>
      <c r="CC29" s="4">
        <f t="shared" si="55"/>
        <v>3863664</v>
      </c>
      <c r="CD29" s="13">
        <f t="shared" si="70"/>
        <v>1</v>
      </c>
      <c r="CE29" s="13">
        <f t="shared" si="57"/>
        <v>-5.7579715712639312E-2</v>
      </c>
      <c r="CF29" s="4">
        <f t="shared" si="58"/>
        <v>3700130</v>
      </c>
      <c r="CG29" s="13">
        <f t="shared" si="71"/>
        <v>1</v>
      </c>
      <c r="CH29" s="13">
        <f t="shared" si="60"/>
        <v>-4.2326144302403113E-2</v>
      </c>
      <c r="CI29" s="4">
        <f t="shared" si="61"/>
        <v>3656852</v>
      </c>
      <c r="CJ29" s="13">
        <f t="shared" si="72"/>
        <v>1</v>
      </c>
      <c r="CK29" s="13">
        <f t="shared" si="63"/>
        <v>-1.169634580406631E-2</v>
      </c>
      <c r="CL29" s="4">
        <f t="shared" si="64"/>
        <v>-527170</v>
      </c>
      <c r="CM29" s="13">
        <f t="shared" si="65"/>
        <v>-0.12599599141687112</v>
      </c>
      <c r="CN29" s="4">
        <f t="shared" si="66"/>
        <v>-206812</v>
      </c>
      <c r="CO29" s="13">
        <f t="shared" si="67"/>
        <v>-5.3527428886155692E-2</v>
      </c>
    </row>
    <row r="30" spans="2:93" x14ac:dyDescent="0.3">
      <c r="B30" s="490" t="s">
        <v>138</v>
      </c>
      <c r="C30" s="12" t="s">
        <v>130</v>
      </c>
      <c r="D30" s="151">
        <v>2968</v>
      </c>
      <c r="E30" s="152">
        <v>0.11527108901662265</v>
      </c>
      <c r="F30" s="151">
        <v>2939</v>
      </c>
      <c r="G30" s="152">
        <v>0.11645599714704601</v>
      </c>
      <c r="H30" s="152">
        <v>-9.7708894878706203E-3</v>
      </c>
      <c r="I30" s="151">
        <v>2649</v>
      </c>
      <c r="J30" s="152">
        <v>0.11125110243164923</v>
      </c>
      <c r="K30" s="152">
        <v>-9.8673018033344675E-2</v>
      </c>
      <c r="L30" s="151">
        <v>2599</v>
      </c>
      <c r="M30" s="152">
        <v>0.11032345699974531</v>
      </c>
      <c r="N30" s="152">
        <v>-1.8875047187617969E-2</v>
      </c>
      <c r="O30" s="151">
        <v>2816</v>
      </c>
      <c r="P30" s="152">
        <v>0.11502798088313386</v>
      </c>
      <c r="Q30" s="152">
        <v>8.3493651404386304E-2</v>
      </c>
      <c r="R30" s="11">
        <f t="shared" si="34"/>
        <v>-152</v>
      </c>
      <c r="S30" s="123">
        <f t="shared" si="35"/>
        <v>-5.1212938005390833E-2</v>
      </c>
      <c r="T30" s="11">
        <f t="shared" si="36"/>
        <v>167</v>
      </c>
      <c r="U30" s="123">
        <f t="shared" si="37"/>
        <v>6.3042657606644015E-2</v>
      </c>
      <c r="V30" s="151">
        <v>1389</v>
      </c>
      <c r="W30" s="152">
        <v>8.5277504911591362E-2</v>
      </c>
      <c r="X30" s="151">
        <v>1400</v>
      </c>
      <c r="Y30" s="152">
        <v>8.7216546224769501E-2</v>
      </c>
      <c r="Z30" s="152">
        <v>7.9193664506839456E-3</v>
      </c>
      <c r="AA30" s="151">
        <v>1248</v>
      </c>
      <c r="AB30" s="152">
        <v>8.035024465619367E-2</v>
      </c>
      <c r="AC30" s="152">
        <v>-0.10857142857142857</v>
      </c>
      <c r="AD30" s="151">
        <v>1247</v>
      </c>
      <c r="AE30" s="152">
        <v>8.2995008319467559E-2</v>
      </c>
      <c r="AF30" s="152">
        <v>-8.0128205128205125E-4</v>
      </c>
      <c r="AG30" s="151">
        <v>1318</v>
      </c>
      <c r="AH30" s="152">
        <v>8.6693415773202651E-2</v>
      </c>
      <c r="AI30" s="152">
        <v>5.6936647955092221E-2</v>
      </c>
      <c r="AJ30" s="11">
        <f t="shared" si="38"/>
        <v>-71</v>
      </c>
      <c r="AK30" s="123">
        <f t="shared" si="39"/>
        <v>-5.1115910727141826E-2</v>
      </c>
      <c r="AL30" s="11">
        <f t="shared" si="40"/>
        <v>70</v>
      </c>
      <c r="AM30" s="123">
        <f t="shared" si="41"/>
        <v>5.6089743589743592E-2</v>
      </c>
      <c r="AN30" s="151">
        <v>1579</v>
      </c>
      <c r="AO30" s="152">
        <v>0.16691331923890063</v>
      </c>
      <c r="AP30" s="151">
        <v>1539</v>
      </c>
      <c r="AQ30" s="152">
        <v>0.16755579749591726</v>
      </c>
      <c r="AR30" s="152">
        <v>-2.53324889170361E-2</v>
      </c>
      <c r="AS30" s="151">
        <v>1401</v>
      </c>
      <c r="AT30" s="152">
        <v>0.16922333615170915</v>
      </c>
      <c r="AU30" s="152">
        <v>-8.9668615984405453E-2</v>
      </c>
      <c r="AV30" s="151">
        <v>1352</v>
      </c>
      <c r="AW30" s="152">
        <v>0.15844368920660964</v>
      </c>
      <c r="AX30" s="152">
        <v>-3.4975017844396862E-2</v>
      </c>
      <c r="AY30" s="151">
        <v>1498</v>
      </c>
      <c r="AZ30" s="152">
        <v>0.16145721060573398</v>
      </c>
      <c r="BA30" s="152">
        <v>0.10798816568047337</v>
      </c>
      <c r="BB30" s="11">
        <f t="shared" si="42"/>
        <v>-81</v>
      </c>
      <c r="BC30" s="123">
        <f t="shared" si="43"/>
        <v>-5.1298290056998097E-2</v>
      </c>
      <c r="BD30" s="11">
        <f t="shared" si="44"/>
        <v>97</v>
      </c>
      <c r="BE30" s="123">
        <f t="shared" si="45"/>
        <v>6.9236259814418277E-2</v>
      </c>
      <c r="BF30" s="151">
        <v>32996</v>
      </c>
      <c r="BG30" s="152">
        <v>0.10233412109144817</v>
      </c>
      <c r="BH30" s="151">
        <v>34232</v>
      </c>
      <c r="BI30" s="152">
        <v>0.10325616469346204</v>
      </c>
      <c r="BJ30" s="152">
        <v>3.74590859498121E-2</v>
      </c>
      <c r="BK30" s="151">
        <v>33997</v>
      </c>
      <c r="BL30" s="152">
        <v>0.1008427041280934</v>
      </c>
      <c r="BM30" s="152">
        <v>-6.8649217106800655E-3</v>
      </c>
      <c r="BN30" s="151">
        <v>33127</v>
      </c>
      <c r="BO30" s="152">
        <v>9.7421178158975885E-2</v>
      </c>
      <c r="BP30" s="152">
        <v>-2.559049327881872E-2</v>
      </c>
      <c r="BQ30" s="151">
        <v>34441</v>
      </c>
      <c r="BR30" s="152">
        <v>9.5491723736379513E-2</v>
      </c>
      <c r="BS30" s="152">
        <v>3.9665529628399795E-2</v>
      </c>
      <c r="BT30" s="11">
        <f t="shared" si="46"/>
        <v>1445</v>
      </c>
      <c r="BU30" s="123">
        <f t="shared" si="47"/>
        <v>4.3793187052976121E-2</v>
      </c>
      <c r="BV30" s="11">
        <f t="shared" si="48"/>
        <v>444</v>
      </c>
      <c r="BW30" s="123">
        <f t="shared" si="49"/>
        <v>1.3059975880224726E-2</v>
      </c>
      <c r="BX30" s="4">
        <f t="shared" si="50"/>
        <v>35964</v>
      </c>
      <c r="BY30" s="13">
        <f t="shared" ref="BY30:BY36" si="73">BX30/BX$36</f>
        <v>0.10329080768104038</v>
      </c>
      <c r="BZ30" s="4">
        <f t="shared" si="52"/>
        <v>37171</v>
      </c>
      <c r="CA30" s="13">
        <f t="shared" ref="CA30:CA36" si="74">BZ30/BZ$36</f>
        <v>0.10418990811801705</v>
      </c>
      <c r="CB30" s="13">
        <f t="shared" si="54"/>
        <v>3.3561339116894739E-2</v>
      </c>
      <c r="CC30" s="4">
        <f t="shared" si="55"/>
        <v>36646</v>
      </c>
      <c r="CD30" s="13">
        <f t="shared" ref="CD30:CD36" si="75">CC30/CC$36</f>
        <v>0.10152934005651909</v>
      </c>
      <c r="CE30" s="13">
        <f t="shared" si="57"/>
        <v>-1.4123913803771759E-2</v>
      </c>
      <c r="CF30" s="4">
        <f t="shared" si="58"/>
        <v>35726</v>
      </c>
      <c r="CG30" s="13">
        <f t="shared" ref="CG30:CG36" si="76">CF30/CF$36</f>
        <v>9.8257136335008266E-2</v>
      </c>
      <c r="CH30" s="13">
        <f t="shared" si="60"/>
        <v>-2.5105059215194014E-2</v>
      </c>
      <c r="CI30" s="4">
        <f t="shared" si="61"/>
        <v>37257</v>
      </c>
      <c r="CJ30" s="13">
        <f t="shared" ref="CJ30:CJ36" si="77">CI30/CI$36</f>
        <v>9.6733488943297558E-2</v>
      </c>
      <c r="CK30" s="13">
        <f t="shared" si="63"/>
        <v>4.2853943906398628E-2</v>
      </c>
      <c r="CL30" s="4">
        <f t="shared" si="64"/>
        <v>1293</v>
      </c>
      <c r="CM30" s="13">
        <f t="shared" si="65"/>
        <v>3.5952619285952725E-2</v>
      </c>
      <c r="CN30" s="4">
        <f t="shared" si="66"/>
        <v>611</v>
      </c>
      <c r="CO30" s="13">
        <f t="shared" si="67"/>
        <v>1.6673033891829947E-2</v>
      </c>
    </row>
    <row r="31" spans="2:93" x14ac:dyDescent="0.3">
      <c r="B31" s="490"/>
      <c r="C31" s="12" t="s">
        <v>131</v>
      </c>
      <c r="D31" s="151">
        <v>3301</v>
      </c>
      <c r="E31" s="152">
        <v>0.12820413235979494</v>
      </c>
      <c r="F31" s="151">
        <v>3324</v>
      </c>
      <c r="G31" s="152">
        <v>0.13171137615405951</v>
      </c>
      <c r="H31" s="152">
        <v>6.9675855801272345E-3</v>
      </c>
      <c r="I31" s="151">
        <v>2964</v>
      </c>
      <c r="J31" s="152">
        <v>0.12448028222250221</v>
      </c>
      <c r="K31" s="152">
        <v>-0.10830324909747292</v>
      </c>
      <c r="L31" s="151">
        <v>3027</v>
      </c>
      <c r="M31" s="152">
        <v>0.12849138296969181</v>
      </c>
      <c r="N31" s="152">
        <v>2.1255060728744939E-2</v>
      </c>
      <c r="O31" s="151">
        <v>3131</v>
      </c>
      <c r="P31" s="152">
        <v>0.12789510232425147</v>
      </c>
      <c r="Q31" s="152">
        <v>3.4357449620085891E-2</v>
      </c>
      <c r="R31" s="11">
        <f t="shared" si="34"/>
        <v>-170</v>
      </c>
      <c r="S31" s="123">
        <f t="shared" si="35"/>
        <v>-5.1499545592244775E-2</v>
      </c>
      <c r="T31" s="11">
        <f t="shared" si="36"/>
        <v>167</v>
      </c>
      <c r="U31" s="123">
        <f t="shared" si="37"/>
        <v>5.6342780026990551E-2</v>
      </c>
      <c r="V31" s="151">
        <v>1873</v>
      </c>
      <c r="W31" s="152">
        <v>0.11499263261296661</v>
      </c>
      <c r="X31" s="151">
        <v>1875</v>
      </c>
      <c r="Y31" s="152">
        <v>0.11680787440817343</v>
      </c>
      <c r="Z31" s="152">
        <v>1.0678056593699946E-3</v>
      </c>
      <c r="AA31" s="151">
        <v>1683</v>
      </c>
      <c r="AB31" s="152">
        <v>0.10835694050991501</v>
      </c>
      <c r="AC31" s="152">
        <v>-0.1024</v>
      </c>
      <c r="AD31" s="151">
        <v>1722</v>
      </c>
      <c r="AE31" s="152">
        <v>0.11460898502495841</v>
      </c>
      <c r="AF31" s="152">
        <v>2.3172905525846704E-2</v>
      </c>
      <c r="AG31" s="151">
        <v>1771</v>
      </c>
      <c r="AH31" s="152">
        <v>0.11649016641452345</v>
      </c>
      <c r="AI31" s="152">
        <v>2.8455284552845527E-2</v>
      </c>
      <c r="AJ31" s="11">
        <f t="shared" si="38"/>
        <v>-102</v>
      </c>
      <c r="AK31" s="123">
        <f t="shared" si="39"/>
        <v>-5.445808862786973E-2</v>
      </c>
      <c r="AL31" s="11">
        <f t="shared" si="40"/>
        <v>88</v>
      </c>
      <c r="AM31" s="123">
        <f t="shared" si="41"/>
        <v>5.2287581699346407E-2</v>
      </c>
      <c r="AN31" s="151">
        <v>1428</v>
      </c>
      <c r="AO31" s="152">
        <v>0.15095137420718815</v>
      </c>
      <c r="AP31" s="151">
        <v>1449</v>
      </c>
      <c r="AQ31" s="152">
        <v>0.1577572128470332</v>
      </c>
      <c r="AR31" s="152">
        <v>1.4705882352941176E-2</v>
      </c>
      <c r="AS31" s="151">
        <v>1281</v>
      </c>
      <c r="AT31" s="152">
        <v>0.15472883198453918</v>
      </c>
      <c r="AU31" s="152">
        <v>-0.11594202898550725</v>
      </c>
      <c r="AV31" s="151">
        <v>1305</v>
      </c>
      <c r="AW31" s="152">
        <v>0.15293566154927926</v>
      </c>
      <c r="AX31" s="152">
        <v>1.873536299765808E-2</v>
      </c>
      <c r="AY31" s="151">
        <v>1360</v>
      </c>
      <c r="AZ31" s="152">
        <v>0.14658331536969174</v>
      </c>
      <c r="BA31" s="152">
        <v>4.2145593869731802E-2</v>
      </c>
      <c r="BB31" s="11">
        <f t="shared" si="42"/>
        <v>-68</v>
      </c>
      <c r="BC31" s="123">
        <f t="shared" si="43"/>
        <v>-4.7619047619047616E-2</v>
      </c>
      <c r="BD31" s="11">
        <f t="shared" si="44"/>
        <v>79</v>
      </c>
      <c r="BE31" s="123">
        <f t="shared" si="45"/>
        <v>6.1670569867291178E-2</v>
      </c>
      <c r="BF31" s="151">
        <v>37806</v>
      </c>
      <c r="BG31" s="152">
        <v>0.11725190271497422</v>
      </c>
      <c r="BH31" s="151">
        <v>38721</v>
      </c>
      <c r="BI31" s="152">
        <v>0.11679662167257371</v>
      </c>
      <c r="BJ31" s="152">
        <v>2.4202507538485955E-2</v>
      </c>
      <c r="BK31" s="151">
        <v>39035</v>
      </c>
      <c r="BL31" s="152">
        <v>0.11578653868400524</v>
      </c>
      <c r="BM31" s="152">
        <v>8.1092946979675114E-3</v>
      </c>
      <c r="BN31" s="151">
        <v>38509</v>
      </c>
      <c r="BO31" s="152">
        <v>0.1132487744052888</v>
      </c>
      <c r="BP31" s="152">
        <v>-1.3475086460868452E-2</v>
      </c>
      <c r="BQ31" s="151">
        <v>40970</v>
      </c>
      <c r="BR31" s="152">
        <v>0.11359414423156902</v>
      </c>
      <c r="BS31" s="152">
        <v>6.3907138590978727E-2</v>
      </c>
      <c r="BT31" s="11">
        <f t="shared" si="46"/>
        <v>3164</v>
      </c>
      <c r="BU31" s="123">
        <f t="shared" si="47"/>
        <v>8.3690419510130662E-2</v>
      </c>
      <c r="BV31" s="11">
        <f t="shared" si="48"/>
        <v>1935</v>
      </c>
      <c r="BW31" s="123">
        <f t="shared" si="49"/>
        <v>4.9570897912130138E-2</v>
      </c>
      <c r="BX31" s="4">
        <f t="shared" si="50"/>
        <v>41107</v>
      </c>
      <c r="BY31" s="13">
        <f t="shared" si="73"/>
        <v>0.11806181824448134</v>
      </c>
      <c r="BZ31" s="4">
        <f t="shared" si="52"/>
        <v>42045</v>
      </c>
      <c r="CA31" s="13">
        <f t="shared" si="74"/>
        <v>0.11785167702838306</v>
      </c>
      <c r="CB31" s="13">
        <f t="shared" si="54"/>
        <v>2.2818498066022874E-2</v>
      </c>
      <c r="CC31" s="4">
        <f t="shared" si="55"/>
        <v>41999</v>
      </c>
      <c r="CD31" s="13">
        <f t="shared" si="75"/>
        <v>0.11636005984374134</v>
      </c>
      <c r="CE31" s="13">
        <f t="shared" si="57"/>
        <v>-1.0940658817932825E-3</v>
      </c>
      <c r="CF31" s="4">
        <f t="shared" si="58"/>
        <v>41536</v>
      </c>
      <c r="CG31" s="13">
        <f t="shared" si="76"/>
        <v>0.11423636608662888</v>
      </c>
      <c r="CH31" s="13">
        <f t="shared" si="60"/>
        <v>-1.1024072001714291E-2</v>
      </c>
      <c r="CI31" s="4">
        <f t="shared" si="61"/>
        <v>44101</v>
      </c>
      <c r="CJ31" s="13">
        <f t="shared" si="77"/>
        <v>0.1145031429231652</v>
      </c>
      <c r="CK31" s="13">
        <f t="shared" si="63"/>
        <v>6.1753659476116995E-2</v>
      </c>
      <c r="CL31" s="4">
        <f t="shared" si="64"/>
        <v>2994</v>
      </c>
      <c r="CM31" s="13">
        <f t="shared" si="65"/>
        <v>7.2834310458072871E-2</v>
      </c>
      <c r="CN31" s="4">
        <f t="shared" si="66"/>
        <v>2102</v>
      </c>
      <c r="CO31" s="13">
        <f t="shared" si="67"/>
        <v>5.004881068596867E-2</v>
      </c>
    </row>
    <row r="32" spans="2:93" x14ac:dyDescent="0.3">
      <c r="B32" s="490"/>
      <c r="C32" s="12" t="s">
        <v>132</v>
      </c>
      <c r="D32" s="151">
        <v>4160</v>
      </c>
      <c r="E32" s="152">
        <v>0.16156594686965978</v>
      </c>
      <c r="F32" s="151">
        <v>4102</v>
      </c>
      <c r="G32" s="152">
        <v>0.16253912905654397</v>
      </c>
      <c r="H32" s="152">
        <v>-1.3942307692307693E-2</v>
      </c>
      <c r="I32" s="151">
        <v>3659</v>
      </c>
      <c r="J32" s="152">
        <v>0.15366847255470162</v>
      </c>
      <c r="K32" s="152">
        <v>-0.10799609946367626</v>
      </c>
      <c r="L32" s="151">
        <v>3736</v>
      </c>
      <c r="M32" s="152">
        <v>0.15858731641056117</v>
      </c>
      <c r="N32" s="152">
        <v>2.1044001093194861E-2</v>
      </c>
      <c r="O32" s="151">
        <v>3950</v>
      </c>
      <c r="P32" s="152">
        <v>0.16134961807115722</v>
      </c>
      <c r="Q32" s="152">
        <v>5.7280513918629553E-2</v>
      </c>
      <c r="R32" s="11">
        <f t="shared" si="34"/>
        <v>-210</v>
      </c>
      <c r="S32" s="123">
        <f t="shared" si="35"/>
        <v>-5.0480769230769232E-2</v>
      </c>
      <c r="T32" s="11">
        <f t="shared" si="36"/>
        <v>291</v>
      </c>
      <c r="U32" s="123">
        <f t="shared" si="37"/>
        <v>7.9529926209346818E-2</v>
      </c>
      <c r="V32" s="151">
        <v>2553</v>
      </c>
      <c r="W32" s="152">
        <v>0.15674115913555992</v>
      </c>
      <c r="X32" s="151">
        <v>2531</v>
      </c>
      <c r="Y32" s="152">
        <v>0.15767505606777971</v>
      </c>
      <c r="Z32" s="152">
        <v>-8.6173129651390522E-3</v>
      </c>
      <c r="AA32" s="151">
        <v>2271</v>
      </c>
      <c r="AB32" s="152">
        <v>0.14621426731908319</v>
      </c>
      <c r="AC32" s="152">
        <v>-0.10272619517977084</v>
      </c>
      <c r="AD32" s="151">
        <v>2259</v>
      </c>
      <c r="AE32" s="152">
        <v>0.15034941763727122</v>
      </c>
      <c r="AF32" s="152">
        <v>-5.2840158520475562E-3</v>
      </c>
      <c r="AG32" s="151">
        <v>2379</v>
      </c>
      <c r="AH32" s="152">
        <v>0.15648227323554562</v>
      </c>
      <c r="AI32" s="152">
        <v>5.3120849933598939E-2</v>
      </c>
      <c r="AJ32" s="11">
        <f t="shared" si="38"/>
        <v>-174</v>
      </c>
      <c r="AK32" s="123">
        <f t="shared" si="39"/>
        <v>-6.8155111633372498E-2</v>
      </c>
      <c r="AL32" s="11">
        <f t="shared" si="40"/>
        <v>108</v>
      </c>
      <c r="AM32" s="123">
        <f t="shared" si="41"/>
        <v>4.7556142668428003E-2</v>
      </c>
      <c r="AN32" s="151">
        <v>1607</v>
      </c>
      <c r="AO32" s="152">
        <v>0.16987315010570825</v>
      </c>
      <c r="AP32" s="151">
        <v>1571</v>
      </c>
      <c r="AQ32" s="152">
        <v>0.17103973870440936</v>
      </c>
      <c r="AR32" s="152">
        <v>-2.2401991288114501E-2</v>
      </c>
      <c r="AS32" s="151">
        <v>1388</v>
      </c>
      <c r="AT32" s="152">
        <v>0.16765309820026572</v>
      </c>
      <c r="AU32" s="152">
        <v>-0.11648631444939529</v>
      </c>
      <c r="AV32" s="151">
        <v>1477</v>
      </c>
      <c r="AW32" s="152">
        <v>0.17309269893355209</v>
      </c>
      <c r="AX32" s="152">
        <v>6.4121037463976946E-2</v>
      </c>
      <c r="AY32" s="151">
        <v>1571</v>
      </c>
      <c r="AZ32" s="152">
        <v>0.16932528562190127</v>
      </c>
      <c r="BA32" s="152">
        <v>6.3642518618821933E-2</v>
      </c>
      <c r="BB32" s="11">
        <f t="shared" si="42"/>
        <v>-36</v>
      </c>
      <c r="BC32" s="123">
        <f t="shared" si="43"/>
        <v>-2.2401991288114501E-2</v>
      </c>
      <c r="BD32" s="11">
        <f t="shared" si="44"/>
        <v>183</v>
      </c>
      <c r="BE32" s="123">
        <f t="shared" si="45"/>
        <v>0.13184438040345822</v>
      </c>
      <c r="BF32" s="151">
        <v>47834</v>
      </c>
      <c r="BG32" s="152">
        <v>0.14835284120161024</v>
      </c>
      <c r="BH32" s="151">
        <v>49108</v>
      </c>
      <c r="BI32" s="152">
        <v>0.14812759218761784</v>
      </c>
      <c r="BJ32" s="152">
        <v>2.6633775139022452E-2</v>
      </c>
      <c r="BK32" s="151">
        <v>50112</v>
      </c>
      <c r="BL32" s="152">
        <v>0.14864339763117382</v>
      </c>
      <c r="BM32" s="152">
        <v>2.0444734055551032E-2</v>
      </c>
      <c r="BN32" s="151">
        <v>49996</v>
      </c>
      <c r="BO32" s="152">
        <v>0.14703019359544053</v>
      </c>
      <c r="BP32" s="152">
        <v>-2.3148148148148147E-3</v>
      </c>
      <c r="BQ32" s="151">
        <v>52458</v>
      </c>
      <c r="BR32" s="152">
        <v>0.14544597554551253</v>
      </c>
      <c r="BS32" s="152">
        <v>4.9243939515161213E-2</v>
      </c>
      <c r="BT32" s="11">
        <f t="shared" si="46"/>
        <v>4624</v>
      </c>
      <c r="BU32" s="123">
        <f t="shared" si="47"/>
        <v>9.6667642262825607E-2</v>
      </c>
      <c r="BV32" s="11">
        <f t="shared" si="48"/>
        <v>2346</v>
      </c>
      <c r="BW32" s="123">
        <f t="shared" si="49"/>
        <v>4.6815134099616858E-2</v>
      </c>
      <c r="BX32" s="4">
        <f t="shared" si="50"/>
        <v>51994</v>
      </c>
      <c r="BY32" s="13">
        <f t="shared" si="73"/>
        <v>0.1493299481305754</v>
      </c>
      <c r="BZ32" s="4">
        <f t="shared" si="52"/>
        <v>53210</v>
      </c>
      <c r="CA32" s="13">
        <f t="shared" si="74"/>
        <v>0.14914705041456208</v>
      </c>
      <c r="CB32" s="13">
        <f t="shared" si="54"/>
        <v>2.3387313920836927E-2</v>
      </c>
      <c r="CC32" s="4">
        <f t="shared" si="55"/>
        <v>53771</v>
      </c>
      <c r="CD32" s="13">
        <f t="shared" si="75"/>
        <v>0.1489748988751593</v>
      </c>
      <c r="CE32" s="13">
        <f t="shared" si="57"/>
        <v>1.0543130990415372E-2</v>
      </c>
      <c r="CF32" s="4">
        <f t="shared" si="58"/>
        <v>53732</v>
      </c>
      <c r="CG32" s="13">
        <f t="shared" si="76"/>
        <v>0.14777899707643352</v>
      </c>
      <c r="CH32" s="13">
        <f t="shared" si="60"/>
        <v>-7.2529802309795333E-4</v>
      </c>
      <c r="CI32" s="4">
        <f t="shared" si="61"/>
        <v>56408</v>
      </c>
      <c r="CJ32" s="13">
        <f t="shared" si="77"/>
        <v>0.14645684419876878</v>
      </c>
      <c r="CK32" s="13">
        <f t="shared" si="63"/>
        <v>4.9802724633365658E-2</v>
      </c>
      <c r="CL32" s="4">
        <f t="shared" si="64"/>
        <v>4414</v>
      </c>
      <c r="CM32" s="13">
        <f t="shared" si="65"/>
        <v>8.4894410893564531E-2</v>
      </c>
      <c r="CN32" s="4">
        <f t="shared" si="66"/>
        <v>2637</v>
      </c>
      <c r="CO32" s="13">
        <f t="shared" si="67"/>
        <v>4.9041304792546203E-2</v>
      </c>
    </row>
    <row r="33" spans="2:93" x14ac:dyDescent="0.3">
      <c r="B33" s="490"/>
      <c r="C33" s="12" t="s">
        <v>133</v>
      </c>
      <c r="D33" s="151">
        <v>5244</v>
      </c>
      <c r="E33" s="152">
        <v>0.20366630417896536</v>
      </c>
      <c r="F33" s="151">
        <v>5143</v>
      </c>
      <c r="G33" s="152">
        <v>0.20378808891706621</v>
      </c>
      <c r="H33" s="152">
        <v>-1.9260106788710908E-2</v>
      </c>
      <c r="I33" s="151">
        <v>4890</v>
      </c>
      <c r="J33" s="152">
        <v>0.20536726722943177</v>
      </c>
      <c r="K33" s="152">
        <v>-4.9193077970056384E-2</v>
      </c>
      <c r="L33" s="151">
        <v>4766</v>
      </c>
      <c r="M33" s="152">
        <v>0.20230919432889038</v>
      </c>
      <c r="N33" s="152">
        <v>-2.5357873210633947E-2</v>
      </c>
      <c r="O33" s="151">
        <v>5027</v>
      </c>
      <c r="P33" s="152">
        <v>0.20534291899840693</v>
      </c>
      <c r="Q33" s="152">
        <v>5.4762903902643725E-2</v>
      </c>
      <c r="R33" s="11">
        <f t="shared" si="34"/>
        <v>-217</v>
      </c>
      <c r="S33" s="123">
        <f t="shared" si="35"/>
        <v>-4.1380625476735315E-2</v>
      </c>
      <c r="T33" s="11">
        <f t="shared" si="36"/>
        <v>137</v>
      </c>
      <c r="U33" s="123">
        <f t="shared" si="37"/>
        <v>2.8016359918200409E-2</v>
      </c>
      <c r="V33" s="151">
        <v>3512</v>
      </c>
      <c r="W33" s="152">
        <v>0.2156188605108055</v>
      </c>
      <c r="X33" s="151">
        <v>3463</v>
      </c>
      <c r="Y33" s="152">
        <v>0.21573635684026912</v>
      </c>
      <c r="Z33" s="152">
        <v>-1.3952164009111617E-2</v>
      </c>
      <c r="AA33" s="151">
        <v>3368</v>
      </c>
      <c r="AB33" s="152">
        <v>0.21684264743754827</v>
      </c>
      <c r="AC33" s="152">
        <v>-2.7432861680623737E-2</v>
      </c>
      <c r="AD33" s="151">
        <v>3130</v>
      </c>
      <c r="AE33" s="152">
        <v>0.20831946755407654</v>
      </c>
      <c r="AF33" s="152">
        <v>-7.0665083135391923E-2</v>
      </c>
      <c r="AG33" s="151">
        <v>3239</v>
      </c>
      <c r="AH33" s="152">
        <v>0.21305005591001777</v>
      </c>
      <c r="AI33" s="152">
        <v>3.4824281150159744E-2</v>
      </c>
      <c r="AJ33" s="11">
        <f t="shared" si="38"/>
        <v>-273</v>
      </c>
      <c r="AK33" s="123">
        <f t="shared" si="39"/>
        <v>-7.7733485193621873E-2</v>
      </c>
      <c r="AL33" s="11">
        <f t="shared" si="40"/>
        <v>-129</v>
      </c>
      <c r="AM33" s="123">
        <f t="shared" si="41"/>
        <v>-3.8301662707838482E-2</v>
      </c>
      <c r="AN33" s="151">
        <v>1732</v>
      </c>
      <c r="AO33" s="152">
        <v>0.18308668076109938</v>
      </c>
      <c r="AP33" s="151">
        <v>1680</v>
      </c>
      <c r="AQ33" s="152">
        <v>0.18290691344583559</v>
      </c>
      <c r="AR33" s="152">
        <v>-3.0023094688221709E-2</v>
      </c>
      <c r="AS33" s="151">
        <v>1522</v>
      </c>
      <c r="AT33" s="152">
        <v>0.1838386278536055</v>
      </c>
      <c r="AU33" s="152">
        <v>-9.4047619047619047E-2</v>
      </c>
      <c r="AV33" s="151">
        <v>1636</v>
      </c>
      <c r="AW33" s="152">
        <v>0.1917262393062229</v>
      </c>
      <c r="AX33" s="152">
        <v>7.4901445466491454E-2</v>
      </c>
      <c r="AY33" s="151">
        <v>1788</v>
      </c>
      <c r="AZ33" s="152">
        <v>0.19271394697133004</v>
      </c>
      <c r="BA33" s="152">
        <v>9.2909535452322736E-2</v>
      </c>
      <c r="BB33" s="11">
        <f t="shared" si="42"/>
        <v>56</v>
      </c>
      <c r="BC33" s="123">
        <f t="shared" si="43"/>
        <v>3.2332563510392612E-2</v>
      </c>
      <c r="BD33" s="11">
        <f t="shared" si="44"/>
        <v>266</v>
      </c>
      <c r="BE33" s="123">
        <f t="shared" si="45"/>
        <v>0.17477003942181341</v>
      </c>
      <c r="BF33" s="151">
        <v>61321</v>
      </c>
      <c r="BG33" s="152">
        <v>0.19018155653560109</v>
      </c>
      <c r="BH33" s="151">
        <v>62469</v>
      </c>
      <c r="BI33" s="152">
        <v>0.18842922856496494</v>
      </c>
      <c r="BJ33" s="152">
        <v>1.8721155884607231E-2</v>
      </c>
      <c r="BK33" s="151">
        <v>64159</v>
      </c>
      <c r="BL33" s="152">
        <v>0.19030994070519</v>
      </c>
      <c r="BM33" s="152">
        <v>2.7053418495573803E-2</v>
      </c>
      <c r="BN33" s="151">
        <v>65600</v>
      </c>
      <c r="BO33" s="152">
        <v>0.19291904752101965</v>
      </c>
      <c r="BP33" s="152">
        <v>2.2459826368864851E-2</v>
      </c>
      <c r="BQ33" s="151">
        <v>69398</v>
      </c>
      <c r="BR33" s="152">
        <v>0.19241411816896331</v>
      </c>
      <c r="BS33" s="152">
        <v>5.7896341463414637E-2</v>
      </c>
      <c r="BT33" s="11">
        <f t="shared" si="46"/>
        <v>8077</v>
      </c>
      <c r="BU33" s="123">
        <f t="shared" si="47"/>
        <v>0.13171670390241516</v>
      </c>
      <c r="BV33" s="11">
        <f t="shared" si="48"/>
        <v>5239</v>
      </c>
      <c r="BW33" s="123">
        <f t="shared" si="49"/>
        <v>8.1656509608940289E-2</v>
      </c>
      <c r="BX33" s="4">
        <f t="shared" si="50"/>
        <v>66565</v>
      </c>
      <c r="BY33" s="13">
        <f t="shared" si="73"/>
        <v>0.19117875134268861</v>
      </c>
      <c r="BZ33" s="4">
        <f t="shared" si="52"/>
        <v>67612</v>
      </c>
      <c r="CA33" s="13">
        <f t="shared" si="74"/>
        <v>0.18951569954199157</v>
      </c>
      <c r="CB33" s="13">
        <f t="shared" si="54"/>
        <v>1.5728986704724779E-2</v>
      </c>
      <c r="CC33" s="4">
        <f t="shared" si="55"/>
        <v>69049</v>
      </c>
      <c r="CD33" s="13">
        <f t="shared" si="75"/>
        <v>0.19130326370033801</v>
      </c>
      <c r="CE33" s="13">
        <f t="shared" si="57"/>
        <v>2.1253623617109474E-2</v>
      </c>
      <c r="CF33" s="4">
        <f t="shared" si="58"/>
        <v>70366</v>
      </c>
      <c r="CG33" s="13">
        <f t="shared" si="76"/>
        <v>0.19352744934639174</v>
      </c>
      <c r="CH33" s="13">
        <f t="shared" si="60"/>
        <v>1.9073411635215587E-2</v>
      </c>
      <c r="CI33" s="4">
        <f t="shared" si="61"/>
        <v>74425</v>
      </c>
      <c r="CJ33" s="13">
        <f t="shared" si="77"/>
        <v>0.19323589968609714</v>
      </c>
      <c r="CK33" s="13">
        <f t="shared" si="63"/>
        <v>5.7684108802546596E-2</v>
      </c>
      <c r="CL33" s="4">
        <f t="shared" si="64"/>
        <v>7860</v>
      </c>
      <c r="CM33" s="13">
        <f t="shared" si="65"/>
        <v>0.11808007210996774</v>
      </c>
      <c r="CN33" s="4">
        <f t="shared" si="66"/>
        <v>5376</v>
      </c>
      <c r="CO33" s="13">
        <f t="shared" si="67"/>
        <v>7.7857753189763734E-2</v>
      </c>
    </row>
    <row r="34" spans="2:93" x14ac:dyDescent="0.3">
      <c r="B34" s="490"/>
      <c r="C34" s="12" t="s">
        <v>134</v>
      </c>
      <c r="D34" s="151">
        <v>6706</v>
      </c>
      <c r="E34" s="152">
        <v>0.26044741339133137</v>
      </c>
      <c r="F34" s="151">
        <v>6453</v>
      </c>
      <c r="G34" s="152">
        <v>0.25569600190196934</v>
      </c>
      <c r="H34" s="152">
        <v>-3.7727408291082613E-2</v>
      </c>
      <c r="I34" s="151">
        <v>6738</v>
      </c>
      <c r="J34" s="152">
        <v>0.28297845533576921</v>
      </c>
      <c r="K34" s="152">
        <v>4.4165504416550441E-2</v>
      </c>
      <c r="L34" s="151">
        <v>6581</v>
      </c>
      <c r="M34" s="152">
        <v>0.2793530860005094</v>
      </c>
      <c r="N34" s="152">
        <v>-2.3300682695161768E-2</v>
      </c>
      <c r="O34" s="151">
        <v>6497</v>
      </c>
      <c r="P34" s="152">
        <v>0.26538948572362242</v>
      </c>
      <c r="Q34" s="152">
        <v>-1.2764017626500531E-2</v>
      </c>
      <c r="R34" s="11">
        <f t="shared" si="34"/>
        <v>-209</v>
      </c>
      <c r="S34" s="123">
        <f t="shared" si="35"/>
        <v>-3.1166119892633463E-2</v>
      </c>
      <c r="T34" s="11">
        <f t="shared" si="36"/>
        <v>-241</v>
      </c>
      <c r="U34" s="123">
        <f t="shared" si="37"/>
        <v>-3.5767289997031763E-2</v>
      </c>
      <c r="V34" s="151">
        <v>5037</v>
      </c>
      <c r="W34" s="152">
        <v>0.30924607072691551</v>
      </c>
      <c r="X34" s="151">
        <v>4881</v>
      </c>
      <c r="Y34" s="152">
        <v>0.30407425865935711</v>
      </c>
      <c r="Z34" s="152">
        <v>-3.0970815961882073E-2</v>
      </c>
      <c r="AA34" s="151">
        <v>5198</v>
      </c>
      <c r="AB34" s="152">
        <v>0.33466391964975534</v>
      </c>
      <c r="AC34" s="152">
        <v>6.4945707846752715E-2</v>
      </c>
      <c r="AD34" s="151">
        <v>4994</v>
      </c>
      <c r="AE34" s="152">
        <v>0.33237936772046589</v>
      </c>
      <c r="AF34" s="152">
        <v>-3.9245863793766836E-2</v>
      </c>
      <c r="AG34" s="151">
        <v>4753</v>
      </c>
      <c r="AH34" s="152">
        <v>0.31263566401368154</v>
      </c>
      <c r="AI34" s="152">
        <v>-4.8257909491389667E-2</v>
      </c>
      <c r="AJ34" s="11">
        <f t="shared" si="38"/>
        <v>-284</v>
      </c>
      <c r="AK34" s="123">
        <f t="shared" si="39"/>
        <v>-5.6382767520349417E-2</v>
      </c>
      <c r="AL34" s="11">
        <f t="shared" si="40"/>
        <v>-445</v>
      </c>
      <c r="AM34" s="123">
        <f t="shared" si="41"/>
        <v>-8.5609849942285488E-2</v>
      </c>
      <c r="AN34" s="151">
        <v>1669</v>
      </c>
      <c r="AO34" s="152">
        <v>0.17642706131078223</v>
      </c>
      <c r="AP34" s="151">
        <v>1572</v>
      </c>
      <c r="AQ34" s="152">
        <v>0.17114861186717475</v>
      </c>
      <c r="AR34" s="152">
        <v>-5.811863391252247E-2</v>
      </c>
      <c r="AS34" s="151">
        <v>1540</v>
      </c>
      <c r="AT34" s="152">
        <v>0.18601280347868099</v>
      </c>
      <c r="AU34" s="152">
        <v>-2.0356234096692113E-2</v>
      </c>
      <c r="AV34" s="151">
        <v>1587</v>
      </c>
      <c r="AW34" s="152">
        <v>0.18598382749326145</v>
      </c>
      <c r="AX34" s="152">
        <v>3.0519480519480519E-2</v>
      </c>
      <c r="AY34" s="151">
        <v>1744</v>
      </c>
      <c r="AZ34" s="152">
        <v>0.18797154559172236</v>
      </c>
      <c r="BA34" s="152">
        <v>9.8928796471329558E-2</v>
      </c>
      <c r="BB34" s="11">
        <f t="shared" si="42"/>
        <v>75</v>
      </c>
      <c r="BC34" s="123">
        <f t="shared" si="43"/>
        <v>4.4937088076692631E-2</v>
      </c>
      <c r="BD34" s="11">
        <f t="shared" si="44"/>
        <v>204</v>
      </c>
      <c r="BE34" s="123">
        <f t="shared" si="45"/>
        <v>0.13246753246753246</v>
      </c>
      <c r="BF34" s="151">
        <v>80483</v>
      </c>
      <c r="BG34" s="152">
        <v>0.2496107730574319</v>
      </c>
      <c r="BH34" s="151">
        <v>83073</v>
      </c>
      <c r="BI34" s="152">
        <v>0.25057838775356306</v>
      </c>
      <c r="BJ34" s="152">
        <v>3.2180708969596065E-2</v>
      </c>
      <c r="BK34" s="151">
        <v>85130</v>
      </c>
      <c r="BL34" s="152">
        <v>0.25251461606684683</v>
      </c>
      <c r="BM34" s="152">
        <v>2.4761354471368555E-2</v>
      </c>
      <c r="BN34" s="151">
        <v>89219</v>
      </c>
      <c r="BO34" s="152">
        <v>0.26237872714600385</v>
      </c>
      <c r="BP34" s="152">
        <v>4.8032421003171621E-2</v>
      </c>
      <c r="BQ34" s="151">
        <v>95990</v>
      </c>
      <c r="BR34" s="152">
        <v>0.26614356614079354</v>
      </c>
      <c r="BS34" s="152">
        <v>7.5891906432486347E-2</v>
      </c>
      <c r="BT34" s="11">
        <f t="shared" si="46"/>
        <v>15507</v>
      </c>
      <c r="BU34" s="123">
        <f t="shared" si="47"/>
        <v>0.19267422934035758</v>
      </c>
      <c r="BV34" s="11">
        <f t="shared" si="48"/>
        <v>10860</v>
      </c>
      <c r="BW34" s="123">
        <f t="shared" si="49"/>
        <v>0.12756959943615648</v>
      </c>
      <c r="BX34" s="4">
        <f t="shared" si="50"/>
        <v>87189</v>
      </c>
      <c r="BY34" s="13">
        <f t="shared" si="73"/>
        <v>0.25041214077695001</v>
      </c>
      <c r="BZ34" s="4">
        <f t="shared" si="52"/>
        <v>89526</v>
      </c>
      <c r="CA34" s="13">
        <f t="shared" si="74"/>
        <v>0.25094040284559455</v>
      </c>
      <c r="CB34" s="13">
        <f t="shared" si="54"/>
        <v>2.6803839933936535E-2</v>
      </c>
      <c r="CC34" s="4">
        <f t="shared" si="55"/>
        <v>91868</v>
      </c>
      <c r="CD34" s="13">
        <f t="shared" si="75"/>
        <v>0.2545242976672023</v>
      </c>
      <c r="CE34" s="13">
        <f t="shared" si="57"/>
        <v>2.6159998212809787E-2</v>
      </c>
      <c r="CF34" s="4">
        <f t="shared" si="58"/>
        <v>95800</v>
      </c>
      <c r="CG34" s="13">
        <f t="shared" si="76"/>
        <v>0.26347852154995777</v>
      </c>
      <c r="CH34" s="13">
        <f t="shared" si="60"/>
        <v>4.2800539905081258E-2</v>
      </c>
      <c r="CI34" s="4">
        <f t="shared" si="61"/>
        <v>102487</v>
      </c>
      <c r="CJ34" s="13">
        <f t="shared" si="77"/>
        <v>0.26609563521839485</v>
      </c>
      <c r="CK34" s="13">
        <f t="shared" si="63"/>
        <v>6.9801670146137695E-2</v>
      </c>
      <c r="CL34" s="4">
        <f t="shared" si="64"/>
        <v>15298</v>
      </c>
      <c r="CM34" s="13">
        <f t="shared" si="65"/>
        <v>0.17545791326887561</v>
      </c>
      <c r="CN34" s="4">
        <f t="shared" si="66"/>
        <v>10619</v>
      </c>
      <c r="CO34" s="13">
        <f t="shared" si="67"/>
        <v>0.11558975921975012</v>
      </c>
    </row>
    <row r="35" spans="2:93" x14ac:dyDescent="0.3">
      <c r="B35" s="490"/>
      <c r="C35" s="12" t="s">
        <v>135</v>
      </c>
      <c r="D35" s="151">
        <v>3369</v>
      </c>
      <c r="E35" s="152">
        <v>0.1308451141836259</v>
      </c>
      <c r="F35" s="151">
        <v>3276</v>
      </c>
      <c r="G35" s="152">
        <v>0.12980940682331499</v>
      </c>
      <c r="H35" s="152">
        <v>-2.7604630454140695E-2</v>
      </c>
      <c r="I35" s="151">
        <v>2911</v>
      </c>
      <c r="J35" s="152">
        <v>0.12225442022594599</v>
      </c>
      <c r="K35" s="152">
        <v>-0.11141636141636142</v>
      </c>
      <c r="L35" s="151">
        <v>2849</v>
      </c>
      <c r="M35" s="152">
        <v>0.12093556329060191</v>
      </c>
      <c r="N35" s="152">
        <v>-2.1298522844383373E-2</v>
      </c>
      <c r="O35" s="151">
        <v>3060</v>
      </c>
      <c r="P35" s="152">
        <v>0.12499489399942813</v>
      </c>
      <c r="Q35" s="152">
        <v>7.4061074061074067E-2</v>
      </c>
      <c r="R35" s="11">
        <f t="shared" si="34"/>
        <v>-309</v>
      </c>
      <c r="S35" s="123">
        <f t="shared" si="35"/>
        <v>-9.1718610863757793E-2</v>
      </c>
      <c r="T35" s="11">
        <f t="shared" si="36"/>
        <v>149</v>
      </c>
      <c r="U35" s="123">
        <f t="shared" si="37"/>
        <v>5.1185159738921335E-2</v>
      </c>
      <c r="V35" s="151">
        <v>1924</v>
      </c>
      <c r="W35" s="152">
        <v>0.1181237721021611</v>
      </c>
      <c r="X35" s="151">
        <v>1902</v>
      </c>
      <c r="Y35" s="152">
        <v>0.11848990779965113</v>
      </c>
      <c r="Z35" s="152">
        <v>-1.1434511434511435E-2</v>
      </c>
      <c r="AA35" s="151">
        <v>1764</v>
      </c>
      <c r="AB35" s="152">
        <v>0.11357198042750451</v>
      </c>
      <c r="AC35" s="152">
        <v>-7.2555205047318619E-2</v>
      </c>
      <c r="AD35" s="151">
        <v>1673</v>
      </c>
      <c r="AE35" s="152">
        <v>0.11134775374376039</v>
      </c>
      <c r="AF35" s="152">
        <v>-5.1587301587301584E-2</v>
      </c>
      <c r="AG35" s="151">
        <v>1743</v>
      </c>
      <c r="AH35" s="152">
        <v>0.114648424653029</v>
      </c>
      <c r="AI35" s="152">
        <v>4.1841004184100417E-2</v>
      </c>
      <c r="AJ35" s="11">
        <f t="shared" si="38"/>
        <v>-181</v>
      </c>
      <c r="AK35" s="123">
        <f t="shared" si="39"/>
        <v>-9.407484407484408E-2</v>
      </c>
      <c r="AL35" s="11">
        <f t="shared" si="40"/>
        <v>-21</v>
      </c>
      <c r="AM35" s="123">
        <f t="shared" si="41"/>
        <v>-1.1904761904761904E-2</v>
      </c>
      <c r="AN35" s="151">
        <v>1445</v>
      </c>
      <c r="AO35" s="152">
        <v>0.15274841437632136</v>
      </c>
      <c r="AP35" s="151">
        <v>1374</v>
      </c>
      <c r="AQ35" s="152">
        <v>0.14959172563962983</v>
      </c>
      <c r="AR35" s="152">
        <v>-4.9134948096885817E-2</v>
      </c>
      <c r="AS35" s="151">
        <v>1147</v>
      </c>
      <c r="AT35" s="152">
        <v>0.13854330233119941</v>
      </c>
      <c r="AU35" s="152">
        <v>-0.16521106259097526</v>
      </c>
      <c r="AV35" s="151">
        <v>1176</v>
      </c>
      <c r="AW35" s="152">
        <v>0.13781788351107466</v>
      </c>
      <c r="AX35" s="152">
        <v>2.5283347863993024E-2</v>
      </c>
      <c r="AY35" s="151">
        <v>1317</v>
      </c>
      <c r="AZ35" s="152">
        <v>0.14194869583962061</v>
      </c>
      <c r="BA35" s="152">
        <v>0.11989795918367346</v>
      </c>
      <c r="BB35" s="11">
        <f t="shared" si="42"/>
        <v>-128</v>
      </c>
      <c r="BC35" s="123">
        <f t="shared" si="43"/>
        <v>-8.8581314878892731E-2</v>
      </c>
      <c r="BD35" s="11">
        <f t="shared" si="44"/>
        <v>170</v>
      </c>
      <c r="BE35" s="123">
        <f t="shared" si="45"/>
        <v>0.14821272885789014</v>
      </c>
      <c r="BF35" s="151">
        <v>61994</v>
      </c>
      <c r="BG35" s="152">
        <v>0.19226880539893434</v>
      </c>
      <c r="BH35" s="151">
        <v>63922</v>
      </c>
      <c r="BI35" s="152">
        <v>0.1928120051278184</v>
      </c>
      <c r="BJ35" s="152">
        <v>3.1099783850050005E-2</v>
      </c>
      <c r="BK35" s="151">
        <v>64696</v>
      </c>
      <c r="BL35" s="152">
        <v>0.19190280278469074</v>
      </c>
      <c r="BM35" s="152">
        <v>1.2108507243202653E-2</v>
      </c>
      <c r="BN35" s="151">
        <v>63588</v>
      </c>
      <c r="BO35" s="152">
        <v>0.1870020791732713</v>
      </c>
      <c r="BP35" s="152">
        <v>-1.71262520093978E-2</v>
      </c>
      <c r="BQ35" s="151">
        <v>67413</v>
      </c>
      <c r="BR35" s="152">
        <v>0.18691047217678211</v>
      </c>
      <c r="BS35" s="152">
        <v>6.0152859030005661E-2</v>
      </c>
      <c r="BT35" s="11">
        <f t="shared" si="46"/>
        <v>5419</v>
      </c>
      <c r="BU35" s="123">
        <f t="shared" si="47"/>
        <v>8.7411685001774361E-2</v>
      </c>
      <c r="BV35" s="11">
        <f t="shared" si="48"/>
        <v>2717</v>
      </c>
      <c r="BW35" s="123">
        <f t="shared" si="49"/>
        <v>4.1996413997774207E-2</v>
      </c>
      <c r="BX35" s="4">
        <f t="shared" si="50"/>
        <v>65363</v>
      </c>
      <c r="BY35" s="13">
        <f t="shared" si="73"/>
        <v>0.18772653382426432</v>
      </c>
      <c r="BZ35" s="4">
        <f t="shared" si="52"/>
        <v>67198</v>
      </c>
      <c r="CA35" s="13">
        <f t="shared" si="74"/>
        <v>0.18835526205145167</v>
      </c>
      <c r="CB35" s="13">
        <f t="shared" si="54"/>
        <v>2.8073986812110929E-2</v>
      </c>
      <c r="CC35" s="4">
        <f t="shared" si="55"/>
        <v>67607</v>
      </c>
      <c r="CD35" s="13">
        <f t="shared" si="75"/>
        <v>0.18730813985703995</v>
      </c>
      <c r="CE35" s="13">
        <f t="shared" si="57"/>
        <v>6.0864906693651744E-3</v>
      </c>
      <c r="CF35" s="4">
        <f t="shared" si="58"/>
        <v>66437</v>
      </c>
      <c r="CG35" s="13">
        <f t="shared" si="76"/>
        <v>0.1827215296055798</v>
      </c>
      <c r="CH35" s="13">
        <f t="shared" si="60"/>
        <v>-1.7305900276598618E-2</v>
      </c>
      <c r="CI35" s="4">
        <f t="shared" si="61"/>
        <v>70473</v>
      </c>
      <c r="CJ35" s="13">
        <f t="shared" si="77"/>
        <v>0.18297498903027642</v>
      </c>
      <c r="CK35" s="13">
        <f t="shared" si="63"/>
        <v>6.0749281273988931E-2</v>
      </c>
      <c r="CL35" s="4">
        <f t="shared" si="64"/>
        <v>5110</v>
      </c>
      <c r="CM35" s="13">
        <f t="shared" si="65"/>
        <v>7.8178786163425773E-2</v>
      </c>
      <c r="CN35" s="4">
        <f t="shared" si="66"/>
        <v>2866</v>
      </c>
      <c r="CO35" s="13">
        <f t="shared" si="67"/>
        <v>4.2392059993787701E-2</v>
      </c>
    </row>
    <row r="36" spans="2:93" x14ac:dyDescent="0.3">
      <c r="B36" s="490"/>
      <c r="C36" s="12" t="s">
        <v>13</v>
      </c>
      <c r="D36" s="151">
        <v>25748</v>
      </c>
      <c r="E36" s="152">
        <v>1</v>
      </c>
      <c r="F36" s="151">
        <v>25237</v>
      </c>
      <c r="G36" s="152">
        <v>1</v>
      </c>
      <c r="H36" s="152">
        <v>-1.9846201646729844E-2</v>
      </c>
      <c r="I36" s="151">
        <v>23811</v>
      </c>
      <c r="J36" s="152">
        <v>1</v>
      </c>
      <c r="K36" s="152">
        <v>-5.650433886753576E-2</v>
      </c>
      <c r="L36" s="151">
        <v>23558</v>
      </c>
      <c r="M36" s="152">
        <v>1</v>
      </c>
      <c r="N36" s="152">
        <v>-1.0625341228843812E-2</v>
      </c>
      <c r="O36" s="151">
        <v>24481</v>
      </c>
      <c r="P36" s="152">
        <v>1</v>
      </c>
      <c r="Q36" s="152">
        <v>3.9179896425842603E-2</v>
      </c>
      <c r="R36" s="11">
        <f t="shared" si="34"/>
        <v>-1267</v>
      </c>
      <c r="S36" s="123">
        <f t="shared" si="35"/>
        <v>-4.9207705452850706E-2</v>
      </c>
      <c r="T36" s="11">
        <f t="shared" si="36"/>
        <v>670</v>
      </c>
      <c r="U36" s="123">
        <f t="shared" si="37"/>
        <v>2.8138255428163454E-2</v>
      </c>
      <c r="V36" s="151">
        <v>16288</v>
      </c>
      <c r="W36" s="152">
        <v>1</v>
      </c>
      <c r="X36" s="151">
        <v>16052</v>
      </c>
      <c r="Y36" s="152">
        <v>1</v>
      </c>
      <c r="Z36" s="152">
        <v>-1.4489194499017682E-2</v>
      </c>
      <c r="AA36" s="151">
        <v>15532</v>
      </c>
      <c r="AB36" s="152">
        <v>1</v>
      </c>
      <c r="AC36" s="152">
        <v>-3.2394717169200102E-2</v>
      </c>
      <c r="AD36" s="151">
        <v>15025</v>
      </c>
      <c r="AE36" s="152">
        <v>1</v>
      </c>
      <c r="AF36" s="152">
        <v>-3.2642286891578678E-2</v>
      </c>
      <c r="AG36" s="151">
        <v>15203</v>
      </c>
      <c r="AH36" s="152">
        <v>1</v>
      </c>
      <c r="AI36" s="152">
        <v>1.1846921797004991E-2</v>
      </c>
      <c r="AJ36" s="11">
        <f t="shared" si="38"/>
        <v>-1085</v>
      </c>
      <c r="AK36" s="123">
        <f t="shared" si="39"/>
        <v>-6.661345776031434E-2</v>
      </c>
      <c r="AL36" s="11">
        <f t="shared" si="40"/>
        <v>-329</v>
      </c>
      <c r="AM36" s="123">
        <f t="shared" si="41"/>
        <v>-2.1182075714653619E-2</v>
      </c>
      <c r="AN36" s="151">
        <v>9460</v>
      </c>
      <c r="AO36" s="152">
        <v>1</v>
      </c>
      <c r="AP36" s="151">
        <v>9185</v>
      </c>
      <c r="AQ36" s="152">
        <v>1</v>
      </c>
      <c r="AR36" s="152">
        <v>-2.9069767441860465E-2</v>
      </c>
      <c r="AS36" s="151">
        <v>8279</v>
      </c>
      <c r="AT36" s="152">
        <v>1</v>
      </c>
      <c r="AU36" s="152">
        <v>-9.8639085465432777E-2</v>
      </c>
      <c r="AV36" s="151">
        <v>8533</v>
      </c>
      <c r="AW36" s="152">
        <v>1</v>
      </c>
      <c r="AX36" s="152">
        <v>3.0680033820509725E-2</v>
      </c>
      <c r="AY36" s="151">
        <v>9278</v>
      </c>
      <c r="AZ36" s="152">
        <v>1</v>
      </c>
      <c r="BA36" s="152">
        <v>8.7308097972577048E-2</v>
      </c>
      <c r="BB36" s="11">
        <f t="shared" si="42"/>
        <v>-182</v>
      </c>
      <c r="BC36" s="123">
        <f t="shared" si="43"/>
        <v>-1.9238900634249472E-2</v>
      </c>
      <c r="BD36" s="11">
        <f t="shared" si="44"/>
        <v>999</v>
      </c>
      <c r="BE36" s="123">
        <f t="shared" si="45"/>
        <v>0.12066674719168982</v>
      </c>
      <c r="BF36" s="151">
        <v>322434</v>
      </c>
      <c r="BG36" s="152">
        <v>1</v>
      </c>
      <c r="BH36" s="151">
        <v>331525</v>
      </c>
      <c r="BI36" s="152">
        <v>1</v>
      </c>
      <c r="BJ36" s="152">
        <v>2.8194917409454338E-2</v>
      </c>
      <c r="BK36" s="151">
        <v>337129</v>
      </c>
      <c r="BL36" s="152">
        <v>1</v>
      </c>
      <c r="BM36" s="152">
        <v>1.6903702586531937E-2</v>
      </c>
      <c r="BN36" s="151">
        <v>340039</v>
      </c>
      <c r="BO36" s="152">
        <v>1</v>
      </c>
      <c r="BP36" s="152">
        <v>8.6317107101435957E-3</v>
      </c>
      <c r="BQ36" s="151">
        <v>360670</v>
      </c>
      <c r="BR36" s="152">
        <v>1</v>
      </c>
      <c r="BS36" s="152">
        <v>6.0672452277532873E-2</v>
      </c>
      <c r="BT36" s="11">
        <f t="shared" si="46"/>
        <v>38236</v>
      </c>
      <c r="BU36" s="123">
        <f t="shared" si="47"/>
        <v>0.11858550897237885</v>
      </c>
      <c r="BV36" s="11">
        <f t="shared" si="48"/>
        <v>23541</v>
      </c>
      <c r="BW36" s="123">
        <f t="shared" si="49"/>
        <v>6.9827870043811122E-2</v>
      </c>
      <c r="BX36" s="4">
        <f t="shared" si="50"/>
        <v>348182</v>
      </c>
      <c r="BY36" s="13">
        <f t="shared" si="73"/>
        <v>1</v>
      </c>
      <c r="BZ36" s="4">
        <f t="shared" si="52"/>
        <v>356762</v>
      </c>
      <c r="CA36" s="13">
        <f t="shared" si="74"/>
        <v>1</v>
      </c>
      <c r="CB36" s="13">
        <f t="shared" si="54"/>
        <v>2.4642284782096624E-2</v>
      </c>
      <c r="CC36" s="4">
        <f t="shared" si="55"/>
        <v>360940</v>
      </c>
      <c r="CD36" s="13">
        <f t="shared" si="75"/>
        <v>1</v>
      </c>
      <c r="CE36" s="13">
        <f t="shared" si="57"/>
        <v>1.1710888491487381E-2</v>
      </c>
      <c r="CF36" s="4">
        <f t="shared" si="58"/>
        <v>363597</v>
      </c>
      <c r="CG36" s="13">
        <f t="shared" si="76"/>
        <v>1</v>
      </c>
      <c r="CH36" s="13">
        <f t="shared" si="60"/>
        <v>7.3613342937883797E-3</v>
      </c>
      <c r="CI36" s="4">
        <f t="shared" si="61"/>
        <v>385151</v>
      </c>
      <c r="CJ36" s="13">
        <f t="shared" si="77"/>
        <v>1</v>
      </c>
      <c r="CK36" s="13">
        <f t="shared" si="63"/>
        <v>5.9279917051020758E-2</v>
      </c>
      <c r="CL36" s="4">
        <f t="shared" si="64"/>
        <v>36969</v>
      </c>
      <c r="CM36" s="13">
        <f t="shared" si="65"/>
        <v>0.10617722915027206</v>
      </c>
      <c r="CN36" s="4">
        <f t="shared" si="66"/>
        <v>24211</v>
      </c>
      <c r="CO36" s="13">
        <f t="shared" si="67"/>
        <v>6.7077630631129814E-2</v>
      </c>
    </row>
    <row r="37" spans="2:93" x14ac:dyDescent="0.3">
      <c r="B37" s="126" t="s">
        <v>63</v>
      </c>
      <c r="C37" s="12"/>
      <c r="D37" s="151">
        <v>1430194</v>
      </c>
      <c r="E37" s="152">
        <v>1</v>
      </c>
      <c r="F37" s="151">
        <v>1392946</v>
      </c>
      <c r="G37" s="152">
        <v>1</v>
      </c>
      <c r="H37" s="152">
        <v>-2.6044019202989245E-2</v>
      </c>
      <c r="I37" s="151">
        <v>1264355</v>
      </c>
      <c r="J37" s="152">
        <v>1</v>
      </c>
      <c r="K37" s="152">
        <v>-9.231585431165315E-2</v>
      </c>
      <c r="L37" s="151">
        <v>1203943</v>
      </c>
      <c r="M37" s="152">
        <v>1</v>
      </c>
      <c r="N37" s="152">
        <v>-4.7780884324418377E-2</v>
      </c>
      <c r="O37" s="151">
        <v>1178242</v>
      </c>
      <c r="P37" s="152">
        <v>1</v>
      </c>
      <c r="Q37" s="152">
        <v>-2.1347356145598254E-2</v>
      </c>
      <c r="R37" s="11">
        <f t="shared" si="34"/>
        <v>-251952</v>
      </c>
      <c r="S37" s="123">
        <f t="shared" si="35"/>
        <v>-0.17616631030475585</v>
      </c>
      <c r="T37" s="11">
        <f t="shared" si="36"/>
        <v>-86113</v>
      </c>
      <c r="U37" s="123">
        <f t="shared" si="37"/>
        <v>-6.8108244915391636E-2</v>
      </c>
      <c r="V37" s="151">
        <v>887686</v>
      </c>
      <c r="W37" s="152">
        <v>1</v>
      </c>
      <c r="X37" s="151">
        <v>858397</v>
      </c>
      <c r="Y37" s="152">
        <v>1</v>
      </c>
      <c r="Z37" s="152">
        <v>-3.2994775179511673E-2</v>
      </c>
      <c r="AA37" s="151">
        <v>769701</v>
      </c>
      <c r="AB37" s="152">
        <v>1</v>
      </c>
      <c r="AC37" s="152">
        <v>-0.10332748134021903</v>
      </c>
      <c r="AD37" s="151">
        <v>729818</v>
      </c>
      <c r="AE37" s="152">
        <v>1</v>
      </c>
      <c r="AF37" s="152">
        <v>-5.1816224741815325E-2</v>
      </c>
      <c r="AG37" s="151">
        <v>678735</v>
      </c>
      <c r="AH37" s="152">
        <v>1</v>
      </c>
      <c r="AI37" s="152">
        <v>-6.9994162928291706E-2</v>
      </c>
      <c r="AJ37" s="11">
        <f t="shared" si="38"/>
        <v>-208951</v>
      </c>
      <c r="AK37" s="123">
        <f t="shared" si="39"/>
        <v>-0.23538841437174857</v>
      </c>
      <c r="AL37" s="11">
        <f t="shared" si="40"/>
        <v>-90966</v>
      </c>
      <c r="AM37" s="123">
        <f t="shared" si="41"/>
        <v>-0.11818355439319944</v>
      </c>
      <c r="AN37" s="151">
        <v>542508</v>
      </c>
      <c r="AO37" s="152">
        <v>1</v>
      </c>
      <c r="AP37" s="151">
        <v>534549</v>
      </c>
      <c r="AQ37" s="152">
        <v>1</v>
      </c>
      <c r="AR37" s="152">
        <v>-1.467075139905771E-2</v>
      </c>
      <c r="AS37" s="151">
        <v>494654</v>
      </c>
      <c r="AT37" s="152">
        <v>1</v>
      </c>
      <c r="AU37" s="152">
        <v>-7.4633008386509006E-2</v>
      </c>
      <c r="AV37" s="151">
        <v>474125</v>
      </c>
      <c r="AW37" s="152">
        <v>1</v>
      </c>
      <c r="AX37" s="152">
        <v>-4.1501736567378412E-2</v>
      </c>
      <c r="AY37" s="151">
        <v>499507</v>
      </c>
      <c r="AZ37" s="152">
        <v>1</v>
      </c>
      <c r="BA37" s="152">
        <v>5.3534405483785921E-2</v>
      </c>
      <c r="BB37" s="11">
        <f t="shared" si="42"/>
        <v>-43001</v>
      </c>
      <c r="BC37" s="123">
        <f t="shared" si="43"/>
        <v>-7.92633472686117E-2</v>
      </c>
      <c r="BD37" s="11">
        <f t="shared" si="44"/>
        <v>4853</v>
      </c>
      <c r="BE37" s="123">
        <f t="shared" si="45"/>
        <v>9.8108981227282097E-3</v>
      </c>
      <c r="BF37" s="151">
        <v>8529529</v>
      </c>
      <c r="BG37" s="152">
        <v>1</v>
      </c>
      <c r="BH37" s="151">
        <v>8445260</v>
      </c>
      <c r="BI37" s="152">
        <v>1</v>
      </c>
      <c r="BJ37" s="152">
        <v>-9.8796779986327493E-3</v>
      </c>
      <c r="BK37" s="151">
        <v>8249930</v>
      </c>
      <c r="BL37" s="152">
        <v>1</v>
      </c>
      <c r="BM37" s="152">
        <v>-2.3128950440839003E-2</v>
      </c>
      <c r="BN37" s="151">
        <v>7922339</v>
      </c>
      <c r="BO37" s="152">
        <v>1</v>
      </c>
      <c r="BP37" s="152">
        <v>-3.9708336919222348E-2</v>
      </c>
      <c r="BQ37" s="151">
        <v>7816757</v>
      </c>
      <c r="BR37" s="152">
        <v>1</v>
      </c>
      <c r="BS37" s="152">
        <v>-1.3327124729199294E-2</v>
      </c>
      <c r="BT37" s="11">
        <f t="shared" si="46"/>
        <v>-712772</v>
      </c>
      <c r="BU37" s="123">
        <f t="shared" si="47"/>
        <v>-8.3565223824199439E-2</v>
      </c>
      <c r="BV37" s="11">
        <f t="shared" si="48"/>
        <v>-433173</v>
      </c>
      <c r="BW37" s="123">
        <f t="shared" si="49"/>
        <v>-5.2506263689510092E-2</v>
      </c>
      <c r="BX37" s="4">
        <f t="shared" si="50"/>
        <v>9959723</v>
      </c>
      <c r="BZ37" s="4">
        <f t="shared" si="52"/>
        <v>9838206</v>
      </c>
      <c r="CB37" s="13">
        <f t="shared" si="54"/>
        <v>-1.2200841328619316E-2</v>
      </c>
      <c r="CC37" s="4">
        <f t="shared" si="55"/>
        <v>9514285</v>
      </c>
      <c r="CE37" s="13">
        <f t="shared" si="57"/>
        <v>-3.2924803566829142E-2</v>
      </c>
      <c r="CF37" s="4">
        <f t="shared" si="58"/>
        <v>9126282</v>
      </c>
      <c r="CH37" s="13">
        <f t="shared" si="60"/>
        <v>-4.0781099157740197E-2</v>
      </c>
      <c r="CI37" s="4">
        <f t="shared" si="61"/>
        <v>8994999</v>
      </c>
      <c r="CK37" s="13">
        <f t="shared" si="63"/>
        <v>-1.438515706615251E-2</v>
      </c>
      <c r="CL37" s="4">
        <f t="shared" si="64"/>
        <v>-964724</v>
      </c>
      <c r="CM37" s="13">
        <f t="shared" si="65"/>
        <v>-9.6862533225070657E-2</v>
      </c>
      <c r="CN37" s="4">
        <f t="shared" si="66"/>
        <v>-519286</v>
      </c>
      <c r="CO37" s="13">
        <f t="shared" si="67"/>
        <v>-5.4579613707178232E-2</v>
      </c>
    </row>
    <row r="38" spans="2:93" x14ac:dyDescent="0.3">
      <c r="B38" s="126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1"/>
      <c r="S38" s="123"/>
      <c r="T38" s="11"/>
      <c r="U38" s="123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1"/>
      <c r="AK38" s="123"/>
      <c r="AL38" s="11"/>
      <c r="AM38" s="123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1"/>
      <c r="BC38" s="123"/>
      <c r="BD38" s="11"/>
      <c r="BE38" s="123"/>
      <c r="BF38" s="12"/>
      <c r="BT38" s="11"/>
      <c r="BU38" s="123"/>
      <c r="BV38" s="11"/>
      <c r="BW38" s="123"/>
      <c r="CL38" s="4"/>
      <c r="CN38" s="4"/>
    </row>
    <row r="39" spans="2:93" x14ac:dyDescent="0.3">
      <c r="B39" s="91" t="s">
        <v>139</v>
      </c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1"/>
      <c r="S39" s="123"/>
      <c r="T39" s="11"/>
      <c r="U39" s="123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1"/>
      <c r="AK39" s="123"/>
      <c r="AL39" s="11"/>
      <c r="AM39" s="123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1"/>
      <c r="BC39" s="123"/>
      <c r="BD39" s="11"/>
      <c r="BE39" s="123"/>
      <c r="BF39" s="12"/>
      <c r="BT39" s="11"/>
      <c r="BU39" s="123"/>
      <c r="BV39" s="11"/>
      <c r="BW39" s="123"/>
      <c r="CL39" s="4"/>
      <c r="CN39" s="4"/>
    </row>
    <row r="40" spans="2:93" x14ac:dyDescent="0.3">
      <c r="B40" s="490" t="s">
        <v>140</v>
      </c>
      <c r="C40" s="12" t="s">
        <v>130</v>
      </c>
      <c r="D40" s="151">
        <v>10</v>
      </c>
      <c r="E40" s="152">
        <v>0.14705882352941177</v>
      </c>
      <c r="F40" s="151">
        <v>13</v>
      </c>
      <c r="G40" s="152">
        <v>0.13</v>
      </c>
      <c r="H40" s="152">
        <v>0.3</v>
      </c>
      <c r="I40" s="151">
        <v>14</v>
      </c>
      <c r="J40" s="152">
        <v>0.12727272727272726</v>
      </c>
      <c r="K40" s="152">
        <v>7.6923076923076927E-2</v>
      </c>
      <c r="L40" s="151">
        <v>14</v>
      </c>
      <c r="M40" s="152">
        <v>0.13725490196078433</v>
      </c>
      <c r="N40" s="152">
        <v>0</v>
      </c>
      <c r="O40" s="151">
        <v>6</v>
      </c>
      <c r="P40" s="152">
        <v>0.13043478260869565</v>
      </c>
      <c r="Q40" s="152">
        <v>-0.5714285714285714</v>
      </c>
      <c r="R40" s="11">
        <f t="shared" ref="R40:R71" si="78">O40-D40</f>
        <v>-4</v>
      </c>
      <c r="S40" s="123">
        <f t="shared" ref="S40:S71" si="79">(O40-D40)/D40</f>
        <v>-0.4</v>
      </c>
      <c r="T40" s="11">
        <f t="shared" ref="T40:T71" si="80">O40-I40</f>
        <v>-8</v>
      </c>
      <c r="U40" s="123">
        <f t="shared" ref="U40:U71" si="81">SUM(O40-I40)/I40</f>
        <v>-0.5714285714285714</v>
      </c>
      <c r="V40" s="151">
        <v>8</v>
      </c>
      <c r="W40" s="152">
        <v>0.1702127659574468</v>
      </c>
      <c r="X40" s="151">
        <v>8</v>
      </c>
      <c r="Y40" s="152">
        <v>0.11428571428571428</v>
      </c>
      <c r="Z40" s="152">
        <v>0</v>
      </c>
      <c r="AA40" s="151">
        <v>9</v>
      </c>
      <c r="AB40" s="152">
        <v>0.125</v>
      </c>
      <c r="AC40" s="152">
        <v>0.125</v>
      </c>
      <c r="AD40" s="151">
        <v>10</v>
      </c>
      <c r="AE40" s="152">
        <v>0.12820512820512819</v>
      </c>
      <c r="AF40" s="152">
        <v>0.1111111111111111</v>
      </c>
      <c r="AG40" s="151">
        <v>5</v>
      </c>
      <c r="AH40" s="152">
        <v>0.11627906976744186</v>
      </c>
      <c r="AI40" s="152">
        <v>-0.5</v>
      </c>
      <c r="AJ40" s="11">
        <f t="shared" ref="AJ40:AJ71" si="82">AG40-V40</f>
        <v>-3</v>
      </c>
      <c r="AK40" s="123">
        <f t="shared" ref="AK40:AK71" si="83">(AG40-V40)/V40</f>
        <v>-0.375</v>
      </c>
      <c r="AL40" s="11">
        <f t="shared" ref="AL40:AL71" si="84">AG40-AA40</f>
        <v>-4</v>
      </c>
      <c r="AM40" s="123">
        <f t="shared" ref="AM40:AM71" si="85">SUM(AG40-AA40)/AA40</f>
        <v>-0.44444444444444442</v>
      </c>
      <c r="AN40" s="151">
        <v>2</v>
      </c>
      <c r="AO40" s="152">
        <v>9.5238095238095233E-2</v>
      </c>
      <c r="AP40" s="151">
        <v>5</v>
      </c>
      <c r="AQ40" s="152">
        <v>0.16666666666666666</v>
      </c>
      <c r="AR40" s="152">
        <v>1.5</v>
      </c>
      <c r="AS40" s="151">
        <v>5</v>
      </c>
      <c r="AT40" s="152">
        <v>0.13157894736842105</v>
      </c>
      <c r="AU40" s="152">
        <v>0</v>
      </c>
      <c r="AV40" s="151">
        <v>4</v>
      </c>
      <c r="AW40" s="152">
        <v>0.16666666666666666</v>
      </c>
      <c r="AX40" s="152">
        <v>-0.2</v>
      </c>
      <c r="AY40" s="151">
        <v>1</v>
      </c>
      <c r="AZ40" s="152">
        <v>0.33333333333333331</v>
      </c>
      <c r="BA40" s="152">
        <v>-0.75</v>
      </c>
      <c r="BB40" s="11">
        <f t="shared" ref="BB40:BB71" si="86">AY40-AN40</f>
        <v>-1</v>
      </c>
      <c r="BC40" s="123">
        <f t="shared" ref="BC40:BC71" si="87">(AY40-AN40)/AN40</f>
        <v>-0.5</v>
      </c>
      <c r="BD40" s="11">
        <f t="shared" ref="BD40:BD71" si="88">AY40-AS40</f>
        <v>-4</v>
      </c>
      <c r="BE40" s="123">
        <f t="shared" ref="BE40:BE71" si="89">SUM(AY40-AS40)/AS40</f>
        <v>-0.8</v>
      </c>
      <c r="BF40" s="151">
        <v>28</v>
      </c>
      <c r="BG40" s="152">
        <v>0.16091954022988506</v>
      </c>
      <c r="BH40" s="151">
        <v>37</v>
      </c>
      <c r="BI40" s="152">
        <v>0.18226600985221675</v>
      </c>
      <c r="BJ40" s="152">
        <v>0.32142857142857145</v>
      </c>
      <c r="BK40" s="151">
        <v>30</v>
      </c>
      <c r="BL40" s="152">
        <v>0.15625</v>
      </c>
      <c r="BM40" s="152">
        <v>-0.1891891891891892</v>
      </c>
      <c r="BN40" s="151">
        <v>25</v>
      </c>
      <c r="BO40" s="152">
        <v>0.13513513513513514</v>
      </c>
      <c r="BP40" s="152">
        <v>-0.16666666666666666</v>
      </c>
      <c r="BQ40" s="151">
        <v>16</v>
      </c>
      <c r="BR40" s="152">
        <v>0.13114754098360656</v>
      </c>
      <c r="BS40" s="152">
        <v>-0.36</v>
      </c>
      <c r="BT40" s="11">
        <f t="shared" ref="BT40:BT71" si="90">BQ40-BF40</f>
        <v>-12</v>
      </c>
      <c r="BU40" s="123">
        <f t="shared" ref="BU40:BU71" si="91">(BQ40-BF40)/BF40</f>
        <v>-0.42857142857142855</v>
      </c>
      <c r="BV40" s="11">
        <f t="shared" ref="BV40:BV71" si="92">BQ40-BK40</f>
        <v>-14</v>
      </c>
      <c r="BW40" s="123">
        <f t="shared" ref="BW40:BW71" si="93">SUM(BQ40-BK40)/BK40</f>
        <v>-0.46666666666666667</v>
      </c>
      <c r="BX40" s="4">
        <f t="shared" ref="BX40:BX71" si="94">SUM(D40,BF40)</f>
        <v>38</v>
      </c>
      <c r="BY40" s="13">
        <f t="shared" ref="BY40:BY46" si="95">BX40/BX$46</f>
        <v>0.15702479338842976</v>
      </c>
      <c r="BZ40" s="4">
        <f t="shared" ref="BZ40:BZ71" si="96">SUM(F40,BH40)</f>
        <v>50</v>
      </c>
      <c r="CA40" s="13">
        <f t="shared" ref="CA40:CA46" si="97">BZ40/BZ$46</f>
        <v>0.16501650165016502</v>
      </c>
      <c r="CB40" s="13">
        <f t="shared" ref="CB40:CB71" si="98">BZ40/BX40-1</f>
        <v>0.31578947368421062</v>
      </c>
      <c r="CC40" s="4">
        <f t="shared" ref="CC40:CC71" si="99">SUM(I40,BK40)</f>
        <v>44</v>
      </c>
      <c r="CD40" s="13">
        <f t="shared" ref="CD40:CD46" si="100">CC40/CC$46</f>
        <v>0.14569536423841059</v>
      </c>
      <c r="CE40" s="13">
        <f t="shared" ref="CE40:CE71" si="101">CC40/BZ40-1</f>
        <v>-0.12</v>
      </c>
      <c r="CF40" s="4">
        <f t="shared" ref="CF40:CF71" si="102">SUM(L40,BN40)</f>
        <v>39</v>
      </c>
      <c r="CG40" s="13">
        <f t="shared" ref="CG40:CG46" si="103">CF40/CF$46</f>
        <v>0.13588850174216027</v>
      </c>
      <c r="CH40" s="13">
        <f t="shared" ref="CH40:CH71" si="104">CF40/CC40-1</f>
        <v>-0.11363636363636365</v>
      </c>
      <c r="CI40" s="4">
        <f t="shared" ref="CI40:CI71" si="105">SUM(O40,BQ40)</f>
        <v>22</v>
      </c>
      <c r="CJ40" s="13">
        <f t="shared" ref="CJ40:CJ46" si="106">CI40/CI$46</f>
        <v>0.13095238095238096</v>
      </c>
      <c r="CK40" s="13">
        <f t="shared" ref="CK40:CK71" si="107">CI40/CF40-1</f>
        <v>-0.4358974358974359</v>
      </c>
      <c r="CL40" s="4">
        <f t="shared" ref="CL40:CL71" si="108">CI40-BX40</f>
        <v>-16</v>
      </c>
      <c r="CM40" s="13">
        <f t="shared" ref="CM40:CM71" si="109">CI40/BX40-1</f>
        <v>-0.42105263157894735</v>
      </c>
      <c r="CN40" s="4">
        <f t="shared" ref="CN40:CN71" si="110">CI40-CC40</f>
        <v>-22</v>
      </c>
      <c r="CO40" s="13">
        <f t="shared" ref="CO40:CO71" si="111">CI40/CC40-1</f>
        <v>-0.5</v>
      </c>
    </row>
    <row r="41" spans="2:93" x14ac:dyDescent="0.3">
      <c r="B41" s="490"/>
      <c r="C41" s="12" t="s">
        <v>131</v>
      </c>
      <c r="D41" s="151">
        <v>13</v>
      </c>
      <c r="E41" s="152">
        <v>0.19117647058823528</v>
      </c>
      <c r="F41" s="151">
        <v>18</v>
      </c>
      <c r="G41" s="152">
        <v>0.18</v>
      </c>
      <c r="H41" s="152">
        <v>0.38461538461538464</v>
      </c>
      <c r="I41" s="151">
        <v>17</v>
      </c>
      <c r="J41" s="152">
        <v>0.15454545454545454</v>
      </c>
      <c r="K41" s="152">
        <v>-5.5555555555555552E-2</v>
      </c>
      <c r="L41" s="151">
        <v>12</v>
      </c>
      <c r="M41" s="152">
        <v>0.11764705882352941</v>
      </c>
      <c r="N41" s="152">
        <v>-0.29411764705882354</v>
      </c>
      <c r="O41" s="151">
        <v>7</v>
      </c>
      <c r="P41" s="152">
        <v>0.15217391304347827</v>
      </c>
      <c r="Q41" s="152">
        <v>-0.41666666666666669</v>
      </c>
      <c r="R41" s="11">
        <f t="shared" si="78"/>
        <v>-6</v>
      </c>
      <c r="S41" s="123">
        <f t="shared" si="79"/>
        <v>-0.46153846153846156</v>
      </c>
      <c r="T41" s="11">
        <f t="shared" si="80"/>
        <v>-10</v>
      </c>
      <c r="U41" s="123">
        <f t="shared" si="81"/>
        <v>-0.58823529411764708</v>
      </c>
      <c r="V41" s="151">
        <v>7</v>
      </c>
      <c r="W41" s="152">
        <v>0.14893617021276595</v>
      </c>
      <c r="X41" s="151">
        <v>13</v>
      </c>
      <c r="Y41" s="152">
        <v>0.18571428571428572</v>
      </c>
      <c r="Z41" s="152">
        <v>0.8571428571428571</v>
      </c>
      <c r="AA41" s="151">
        <v>12</v>
      </c>
      <c r="AB41" s="152">
        <v>0.16666666666666666</v>
      </c>
      <c r="AC41" s="152">
        <v>-7.6923076923076927E-2</v>
      </c>
      <c r="AD41" s="151">
        <v>9</v>
      </c>
      <c r="AE41" s="152">
        <v>0.11538461538461539</v>
      </c>
      <c r="AF41" s="152">
        <v>-0.25</v>
      </c>
      <c r="AG41" s="151">
        <v>7</v>
      </c>
      <c r="AH41" s="152">
        <v>0.16279069767441862</v>
      </c>
      <c r="AI41" s="152">
        <v>-0.22222222222222221</v>
      </c>
      <c r="AJ41" s="11">
        <f t="shared" si="82"/>
        <v>0</v>
      </c>
      <c r="AK41" s="123">
        <f t="shared" si="83"/>
        <v>0</v>
      </c>
      <c r="AL41" s="11">
        <f t="shared" si="84"/>
        <v>-5</v>
      </c>
      <c r="AM41" s="123">
        <f t="shared" si="85"/>
        <v>-0.41666666666666669</v>
      </c>
      <c r="AN41" s="151">
        <v>6</v>
      </c>
      <c r="AO41" s="152">
        <v>0.2857142857142857</v>
      </c>
      <c r="AP41" s="151">
        <v>5</v>
      </c>
      <c r="AQ41" s="152">
        <v>0.16666666666666666</v>
      </c>
      <c r="AR41" s="152">
        <v>-0.16666666666666666</v>
      </c>
      <c r="AS41" s="151">
        <v>5</v>
      </c>
      <c r="AT41" s="152">
        <v>0.13157894736842105</v>
      </c>
      <c r="AU41" s="152">
        <v>0</v>
      </c>
      <c r="AV41" s="151">
        <v>3</v>
      </c>
      <c r="AW41" s="152">
        <v>0.125</v>
      </c>
      <c r="AX41" s="152">
        <v>-0.4</v>
      </c>
      <c r="AY41" s="151"/>
      <c r="AZ41" s="152"/>
      <c r="BA41" s="152">
        <v>-1</v>
      </c>
      <c r="BB41" s="11">
        <f t="shared" si="86"/>
        <v>-6</v>
      </c>
      <c r="BC41" s="123">
        <f t="shared" si="87"/>
        <v>-1</v>
      </c>
      <c r="BD41" s="11">
        <f t="shared" si="88"/>
        <v>-5</v>
      </c>
      <c r="BE41" s="123">
        <f t="shared" si="89"/>
        <v>-1</v>
      </c>
      <c r="BF41" s="151">
        <v>39</v>
      </c>
      <c r="BG41" s="152">
        <v>0.22413793103448276</v>
      </c>
      <c r="BH41" s="151">
        <v>37</v>
      </c>
      <c r="BI41" s="152">
        <v>0.18226600985221675</v>
      </c>
      <c r="BJ41" s="152">
        <v>-5.128205128205128E-2</v>
      </c>
      <c r="BK41" s="151">
        <v>24</v>
      </c>
      <c r="BL41" s="152">
        <v>0.125</v>
      </c>
      <c r="BM41" s="152">
        <v>-0.35135135135135137</v>
      </c>
      <c r="BN41" s="151">
        <v>26</v>
      </c>
      <c r="BO41" s="152">
        <v>0.14054054054054055</v>
      </c>
      <c r="BP41" s="152">
        <v>8.3333333333333329E-2</v>
      </c>
      <c r="BQ41" s="151">
        <v>23</v>
      </c>
      <c r="BR41" s="152">
        <v>0.18852459016393441</v>
      </c>
      <c r="BS41" s="152">
        <v>-0.11538461538461539</v>
      </c>
      <c r="BT41" s="11">
        <f t="shared" si="90"/>
        <v>-16</v>
      </c>
      <c r="BU41" s="123">
        <f t="shared" si="91"/>
        <v>-0.41025641025641024</v>
      </c>
      <c r="BV41" s="11">
        <f t="shared" si="92"/>
        <v>-1</v>
      </c>
      <c r="BW41" s="123">
        <f t="shared" si="93"/>
        <v>-4.1666666666666664E-2</v>
      </c>
      <c r="BX41" s="4">
        <f t="shared" si="94"/>
        <v>52</v>
      </c>
      <c r="BY41" s="13">
        <f t="shared" si="95"/>
        <v>0.21487603305785125</v>
      </c>
      <c r="BZ41" s="4">
        <f t="shared" si="96"/>
        <v>55</v>
      </c>
      <c r="CA41" s="13">
        <f t="shared" si="97"/>
        <v>0.18151815181518152</v>
      </c>
      <c r="CB41" s="13">
        <f t="shared" si="98"/>
        <v>5.7692307692307709E-2</v>
      </c>
      <c r="CC41" s="4">
        <f t="shared" si="99"/>
        <v>41</v>
      </c>
      <c r="CD41" s="13">
        <f t="shared" si="100"/>
        <v>0.13576158940397351</v>
      </c>
      <c r="CE41" s="13">
        <f t="shared" si="101"/>
        <v>-0.25454545454545452</v>
      </c>
      <c r="CF41" s="4">
        <f t="shared" si="102"/>
        <v>38</v>
      </c>
      <c r="CG41" s="13">
        <f t="shared" si="103"/>
        <v>0.13240418118466898</v>
      </c>
      <c r="CH41" s="13">
        <f t="shared" si="104"/>
        <v>-7.3170731707317027E-2</v>
      </c>
      <c r="CI41" s="4">
        <f t="shared" si="105"/>
        <v>30</v>
      </c>
      <c r="CJ41" s="13">
        <f t="shared" si="106"/>
        <v>0.17857142857142858</v>
      </c>
      <c r="CK41" s="13">
        <f t="shared" si="107"/>
        <v>-0.21052631578947367</v>
      </c>
      <c r="CL41" s="4">
        <f t="shared" si="108"/>
        <v>-22</v>
      </c>
      <c r="CM41" s="13">
        <f t="shared" si="109"/>
        <v>-0.42307692307692313</v>
      </c>
      <c r="CN41" s="4">
        <f t="shared" si="110"/>
        <v>-11</v>
      </c>
      <c r="CO41" s="13">
        <f t="shared" si="111"/>
        <v>-0.26829268292682928</v>
      </c>
    </row>
    <row r="42" spans="2:93" x14ac:dyDescent="0.3">
      <c r="B42" s="490"/>
      <c r="C42" s="12" t="s">
        <v>132</v>
      </c>
      <c r="D42" s="151">
        <v>7</v>
      </c>
      <c r="E42" s="152">
        <v>0.10294117647058823</v>
      </c>
      <c r="F42" s="151">
        <v>20</v>
      </c>
      <c r="G42" s="152">
        <v>0.2</v>
      </c>
      <c r="H42" s="152">
        <v>1.8571428571428572</v>
      </c>
      <c r="I42" s="151">
        <v>16</v>
      </c>
      <c r="J42" s="152">
        <v>0.14545454545454545</v>
      </c>
      <c r="K42" s="152">
        <v>-0.2</v>
      </c>
      <c r="L42" s="151">
        <v>23</v>
      </c>
      <c r="M42" s="152">
        <v>0.22549019607843138</v>
      </c>
      <c r="N42" s="152">
        <v>0.4375</v>
      </c>
      <c r="O42" s="151">
        <v>13</v>
      </c>
      <c r="P42" s="152">
        <v>0.28260869565217389</v>
      </c>
      <c r="Q42" s="152">
        <v>-0.43478260869565216</v>
      </c>
      <c r="R42" s="11">
        <f t="shared" si="78"/>
        <v>6</v>
      </c>
      <c r="S42" s="123">
        <f t="shared" si="79"/>
        <v>0.8571428571428571</v>
      </c>
      <c r="T42" s="11">
        <f t="shared" si="80"/>
        <v>-3</v>
      </c>
      <c r="U42" s="123">
        <f t="shared" si="81"/>
        <v>-0.1875</v>
      </c>
      <c r="V42" s="151">
        <v>4</v>
      </c>
      <c r="W42" s="152">
        <v>8.5106382978723402E-2</v>
      </c>
      <c r="X42" s="151">
        <v>13</v>
      </c>
      <c r="Y42" s="152">
        <v>0.18571428571428572</v>
      </c>
      <c r="Z42" s="152">
        <v>2.25</v>
      </c>
      <c r="AA42" s="151">
        <v>11</v>
      </c>
      <c r="AB42" s="152">
        <v>0.15277777777777779</v>
      </c>
      <c r="AC42" s="152">
        <v>-0.15384615384615385</v>
      </c>
      <c r="AD42" s="151">
        <v>17</v>
      </c>
      <c r="AE42" s="152">
        <v>0.21794871794871795</v>
      </c>
      <c r="AF42" s="152">
        <v>0.54545454545454541</v>
      </c>
      <c r="AG42" s="151">
        <v>11</v>
      </c>
      <c r="AH42" s="152">
        <v>0.2558139534883721</v>
      </c>
      <c r="AI42" s="152">
        <v>-0.35294117647058826</v>
      </c>
      <c r="AJ42" s="11">
        <f t="shared" si="82"/>
        <v>7</v>
      </c>
      <c r="AK42" s="123">
        <f t="shared" si="83"/>
        <v>1.75</v>
      </c>
      <c r="AL42" s="11">
        <f t="shared" si="84"/>
        <v>0</v>
      </c>
      <c r="AM42" s="123">
        <f t="shared" si="85"/>
        <v>0</v>
      </c>
      <c r="AN42" s="151">
        <v>3</v>
      </c>
      <c r="AO42" s="152">
        <v>0.14285714285714285</v>
      </c>
      <c r="AP42" s="151">
        <v>7</v>
      </c>
      <c r="AQ42" s="152">
        <v>0.23333333333333334</v>
      </c>
      <c r="AR42" s="152">
        <v>1.3333333333333333</v>
      </c>
      <c r="AS42" s="151">
        <v>5</v>
      </c>
      <c r="AT42" s="152">
        <v>0.13157894736842105</v>
      </c>
      <c r="AU42" s="152">
        <v>-0.2857142857142857</v>
      </c>
      <c r="AV42" s="151">
        <v>6</v>
      </c>
      <c r="AW42" s="152">
        <v>0.25</v>
      </c>
      <c r="AX42" s="152">
        <v>0.2</v>
      </c>
      <c r="AY42" s="151">
        <v>2</v>
      </c>
      <c r="AZ42" s="152">
        <v>0.66666666666666663</v>
      </c>
      <c r="BA42" s="152">
        <v>-0.66666666666666663</v>
      </c>
      <c r="BB42" s="11">
        <f t="shared" si="86"/>
        <v>-1</v>
      </c>
      <c r="BC42" s="123">
        <f t="shared" si="87"/>
        <v>-0.33333333333333331</v>
      </c>
      <c r="BD42" s="11">
        <f t="shared" si="88"/>
        <v>-3</v>
      </c>
      <c r="BE42" s="123">
        <f t="shared" si="89"/>
        <v>-0.6</v>
      </c>
      <c r="BF42" s="151">
        <v>35</v>
      </c>
      <c r="BG42" s="152">
        <v>0.20114942528735633</v>
      </c>
      <c r="BH42" s="151">
        <v>47</v>
      </c>
      <c r="BI42" s="152">
        <v>0.23152709359605911</v>
      </c>
      <c r="BJ42" s="152">
        <v>0.34285714285714286</v>
      </c>
      <c r="BK42" s="151">
        <v>41</v>
      </c>
      <c r="BL42" s="152">
        <v>0.21354166666666666</v>
      </c>
      <c r="BM42" s="152">
        <v>-0.1276595744680851</v>
      </c>
      <c r="BN42" s="151">
        <v>31</v>
      </c>
      <c r="BO42" s="152">
        <v>0.16756756756756758</v>
      </c>
      <c r="BP42" s="152">
        <v>-0.24390243902439024</v>
      </c>
      <c r="BQ42" s="151">
        <v>26</v>
      </c>
      <c r="BR42" s="152">
        <v>0.21311475409836064</v>
      </c>
      <c r="BS42" s="152">
        <v>-0.16129032258064516</v>
      </c>
      <c r="BT42" s="11">
        <f t="shared" si="90"/>
        <v>-9</v>
      </c>
      <c r="BU42" s="123">
        <f t="shared" si="91"/>
        <v>-0.25714285714285712</v>
      </c>
      <c r="BV42" s="11">
        <f t="shared" si="92"/>
        <v>-15</v>
      </c>
      <c r="BW42" s="123">
        <f t="shared" si="93"/>
        <v>-0.36585365853658536</v>
      </c>
      <c r="BX42" s="4">
        <f t="shared" si="94"/>
        <v>42</v>
      </c>
      <c r="BY42" s="13">
        <f t="shared" si="95"/>
        <v>0.17355371900826447</v>
      </c>
      <c r="BZ42" s="4">
        <f t="shared" si="96"/>
        <v>67</v>
      </c>
      <c r="CA42" s="13">
        <f t="shared" si="97"/>
        <v>0.22112211221122113</v>
      </c>
      <c r="CB42" s="13">
        <f t="shared" si="98"/>
        <v>0.59523809523809534</v>
      </c>
      <c r="CC42" s="4">
        <f t="shared" si="99"/>
        <v>57</v>
      </c>
      <c r="CD42" s="13">
        <f t="shared" si="100"/>
        <v>0.18874172185430463</v>
      </c>
      <c r="CE42" s="13">
        <f t="shared" si="101"/>
        <v>-0.14925373134328357</v>
      </c>
      <c r="CF42" s="4">
        <f t="shared" si="102"/>
        <v>54</v>
      </c>
      <c r="CG42" s="13">
        <f t="shared" si="103"/>
        <v>0.18815331010452963</v>
      </c>
      <c r="CH42" s="13">
        <f t="shared" si="104"/>
        <v>-5.2631578947368474E-2</v>
      </c>
      <c r="CI42" s="4">
        <f t="shared" si="105"/>
        <v>39</v>
      </c>
      <c r="CJ42" s="13">
        <f t="shared" si="106"/>
        <v>0.23214285714285715</v>
      </c>
      <c r="CK42" s="13">
        <f t="shared" si="107"/>
        <v>-0.27777777777777779</v>
      </c>
      <c r="CL42" s="4">
        <f t="shared" si="108"/>
        <v>-3</v>
      </c>
      <c r="CM42" s="13">
        <f t="shared" si="109"/>
        <v>-7.1428571428571397E-2</v>
      </c>
      <c r="CN42" s="4">
        <f t="shared" si="110"/>
        <v>-18</v>
      </c>
      <c r="CO42" s="13">
        <f t="shared" si="111"/>
        <v>-0.31578947368421051</v>
      </c>
    </row>
    <row r="43" spans="2:93" x14ac:dyDescent="0.3">
      <c r="B43" s="490"/>
      <c r="C43" s="12" t="s">
        <v>133</v>
      </c>
      <c r="D43" s="151">
        <v>15</v>
      </c>
      <c r="E43" s="152">
        <v>0.22058823529411764</v>
      </c>
      <c r="F43" s="151">
        <v>24</v>
      </c>
      <c r="G43" s="152">
        <v>0.24</v>
      </c>
      <c r="H43" s="152">
        <v>0.6</v>
      </c>
      <c r="I43" s="151">
        <v>27</v>
      </c>
      <c r="J43" s="152">
        <v>0.24545454545454545</v>
      </c>
      <c r="K43" s="152">
        <v>0.125</v>
      </c>
      <c r="L43" s="151">
        <v>19</v>
      </c>
      <c r="M43" s="152">
        <v>0.18627450980392157</v>
      </c>
      <c r="N43" s="152">
        <v>-0.29629629629629628</v>
      </c>
      <c r="O43" s="151">
        <v>10</v>
      </c>
      <c r="P43" s="152">
        <v>0.21739130434782608</v>
      </c>
      <c r="Q43" s="152">
        <v>-0.47368421052631576</v>
      </c>
      <c r="R43" s="11">
        <f t="shared" si="78"/>
        <v>-5</v>
      </c>
      <c r="S43" s="123">
        <f t="shared" si="79"/>
        <v>-0.33333333333333331</v>
      </c>
      <c r="T43" s="11">
        <f t="shared" si="80"/>
        <v>-17</v>
      </c>
      <c r="U43" s="123">
        <f t="shared" si="81"/>
        <v>-0.62962962962962965</v>
      </c>
      <c r="V43" s="151">
        <v>10</v>
      </c>
      <c r="W43" s="152">
        <v>0.21276595744680851</v>
      </c>
      <c r="X43" s="151">
        <v>19</v>
      </c>
      <c r="Y43" s="152">
        <v>0.27142857142857141</v>
      </c>
      <c r="Z43" s="152">
        <v>0.9</v>
      </c>
      <c r="AA43" s="151">
        <v>19</v>
      </c>
      <c r="AB43" s="152">
        <v>0.2638888888888889</v>
      </c>
      <c r="AC43" s="152">
        <v>0</v>
      </c>
      <c r="AD43" s="151">
        <v>15</v>
      </c>
      <c r="AE43" s="152">
        <v>0.19230769230769232</v>
      </c>
      <c r="AF43" s="152">
        <v>-0.21052631578947367</v>
      </c>
      <c r="AG43" s="151">
        <v>10</v>
      </c>
      <c r="AH43" s="152">
        <v>0.23255813953488372</v>
      </c>
      <c r="AI43" s="152">
        <v>-0.33333333333333331</v>
      </c>
      <c r="AJ43" s="11">
        <f t="shared" si="82"/>
        <v>0</v>
      </c>
      <c r="AK43" s="123">
        <f t="shared" si="83"/>
        <v>0</v>
      </c>
      <c r="AL43" s="11">
        <f t="shared" si="84"/>
        <v>-9</v>
      </c>
      <c r="AM43" s="123">
        <f t="shared" si="85"/>
        <v>-0.47368421052631576</v>
      </c>
      <c r="AN43" s="151">
        <v>5</v>
      </c>
      <c r="AO43" s="152">
        <v>0.23809523809523808</v>
      </c>
      <c r="AP43" s="151">
        <v>5</v>
      </c>
      <c r="AQ43" s="152">
        <v>0.16666666666666666</v>
      </c>
      <c r="AR43" s="152">
        <v>0</v>
      </c>
      <c r="AS43" s="151">
        <v>8</v>
      </c>
      <c r="AT43" s="152">
        <v>0.21052631578947367</v>
      </c>
      <c r="AU43" s="152">
        <v>0.6</v>
      </c>
      <c r="AV43" s="151">
        <v>4</v>
      </c>
      <c r="AW43" s="152">
        <v>0.16666666666666666</v>
      </c>
      <c r="AX43" s="152">
        <v>-0.5</v>
      </c>
      <c r="AY43" s="151"/>
      <c r="AZ43" s="152"/>
      <c r="BA43" s="152">
        <v>-1</v>
      </c>
      <c r="BB43" s="11">
        <f t="shared" si="86"/>
        <v>-5</v>
      </c>
      <c r="BC43" s="123">
        <f t="shared" si="87"/>
        <v>-1</v>
      </c>
      <c r="BD43" s="11">
        <f t="shared" si="88"/>
        <v>-8</v>
      </c>
      <c r="BE43" s="123">
        <f t="shared" si="89"/>
        <v>-1</v>
      </c>
      <c r="BF43" s="151">
        <v>27</v>
      </c>
      <c r="BG43" s="152">
        <v>0.15517241379310345</v>
      </c>
      <c r="BH43" s="151">
        <v>28</v>
      </c>
      <c r="BI43" s="152">
        <v>0.13793103448275862</v>
      </c>
      <c r="BJ43" s="152">
        <v>3.7037037037037035E-2</v>
      </c>
      <c r="BK43" s="151">
        <v>37</v>
      </c>
      <c r="BL43" s="152">
        <v>0.19270833333333334</v>
      </c>
      <c r="BM43" s="152">
        <v>0.32142857142857145</v>
      </c>
      <c r="BN43" s="151">
        <v>43</v>
      </c>
      <c r="BO43" s="152">
        <v>0.23243243243243245</v>
      </c>
      <c r="BP43" s="152">
        <v>0.16216216216216217</v>
      </c>
      <c r="BQ43" s="151">
        <v>24</v>
      </c>
      <c r="BR43" s="152">
        <v>0.19672131147540983</v>
      </c>
      <c r="BS43" s="152">
        <v>-0.44186046511627908</v>
      </c>
      <c r="BT43" s="11">
        <f t="shared" si="90"/>
        <v>-3</v>
      </c>
      <c r="BU43" s="123">
        <f t="shared" si="91"/>
        <v>-0.1111111111111111</v>
      </c>
      <c r="BV43" s="11">
        <f t="shared" si="92"/>
        <v>-13</v>
      </c>
      <c r="BW43" s="123">
        <f t="shared" si="93"/>
        <v>-0.35135135135135137</v>
      </c>
      <c r="BX43" s="4">
        <f t="shared" si="94"/>
        <v>42</v>
      </c>
      <c r="BY43" s="13">
        <f t="shared" si="95"/>
        <v>0.17355371900826447</v>
      </c>
      <c r="BZ43" s="4">
        <f t="shared" si="96"/>
        <v>52</v>
      </c>
      <c r="CA43" s="13">
        <f t="shared" si="97"/>
        <v>0.17161716171617161</v>
      </c>
      <c r="CB43" s="13">
        <f t="shared" si="98"/>
        <v>0.23809523809523814</v>
      </c>
      <c r="CC43" s="4">
        <f t="shared" si="99"/>
        <v>64</v>
      </c>
      <c r="CD43" s="13">
        <f t="shared" si="100"/>
        <v>0.2119205298013245</v>
      </c>
      <c r="CE43" s="13">
        <f t="shared" si="101"/>
        <v>0.23076923076923084</v>
      </c>
      <c r="CF43" s="4">
        <f t="shared" si="102"/>
        <v>62</v>
      </c>
      <c r="CG43" s="13">
        <f t="shared" si="103"/>
        <v>0.21602787456445993</v>
      </c>
      <c r="CH43" s="13">
        <f t="shared" si="104"/>
        <v>-3.125E-2</v>
      </c>
      <c r="CI43" s="4">
        <f t="shared" si="105"/>
        <v>34</v>
      </c>
      <c r="CJ43" s="13">
        <f t="shared" si="106"/>
        <v>0.20238095238095238</v>
      </c>
      <c r="CK43" s="13">
        <f t="shared" si="107"/>
        <v>-0.45161290322580649</v>
      </c>
      <c r="CL43" s="4">
        <f t="shared" si="108"/>
        <v>-8</v>
      </c>
      <c r="CM43" s="13">
        <f t="shared" si="109"/>
        <v>-0.19047619047619047</v>
      </c>
      <c r="CN43" s="4">
        <f t="shared" si="110"/>
        <v>-30</v>
      </c>
      <c r="CO43" s="13">
        <f t="shared" si="111"/>
        <v>-0.46875</v>
      </c>
    </row>
    <row r="44" spans="2:93" x14ac:dyDescent="0.3">
      <c r="B44" s="490"/>
      <c r="C44" s="12" t="s">
        <v>134</v>
      </c>
      <c r="D44" s="151">
        <v>16</v>
      </c>
      <c r="E44" s="152">
        <v>0.23529411764705882</v>
      </c>
      <c r="F44" s="151">
        <v>14</v>
      </c>
      <c r="G44" s="152">
        <v>0.14000000000000001</v>
      </c>
      <c r="H44" s="152">
        <v>-0.125</v>
      </c>
      <c r="I44" s="151">
        <v>21</v>
      </c>
      <c r="J44" s="152">
        <v>0.19090909090909092</v>
      </c>
      <c r="K44" s="152">
        <v>0.5</v>
      </c>
      <c r="L44" s="151">
        <v>26</v>
      </c>
      <c r="M44" s="152">
        <v>0.25490196078431371</v>
      </c>
      <c r="N44" s="152">
        <v>0.23809523809523808</v>
      </c>
      <c r="O44" s="151">
        <v>8</v>
      </c>
      <c r="P44" s="152">
        <v>0.17391304347826086</v>
      </c>
      <c r="Q44" s="152">
        <v>-0.69230769230769229</v>
      </c>
      <c r="R44" s="11">
        <f t="shared" si="78"/>
        <v>-8</v>
      </c>
      <c r="S44" s="123">
        <f t="shared" si="79"/>
        <v>-0.5</v>
      </c>
      <c r="T44" s="11">
        <f t="shared" si="80"/>
        <v>-13</v>
      </c>
      <c r="U44" s="123">
        <f t="shared" si="81"/>
        <v>-0.61904761904761907</v>
      </c>
      <c r="V44" s="151">
        <v>14</v>
      </c>
      <c r="W44" s="152">
        <v>0.2978723404255319</v>
      </c>
      <c r="X44" s="151">
        <v>11</v>
      </c>
      <c r="Y44" s="152">
        <v>0.15714285714285714</v>
      </c>
      <c r="Z44" s="152">
        <v>-0.21428571428571427</v>
      </c>
      <c r="AA44" s="151">
        <v>13</v>
      </c>
      <c r="AB44" s="152">
        <v>0.18055555555555555</v>
      </c>
      <c r="AC44" s="152">
        <v>0.18181818181818182</v>
      </c>
      <c r="AD44" s="151">
        <v>21</v>
      </c>
      <c r="AE44" s="152">
        <v>0.26923076923076922</v>
      </c>
      <c r="AF44" s="152">
        <v>0.61538461538461542</v>
      </c>
      <c r="AG44" s="151">
        <v>8</v>
      </c>
      <c r="AH44" s="152">
        <v>0.18604651162790697</v>
      </c>
      <c r="AI44" s="152">
        <v>-0.61904761904761907</v>
      </c>
      <c r="AJ44" s="11">
        <f t="shared" si="82"/>
        <v>-6</v>
      </c>
      <c r="AK44" s="123">
        <f t="shared" si="83"/>
        <v>-0.42857142857142855</v>
      </c>
      <c r="AL44" s="11">
        <f t="shared" si="84"/>
        <v>-5</v>
      </c>
      <c r="AM44" s="123">
        <f t="shared" si="85"/>
        <v>-0.38461538461538464</v>
      </c>
      <c r="AN44" s="151">
        <v>2</v>
      </c>
      <c r="AO44" s="152">
        <v>9.5238095238095233E-2</v>
      </c>
      <c r="AP44" s="151">
        <v>3</v>
      </c>
      <c r="AQ44" s="152">
        <v>0.1</v>
      </c>
      <c r="AR44" s="152">
        <v>0.5</v>
      </c>
      <c r="AS44" s="151">
        <v>8</v>
      </c>
      <c r="AT44" s="152">
        <v>0.21052631578947367</v>
      </c>
      <c r="AU44" s="152">
        <v>1.6666666666666667</v>
      </c>
      <c r="AV44" s="151">
        <v>5</v>
      </c>
      <c r="AW44" s="152">
        <v>0.20833333333333334</v>
      </c>
      <c r="AX44" s="152">
        <v>-0.375</v>
      </c>
      <c r="AY44" s="151"/>
      <c r="AZ44" s="152"/>
      <c r="BA44" s="152">
        <v>-1</v>
      </c>
      <c r="BB44" s="11">
        <f t="shared" si="86"/>
        <v>-2</v>
      </c>
      <c r="BC44" s="123">
        <f t="shared" si="87"/>
        <v>-1</v>
      </c>
      <c r="BD44" s="11">
        <f t="shared" si="88"/>
        <v>-8</v>
      </c>
      <c r="BE44" s="123">
        <f t="shared" si="89"/>
        <v>-1</v>
      </c>
      <c r="BF44" s="151">
        <v>24</v>
      </c>
      <c r="BG44" s="152">
        <v>0.13793103448275862</v>
      </c>
      <c r="BH44" s="151">
        <v>23</v>
      </c>
      <c r="BI44" s="152">
        <v>0.11330049261083744</v>
      </c>
      <c r="BJ44" s="152">
        <v>-4.1666666666666664E-2</v>
      </c>
      <c r="BK44" s="151">
        <v>32</v>
      </c>
      <c r="BL44" s="152">
        <v>0.16666666666666666</v>
      </c>
      <c r="BM44" s="152">
        <v>0.39130434782608697</v>
      </c>
      <c r="BN44" s="151">
        <v>38</v>
      </c>
      <c r="BO44" s="152">
        <v>0.20540540540540542</v>
      </c>
      <c r="BP44" s="152">
        <v>0.1875</v>
      </c>
      <c r="BQ44" s="151">
        <v>17</v>
      </c>
      <c r="BR44" s="152">
        <v>0.13934426229508196</v>
      </c>
      <c r="BS44" s="152">
        <v>-0.55263157894736847</v>
      </c>
      <c r="BT44" s="11">
        <f t="shared" si="90"/>
        <v>-7</v>
      </c>
      <c r="BU44" s="123">
        <f t="shared" si="91"/>
        <v>-0.29166666666666669</v>
      </c>
      <c r="BV44" s="11">
        <f t="shared" si="92"/>
        <v>-15</v>
      </c>
      <c r="BW44" s="123">
        <f t="shared" si="93"/>
        <v>-0.46875</v>
      </c>
      <c r="BX44" s="4">
        <f t="shared" si="94"/>
        <v>40</v>
      </c>
      <c r="BY44" s="13">
        <f t="shared" si="95"/>
        <v>0.16528925619834711</v>
      </c>
      <c r="BZ44" s="4">
        <f t="shared" si="96"/>
        <v>37</v>
      </c>
      <c r="CA44" s="13">
        <f t="shared" si="97"/>
        <v>0.12211221122112212</v>
      </c>
      <c r="CB44" s="13">
        <f t="shared" si="98"/>
        <v>-7.4999999999999956E-2</v>
      </c>
      <c r="CC44" s="4">
        <f t="shared" si="99"/>
        <v>53</v>
      </c>
      <c r="CD44" s="13">
        <f t="shared" si="100"/>
        <v>0.17549668874172186</v>
      </c>
      <c r="CE44" s="13">
        <f t="shared" si="101"/>
        <v>0.43243243243243246</v>
      </c>
      <c r="CF44" s="4">
        <f t="shared" si="102"/>
        <v>64</v>
      </c>
      <c r="CG44" s="13">
        <f t="shared" si="103"/>
        <v>0.22299651567944251</v>
      </c>
      <c r="CH44" s="13">
        <f t="shared" si="104"/>
        <v>0.20754716981132071</v>
      </c>
      <c r="CI44" s="4">
        <f t="shared" si="105"/>
        <v>25</v>
      </c>
      <c r="CJ44" s="13">
        <f t="shared" si="106"/>
        <v>0.14880952380952381</v>
      </c>
      <c r="CK44" s="13">
        <f t="shared" si="107"/>
        <v>-0.609375</v>
      </c>
      <c r="CL44" s="4">
        <f t="shared" si="108"/>
        <v>-15</v>
      </c>
      <c r="CM44" s="13">
        <f t="shared" si="109"/>
        <v>-0.375</v>
      </c>
      <c r="CN44" s="4">
        <f t="shared" si="110"/>
        <v>-28</v>
      </c>
      <c r="CO44" s="13">
        <f t="shared" si="111"/>
        <v>-0.52830188679245282</v>
      </c>
    </row>
    <row r="45" spans="2:93" x14ac:dyDescent="0.3">
      <c r="B45" s="490"/>
      <c r="C45" s="12" t="s">
        <v>135</v>
      </c>
      <c r="D45" s="151">
        <v>7</v>
      </c>
      <c r="E45" s="152">
        <v>0.10294117647058823</v>
      </c>
      <c r="F45" s="151">
        <v>11</v>
      </c>
      <c r="G45" s="152">
        <v>0.11</v>
      </c>
      <c r="H45" s="152">
        <v>0.5714285714285714</v>
      </c>
      <c r="I45" s="151">
        <v>15</v>
      </c>
      <c r="J45" s="152">
        <v>0.13636363636363635</v>
      </c>
      <c r="K45" s="152">
        <v>0.36363636363636365</v>
      </c>
      <c r="L45" s="151">
        <v>8</v>
      </c>
      <c r="M45" s="152">
        <v>7.8431372549019607E-2</v>
      </c>
      <c r="N45" s="152">
        <v>-0.46666666666666667</v>
      </c>
      <c r="O45" s="151">
        <v>2</v>
      </c>
      <c r="P45" s="152">
        <v>4.3478260869565216E-2</v>
      </c>
      <c r="Q45" s="152">
        <v>-0.75</v>
      </c>
      <c r="R45" s="11">
        <f t="shared" si="78"/>
        <v>-5</v>
      </c>
      <c r="S45" s="123">
        <f t="shared" si="79"/>
        <v>-0.7142857142857143</v>
      </c>
      <c r="T45" s="11">
        <f t="shared" si="80"/>
        <v>-13</v>
      </c>
      <c r="U45" s="123">
        <f t="shared" si="81"/>
        <v>-0.8666666666666667</v>
      </c>
      <c r="V45" s="151">
        <v>4</v>
      </c>
      <c r="W45" s="152">
        <v>8.5106382978723402E-2</v>
      </c>
      <c r="X45" s="151">
        <v>6</v>
      </c>
      <c r="Y45" s="152">
        <v>8.5714285714285715E-2</v>
      </c>
      <c r="Z45" s="152">
        <v>0.5</v>
      </c>
      <c r="AA45" s="151">
        <v>8</v>
      </c>
      <c r="AB45" s="152">
        <v>0.1111111111111111</v>
      </c>
      <c r="AC45" s="152">
        <v>0.33333333333333331</v>
      </c>
      <c r="AD45" s="151">
        <v>6</v>
      </c>
      <c r="AE45" s="152">
        <v>7.6923076923076927E-2</v>
      </c>
      <c r="AF45" s="152">
        <v>-0.25</v>
      </c>
      <c r="AG45" s="151">
        <v>2</v>
      </c>
      <c r="AH45" s="152">
        <v>4.6511627906976744E-2</v>
      </c>
      <c r="AI45" s="152">
        <v>-0.66666666666666663</v>
      </c>
      <c r="AJ45" s="11">
        <f t="shared" si="82"/>
        <v>-2</v>
      </c>
      <c r="AK45" s="123">
        <f t="shared" si="83"/>
        <v>-0.5</v>
      </c>
      <c r="AL45" s="11">
        <f t="shared" si="84"/>
        <v>-6</v>
      </c>
      <c r="AM45" s="123">
        <f t="shared" si="85"/>
        <v>-0.75</v>
      </c>
      <c r="AN45" s="151">
        <v>3</v>
      </c>
      <c r="AO45" s="152">
        <v>0.14285714285714285</v>
      </c>
      <c r="AP45" s="151">
        <v>5</v>
      </c>
      <c r="AQ45" s="152">
        <v>0.16666666666666666</v>
      </c>
      <c r="AR45" s="152">
        <v>0.66666666666666663</v>
      </c>
      <c r="AS45" s="151">
        <v>7</v>
      </c>
      <c r="AT45" s="152">
        <v>0.18421052631578946</v>
      </c>
      <c r="AU45" s="152">
        <v>0.4</v>
      </c>
      <c r="AV45" s="151">
        <v>2</v>
      </c>
      <c r="AW45" s="152">
        <v>8.3333333333333329E-2</v>
      </c>
      <c r="AX45" s="152">
        <v>-0.7142857142857143</v>
      </c>
      <c r="AY45" s="151"/>
      <c r="AZ45" s="152"/>
      <c r="BA45" s="152">
        <v>-1</v>
      </c>
      <c r="BB45" s="11">
        <f t="shared" si="86"/>
        <v>-3</v>
      </c>
      <c r="BC45" s="123">
        <f t="shared" si="87"/>
        <v>-1</v>
      </c>
      <c r="BD45" s="11">
        <f t="shared" si="88"/>
        <v>-7</v>
      </c>
      <c r="BE45" s="123">
        <f t="shared" si="89"/>
        <v>-1</v>
      </c>
      <c r="BF45" s="151">
        <v>21</v>
      </c>
      <c r="BG45" s="152">
        <v>0.1206896551724138</v>
      </c>
      <c r="BH45" s="151">
        <v>31</v>
      </c>
      <c r="BI45" s="152">
        <v>0.15270935960591134</v>
      </c>
      <c r="BJ45" s="152">
        <v>0.47619047619047616</v>
      </c>
      <c r="BK45" s="151">
        <v>28</v>
      </c>
      <c r="BL45" s="152">
        <v>0.14583333333333334</v>
      </c>
      <c r="BM45" s="152">
        <v>-9.6774193548387094E-2</v>
      </c>
      <c r="BN45" s="151">
        <v>22</v>
      </c>
      <c r="BO45" s="152">
        <v>0.11891891891891893</v>
      </c>
      <c r="BP45" s="152">
        <v>-0.21428571428571427</v>
      </c>
      <c r="BQ45" s="151">
        <v>16</v>
      </c>
      <c r="BR45" s="152">
        <v>0.13114754098360656</v>
      </c>
      <c r="BS45" s="152">
        <v>-0.27272727272727271</v>
      </c>
      <c r="BT45" s="11">
        <f t="shared" si="90"/>
        <v>-5</v>
      </c>
      <c r="BU45" s="123">
        <f t="shared" si="91"/>
        <v>-0.23809523809523808</v>
      </c>
      <c r="BV45" s="11">
        <f t="shared" si="92"/>
        <v>-12</v>
      </c>
      <c r="BW45" s="123">
        <f t="shared" si="93"/>
        <v>-0.42857142857142855</v>
      </c>
      <c r="BX45" s="4">
        <f t="shared" si="94"/>
        <v>28</v>
      </c>
      <c r="BY45" s="13">
        <f t="shared" si="95"/>
        <v>0.11570247933884298</v>
      </c>
      <c r="BZ45" s="4">
        <f t="shared" si="96"/>
        <v>42</v>
      </c>
      <c r="CA45" s="13">
        <f t="shared" si="97"/>
        <v>0.13861386138613863</v>
      </c>
      <c r="CB45" s="13">
        <f t="shared" si="98"/>
        <v>0.5</v>
      </c>
      <c r="CC45" s="4">
        <f t="shared" si="99"/>
        <v>43</v>
      </c>
      <c r="CD45" s="13">
        <f t="shared" si="100"/>
        <v>0.14238410596026491</v>
      </c>
      <c r="CE45" s="13">
        <f t="shared" si="101"/>
        <v>2.3809523809523725E-2</v>
      </c>
      <c r="CF45" s="4">
        <f t="shared" si="102"/>
        <v>30</v>
      </c>
      <c r="CG45" s="13">
        <f t="shared" si="103"/>
        <v>0.10452961672473868</v>
      </c>
      <c r="CH45" s="13">
        <f t="shared" si="104"/>
        <v>-0.30232558139534882</v>
      </c>
      <c r="CI45" s="4">
        <f t="shared" si="105"/>
        <v>18</v>
      </c>
      <c r="CJ45" s="13">
        <f t="shared" si="106"/>
        <v>0.10714285714285714</v>
      </c>
      <c r="CK45" s="13">
        <f t="shared" si="107"/>
        <v>-0.4</v>
      </c>
      <c r="CL45" s="4">
        <f t="shared" si="108"/>
        <v>-10</v>
      </c>
      <c r="CM45" s="13">
        <f t="shared" si="109"/>
        <v>-0.3571428571428571</v>
      </c>
      <c r="CN45" s="4">
        <f t="shared" si="110"/>
        <v>-25</v>
      </c>
      <c r="CO45" s="13">
        <f t="shared" si="111"/>
        <v>-0.58139534883720922</v>
      </c>
    </row>
    <row r="46" spans="2:93" x14ac:dyDescent="0.3">
      <c r="B46" s="490"/>
      <c r="C46" s="12" t="s">
        <v>13</v>
      </c>
      <c r="D46" s="151">
        <v>68</v>
      </c>
      <c r="E46" s="152">
        <v>1</v>
      </c>
      <c r="F46" s="151">
        <v>100</v>
      </c>
      <c r="G46" s="152">
        <v>1</v>
      </c>
      <c r="H46" s="152">
        <v>0.47058823529411764</v>
      </c>
      <c r="I46" s="151">
        <v>110</v>
      </c>
      <c r="J46" s="152">
        <v>1</v>
      </c>
      <c r="K46" s="152">
        <v>0.1</v>
      </c>
      <c r="L46" s="151">
        <v>102</v>
      </c>
      <c r="M46" s="152">
        <v>1</v>
      </c>
      <c r="N46" s="152">
        <v>-7.2727272727272724E-2</v>
      </c>
      <c r="O46" s="151">
        <v>46</v>
      </c>
      <c r="P46" s="152">
        <v>1</v>
      </c>
      <c r="Q46" s="152">
        <v>-0.5490196078431373</v>
      </c>
      <c r="R46" s="11">
        <f t="shared" si="78"/>
        <v>-22</v>
      </c>
      <c r="S46" s="123">
        <f t="shared" si="79"/>
        <v>-0.3235294117647059</v>
      </c>
      <c r="T46" s="11">
        <f t="shared" si="80"/>
        <v>-64</v>
      </c>
      <c r="U46" s="123">
        <f t="shared" si="81"/>
        <v>-0.58181818181818179</v>
      </c>
      <c r="V46" s="151">
        <v>47</v>
      </c>
      <c r="W46" s="152">
        <v>1</v>
      </c>
      <c r="X46" s="151">
        <v>70</v>
      </c>
      <c r="Y46" s="152">
        <v>1</v>
      </c>
      <c r="Z46" s="152">
        <v>0.48936170212765956</v>
      </c>
      <c r="AA46" s="151">
        <v>72</v>
      </c>
      <c r="AB46" s="152">
        <v>1</v>
      </c>
      <c r="AC46" s="152">
        <v>2.8571428571428571E-2</v>
      </c>
      <c r="AD46" s="151">
        <v>78</v>
      </c>
      <c r="AE46" s="152">
        <v>1</v>
      </c>
      <c r="AF46" s="152">
        <v>8.3333333333333329E-2</v>
      </c>
      <c r="AG46" s="151">
        <v>43</v>
      </c>
      <c r="AH46" s="152">
        <v>1</v>
      </c>
      <c r="AI46" s="152">
        <v>-0.44871794871794873</v>
      </c>
      <c r="AJ46" s="11">
        <f t="shared" si="82"/>
        <v>-4</v>
      </c>
      <c r="AK46" s="123">
        <f t="shared" si="83"/>
        <v>-8.5106382978723402E-2</v>
      </c>
      <c r="AL46" s="11">
        <f t="shared" si="84"/>
        <v>-29</v>
      </c>
      <c r="AM46" s="123">
        <f t="shared" si="85"/>
        <v>-0.40277777777777779</v>
      </c>
      <c r="AN46" s="151">
        <v>21</v>
      </c>
      <c r="AO46" s="152">
        <v>1</v>
      </c>
      <c r="AP46" s="151">
        <v>30</v>
      </c>
      <c r="AQ46" s="152">
        <v>1</v>
      </c>
      <c r="AR46" s="152">
        <v>0.42857142857142855</v>
      </c>
      <c r="AS46" s="151">
        <v>38</v>
      </c>
      <c r="AT46" s="152">
        <v>1</v>
      </c>
      <c r="AU46" s="152">
        <v>0.26666666666666666</v>
      </c>
      <c r="AV46" s="151">
        <v>24</v>
      </c>
      <c r="AW46" s="152">
        <v>1</v>
      </c>
      <c r="AX46" s="152">
        <v>-0.36842105263157893</v>
      </c>
      <c r="AY46" s="151">
        <v>3</v>
      </c>
      <c r="AZ46" s="152">
        <v>1</v>
      </c>
      <c r="BA46" s="152">
        <v>-0.875</v>
      </c>
      <c r="BB46" s="11">
        <f t="shared" si="86"/>
        <v>-18</v>
      </c>
      <c r="BC46" s="123">
        <f t="shared" si="87"/>
        <v>-0.8571428571428571</v>
      </c>
      <c r="BD46" s="11">
        <f t="shared" si="88"/>
        <v>-35</v>
      </c>
      <c r="BE46" s="123">
        <f t="shared" si="89"/>
        <v>-0.92105263157894735</v>
      </c>
      <c r="BF46" s="151">
        <v>174</v>
      </c>
      <c r="BG46" s="152">
        <v>1</v>
      </c>
      <c r="BH46" s="151">
        <v>203</v>
      </c>
      <c r="BI46" s="152">
        <v>1</v>
      </c>
      <c r="BJ46" s="152">
        <v>0.16666666666666666</v>
      </c>
      <c r="BK46" s="151">
        <v>192</v>
      </c>
      <c r="BL46" s="152">
        <v>1</v>
      </c>
      <c r="BM46" s="152">
        <v>-5.4187192118226604E-2</v>
      </c>
      <c r="BN46" s="151">
        <v>185</v>
      </c>
      <c r="BO46" s="152">
        <v>1</v>
      </c>
      <c r="BP46" s="152">
        <v>-3.6458333333333336E-2</v>
      </c>
      <c r="BQ46" s="151">
        <v>122</v>
      </c>
      <c r="BR46" s="152">
        <v>1</v>
      </c>
      <c r="BS46" s="152">
        <v>-0.34054054054054056</v>
      </c>
      <c r="BT46" s="11">
        <f t="shared" si="90"/>
        <v>-52</v>
      </c>
      <c r="BU46" s="123">
        <f t="shared" si="91"/>
        <v>-0.2988505747126437</v>
      </c>
      <c r="BV46" s="11">
        <f t="shared" si="92"/>
        <v>-70</v>
      </c>
      <c r="BW46" s="123">
        <f t="shared" si="93"/>
        <v>-0.36458333333333331</v>
      </c>
      <c r="BX46" s="4">
        <f t="shared" si="94"/>
        <v>242</v>
      </c>
      <c r="BY46" s="13">
        <f t="shared" si="95"/>
        <v>1</v>
      </c>
      <c r="BZ46" s="4">
        <f t="shared" si="96"/>
        <v>303</v>
      </c>
      <c r="CA46" s="13">
        <f t="shared" si="97"/>
        <v>1</v>
      </c>
      <c r="CB46" s="13">
        <f t="shared" si="98"/>
        <v>0.25206611570247928</v>
      </c>
      <c r="CC46" s="4">
        <f t="shared" si="99"/>
        <v>302</v>
      </c>
      <c r="CD46" s="13">
        <f t="shared" si="100"/>
        <v>1</v>
      </c>
      <c r="CE46" s="13">
        <f t="shared" si="101"/>
        <v>-3.3003300330033403E-3</v>
      </c>
      <c r="CF46" s="4">
        <f t="shared" si="102"/>
        <v>287</v>
      </c>
      <c r="CG46" s="13">
        <f t="shared" si="103"/>
        <v>1</v>
      </c>
      <c r="CH46" s="13">
        <f t="shared" si="104"/>
        <v>-4.9668874172185462E-2</v>
      </c>
      <c r="CI46" s="4">
        <f t="shared" si="105"/>
        <v>168</v>
      </c>
      <c r="CJ46" s="13">
        <f t="shared" si="106"/>
        <v>1</v>
      </c>
      <c r="CK46" s="13">
        <f t="shared" si="107"/>
        <v>-0.41463414634146345</v>
      </c>
      <c r="CL46" s="4">
        <f t="shared" si="108"/>
        <v>-74</v>
      </c>
      <c r="CM46" s="13">
        <f t="shared" si="109"/>
        <v>-0.30578512396694213</v>
      </c>
      <c r="CN46" s="4">
        <f t="shared" si="110"/>
        <v>-134</v>
      </c>
      <c r="CO46" s="13">
        <f t="shared" si="111"/>
        <v>-0.44370860927152322</v>
      </c>
    </row>
    <row r="47" spans="2:93" x14ac:dyDescent="0.3">
      <c r="B47" s="490" t="s">
        <v>141</v>
      </c>
      <c r="C47" s="12" t="s">
        <v>130</v>
      </c>
      <c r="D47" s="151">
        <v>46072</v>
      </c>
      <c r="E47" s="152">
        <v>0.10053834890333506</v>
      </c>
      <c r="F47" s="151">
        <v>45656</v>
      </c>
      <c r="G47" s="152">
        <v>0.10011951361249082</v>
      </c>
      <c r="H47" s="152">
        <v>-9.0293453724604959E-3</v>
      </c>
      <c r="I47" s="151">
        <v>39453</v>
      </c>
      <c r="J47" s="152">
        <v>9.4882277963492939E-2</v>
      </c>
      <c r="K47" s="152">
        <v>-0.13586385141054844</v>
      </c>
      <c r="L47" s="151">
        <v>39403</v>
      </c>
      <c r="M47" s="152">
        <v>9.3849066939776835E-2</v>
      </c>
      <c r="N47" s="152">
        <v>-1.2673307479786075E-3</v>
      </c>
      <c r="O47" s="151">
        <v>43742</v>
      </c>
      <c r="P47" s="152">
        <v>9.6457860603374329E-2</v>
      </c>
      <c r="Q47" s="152">
        <v>0.11011851889450042</v>
      </c>
      <c r="R47" s="11">
        <f t="shared" si="78"/>
        <v>-2330</v>
      </c>
      <c r="S47" s="123">
        <f t="shared" si="79"/>
        <v>-5.0573016148636914E-2</v>
      </c>
      <c r="T47" s="11">
        <f t="shared" si="80"/>
        <v>4289</v>
      </c>
      <c r="U47" s="123">
        <f t="shared" si="81"/>
        <v>0.10871163156160495</v>
      </c>
      <c r="V47" s="151">
        <v>39362</v>
      </c>
      <c r="W47" s="152">
        <v>9.6554532386806849E-2</v>
      </c>
      <c r="X47" s="151">
        <v>38367</v>
      </c>
      <c r="Y47" s="152">
        <v>9.5020271090230493E-2</v>
      </c>
      <c r="Z47" s="152">
        <v>-2.5278187083989635E-2</v>
      </c>
      <c r="AA47" s="151">
        <v>33705</v>
      </c>
      <c r="AB47" s="152">
        <v>9.0727515969173375E-2</v>
      </c>
      <c r="AC47" s="152">
        <v>-0.12151067323481117</v>
      </c>
      <c r="AD47" s="151">
        <v>32325</v>
      </c>
      <c r="AE47" s="152">
        <v>8.8646404370206031E-2</v>
      </c>
      <c r="AF47" s="152">
        <v>-4.0943480195816645E-2</v>
      </c>
      <c r="AG47" s="151">
        <v>36186</v>
      </c>
      <c r="AH47" s="152">
        <v>9.2146207556875193E-2</v>
      </c>
      <c r="AI47" s="152">
        <v>0.11944315545243619</v>
      </c>
      <c r="AJ47" s="11">
        <f t="shared" si="82"/>
        <v>-3176</v>
      </c>
      <c r="AK47" s="123">
        <f t="shared" si="83"/>
        <v>-8.0686956963568923E-2</v>
      </c>
      <c r="AL47" s="11">
        <f t="shared" si="84"/>
        <v>2481</v>
      </c>
      <c r="AM47" s="123">
        <f t="shared" si="85"/>
        <v>7.3609256786826879E-2</v>
      </c>
      <c r="AN47" s="151">
        <v>6710</v>
      </c>
      <c r="AO47" s="152">
        <v>0.13264277383517503</v>
      </c>
      <c r="AP47" s="151">
        <v>7289</v>
      </c>
      <c r="AQ47" s="152">
        <v>0.13953443853133735</v>
      </c>
      <c r="AR47" s="152">
        <v>8.628912071535022E-2</v>
      </c>
      <c r="AS47" s="151">
        <v>5748</v>
      </c>
      <c r="AT47" s="152">
        <v>0.12971362805497258</v>
      </c>
      <c r="AU47" s="152">
        <v>-0.21141446014542462</v>
      </c>
      <c r="AV47" s="151">
        <v>7078</v>
      </c>
      <c r="AW47" s="152">
        <v>0.12821534671400622</v>
      </c>
      <c r="AX47" s="152">
        <v>0.2313848295059151</v>
      </c>
      <c r="AY47" s="151">
        <v>7556</v>
      </c>
      <c r="AZ47" s="152">
        <v>0.12431516427831066</v>
      </c>
      <c r="BA47" s="152">
        <v>6.7533201469341622E-2</v>
      </c>
      <c r="BB47" s="11">
        <f t="shared" si="86"/>
        <v>846</v>
      </c>
      <c r="BC47" s="123">
        <f t="shared" si="87"/>
        <v>0.12608047690014904</v>
      </c>
      <c r="BD47" s="11">
        <f t="shared" si="88"/>
        <v>1808</v>
      </c>
      <c r="BE47" s="123">
        <f t="shared" si="89"/>
        <v>0.31454418928322897</v>
      </c>
      <c r="BF47" s="151">
        <v>294194</v>
      </c>
      <c r="BG47" s="152">
        <v>9.0861556222738268E-2</v>
      </c>
      <c r="BH47" s="151">
        <v>299631</v>
      </c>
      <c r="BI47" s="152">
        <v>9.1679451302013368E-2</v>
      </c>
      <c r="BJ47" s="152">
        <v>1.8481002331794665E-2</v>
      </c>
      <c r="BK47" s="151">
        <v>296660</v>
      </c>
      <c r="BL47" s="152">
        <v>9.1705456885822906E-2</v>
      </c>
      <c r="BM47" s="152">
        <v>-9.9155294345378148E-3</v>
      </c>
      <c r="BN47" s="151">
        <v>272352</v>
      </c>
      <c r="BO47" s="152">
        <v>8.8546546823824387E-2</v>
      </c>
      <c r="BP47" s="152">
        <v>-8.1938919975729788E-2</v>
      </c>
      <c r="BQ47" s="151">
        <v>272636</v>
      </c>
      <c r="BR47" s="152">
        <v>8.7177488283274721E-2</v>
      </c>
      <c r="BS47" s="152">
        <v>1.04276818235225E-3</v>
      </c>
      <c r="BT47" s="11">
        <f t="shared" si="90"/>
        <v>-21558</v>
      </c>
      <c r="BU47" s="123">
        <f t="shared" si="91"/>
        <v>-7.3278176985254628E-2</v>
      </c>
      <c r="BV47" s="11">
        <f t="shared" si="92"/>
        <v>-24024</v>
      </c>
      <c r="BW47" s="123">
        <f t="shared" si="93"/>
        <v>-8.0981595092024544E-2</v>
      </c>
      <c r="BX47" s="4">
        <f t="shared" si="94"/>
        <v>340266</v>
      </c>
      <c r="BY47" s="13">
        <f t="shared" ref="BY47:BY53" si="112">BX47/BX$53</f>
        <v>9.2061319019068846E-2</v>
      </c>
      <c r="BZ47" s="4">
        <f t="shared" si="96"/>
        <v>345287</v>
      </c>
      <c r="CA47" s="13">
        <f t="shared" ref="CA47:CA53" si="113">BZ47/BZ$53</f>
        <v>9.271288988607404E-2</v>
      </c>
      <c r="CB47" s="13">
        <f t="shared" si="98"/>
        <v>1.4756102578570962E-2</v>
      </c>
      <c r="CC47" s="4">
        <f t="shared" si="99"/>
        <v>336113</v>
      </c>
      <c r="CD47" s="13">
        <f t="shared" ref="CD47:CD53" si="114">CC47/CC$53</f>
        <v>9.2067289518923873E-2</v>
      </c>
      <c r="CE47" s="13">
        <f t="shared" si="101"/>
        <v>-2.6569201852372104E-2</v>
      </c>
      <c r="CF47" s="4">
        <f t="shared" si="102"/>
        <v>311755</v>
      </c>
      <c r="CG47" s="13">
        <f t="shared" ref="CG47:CG53" si="115">CF47/CF$53</f>
        <v>8.91834191015662E-2</v>
      </c>
      <c r="CH47" s="13">
        <f t="shared" si="104"/>
        <v>-7.2469675377030973E-2</v>
      </c>
      <c r="CI47" s="4">
        <f t="shared" si="105"/>
        <v>316378</v>
      </c>
      <c r="CJ47" s="13">
        <f t="shared" ref="CJ47:CJ53" si="116">CI47/CI$53</f>
        <v>8.8352765404861977E-2</v>
      </c>
      <c r="CK47" s="13">
        <f t="shared" si="107"/>
        <v>1.4828952222097458E-2</v>
      </c>
      <c r="CL47" s="4">
        <f t="shared" si="108"/>
        <v>-23888</v>
      </c>
      <c r="CM47" s="13">
        <f t="shared" si="109"/>
        <v>-7.0203899302310524E-2</v>
      </c>
      <c r="CN47" s="4">
        <f t="shared" si="110"/>
        <v>-19735</v>
      </c>
      <c r="CO47" s="13">
        <f t="shared" si="111"/>
        <v>-5.8715372508650332E-2</v>
      </c>
    </row>
    <row r="48" spans="2:93" x14ac:dyDescent="0.3">
      <c r="B48" s="490"/>
      <c r="C48" s="12" t="s">
        <v>131</v>
      </c>
      <c r="D48" s="151">
        <v>61590</v>
      </c>
      <c r="E48" s="152">
        <v>0.13440173877748754</v>
      </c>
      <c r="F48" s="151">
        <v>61378</v>
      </c>
      <c r="G48" s="152">
        <v>0.1345964496781904</v>
      </c>
      <c r="H48" s="152">
        <v>-3.4421172268225362E-3</v>
      </c>
      <c r="I48" s="151">
        <v>53668</v>
      </c>
      <c r="J48" s="152">
        <v>0.12906856496957744</v>
      </c>
      <c r="K48" s="152">
        <v>-0.1256150412199811</v>
      </c>
      <c r="L48" s="151">
        <v>53389</v>
      </c>
      <c r="M48" s="152">
        <v>0.12716056733872408</v>
      </c>
      <c r="N48" s="152">
        <v>-5.1986286055004842E-3</v>
      </c>
      <c r="O48" s="151">
        <v>60528</v>
      </c>
      <c r="P48" s="152">
        <v>0.13347358114857669</v>
      </c>
      <c r="Q48" s="152">
        <v>0.13371668321189759</v>
      </c>
      <c r="R48" s="11">
        <f t="shared" si="78"/>
        <v>-1062</v>
      </c>
      <c r="S48" s="123">
        <f t="shared" si="79"/>
        <v>-1.7243058938139308E-2</v>
      </c>
      <c r="T48" s="11">
        <f t="shared" si="80"/>
        <v>6860</v>
      </c>
      <c r="U48" s="123">
        <f t="shared" si="81"/>
        <v>0.12782291123201908</v>
      </c>
      <c r="V48" s="151">
        <v>53611</v>
      </c>
      <c r="W48" s="152">
        <v>0.131507165179338</v>
      </c>
      <c r="X48" s="151">
        <v>53132</v>
      </c>
      <c r="Y48" s="152">
        <v>0.13158748517127028</v>
      </c>
      <c r="Z48" s="152">
        <v>-8.9347335434892088E-3</v>
      </c>
      <c r="AA48" s="151">
        <v>46629</v>
      </c>
      <c r="AB48" s="152">
        <v>0.1255164913848564</v>
      </c>
      <c r="AC48" s="152">
        <v>-0.12239328464955206</v>
      </c>
      <c r="AD48" s="151">
        <v>45047</v>
      </c>
      <c r="AE48" s="152">
        <v>0.12353455770037652</v>
      </c>
      <c r="AF48" s="152">
        <v>-3.3927384245855584E-2</v>
      </c>
      <c r="AG48" s="151">
        <v>51250</v>
      </c>
      <c r="AH48" s="152">
        <v>0.13050608349333592</v>
      </c>
      <c r="AI48" s="152">
        <v>0.13770062379292738</v>
      </c>
      <c r="AJ48" s="11">
        <f t="shared" si="82"/>
        <v>-2361</v>
      </c>
      <c r="AK48" s="123">
        <f t="shared" si="83"/>
        <v>-4.4039469511853911E-2</v>
      </c>
      <c r="AL48" s="11">
        <f t="shared" si="84"/>
        <v>4621</v>
      </c>
      <c r="AM48" s="123">
        <f t="shared" si="85"/>
        <v>9.9101417572755146E-2</v>
      </c>
      <c r="AN48" s="151">
        <v>7979</v>
      </c>
      <c r="AO48" s="152">
        <v>0.15772827010892126</v>
      </c>
      <c r="AP48" s="151">
        <v>8246</v>
      </c>
      <c r="AQ48" s="152">
        <v>0.15785443546843295</v>
      </c>
      <c r="AR48" s="152">
        <v>3.3462839954881564E-2</v>
      </c>
      <c r="AS48" s="151">
        <v>7039</v>
      </c>
      <c r="AT48" s="152">
        <v>0.1588472908627265</v>
      </c>
      <c r="AU48" s="152">
        <v>-0.14637399951491634</v>
      </c>
      <c r="AV48" s="151">
        <v>8342</v>
      </c>
      <c r="AW48" s="152">
        <v>0.15111223824360553</v>
      </c>
      <c r="AX48" s="152">
        <v>0.18511152152294361</v>
      </c>
      <c r="AY48" s="151">
        <v>9278</v>
      </c>
      <c r="AZ48" s="152">
        <v>0.15264638620621576</v>
      </c>
      <c r="BA48" s="152">
        <v>0.11220330855909853</v>
      </c>
      <c r="BB48" s="11">
        <f t="shared" si="86"/>
        <v>1299</v>
      </c>
      <c r="BC48" s="123">
        <f t="shared" si="87"/>
        <v>0.16280235618498559</v>
      </c>
      <c r="BD48" s="11">
        <f t="shared" si="88"/>
        <v>2239</v>
      </c>
      <c r="BE48" s="123">
        <f t="shared" si="89"/>
        <v>0.31808495524932517</v>
      </c>
      <c r="BF48" s="151">
        <v>396527</v>
      </c>
      <c r="BG48" s="152">
        <v>0.1224670125982642</v>
      </c>
      <c r="BH48" s="151">
        <v>399638</v>
      </c>
      <c r="BI48" s="152">
        <v>0.12227904509024107</v>
      </c>
      <c r="BJ48" s="152">
        <v>7.8456195921084819E-3</v>
      </c>
      <c r="BK48" s="151">
        <v>392021</v>
      </c>
      <c r="BL48" s="152">
        <v>0.12118406564362294</v>
      </c>
      <c r="BM48" s="152">
        <v>-1.9059749072910984E-2</v>
      </c>
      <c r="BN48" s="151">
        <v>361168</v>
      </c>
      <c r="BO48" s="152">
        <v>0.11742223014065256</v>
      </c>
      <c r="BP48" s="152">
        <v>-7.870241645217986E-2</v>
      </c>
      <c r="BQ48" s="151">
        <v>362623</v>
      </c>
      <c r="BR48" s="152">
        <v>0.11595153367033674</v>
      </c>
      <c r="BS48" s="152">
        <v>4.0285961103973776E-3</v>
      </c>
      <c r="BT48" s="11">
        <f t="shared" si="90"/>
        <v>-33904</v>
      </c>
      <c r="BU48" s="123">
        <f t="shared" si="91"/>
        <v>-8.5502374365427833E-2</v>
      </c>
      <c r="BV48" s="11">
        <f t="shared" si="92"/>
        <v>-29398</v>
      </c>
      <c r="BW48" s="123">
        <f t="shared" si="93"/>
        <v>-7.4990880590580608E-2</v>
      </c>
      <c r="BX48" s="4">
        <f t="shared" si="94"/>
        <v>458117</v>
      </c>
      <c r="BY48" s="13">
        <f t="shared" si="112"/>
        <v>0.1239467219324257</v>
      </c>
      <c r="BZ48" s="4">
        <f t="shared" si="96"/>
        <v>461016</v>
      </c>
      <c r="CA48" s="13">
        <f t="shared" si="113"/>
        <v>0.12378724262343589</v>
      </c>
      <c r="CB48" s="13">
        <f t="shared" si="98"/>
        <v>6.3280777617944484E-3</v>
      </c>
      <c r="CC48" s="4">
        <f t="shared" si="99"/>
        <v>445689</v>
      </c>
      <c r="CD48" s="13">
        <f t="shared" si="114"/>
        <v>0.12208209202976279</v>
      </c>
      <c r="CE48" s="13">
        <f t="shared" si="101"/>
        <v>-3.3246134624394852E-2</v>
      </c>
      <c r="CF48" s="4">
        <f t="shared" si="102"/>
        <v>414557</v>
      </c>
      <c r="CG48" s="13">
        <f t="shared" si="115"/>
        <v>0.11859187718717576</v>
      </c>
      <c r="CH48" s="13">
        <f t="shared" si="104"/>
        <v>-6.9851398621011529E-2</v>
      </c>
      <c r="CI48" s="4">
        <f t="shared" si="105"/>
        <v>423151</v>
      </c>
      <c r="CJ48" s="13">
        <f t="shared" si="116"/>
        <v>0.1181705460993898</v>
      </c>
      <c r="CK48" s="13">
        <f t="shared" si="107"/>
        <v>2.0730562986513323E-2</v>
      </c>
      <c r="CL48" s="4">
        <f t="shared" si="108"/>
        <v>-34966</v>
      </c>
      <c r="CM48" s="13">
        <f t="shared" si="109"/>
        <v>-7.6325480172095728E-2</v>
      </c>
      <c r="CN48" s="4">
        <f t="shared" si="110"/>
        <v>-22538</v>
      </c>
      <c r="CO48" s="13">
        <f t="shared" si="111"/>
        <v>-5.0568894453307145E-2</v>
      </c>
    </row>
    <row r="49" spans="2:93" x14ac:dyDescent="0.3">
      <c r="B49" s="490"/>
      <c r="C49" s="12" t="s">
        <v>132</v>
      </c>
      <c r="D49" s="151">
        <v>78475</v>
      </c>
      <c r="E49" s="152">
        <v>0.17124819695670296</v>
      </c>
      <c r="F49" s="151">
        <v>78097</v>
      </c>
      <c r="G49" s="152">
        <v>0.17125971733385964</v>
      </c>
      <c r="H49" s="152">
        <v>-4.8168206435170438E-3</v>
      </c>
      <c r="I49" s="151">
        <v>69197</v>
      </c>
      <c r="J49" s="152">
        <v>0.16641494913542243</v>
      </c>
      <c r="K49" s="152">
        <v>-0.11396084356633418</v>
      </c>
      <c r="L49" s="151">
        <v>69863</v>
      </c>
      <c r="M49" s="152">
        <v>0.16639792309249621</v>
      </c>
      <c r="N49" s="152">
        <v>9.6246947121985064E-3</v>
      </c>
      <c r="O49" s="151">
        <v>77689</v>
      </c>
      <c r="P49" s="152">
        <v>0.17131623456667616</v>
      </c>
      <c r="Q49" s="152">
        <v>0.11201923765083091</v>
      </c>
      <c r="R49" s="11">
        <f t="shared" si="78"/>
        <v>-786</v>
      </c>
      <c r="S49" s="123">
        <f t="shared" si="79"/>
        <v>-1.0015928639694169E-2</v>
      </c>
      <c r="T49" s="11">
        <f t="shared" si="80"/>
        <v>8492</v>
      </c>
      <c r="U49" s="123">
        <f t="shared" si="81"/>
        <v>0.12272208332731188</v>
      </c>
      <c r="V49" s="151">
        <v>68973</v>
      </c>
      <c r="W49" s="152">
        <v>0.16918997414550146</v>
      </c>
      <c r="X49" s="151">
        <v>68263</v>
      </c>
      <c r="Y49" s="152">
        <v>0.16906114018381432</v>
      </c>
      <c r="Z49" s="152">
        <v>-1.0293883113682166E-2</v>
      </c>
      <c r="AA49" s="151">
        <v>60961</v>
      </c>
      <c r="AB49" s="152">
        <v>0.16409553778361602</v>
      </c>
      <c r="AC49" s="152">
        <v>-0.10696863601072323</v>
      </c>
      <c r="AD49" s="151">
        <v>59756</v>
      </c>
      <c r="AE49" s="152">
        <v>0.1638717568305037</v>
      </c>
      <c r="AF49" s="152">
        <v>-1.9766736109971948E-2</v>
      </c>
      <c r="AG49" s="151">
        <v>66644</v>
      </c>
      <c r="AH49" s="152">
        <v>0.16970629128448544</v>
      </c>
      <c r="AI49" s="152">
        <v>0.11526875962246469</v>
      </c>
      <c r="AJ49" s="11">
        <f t="shared" si="82"/>
        <v>-2329</v>
      </c>
      <c r="AK49" s="123">
        <f t="shared" si="83"/>
        <v>-3.3766836298261639E-2</v>
      </c>
      <c r="AL49" s="11">
        <f t="shared" si="84"/>
        <v>5683</v>
      </c>
      <c r="AM49" s="123">
        <f t="shared" si="85"/>
        <v>9.3223536359311687E-2</v>
      </c>
      <c r="AN49" s="151">
        <v>9502</v>
      </c>
      <c r="AO49" s="152">
        <v>0.18783481922232984</v>
      </c>
      <c r="AP49" s="151">
        <v>9834</v>
      </c>
      <c r="AQ49" s="152">
        <v>0.18825376162946514</v>
      </c>
      <c r="AR49" s="152">
        <v>3.4940012628920228E-2</v>
      </c>
      <c r="AS49" s="151">
        <v>8236</v>
      </c>
      <c r="AT49" s="152">
        <v>0.18585968000361067</v>
      </c>
      <c r="AU49" s="152">
        <v>-0.16249745779947122</v>
      </c>
      <c r="AV49" s="151">
        <v>10107</v>
      </c>
      <c r="AW49" s="152">
        <v>0.18308455908992102</v>
      </c>
      <c r="AX49" s="152">
        <v>0.2271733851384167</v>
      </c>
      <c r="AY49" s="151">
        <v>11045</v>
      </c>
      <c r="AZ49" s="152">
        <v>0.18171797107648771</v>
      </c>
      <c r="BA49" s="152">
        <v>9.2806965469476602E-2</v>
      </c>
      <c r="BB49" s="11">
        <f t="shared" si="86"/>
        <v>1543</v>
      </c>
      <c r="BC49" s="123">
        <f t="shared" si="87"/>
        <v>0.16238686592296359</v>
      </c>
      <c r="BD49" s="11">
        <f t="shared" si="88"/>
        <v>2809</v>
      </c>
      <c r="BE49" s="123">
        <f t="shared" si="89"/>
        <v>0.34106362311801847</v>
      </c>
      <c r="BF49" s="151">
        <v>522887</v>
      </c>
      <c r="BG49" s="152">
        <v>0.16149318663412221</v>
      </c>
      <c r="BH49" s="151">
        <v>527047</v>
      </c>
      <c r="BI49" s="152">
        <v>0.16126295266635376</v>
      </c>
      <c r="BJ49" s="152">
        <v>7.9558298446891964E-3</v>
      </c>
      <c r="BK49" s="151">
        <v>521048</v>
      </c>
      <c r="BL49" s="152">
        <v>0.16106972594702437</v>
      </c>
      <c r="BM49" s="152">
        <v>-1.1382286589241567E-2</v>
      </c>
      <c r="BN49" s="151">
        <v>486391</v>
      </c>
      <c r="BO49" s="152">
        <v>0.15813448572504249</v>
      </c>
      <c r="BP49" s="152">
        <v>-6.6514025579217276E-2</v>
      </c>
      <c r="BQ49" s="151">
        <v>490680</v>
      </c>
      <c r="BR49" s="152">
        <v>0.15689875860428276</v>
      </c>
      <c r="BS49" s="152">
        <v>8.8180085569017526E-3</v>
      </c>
      <c r="BT49" s="11">
        <f t="shared" si="90"/>
        <v>-32207</v>
      </c>
      <c r="BU49" s="123">
        <f t="shared" si="91"/>
        <v>-6.1594570146130997E-2</v>
      </c>
      <c r="BV49" s="11">
        <f t="shared" si="92"/>
        <v>-30368</v>
      </c>
      <c r="BW49" s="123">
        <f t="shared" si="93"/>
        <v>-5.8282538269027039E-2</v>
      </c>
      <c r="BX49" s="4">
        <f t="shared" si="94"/>
        <v>601362</v>
      </c>
      <c r="BY49" s="13">
        <f t="shared" si="112"/>
        <v>0.16270264712885002</v>
      </c>
      <c r="BZ49" s="4">
        <f t="shared" si="96"/>
        <v>605144</v>
      </c>
      <c r="CA49" s="13">
        <f t="shared" si="113"/>
        <v>0.1624870007767984</v>
      </c>
      <c r="CB49" s="13">
        <f t="shared" si="98"/>
        <v>6.2890571735494394E-3</v>
      </c>
      <c r="CC49" s="4">
        <f t="shared" si="99"/>
        <v>590245</v>
      </c>
      <c r="CD49" s="13">
        <f t="shared" si="114"/>
        <v>0.16167853460621048</v>
      </c>
      <c r="CE49" s="13">
        <f t="shared" si="101"/>
        <v>-2.4620586174530334E-2</v>
      </c>
      <c r="CF49" s="4">
        <f t="shared" si="102"/>
        <v>556254</v>
      </c>
      <c r="CG49" s="13">
        <f t="shared" si="115"/>
        <v>0.15912698628385305</v>
      </c>
      <c r="CH49" s="13">
        <f t="shared" si="104"/>
        <v>-5.7587950766207263E-2</v>
      </c>
      <c r="CI49" s="4">
        <f t="shared" si="105"/>
        <v>568369</v>
      </c>
      <c r="CJ49" s="13">
        <f t="shared" si="116"/>
        <v>0.15872460449334655</v>
      </c>
      <c r="CK49" s="13">
        <f t="shared" si="107"/>
        <v>2.1779618663416267E-2</v>
      </c>
      <c r="CL49" s="4">
        <f t="shared" si="108"/>
        <v>-32993</v>
      </c>
      <c r="CM49" s="13">
        <f t="shared" si="109"/>
        <v>-5.4863792524303179E-2</v>
      </c>
      <c r="CN49" s="4">
        <f t="shared" si="110"/>
        <v>-21876</v>
      </c>
      <c r="CO49" s="13">
        <f t="shared" si="111"/>
        <v>-3.7062575710086532E-2</v>
      </c>
    </row>
    <row r="50" spans="2:93" x14ac:dyDescent="0.3">
      <c r="B50" s="490"/>
      <c r="C50" s="12" t="s">
        <v>133</v>
      </c>
      <c r="D50" s="151">
        <v>101149</v>
      </c>
      <c r="E50" s="152">
        <v>0.22072741476869764</v>
      </c>
      <c r="F50" s="151">
        <v>101343</v>
      </c>
      <c r="G50" s="152">
        <v>0.2222361106542548</v>
      </c>
      <c r="H50" s="152">
        <v>1.9179626096155176E-3</v>
      </c>
      <c r="I50" s="151">
        <v>91625</v>
      </c>
      <c r="J50" s="152">
        <v>0.22035304586229287</v>
      </c>
      <c r="K50" s="152">
        <v>-9.5892168181324802E-2</v>
      </c>
      <c r="L50" s="151">
        <v>94297</v>
      </c>
      <c r="M50" s="152">
        <v>0.22459420514225148</v>
      </c>
      <c r="N50" s="152">
        <v>2.9162346521145976E-2</v>
      </c>
      <c r="O50" s="151">
        <v>101648</v>
      </c>
      <c r="P50" s="152">
        <v>0.22414952710465441</v>
      </c>
      <c r="Q50" s="152">
        <v>7.7955820439674639E-2</v>
      </c>
      <c r="R50" s="11">
        <f t="shared" si="78"/>
        <v>499</v>
      </c>
      <c r="S50" s="123">
        <f t="shared" si="79"/>
        <v>4.9333161968976458E-3</v>
      </c>
      <c r="T50" s="11">
        <f t="shared" si="80"/>
        <v>10023</v>
      </c>
      <c r="U50" s="123">
        <f t="shared" si="81"/>
        <v>0.10939154160982265</v>
      </c>
      <c r="V50" s="151">
        <v>90735</v>
      </c>
      <c r="W50" s="152">
        <v>0.22257190935716983</v>
      </c>
      <c r="X50" s="151">
        <v>90249</v>
      </c>
      <c r="Y50" s="152">
        <v>0.22351198805281133</v>
      </c>
      <c r="Z50" s="152">
        <v>-5.3562572326004299E-3</v>
      </c>
      <c r="AA50" s="151">
        <v>82071</v>
      </c>
      <c r="AB50" s="152">
        <v>0.22091968441198717</v>
      </c>
      <c r="AC50" s="152">
        <v>-9.0615962503739655E-2</v>
      </c>
      <c r="AD50" s="151">
        <v>82345</v>
      </c>
      <c r="AE50" s="152">
        <v>0.22581865948537094</v>
      </c>
      <c r="AF50" s="152">
        <v>3.338572699248212E-3</v>
      </c>
      <c r="AG50" s="151">
        <v>88246</v>
      </c>
      <c r="AH50" s="152">
        <v>0.22471492378444724</v>
      </c>
      <c r="AI50" s="152">
        <v>7.1661910255631789E-2</v>
      </c>
      <c r="AJ50" s="11">
        <f t="shared" si="82"/>
        <v>-2489</v>
      </c>
      <c r="AK50" s="123">
        <f t="shared" si="83"/>
        <v>-2.7431531382597674E-2</v>
      </c>
      <c r="AL50" s="11">
        <f t="shared" si="84"/>
        <v>6175</v>
      </c>
      <c r="AM50" s="123">
        <f t="shared" si="85"/>
        <v>7.5239731452035427E-2</v>
      </c>
      <c r="AN50" s="151">
        <v>10414</v>
      </c>
      <c r="AO50" s="152">
        <v>0.20586316642615693</v>
      </c>
      <c r="AP50" s="151">
        <v>11094</v>
      </c>
      <c r="AQ50" s="152">
        <v>0.21237413377234962</v>
      </c>
      <c r="AR50" s="152">
        <v>6.5296715959285573E-2</v>
      </c>
      <c r="AS50" s="151">
        <v>9554</v>
      </c>
      <c r="AT50" s="152">
        <v>0.21560264482206123</v>
      </c>
      <c r="AU50" s="152">
        <v>-0.13881377321074453</v>
      </c>
      <c r="AV50" s="151">
        <v>11952</v>
      </c>
      <c r="AW50" s="152">
        <v>0.21650605028621114</v>
      </c>
      <c r="AX50" s="152">
        <v>0.25099434791710279</v>
      </c>
      <c r="AY50" s="151">
        <v>13402</v>
      </c>
      <c r="AZ50" s="152">
        <v>0.22049653674668071</v>
      </c>
      <c r="BA50" s="152">
        <v>0.12131860776439089</v>
      </c>
      <c r="BB50" s="11">
        <f t="shared" si="86"/>
        <v>2988</v>
      </c>
      <c r="BC50" s="123">
        <f t="shared" si="87"/>
        <v>0.28692145189168428</v>
      </c>
      <c r="BD50" s="11">
        <f t="shared" si="88"/>
        <v>3848</v>
      </c>
      <c r="BE50" s="123">
        <f t="shared" si="89"/>
        <v>0.40276324052752771</v>
      </c>
      <c r="BF50" s="151">
        <v>705134</v>
      </c>
      <c r="BG50" s="152">
        <v>0.21778001110003714</v>
      </c>
      <c r="BH50" s="151">
        <v>713056</v>
      </c>
      <c r="BI50" s="152">
        <v>0.21817696709488821</v>
      </c>
      <c r="BJ50" s="152">
        <v>1.1234744034467208E-2</v>
      </c>
      <c r="BK50" s="151">
        <v>708232</v>
      </c>
      <c r="BL50" s="152">
        <v>0.21893325403209105</v>
      </c>
      <c r="BM50" s="152">
        <v>-6.7652470493201099E-3</v>
      </c>
      <c r="BN50" s="151">
        <v>674408</v>
      </c>
      <c r="BO50" s="152">
        <v>0.21926220314285103</v>
      </c>
      <c r="BP50" s="152">
        <v>-4.7758361666798449E-2</v>
      </c>
      <c r="BQ50" s="151">
        <v>684618</v>
      </c>
      <c r="BR50" s="152">
        <v>0.21891194733461086</v>
      </c>
      <c r="BS50" s="152">
        <v>1.5139203568166452E-2</v>
      </c>
      <c r="BT50" s="11">
        <f t="shared" si="90"/>
        <v>-20516</v>
      </c>
      <c r="BU50" s="123">
        <f t="shared" si="91"/>
        <v>-2.9095179072346534E-2</v>
      </c>
      <c r="BV50" s="11">
        <f t="shared" si="92"/>
        <v>-23614</v>
      </c>
      <c r="BW50" s="123">
        <f t="shared" si="93"/>
        <v>-3.3342181657987781E-2</v>
      </c>
      <c r="BX50" s="4">
        <f t="shared" si="94"/>
        <v>806283</v>
      </c>
      <c r="BY50" s="13">
        <f t="shared" si="112"/>
        <v>0.21814544057487933</v>
      </c>
      <c r="BZ50" s="4">
        <f t="shared" si="96"/>
        <v>814399</v>
      </c>
      <c r="CA50" s="13">
        <f t="shared" si="113"/>
        <v>0.21867398659760956</v>
      </c>
      <c r="CB50" s="13">
        <f t="shared" si="98"/>
        <v>1.0065944587694498E-2</v>
      </c>
      <c r="CC50" s="4">
        <f t="shared" si="99"/>
        <v>799857</v>
      </c>
      <c r="CD50" s="13">
        <f t="shared" si="114"/>
        <v>0.21909496506454049</v>
      </c>
      <c r="CE50" s="13">
        <f t="shared" si="101"/>
        <v>-1.7856112298762605E-2</v>
      </c>
      <c r="CF50" s="4">
        <f t="shared" si="102"/>
        <v>768705</v>
      </c>
      <c r="CG50" s="13">
        <f t="shared" si="115"/>
        <v>0.21990261641503567</v>
      </c>
      <c r="CH50" s="13">
        <f t="shared" si="104"/>
        <v>-3.8946961769416255E-2</v>
      </c>
      <c r="CI50" s="4">
        <f t="shared" si="105"/>
        <v>786266</v>
      </c>
      <c r="CJ50" s="13">
        <f t="shared" si="116"/>
        <v>0.21957524051552005</v>
      </c>
      <c r="CK50" s="13">
        <f t="shared" si="107"/>
        <v>2.2844914499060121E-2</v>
      </c>
      <c r="CL50" s="4">
        <f t="shared" si="108"/>
        <v>-20017</v>
      </c>
      <c r="CM50" s="13">
        <f t="shared" si="109"/>
        <v>-2.482627067667309E-2</v>
      </c>
      <c r="CN50" s="4">
        <f t="shared" si="110"/>
        <v>-13591</v>
      </c>
      <c r="CO50" s="13">
        <f t="shared" si="111"/>
        <v>-1.69917872819767E-2</v>
      </c>
    </row>
    <row r="51" spans="2:93" x14ac:dyDescent="0.3">
      <c r="B51" s="490"/>
      <c r="C51" s="12" t="s">
        <v>134</v>
      </c>
      <c r="D51" s="151">
        <v>126005</v>
      </c>
      <c r="E51" s="152">
        <v>0.2749681944253502</v>
      </c>
      <c r="F51" s="151">
        <v>126757</v>
      </c>
      <c r="G51" s="152">
        <v>0.27796673355043144</v>
      </c>
      <c r="H51" s="152">
        <v>5.9680171421768978E-3</v>
      </c>
      <c r="I51" s="151">
        <v>124218</v>
      </c>
      <c r="J51" s="152">
        <v>0.29873740410283545</v>
      </c>
      <c r="K51" s="152">
        <v>-2.0030451967149743E-2</v>
      </c>
      <c r="L51" s="151">
        <v>126033</v>
      </c>
      <c r="M51" s="152">
        <v>0.30018220576151289</v>
      </c>
      <c r="N51" s="152">
        <v>1.4611408974544752E-2</v>
      </c>
      <c r="O51" s="151">
        <v>129193</v>
      </c>
      <c r="P51" s="152">
        <v>0.28489050306185676</v>
      </c>
      <c r="Q51" s="152">
        <v>2.5072798394071394E-2</v>
      </c>
      <c r="R51" s="11">
        <f t="shared" si="78"/>
        <v>3188</v>
      </c>
      <c r="S51" s="123">
        <f t="shared" si="79"/>
        <v>2.5300583310186104E-2</v>
      </c>
      <c r="T51" s="11">
        <f t="shared" si="80"/>
        <v>4975</v>
      </c>
      <c r="U51" s="123">
        <f t="shared" si="81"/>
        <v>4.0050556280088231E-2</v>
      </c>
      <c r="V51" s="151">
        <v>115481</v>
      </c>
      <c r="W51" s="152">
        <v>0.28327356218080485</v>
      </c>
      <c r="X51" s="151">
        <v>116144</v>
      </c>
      <c r="Y51" s="152">
        <v>0.28764392226402197</v>
      </c>
      <c r="Z51" s="152">
        <v>5.7412041807743267E-3</v>
      </c>
      <c r="AA51" s="151">
        <v>114922</v>
      </c>
      <c r="AB51" s="152">
        <v>0.30934839312295925</v>
      </c>
      <c r="AC51" s="152">
        <v>-1.0521421683427469E-2</v>
      </c>
      <c r="AD51" s="151">
        <v>113477</v>
      </c>
      <c r="AE51" s="152">
        <v>0.31119344249707254</v>
      </c>
      <c r="AF51" s="152">
        <v>-1.2573745670976836E-2</v>
      </c>
      <c r="AG51" s="151">
        <v>115302</v>
      </c>
      <c r="AH51" s="152">
        <v>0.29361195002826573</v>
      </c>
      <c r="AI51" s="152">
        <v>1.6082554173973581E-2</v>
      </c>
      <c r="AJ51" s="11">
        <f t="shared" si="82"/>
        <v>-179</v>
      </c>
      <c r="AK51" s="123">
        <f t="shared" si="83"/>
        <v>-1.5500385344775331E-3</v>
      </c>
      <c r="AL51" s="11">
        <f t="shared" si="84"/>
        <v>380</v>
      </c>
      <c r="AM51" s="123">
        <f t="shared" si="85"/>
        <v>3.3065905570734931E-3</v>
      </c>
      <c r="AN51" s="151">
        <v>10524</v>
      </c>
      <c r="AO51" s="152">
        <v>0.20803763812837289</v>
      </c>
      <c r="AP51" s="151">
        <v>10613</v>
      </c>
      <c r="AQ51" s="152">
        <v>0.20316627742256596</v>
      </c>
      <c r="AR51" s="152">
        <v>8.4568605093120492E-3</v>
      </c>
      <c r="AS51" s="151">
        <v>9296</v>
      </c>
      <c r="AT51" s="152">
        <v>0.20978042560873783</v>
      </c>
      <c r="AU51" s="152">
        <v>-0.12409309337604825</v>
      </c>
      <c r="AV51" s="151">
        <v>12556</v>
      </c>
      <c r="AW51" s="152">
        <v>0.22744728642851966</v>
      </c>
      <c r="AX51" s="152">
        <v>0.3506884681583477</v>
      </c>
      <c r="AY51" s="151">
        <v>13891</v>
      </c>
      <c r="AZ51" s="152">
        <v>0.22854181405373389</v>
      </c>
      <c r="BA51" s="152">
        <v>0.10632366995858554</v>
      </c>
      <c r="BB51" s="11">
        <f t="shared" si="86"/>
        <v>3367</v>
      </c>
      <c r="BC51" s="123">
        <f t="shared" si="87"/>
        <v>0.31993538578487268</v>
      </c>
      <c r="BD51" s="11">
        <f t="shared" si="88"/>
        <v>4595</v>
      </c>
      <c r="BE51" s="123">
        <f t="shared" si="89"/>
        <v>0.49429862306368333</v>
      </c>
      <c r="BF51" s="151">
        <v>982364</v>
      </c>
      <c r="BG51" s="152">
        <v>0.30340225095411211</v>
      </c>
      <c r="BH51" s="151">
        <v>998564</v>
      </c>
      <c r="BI51" s="152">
        <v>0.30553514025566009</v>
      </c>
      <c r="BJ51" s="152">
        <v>1.6490832318773897E-2</v>
      </c>
      <c r="BK51" s="151">
        <v>994578</v>
      </c>
      <c r="BL51" s="152">
        <v>0.30745038056559015</v>
      </c>
      <c r="BM51" s="152">
        <v>-3.9917321273348532E-3</v>
      </c>
      <c r="BN51" s="151">
        <v>979061</v>
      </c>
      <c r="BO51" s="152">
        <v>0.31831038758621316</v>
      </c>
      <c r="BP51" s="152">
        <v>-1.560159183090718E-2</v>
      </c>
      <c r="BQ51" s="151">
        <v>1008139</v>
      </c>
      <c r="BR51" s="152">
        <v>0.32236031140572885</v>
      </c>
      <c r="BS51" s="152">
        <v>2.9699885911092364E-2</v>
      </c>
      <c r="BT51" s="11">
        <f t="shared" si="90"/>
        <v>25775</v>
      </c>
      <c r="BU51" s="123">
        <f t="shared" si="91"/>
        <v>2.6237728581259084E-2</v>
      </c>
      <c r="BV51" s="11">
        <f t="shared" si="92"/>
        <v>13561</v>
      </c>
      <c r="BW51" s="123">
        <f t="shared" si="93"/>
        <v>1.3634928582775811E-2</v>
      </c>
      <c r="BX51" s="4">
        <f t="shared" si="94"/>
        <v>1108369</v>
      </c>
      <c r="BY51" s="13">
        <f t="shared" si="112"/>
        <v>0.2998768966039696</v>
      </c>
      <c r="BZ51" s="4">
        <f t="shared" si="96"/>
        <v>1125321</v>
      </c>
      <c r="CA51" s="13">
        <f t="shared" si="113"/>
        <v>0.30215954252400679</v>
      </c>
      <c r="CB51" s="13">
        <f t="shared" si="98"/>
        <v>1.5294545408613969E-2</v>
      </c>
      <c r="CC51" s="4">
        <f t="shared" si="99"/>
        <v>1118796</v>
      </c>
      <c r="CD51" s="13">
        <f t="shared" si="114"/>
        <v>0.3064579925341</v>
      </c>
      <c r="CE51" s="13">
        <f t="shared" si="101"/>
        <v>-5.798345538739591E-3</v>
      </c>
      <c r="CF51" s="4">
        <f t="shared" si="102"/>
        <v>1105094</v>
      </c>
      <c r="CG51" s="13">
        <f t="shared" si="115"/>
        <v>0.3161330575247428</v>
      </c>
      <c r="CH51" s="13">
        <f t="shared" si="104"/>
        <v>-1.22470941976911E-2</v>
      </c>
      <c r="CI51" s="4">
        <f t="shared" si="105"/>
        <v>1137332</v>
      </c>
      <c r="CJ51" s="13">
        <f t="shared" si="116"/>
        <v>0.31761509138891603</v>
      </c>
      <c r="CK51" s="13">
        <f t="shared" si="107"/>
        <v>2.9172179018255529E-2</v>
      </c>
      <c r="CL51" s="4">
        <f t="shared" si="108"/>
        <v>28963</v>
      </c>
      <c r="CM51" s="13">
        <f t="shared" si="109"/>
        <v>2.6131189161732182E-2</v>
      </c>
      <c r="CN51" s="4">
        <f t="shared" si="110"/>
        <v>18536</v>
      </c>
      <c r="CO51" s="13">
        <f t="shared" si="111"/>
        <v>1.6567810396175942E-2</v>
      </c>
    </row>
    <row r="52" spans="2:93" x14ac:dyDescent="0.3">
      <c r="B52" s="490"/>
      <c r="C52" s="12" t="s">
        <v>135</v>
      </c>
      <c r="D52" s="151">
        <v>44962</v>
      </c>
      <c r="E52" s="152">
        <v>9.8116106168426614E-2</v>
      </c>
      <c r="F52" s="151">
        <v>42784</v>
      </c>
      <c r="G52" s="153">
        <v>9.3821475170772897E-2</v>
      </c>
      <c r="H52" s="152">
        <v>-4.8440905653663095E-2</v>
      </c>
      <c r="I52" s="151">
        <v>37649</v>
      </c>
      <c r="J52" s="152">
        <v>9.0543757966378868E-2</v>
      </c>
      <c r="K52" s="152">
        <v>-0.1200215033657442</v>
      </c>
      <c r="L52" s="151">
        <v>36870</v>
      </c>
      <c r="M52" s="152">
        <v>8.7816031725238469E-2</v>
      </c>
      <c r="N52" s="152">
        <v>-2.0691120614093336E-2</v>
      </c>
      <c r="O52" s="151">
        <v>40683</v>
      </c>
      <c r="P52" s="153">
        <v>8.9712293514861638E-2</v>
      </c>
      <c r="Q52" s="152">
        <v>0.10341741253051261</v>
      </c>
      <c r="R52" s="11">
        <f t="shared" si="78"/>
        <v>-4279</v>
      </c>
      <c r="S52" s="123">
        <f t="shared" si="79"/>
        <v>-9.5169254036742132E-2</v>
      </c>
      <c r="T52" s="11">
        <f t="shared" si="80"/>
        <v>3034</v>
      </c>
      <c r="U52" s="123">
        <f t="shared" si="81"/>
        <v>8.058646976015299E-2</v>
      </c>
      <c r="V52" s="151">
        <v>39504</v>
      </c>
      <c r="W52" s="152">
        <v>9.6902856750378991E-2</v>
      </c>
      <c r="X52" s="151">
        <v>37622</v>
      </c>
      <c r="Y52" s="152">
        <v>9.3175193237851589E-2</v>
      </c>
      <c r="Z52" s="152">
        <v>-4.7640745240988255E-2</v>
      </c>
      <c r="AA52" s="151">
        <v>33209</v>
      </c>
      <c r="AB52" s="152">
        <v>8.9392377327407763E-2</v>
      </c>
      <c r="AC52" s="152">
        <v>-0.1172983892403381</v>
      </c>
      <c r="AD52" s="151">
        <v>31701</v>
      </c>
      <c r="AE52" s="152">
        <v>8.6935179116470265E-2</v>
      </c>
      <c r="AF52" s="152">
        <v>-4.5409376976120928E-2</v>
      </c>
      <c r="AG52" s="151">
        <v>35074</v>
      </c>
      <c r="AH52" s="152">
        <v>8.9314543852590508E-2</v>
      </c>
      <c r="AI52" s="152">
        <v>0.10640042900854862</v>
      </c>
      <c r="AJ52" s="11">
        <f t="shared" si="82"/>
        <v>-4430</v>
      </c>
      <c r="AK52" s="123">
        <f t="shared" si="83"/>
        <v>-0.11214054272985015</v>
      </c>
      <c r="AL52" s="11">
        <f t="shared" si="84"/>
        <v>1865</v>
      </c>
      <c r="AM52" s="123">
        <f t="shared" si="85"/>
        <v>5.615947484115752E-2</v>
      </c>
      <c r="AN52" s="151">
        <v>5458</v>
      </c>
      <c r="AO52" s="152">
        <v>0.10789333227904402</v>
      </c>
      <c r="AP52" s="151">
        <v>5162</v>
      </c>
      <c r="AQ52" s="152">
        <v>9.8816953175849001E-2</v>
      </c>
      <c r="AR52" s="152">
        <v>-5.4232319530963725E-2</v>
      </c>
      <c r="AS52" s="151">
        <v>4440</v>
      </c>
      <c r="AT52" s="152">
        <v>0.10019633064789114</v>
      </c>
      <c r="AU52" s="152">
        <v>-0.13986826811313444</v>
      </c>
      <c r="AV52" s="151">
        <v>5169</v>
      </c>
      <c r="AW52" s="152">
        <v>9.3634519237736399E-2</v>
      </c>
      <c r="AX52" s="152">
        <v>0.16418918918918918</v>
      </c>
      <c r="AY52" s="151">
        <v>5609</v>
      </c>
      <c r="AZ52" s="152">
        <v>9.2282127638571271E-2</v>
      </c>
      <c r="BA52" s="152">
        <v>8.5122847746179148E-2</v>
      </c>
      <c r="BB52" s="11">
        <f t="shared" si="86"/>
        <v>151</v>
      </c>
      <c r="BC52" s="123">
        <f t="shared" si="87"/>
        <v>2.7665811652620009E-2</v>
      </c>
      <c r="BD52" s="11">
        <f t="shared" si="88"/>
        <v>1169</v>
      </c>
      <c r="BE52" s="123">
        <f t="shared" si="89"/>
        <v>0.26328828828828826</v>
      </c>
      <c r="BF52" s="151">
        <v>336721</v>
      </c>
      <c r="BG52" s="152">
        <v>0.10399598249072603</v>
      </c>
      <c r="BH52" s="151">
        <v>330310</v>
      </c>
      <c r="BI52" s="152">
        <v>0.10106644359084353</v>
      </c>
      <c r="BJ52" s="152">
        <v>-1.9039501545790136E-2</v>
      </c>
      <c r="BK52" s="151">
        <v>322383</v>
      </c>
      <c r="BL52" s="152">
        <v>9.9657116925848596E-2</v>
      </c>
      <c r="BM52" s="152">
        <v>-2.3998667918016407E-2</v>
      </c>
      <c r="BN52" s="151">
        <v>302426</v>
      </c>
      <c r="BO52" s="152">
        <v>9.8324146581416388E-2</v>
      </c>
      <c r="BP52" s="152">
        <v>-6.1904628966167573E-2</v>
      </c>
      <c r="BQ52" s="151">
        <v>308671</v>
      </c>
      <c r="BR52" s="152">
        <v>9.8699960701766051E-2</v>
      </c>
      <c r="BS52" s="152">
        <v>2.0649679591040453E-2</v>
      </c>
      <c r="BT52" s="11">
        <f t="shared" si="90"/>
        <v>-28050</v>
      </c>
      <c r="BU52" s="123">
        <f t="shared" si="91"/>
        <v>-8.3303387671098628E-2</v>
      </c>
      <c r="BV52" s="11">
        <f t="shared" si="92"/>
        <v>-13712</v>
      </c>
      <c r="BW52" s="123">
        <f t="shared" si="93"/>
        <v>-4.2533260128480722E-2</v>
      </c>
      <c r="BX52" s="4">
        <f t="shared" si="94"/>
        <v>381683</v>
      </c>
      <c r="BY52" s="13">
        <f t="shared" si="112"/>
        <v>0.10326697474080647</v>
      </c>
      <c r="BZ52" s="4">
        <f t="shared" si="96"/>
        <v>373094</v>
      </c>
      <c r="CA52" s="13">
        <f t="shared" si="113"/>
        <v>0.10017933759207531</v>
      </c>
      <c r="CB52" s="13">
        <f t="shared" si="98"/>
        <v>-2.2502967121931006E-2</v>
      </c>
      <c r="CC52" s="4">
        <f t="shared" si="99"/>
        <v>360032</v>
      </c>
      <c r="CD52" s="13">
        <f t="shared" si="114"/>
        <v>9.8619126246462352E-2</v>
      </c>
      <c r="CE52" s="13">
        <f t="shared" si="101"/>
        <v>-3.5009943874733995E-2</v>
      </c>
      <c r="CF52" s="4">
        <f t="shared" si="102"/>
        <v>339296</v>
      </c>
      <c r="CG52" s="13">
        <f t="shared" si="115"/>
        <v>9.7062043487626523E-2</v>
      </c>
      <c r="CH52" s="13">
        <f t="shared" si="104"/>
        <v>-5.7594880455070663E-2</v>
      </c>
      <c r="CI52" s="4">
        <f t="shared" si="105"/>
        <v>349354</v>
      </c>
      <c r="CJ52" s="13">
        <f t="shared" si="116"/>
        <v>9.7561752097965568E-2</v>
      </c>
      <c r="CK52" s="13">
        <f t="shared" si="107"/>
        <v>2.9643732905781484E-2</v>
      </c>
      <c r="CL52" s="4">
        <f t="shared" si="108"/>
        <v>-32329</v>
      </c>
      <c r="CM52" s="13">
        <f t="shared" si="109"/>
        <v>-8.4701178726849236E-2</v>
      </c>
      <c r="CN52" s="4">
        <f t="shared" si="110"/>
        <v>-10678</v>
      </c>
      <c r="CO52" s="13">
        <f t="shared" si="111"/>
        <v>-2.965847480223982E-2</v>
      </c>
    </row>
    <row r="53" spans="2:93" x14ac:dyDescent="0.3">
      <c r="B53" s="490"/>
      <c r="C53" s="12" t="s">
        <v>13</v>
      </c>
      <c r="D53" s="151">
        <v>458253</v>
      </c>
      <c r="E53" s="152">
        <v>1</v>
      </c>
      <c r="F53" s="151">
        <v>456015</v>
      </c>
      <c r="G53" s="152">
        <v>1</v>
      </c>
      <c r="H53" s="152">
        <v>-4.8837650817343259E-3</v>
      </c>
      <c r="I53" s="151">
        <v>415810</v>
      </c>
      <c r="J53" s="152">
        <v>1</v>
      </c>
      <c r="K53" s="152">
        <v>-8.8165959453088166E-2</v>
      </c>
      <c r="L53" s="151">
        <v>419855</v>
      </c>
      <c r="M53" s="152">
        <v>1</v>
      </c>
      <c r="N53" s="152">
        <v>9.7280007695822613E-3</v>
      </c>
      <c r="O53" s="151">
        <v>453483</v>
      </c>
      <c r="P53" s="152">
        <v>1</v>
      </c>
      <c r="Q53" s="152">
        <v>8.0094318276547852E-2</v>
      </c>
      <c r="R53" s="11">
        <f t="shared" si="78"/>
        <v>-4770</v>
      </c>
      <c r="S53" s="123">
        <f t="shared" si="79"/>
        <v>-1.0409097158120079E-2</v>
      </c>
      <c r="T53" s="11">
        <f t="shared" si="80"/>
        <v>37673</v>
      </c>
      <c r="U53" s="123">
        <f t="shared" si="81"/>
        <v>9.0601476635963546E-2</v>
      </c>
      <c r="V53" s="151">
        <v>407666</v>
      </c>
      <c r="W53" s="152">
        <v>1</v>
      </c>
      <c r="X53" s="151">
        <v>403777</v>
      </c>
      <c r="Y53" s="152">
        <v>1</v>
      </c>
      <c r="Z53" s="152">
        <v>-9.5396721826200865E-3</v>
      </c>
      <c r="AA53" s="151">
        <v>371497</v>
      </c>
      <c r="AB53" s="152">
        <v>1</v>
      </c>
      <c r="AC53" s="152">
        <v>-7.9945118221196348E-2</v>
      </c>
      <c r="AD53" s="151">
        <v>364651</v>
      </c>
      <c r="AE53" s="152">
        <v>1</v>
      </c>
      <c r="AF53" s="152">
        <v>-1.8428143430498766E-2</v>
      </c>
      <c r="AG53" s="151">
        <v>392702</v>
      </c>
      <c r="AH53" s="152">
        <v>1</v>
      </c>
      <c r="AI53" s="152">
        <v>7.6925608321381261E-2</v>
      </c>
      <c r="AJ53" s="11">
        <f t="shared" si="82"/>
        <v>-14964</v>
      </c>
      <c r="AK53" s="123">
        <f t="shared" si="83"/>
        <v>-3.6706519552771141E-2</v>
      </c>
      <c r="AL53" s="11">
        <f t="shared" si="84"/>
        <v>21205</v>
      </c>
      <c r="AM53" s="123">
        <f t="shared" si="85"/>
        <v>5.707986874725772E-2</v>
      </c>
      <c r="AN53" s="151">
        <v>50587</v>
      </c>
      <c r="AO53" s="152">
        <v>1</v>
      </c>
      <c r="AP53" s="151">
        <v>52238</v>
      </c>
      <c r="AQ53" s="152">
        <v>1</v>
      </c>
      <c r="AR53" s="152">
        <v>3.2636843457805362E-2</v>
      </c>
      <c r="AS53" s="151">
        <v>44313</v>
      </c>
      <c r="AT53" s="152">
        <v>1</v>
      </c>
      <c r="AU53" s="152">
        <v>-0.15170948351774571</v>
      </c>
      <c r="AV53" s="151">
        <v>55204</v>
      </c>
      <c r="AW53" s="152">
        <v>1</v>
      </c>
      <c r="AX53" s="152">
        <v>0.24577437772211316</v>
      </c>
      <c r="AY53" s="151">
        <v>60781</v>
      </c>
      <c r="AZ53" s="152">
        <v>1</v>
      </c>
      <c r="BA53" s="152">
        <v>0.10102528802260706</v>
      </c>
      <c r="BB53" s="11">
        <f t="shared" si="86"/>
        <v>10194</v>
      </c>
      <c r="BC53" s="123">
        <f t="shared" si="87"/>
        <v>0.20151422302172495</v>
      </c>
      <c r="BD53" s="11">
        <f t="shared" si="88"/>
        <v>16468</v>
      </c>
      <c r="BE53" s="123">
        <f t="shared" si="89"/>
        <v>0.37162909304267372</v>
      </c>
      <c r="BF53" s="151">
        <v>3237827</v>
      </c>
      <c r="BG53" s="152">
        <v>1</v>
      </c>
      <c r="BH53" s="151">
        <v>3268246</v>
      </c>
      <c r="BI53" s="152">
        <v>1</v>
      </c>
      <c r="BJ53" s="152">
        <v>9.394881196555592E-3</v>
      </c>
      <c r="BK53" s="151">
        <v>3234922</v>
      </c>
      <c r="BL53" s="152">
        <v>1</v>
      </c>
      <c r="BM53" s="152">
        <v>-1.0196294893346461E-2</v>
      </c>
      <c r="BN53" s="151">
        <v>3075806</v>
      </c>
      <c r="BO53" s="152">
        <v>1</v>
      </c>
      <c r="BP53" s="152">
        <v>-4.9186966486363504E-2</v>
      </c>
      <c r="BQ53" s="151">
        <v>3127367</v>
      </c>
      <c r="BR53" s="152">
        <v>1</v>
      </c>
      <c r="BS53" s="152">
        <v>1.6763410956347702E-2</v>
      </c>
      <c r="BT53" s="11">
        <f t="shared" si="90"/>
        <v>-110460</v>
      </c>
      <c r="BU53" s="123">
        <f t="shared" si="91"/>
        <v>-3.4115473124413383E-2</v>
      </c>
      <c r="BV53" s="11">
        <f t="shared" si="92"/>
        <v>-107555</v>
      </c>
      <c r="BW53" s="123">
        <f t="shared" si="93"/>
        <v>-3.3248096862922814E-2</v>
      </c>
      <c r="BX53" s="4">
        <f t="shared" si="94"/>
        <v>3696080</v>
      </c>
      <c r="BY53" s="13">
        <f t="shared" si="112"/>
        <v>1</v>
      </c>
      <c r="BZ53" s="4">
        <f t="shared" si="96"/>
        <v>3724261</v>
      </c>
      <c r="CA53" s="13">
        <f t="shared" si="113"/>
        <v>1</v>
      </c>
      <c r="CB53" s="13">
        <f t="shared" si="98"/>
        <v>7.624564403367895E-3</v>
      </c>
      <c r="CC53" s="4">
        <f t="shared" si="99"/>
        <v>3650732</v>
      </c>
      <c r="CD53" s="13">
        <f t="shared" si="114"/>
        <v>1</v>
      </c>
      <c r="CE53" s="13">
        <f t="shared" si="101"/>
        <v>-1.9743245707000701E-2</v>
      </c>
      <c r="CF53" s="4">
        <f t="shared" si="102"/>
        <v>3495661</v>
      </c>
      <c r="CG53" s="13">
        <f t="shared" si="115"/>
        <v>1</v>
      </c>
      <c r="CH53" s="13">
        <f t="shared" si="104"/>
        <v>-4.2476686867181757E-2</v>
      </c>
      <c r="CI53" s="4">
        <f t="shared" si="105"/>
        <v>3580850</v>
      </c>
      <c r="CJ53" s="13">
        <f t="shared" si="116"/>
        <v>1</v>
      </c>
      <c r="CK53" s="13">
        <f t="shared" si="107"/>
        <v>2.4369926031156952E-2</v>
      </c>
      <c r="CL53" s="4">
        <f t="shared" si="108"/>
        <v>-115230</v>
      </c>
      <c r="CM53" s="13">
        <f t="shared" si="109"/>
        <v>-3.1176273240838936E-2</v>
      </c>
      <c r="CN53" s="4">
        <f t="shared" si="110"/>
        <v>-69882</v>
      </c>
      <c r="CO53" s="13">
        <f t="shared" si="111"/>
        <v>-1.9141914553026607E-2</v>
      </c>
    </row>
    <row r="54" spans="2:93" x14ac:dyDescent="0.3">
      <c r="B54" s="490" t="s">
        <v>39</v>
      </c>
      <c r="C54" s="12" t="s">
        <v>130</v>
      </c>
      <c r="D54" s="151">
        <v>49041</v>
      </c>
      <c r="E54" s="152">
        <v>0.11383017738019525</v>
      </c>
      <c r="F54" s="151">
        <v>47192</v>
      </c>
      <c r="G54" s="152">
        <v>0.11427132417393494</v>
      </c>
      <c r="H54" s="152">
        <v>-3.7703146346934197E-2</v>
      </c>
      <c r="I54" s="151">
        <v>40402</v>
      </c>
      <c r="J54" s="152">
        <v>0.11084224965706448</v>
      </c>
      <c r="K54" s="152">
        <v>-0.14388031869808443</v>
      </c>
      <c r="L54" s="151">
        <v>38378</v>
      </c>
      <c r="M54" s="152">
        <v>0.11319541531727632</v>
      </c>
      <c r="N54" s="152">
        <v>-5.0096529874758676E-2</v>
      </c>
      <c r="O54" s="151">
        <v>35987</v>
      </c>
      <c r="P54" s="152">
        <v>0.11990990180496273</v>
      </c>
      <c r="Q54" s="152">
        <v>-6.2301318463703161E-2</v>
      </c>
      <c r="R54" s="11">
        <f t="shared" si="78"/>
        <v>-13054</v>
      </c>
      <c r="S54" s="123">
        <f t="shared" si="79"/>
        <v>-0.26618543667543482</v>
      </c>
      <c r="T54" s="11">
        <f t="shared" si="80"/>
        <v>-4415</v>
      </c>
      <c r="U54" s="123">
        <f t="shared" si="81"/>
        <v>-0.10927676847680808</v>
      </c>
      <c r="V54" s="151">
        <v>28806</v>
      </c>
      <c r="W54" s="152">
        <v>9.9507402775954629E-2</v>
      </c>
      <c r="X54" s="151">
        <v>26895</v>
      </c>
      <c r="Y54" s="152">
        <v>9.8024208097794593E-2</v>
      </c>
      <c r="Z54" s="152">
        <v>-6.6340345761299727E-2</v>
      </c>
      <c r="AA54" s="151">
        <v>22869</v>
      </c>
      <c r="AB54" s="152">
        <v>9.4966197697789148E-2</v>
      </c>
      <c r="AC54" s="152">
        <v>-0.14969325153374233</v>
      </c>
      <c r="AD54" s="151">
        <v>20804</v>
      </c>
      <c r="AE54" s="152">
        <v>9.5610132725467853E-2</v>
      </c>
      <c r="AF54" s="152">
        <v>-9.0296908478726665E-2</v>
      </c>
      <c r="AG54" s="151">
        <v>17269</v>
      </c>
      <c r="AH54" s="152">
        <v>0.10114327214796941</v>
      </c>
      <c r="AI54" s="152">
        <v>-0.16991924629878868</v>
      </c>
      <c r="AJ54" s="11">
        <f t="shared" si="82"/>
        <v>-11537</v>
      </c>
      <c r="AK54" s="123">
        <f t="shared" si="83"/>
        <v>-0.40050683885301674</v>
      </c>
      <c r="AL54" s="11">
        <f t="shared" si="84"/>
        <v>-5600</v>
      </c>
      <c r="AM54" s="123">
        <f t="shared" si="85"/>
        <v>-0.24487297214569942</v>
      </c>
      <c r="AN54" s="151">
        <v>20235</v>
      </c>
      <c r="AO54" s="152">
        <v>0.14316541672562616</v>
      </c>
      <c r="AP54" s="151">
        <v>20297</v>
      </c>
      <c r="AQ54" s="152">
        <v>0.14643137990491376</v>
      </c>
      <c r="AR54" s="152">
        <v>3.0639980232270818E-3</v>
      </c>
      <c r="AS54" s="151">
        <v>17533</v>
      </c>
      <c r="AT54" s="152">
        <v>0.14175182717806092</v>
      </c>
      <c r="AU54" s="152">
        <v>-0.13617776026013698</v>
      </c>
      <c r="AV54" s="151">
        <v>17574</v>
      </c>
      <c r="AW54" s="152">
        <v>0.14470152326060107</v>
      </c>
      <c r="AX54" s="152">
        <v>2.3384474990018824E-3</v>
      </c>
      <c r="AY54" s="151">
        <v>18718</v>
      </c>
      <c r="AZ54" s="152">
        <v>0.14467572017097055</v>
      </c>
      <c r="BA54" s="152">
        <v>6.5096164788892685E-2</v>
      </c>
      <c r="BB54" s="11">
        <f t="shared" si="86"/>
        <v>-1517</v>
      </c>
      <c r="BC54" s="123">
        <f t="shared" si="87"/>
        <v>-7.4969112923152947E-2</v>
      </c>
      <c r="BD54" s="11">
        <f t="shared" si="88"/>
        <v>1185</v>
      </c>
      <c r="BE54" s="123">
        <f t="shared" si="89"/>
        <v>6.7586836251639762E-2</v>
      </c>
      <c r="BF54" s="151">
        <v>292031</v>
      </c>
      <c r="BG54" s="152">
        <v>0.10113739788631423</v>
      </c>
      <c r="BH54" s="151">
        <v>284723</v>
      </c>
      <c r="BI54" s="152">
        <v>0.10016203338886888</v>
      </c>
      <c r="BJ54" s="152">
        <v>-2.502474052412244E-2</v>
      </c>
      <c r="BK54" s="151">
        <v>275510</v>
      </c>
      <c r="BL54" s="152">
        <v>9.9509010385401928E-2</v>
      </c>
      <c r="BM54" s="152">
        <v>-3.2357765266592439E-2</v>
      </c>
      <c r="BN54" s="151">
        <v>266900</v>
      </c>
      <c r="BO54" s="152">
        <v>9.8791808386088309E-2</v>
      </c>
      <c r="BP54" s="152">
        <v>-3.1251134260099449E-2</v>
      </c>
      <c r="BQ54" s="151">
        <v>259910</v>
      </c>
      <c r="BR54" s="152">
        <v>9.7743744490608839E-2</v>
      </c>
      <c r="BS54" s="152">
        <v>-2.6189584113900335E-2</v>
      </c>
      <c r="BT54" s="11">
        <f t="shared" si="90"/>
        <v>-32121</v>
      </c>
      <c r="BU54" s="123">
        <f t="shared" si="91"/>
        <v>-0.1099917474514692</v>
      </c>
      <c r="BV54" s="11">
        <f t="shared" si="92"/>
        <v>-15600</v>
      </c>
      <c r="BW54" s="123">
        <f t="shared" si="93"/>
        <v>-5.662226416464012E-2</v>
      </c>
      <c r="BX54" s="4">
        <f t="shared" si="94"/>
        <v>341072</v>
      </c>
      <c r="BY54" s="13">
        <f t="shared" ref="BY54:BY60" si="117">BX54/BX$60</f>
        <v>0.10278534692827097</v>
      </c>
      <c r="BZ54" s="4">
        <f t="shared" si="96"/>
        <v>331915</v>
      </c>
      <c r="CA54" s="13">
        <f t="shared" ref="CA54:CA60" si="118">BZ54/BZ$60</f>
        <v>0.10195183323780581</v>
      </c>
      <c r="CB54" s="13">
        <f t="shared" si="98"/>
        <v>-2.6847703710653481E-2</v>
      </c>
      <c r="CC54" s="4">
        <f t="shared" si="99"/>
        <v>315912</v>
      </c>
      <c r="CD54" s="13">
        <f t="shared" ref="CD54:CD60" si="119">CC54/CC$60</f>
        <v>0.10082746232758009</v>
      </c>
      <c r="CE54" s="13">
        <f t="shared" si="101"/>
        <v>-4.8214151213413103E-2</v>
      </c>
      <c r="CF54" s="4">
        <f t="shared" si="102"/>
        <v>305278</v>
      </c>
      <c r="CG54" s="13">
        <f t="shared" ref="CG54:CG60" si="120">CF54/CF$60</f>
        <v>0.1003978382488408</v>
      </c>
      <c r="CH54" s="13">
        <f t="shared" si="104"/>
        <v>-3.3661272759502592E-2</v>
      </c>
      <c r="CI54" s="4">
        <f t="shared" si="105"/>
        <v>295897</v>
      </c>
      <c r="CJ54" s="13">
        <f t="shared" ref="CJ54:CJ60" si="121">CI54/CI$60</f>
        <v>9.9991788357242276E-2</v>
      </c>
      <c r="CK54" s="13">
        <f t="shared" si="107"/>
        <v>-3.0729367985901423E-2</v>
      </c>
      <c r="CL54" s="4">
        <f t="shared" si="108"/>
        <v>-45175</v>
      </c>
      <c r="CM54" s="13">
        <f t="shared" si="109"/>
        <v>-0.13245003987427872</v>
      </c>
      <c r="CN54" s="4">
        <f t="shared" si="110"/>
        <v>-20015</v>
      </c>
      <c r="CO54" s="13">
        <f t="shared" si="111"/>
        <v>-6.3356251107903439E-2</v>
      </c>
    </row>
    <row r="55" spans="2:93" x14ac:dyDescent="0.3">
      <c r="B55" s="490"/>
      <c r="C55" s="12" t="s">
        <v>131</v>
      </c>
      <c r="D55" s="151">
        <v>59888</v>
      </c>
      <c r="E55" s="152">
        <v>0.13900739509686044</v>
      </c>
      <c r="F55" s="151">
        <v>57926</v>
      </c>
      <c r="G55" s="152">
        <v>0.14026277174307838</v>
      </c>
      <c r="H55" s="152">
        <v>-3.2761154154421587E-2</v>
      </c>
      <c r="I55" s="151">
        <v>50613</v>
      </c>
      <c r="J55" s="152">
        <v>0.13885596707818931</v>
      </c>
      <c r="K55" s="152">
        <v>-0.12624728101370714</v>
      </c>
      <c r="L55" s="151">
        <v>47610</v>
      </c>
      <c r="M55" s="152">
        <v>0.14042508007857435</v>
      </c>
      <c r="N55" s="152">
        <v>-5.9332582538083101E-2</v>
      </c>
      <c r="O55" s="151">
        <v>42981</v>
      </c>
      <c r="P55" s="152">
        <v>0.14321414648287167</v>
      </c>
      <c r="Q55" s="152">
        <v>-9.7227473219911778E-2</v>
      </c>
      <c r="R55" s="11">
        <f t="shared" si="78"/>
        <v>-16907</v>
      </c>
      <c r="S55" s="123">
        <f t="shared" si="79"/>
        <v>-0.28231031258348915</v>
      </c>
      <c r="T55" s="11">
        <f t="shared" si="80"/>
        <v>-7632</v>
      </c>
      <c r="U55" s="123">
        <f t="shared" si="81"/>
        <v>-0.1507912986782052</v>
      </c>
      <c r="V55" s="151">
        <v>37188</v>
      </c>
      <c r="W55" s="152">
        <v>0.12846217088218428</v>
      </c>
      <c r="X55" s="151">
        <v>35217</v>
      </c>
      <c r="Y55" s="152">
        <v>0.12835540199219306</v>
      </c>
      <c r="Z55" s="152">
        <v>-5.3000968054211034E-2</v>
      </c>
      <c r="AA55" s="151">
        <v>30311</v>
      </c>
      <c r="AB55" s="152">
        <v>0.12586997325714666</v>
      </c>
      <c r="AC55" s="152">
        <v>-0.13930772070306954</v>
      </c>
      <c r="AD55" s="151">
        <v>27566</v>
      </c>
      <c r="AE55" s="152">
        <v>0.12668664289128276</v>
      </c>
      <c r="AF55" s="152">
        <v>-9.0561182409026428E-2</v>
      </c>
      <c r="AG55" s="151">
        <v>22008</v>
      </c>
      <c r="AH55" s="152">
        <v>0.12889924914196019</v>
      </c>
      <c r="AI55" s="152">
        <v>-0.20162519045200608</v>
      </c>
      <c r="AJ55" s="11">
        <f t="shared" si="82"/>
        <v>-15180</v>
      </c>
      <c r="AK55" s="123">
        <f t="shared" si="83"/>
        <v>-0.40819619232010323</v>
      </c>
      <c r="AL55" s="11">
        <f t="shared" si="84"/>
        <v>-8303</v>
      </c>
      <c r="AM55" s="123">
        <f t="shared" si="85"/>
        <v>-0.27392695721025373</v>
      </c>
      <c r="AN55" s="151">
        <v>22700</v>
      </c>
      <c r="AO55" s="152">
        <v>0.16060563180982029</v>
      </c>
      <c r="AP55" s="151">
        <v>22709</v>
      </c>
      <c r="AQ55" s="152">
        <v>0.1638325962585942</v>
      </c>
      <c r="AR55" s="152">
        <v>3.9647577092511013E-4</v>
      </c>
      <c r="AS55" s="151">
        <v>20302</v>
      </c>
      <c r="AT55" s="152">
        <v>0.16413880085376106</v>
      </c>
      <c r="AU55" s="152">
        <v>-0.10599321854771236</v>
      </c>
      <c r="AV55" s="151">
        <v>20044</v>
      </c>
      <c r="AW55" s="152">
        <v>0.16503911074516261</v>
      </c>
      <c r="AX55" s="152">
        <v>-1.2708107575608314E-2</v>
      </c>
      <c r="AY55" s="151">
        <v>20973</v>
      </c>
      <c r="AZ55" s="152">
        <v>0.16210513298139576</v>
      </c>
      <c r="BA55" s="152">
        <v>4.6348034324486129E-2</v>
      </c>
      <c r="BB55" s="11">
        <f t="shared" si="86"/>
        <v>-1727</v>
      </c>
      <c r="BC55" s="123">
        <f t="shared" si="87"/>
        <v>-7.6079295154185017E-2</v>
      </c>
      <c r="BD55" s="11">
        <f t="shared" si="88"/>
        <v>671</v>
      </c>
      <c r="BE55" s="123">
        <f t="shared" si="89"/>
        <v>3.3050930942764262E-2</v>
      </c>
      <c r="BF55" s="151">
        <v>375168</v>
      </c>
      <c r="BG55" s="152">
        <v>0.129929751602442</v>
      </c>
      <c r="BH55" s="151">
        <v>369774</v>
      </c>
      <c r="BI55" s="152">
        <v>0.13008192430655618</v>
      </c>
      <c r="BJ55" s="152">
        <v>-1.4377558853633572E-2</v>
      </c>
      <c r="BK55" s="151">
        <v>359179</v>
      </c>
      <c r="BL55" s="152">
        <v>0.12972867351899486</v>
      </c>
      <c r="BM55" s="152">
        <v>-2.8652636475252451E-2</v>
      </c>
      <c r="BN55" s="151">
        <v>345448</v>
      </c>
      <c r="BO55" s="152">
        <v>0.12786598959669326</v>
      </c>
      <c r="BP55" s="152">
        <v>-3.8228849682191889E-2</v>
      </c>
      <c r="BQ55" s="151">
        <v>334028</v>
      </c>
      <c r="BR55" s="152">
        <v>0.12561712702362005</v>
      </c>
      <c r="BS55" s="152">
        <v>-3.3058521108821008E-2</v>
      </c>
      <c r="BT55" s="11">
        <f t="shared" si="90"/>
        <v>-41140</v>
      </c>
      <c r="BU55" s="123">
        <f t="shared" si="91"/>
        <v>-0.10965754008870693</v>
      </c>
      <c r="BV55" s="11">
        <f t="shared" si="92"/>
        <v>-25151</v>
      </c>
      <c r="BW55" s="123">
        <f t="shared" si="93"/>
        <v>-7.002358155682821E-2</v>
      </c>
      <c r="BX55" s="4">
        <f t="shared" si="94"/>
        <v>435056</v>
      </c>
      <c r="BY55" s="13">
        <f t="shared" si="117"/>
        <v>0.13110833458397597</v>
      </c>
      <c r="BZ55" s="4">
        <f t="shared" si="96"/>
        <v>427700</v>
      </c>
      <c r="CA55" s="13">
        <f t="shared" si="118"/>
        <v>0.13137339100615983</v>
      </c>
      <c r="CB55" s="13">
        <f t="shared" si="98"/>
        <v>-1.6908168143871083E-2</v>
      </c>
      <c r="CC55" s="4">
        <f t="shared" si="99"/>
        <v>409792</v>
      </c>
      <c r="CD55" s="13">
        <f t="shared" si="119"/>
        <v>0.13079049685400904</v>
      </c>
      <c r="CE55" s="13">
        <f t="shared" si="101"/>
        <v>-4.1870469955576306E-2</v>
      </c>
      <c r="CF55" s="4">
        <f t="shared" si="102"/>
        <v>393058</v>
      </c>
      <c r="CG55" s="13">
        <f t="shared" si="120"/>
        <v>0.12926635232939443</v>
      </c>
      <c r="CH55" s="13">
        <f t="shared" si="104"/>
        <v>-4.0835350616898358E-2</v>
      </c>
      <c r="CI55" s="4">
        <f t="shared" si="105"/>
        <v>377009</v>
      </c>
      <c r="CJ55" s="13">
        <f t="shared" si="121"/>
        <v>0.12740177878375095</v>
      </c>
      <c r="CK55" s="13">
        <f t="shared" si="107"/>
        <v>-4.0831124159793175E-2</v>
      </c>
      <c r="CL55" s="4">
        <f t="shared" si="108"/>
        <v>-58047</v>
      </c>
      <c r="CM55" s="13">
        <f t="shared" si="109"/>
        <v>-0.1334242028612409</v>
      </c>
      <c r="CN55" s="4">
        <f t="shared" si="110"/>
        <v>-32783</v>
      </c>
      <c r="CO55" s="13">
        <f t="shared" si="111"/>
        <v>-7.9999121505544224E-2</v>
      </c>
    </row>
    <row r="56" spans="2:93" x14ac:dyDescent="0.3">
      <c r="B56" s="490"/>
      <c r="C56" s="12" t="s">
        <v>132</v>
      </c>
      <c r="D56" s="151">
        <v>74233</v>
      </c>
      <c r="E56" s="152">
        <v>0.17230389995032797</v>
      </c>
      <c r="F56" s="151">
        <v>71697</v>
      </c>
      <c r="G56" s="152">
        <v>0.1736080507140747</v>
      </c>
      <c r="H56" s="152">
        <v>-3.4162703918742342E-2</v>
      </c>
      <c r="I56" s="151">
        <v>63658</v>
      </c>
      <c r="J56" s="152">
        <v>0.17464471879286694</v>
      </c>
      <c r="K56" s="152">
        <v>-0.11212463561934251</v>
      </c>
      <c r="L56" s="151">
        <v>59499</v>
      </c>
      <c r="M56" s="152">
        <v>0.17549153202258128</v>
      </c>
      <c r="N56" s="152">
        <v>-6.5333500895409846E-2</v>
      </c>
      <c r="O56" s="151">
        <v>53411</v>
      </c>
      <c r="P56" s="152">
        <v>0.17796725943548683</v>
      </c>
      <c r="Q56" s="152">
        <v>-0.10232104741256155</v>
      </c>
      <c r="R56" s="11">
        <f t="shared" si="78"/>
        <v>-20822</v>
      </c>
      <c r="S56" s="123">
        <f t="shared" si="79"/>
        <v>-0.28049519755364866</v>
      </c>
      <c r="T56" s="11">
        <f t="shared" si="80"/>
        <v>-10247</v>
      </c>
      <c r="U56" s="123">
        <f t="shared" si="81"/>
        <v>-0.16096955606522353</v>
      </c>
      <c r="V56" s="151">
        <v>48434</v>
      </c>
      <c r="W56" s="152">
        <v>0.16731033625114858</v>
      </c>
      <c r="X56" s="151">
        <v>46093</v>
      </c>
      <c r="Y56" s="152">
        <v>0.16799515983832111</v>
      </c>
      <c r="Z56" s="152">
        <v>-4.8333815088574143E-2</v>
      </c>
      <c r="AA56" s="151">
        <v>40510</v>
      </c>
      <c r="AB56" s="152">
        <v>0.16822251382821454</v>
      </c>
      <c r="AC56" s="152">
        <v>-0.12112468270670167</v>
      </c>
      <c r="AD56" s="151">
        <v>36951</v>
      </c>
      <c r="AE56" s="152">
        <v>0.16981782418471267</v>
      </c>
      <c r="AF56" s="152">
        <v>-8.7854850654159461E-2</v>
      </c>
      <c r="AG56" s="151">
        <v>29219</v>
      </c>
      <c r="AH56" s="152">
        <v>0.17113354964917007</v>
      </c>
      <c r="AI56" s="152">
        <v>-0.20925008795431788</v>
      </c>
      <c r="AJ56" s="11">
        <f t="shared" si="82"/>
        <v>-19215</v>
      </c>
      <c r="AK56" s="123">
        <f t="shared" si="83"/>
        <v>-0.39672544080604533</v>
      </c>
      <c r="AL56" s="11">
        <f t="shared" si="84"/>
        <v>-11291</v>
      </c>
      <c r="AM56" s="123">
        <f t="shared" si="85"/>
        <v>-0.278721303381881</v>
      </c>
      <c r="AN56" s="151">
        <v>25799</v>
      </c>
      <c r="AO56" s="152">
        <v>0.18253148436394509</v>
      </c>
      <c r="AP56" s="151">
        <v>25604</v>
      </c>
      <c r="AQ56" s="152">
        <v>0.18471838454379522</v>
      </c>
      <c r="AR56" s="152">
        <v>-7.5584324973836199E-3</v>
      </c>
      <c r="AS56" s="151">
        <v>23148</v>
      </c>
      <c r="AT56" s="152">
        <v>0.18714830864756485</v>
      </c>
      <c r="AU56" s="152">
        <v>-9.5922512107483204E-2</v>
      </c>
      <c r="AV56" s="151">
        <v>22548</v>
      </c>
      <c r="AW56" s="152">
        <v>0.18565664882667765</v>
      </c>
      <c r="AX56" s="152">
        <v>-2.5920165889061691E-2</v>
      </c>
      <c r="AY56" s="151">
        <v>24192</v>
      </c>
      <c r="AZ56" s="152">
        <v>0.18698552315290734</v>
      </c>
      <c r="BA56" s="152">
        <v>7.2911122937732831E-2</v>
      </c>
      <c r="BB56" s="11">
        <f t="shared" si="86"/>
        <v>-1607</v>
      </c>
      <c r="BC56" s="123">
        <f t="shared" si="87"/>
        <v>-6.2289236016899882E-2</v>
      </c>
      <c r="BD56" s="11">
        <f t="shared" si="88"/>
        <v>1044</v>
      </c>
      <c r="BE56" s="123">
        <f t="shared" si="89"/>
        <v>4.5101088646967338E-2</v>
      </c>
      <c r="BF56" s="151">
        <v>486493</v>
      </c>
      <c r="BG56" s="152">
        <v>0.16848429142764526</v>
      </c>
      <c r="BH56" s="151">
        <v>478603</v>
      </c>
      <c r="BI56" s="152">
        <v>0.1683666218254683</v>
      </c>
      <c r="BJ56" s="152">
        <v>-1.6218116190777669E-2</v>
      </c>
      <c r="BK56" s="151">
        <v>466243</v>
      </c>
      <c r="BL56" s="152">
        <v>0.16839816895619378</v>
      </c>
      <c r="BM56" s="152">
        <v>-2.5825161981851346E-2</v>
      </c>
      <c r="BN56" s="151">
        <v>452544</v>
      </c>
      <c r="BO56" s="152">
        <v>0.16750708180694623</v>
      </c>
      <c r="BP56" s="152">
        <v>-2.9381674362939498E-2</v>
      </c>
      <c r="BQ56" s="151">
        <v>440377</v>
      </c>
      <c r="BR56" s="152">
        <v>0.16561154617960389</v>
      </c>
      <c r="BS56" s="152">
        <v>-2.6885783481827182E-2</v>
      </c>
      <c r="BT56" s="11">
        <f t="shared" si="90"/>
        <v>-46116</v>
      </c>
      <c r="BU56" s="123">
        <f t="shared" si="91"/>
        <v>-9.4792730830659436E-2</v>
      </c>
      <c r="BV56" s="11">
        <f t="shared" si="92"/>
        <v>-25866</v>
      </c>
      <c r="BW56" s="123">
        <f t="shared" si="93"/>
        <v>-5.5477508509511136E-2</v>
      </c>
      <c r="BX56" s="4">
        <f t="shared" si="94"/>
        <v>560726</v>
      </c>
      <c r="BY56" s="13">
        <f t="shared" si="117"/>
        <v>0.16898020488841556</v>
      </c>
      <c r="BZ56" s="4">
        <f t="shared" si="96"/>
        <v>550300</v>
      </c>
      <c r="CA56" s="13">
        <f t="shared" si="118"/>
        <v>0.16903151056976795</v>
      </c>
      <c r="CB56" s="13">
        <f t="shared" si="98"/>
        <v>-1.8593751671939551E-2</v>
      </c>
      <c r="CC56" s="4">
        <f t="shared" si="99"/>
        <v>529901</v>
      </c>
      <c r="CD56" s="13">
        <f t="shared" si="119"/>
        <v>0.16912486108424821</v>
      </c>
      <c r="CE56" s="13">
        <f t="shared" si="101"/>
        <v>-3.7068871524622904E-2</v>
      </c>
      <c r="CF56" s="4">
        <f t="shared" si="102"/>
        <v>512043</v>
      </c>
      <c r="CG56" s="13">
        <f t="shared" si="120"/>
        <v>0.1683973633555356</v>
      </c>
      <c r="CH56" s="13">
        <f t="shared" si="104"/>
        <v>-3.3700634646849137E-2</v>
      </c>
      <c r="CI56" s="4">
        <f t="shared" si="105"/>
        <v>493788</v>
      </c>
      <c r="CJ56" s="13">
        <f t="shared" si="121"/>
        <v>0.16686463596909043</v>
      </c>
      <c r="CK56" s="13">
        <f t="shared" si="107"/>
        <v>-3.5651302722622957E-2</v>
      </c>
      <c r="CL56" s="4">
        <f t="shared" si="108"/>
        <v>-66938</v>
      </c>
      <c r="CM56" s="13">
        <f t="shared" si="109"/>
        <v>-0.11937737861272713</v>
      </c>
      <c r="CN56" s="4">
        <f t="shared" si="110"/>
        <v>-36113</v>
      </c>
      <c r="CO56" s="13">
        <f t="shared" si="111"/>
        <v>-6.8150465841732677E-2</v>
      </c>
    </row>
    <row r="57" spans="2:93" x14ac:dyDescent="0.3">
      <c r="B57" s="490"/>
      <c r="C57" s="12" t="s">
        <v>133</v>
      </c>
      <c r="D57" s="151">
        <v>93515</v>
      </c>
      <c r="E57" s="152">
        <v>0.21705978747800736</v>
      </c>
      <c r="F57" s="151">
        <v>89443</v>
      </c>
      <c r="G57" s="152">
        <v>0.2165784465182502</v>
      </c>
      <c r="H57" s="152">
        <v>-4.3543816500026734E-2</v>
      </c>
      <c r="I57" s="151">
        <v>80199</v>
      </c>
      <c r="J57" s="152">
        <v>0.22002469135802469</v>
      </c>
      <c r="K57" s="152">
        <v>-0.10335073734109992</v>
      </c>
      <c r="L57" s="151">
        <v>74477</v>
      </c>
      <c r="M57" s="152">
        <v>0.21966894956966984</v>
      </c>
      <c r="N57" s="152">
        <v>-7.1347523036446842E-2</v>
      </c>
      <c r="O57" s="151">
        <v>65475</v>
      </c>
      <c r="P57" s="152">
        <v>0.21816491568288368</v>
      </c>
      <c r="Q57" s="152">
        <v>-0.12086953019052862</v>
      </c>
      <c r="R57" s="11">
        <f t="shared" si="78"/>
        <v>-28040</v>
      </c>
      <c r="S57" s="123">
        <f t="shared" si="79"/>
        <v>-0.29984494466128431</v>
      </c>
      <c r="T57" s="11">
        <f t="shared" si="80"/>
        <v>-14724</v>
      </c>
      <c r="U57" s="123">
        <f t="shared" si="81"/>
        <v>-0.18359331163730222</v>
      </c>
      <c r="V57" s="151">
        <v>64554</v>
      </c>
      <c r="W57" s="152">
        <v>0.22299523983888686</v>
      </c>
      <c r="X57" s="151">
        <v>61203</v>
      </c>
      <c r="Y57" s="152">
        <v>0.22306657773598521</v>
      </c>
      <c r="Z57" s="152">
        <v>-5.191002881308672E-2</v>
      </c>
      <c r="AA57" s="151">
        <v>54309</v>
      </c>
      <c r="AB57" s="152">
        <v>0.22552447552447552</v>
      </c>
      <c r="AC57" s="152">
        <v>-0.11264153717955003</v>
      </c>
      <c r="AD57" s="151">
        <v>49561</v>
      </c>
      <c r="AE57" s="152">
        <v>0.22777032243832493</v>
      </c>
      <c r="AF57" s="152">
        <v>-8.7425656889281708E-2</v>
      </c>
      <c r="AG57" s="151">
        <v>38251</v>
      </c>
      <c r="AH57" s="152">
        <v>0.22403331420070519</v>
      </c>
      <c r="AI57" s="152">
        <v>-0.22820362785254536</v>
      </c>
      <c r="AJ57" s="11">
        <f t="shared" si="82"/>
        <v>-26303</v>
      </c>
      <c r="AK57" s="123">
        <f t="shared" si="83"/>
        <v>-0.40745732255166217</v>
      </c>
      <c r="AL57" s="11">
        <f t="shared" si="84"/>
        <v>-16058</v>
      </c>
      <c r="AM57" s="123">
        <f t="shared" si="85"/>
        <v>-0.29567843267230109</v>
      </c>
      <c r="AN57" s="151">
        <v>28961</v>
      </c>
      <c r="AO57" s="152">
        <v>0.20490307060987689</v>
      </c>
      <c r="AP57" s="151">
        <v>28240</v>
      </c>
      <c r="AQ57" s="152">
        <v>0.20373563425702146</v>
      </c>
      <c r="AR57" s="152">
        <v>-2.4895549186837472E-2</v>
      </c>
      <c r="AS57" s="151">
        <v>25890</v>
      </c>
      <c r="AT57" s="152">
        <v>0.20931699113899488</v>
      </c>
      <c r="AU57" s="152">
        <v>-8.3215297450424927E-2</v>
      </c>
      <c r="AV57" s="151">
        <v>24916</v>
      </c>
      <c r="AW57" s="152">
        <v>0.20515438452037876</v>
      </c>
      <c r="AX57" s="152">
        <v>-3.7620702974121283E-2</v>
      </c>
      <c r="AY57" s="151">
        <v>27224</v>
      </c>
      <c r="AZ57" s="152">
        <v>0.21042054738404223</v>
      </c>
      <c r="BA57" s="152">
        <v>9.2631240969658052E-2</v>
      </c>
      <c r="BB57" s="11">
        <f t="shared" si="86"/>
        <v>-1737</v>
      </c>
      <c r="BC57" s="123">
        <f t="shared" si="87"/>
        <v>-5.9977210731673627E-2</v>
      </c>
      <c r="BD57" s="11">
        <f t="shared" si="88"/>
        <v>1334</v>
      </c>
      <c r="BE57" s="123">
        <f t="shared" si="89"/>
        <v>5.1525685592893007E-2</v>
      </c>
      <c r="BF57" s="151">
        <v>622369</v>
      </c>
      <c r="BG57" s="152">
        <v>0.21554143630336337</v>
      </c>
      <c r="BH57" s="151">
        <v>616052</v>
      </c>
      <c r="BI57" s="152">
        <v>0.21671948171829972</v>
      </c>
      <c r="BJ57" s="152">
        <v>-1.0149927133260172E-2</v>
      </c>
      <c r="BK57" s="151">
        <v>604264</v>
      </c>
      <c r="BL57" s="152">
        <v>0.21824874832682847</v>
      </c>
      <c r="BM57" s="152">
        <v>-1.9134748365397726E-2</v>
      </c>
      <c r="BN57" s="151">
        <v>589871</v>
      </c>
      <c r="BO57" s="152">
        <v>0.21833803973214799</v>
      </c>
      <c r="BP57" s="152">
        <v>-2.3819059219149247E-2</v>
      </c>
      <c r="BQ57" s="151">
        <v>580041</v>
      </c>
      <c r="BR57" s="152">
        <v>0.21813465929774631</v>
      </c>
      <c r="BS57" s="152">
        <v>-1.6664660578329837E-2</v>
      </c>
      <c r="BT57" s="11">
        <f t="shared" si="90"/>
        <v>-42328</v>
      </c>
      <c r="BU57" s="123">
        <f t="shared" si="91"/>
        <v>-6.8011099524558583E-2</v>
      </c>
      <c r="BV57" s="11">
        <f t="shared" si="92"/>
        <v>-24223</v>
      </c>
      <c r="BW57" s="123">
        <f t="shared" si="93"/>
        <v>-4.0086783260296827E-2</v>
      </c>
      <c r="BX57" s="4">
        <f t="shared" si="94"/>
        <v>715884</v>
      </c>
      <c r="BY57" s="13">
        <f t="shared" si="117"/>
        <v>0.21573856927686336</v>
      </c>
      <c r="BZ57" s="4">
        <f t="shared" si="96"/>
        <v>705495</v>
      </c>
      <c r="CA57" s="13">
        <f t="shared" si="118"/>
        <v>0.21670159104019343</v>
      </c>
      <c r="CB57" s="13">
        <f t="shared" si="98"/>
        <v>-1.4512127663140917E-2</v>
      </c>
      <c r="CC57" s="4">
        <f t="shared" si="99"/>
        <v>684463</v>
      </c>
      <c r="CD57" s="13">
        <f t="shared" si="119"/>
        <v>0.21845535258908322</v>
      </c>
      <c r="CE57" s="13">
        <f t="shared" si="101"/>
        <v>-2.9811692499592479E-2</v>
      </c>
      <c r="CF57" s="4">
        <f t="shared" si="102"/>
        <v>664348</v>
      </c>
      <c r="CG57" s="13">
        <f t="shared" si="120"/>
        <v>0.21848643873761256</v>
      </c>
      <c r="CH57" s="13">
        <f t="shared" si="104"/>
        <v>-2.9388001981115131E-2</v>
      </c>
      <c r="CI57" s="4">
        <f t="shared" si="105"/>
        <v>645516</v>
      </c>
      <c r="CJ57" s="13">
        <f t="shared" si="121"/>
        <v>0.21813772783506966</v>
      </c>
      <c r="CK57" s="13">
        <f t="shared" si="107"/>
        <v>-2.8346589438065561E-2</v>
      </c>
      <c r="CL57" s="4">
        <f t="shared" si="108"/>
        <v>-70368</v>
      </c>
      <c r="CM57" s="13">
        <f t="shared" si="109"/>
        <v>-9.8295254538444787E-2</v>
      </c>
      <c r="CN57" s="4">
        <f t="shared" si="110"/>
        <v>-38947</v>
      </c>
      <c r="CO57" s="13">
        <f t="shared" si="111"/>
        <v>-5.6901541792616972E-2</v>
      </c>
    </row>
    <row r="58" spans="2:93" x14ac:dyDescent="0.3">
      <c r="B58" s="490"/>
      <c r="C58" s="12" t="s">
        <v>134</v>
      </c>
      <c r="D58" s="151">
        <v>107147</v>
      </c>
      <c r="E58" s="152">
        <v>0.24870133186019414</v>
      </c>
      <c r="F58" s="151">
        <v>103853</v>
      </c>
      <c r="G58" s="152">
        <v>0.25147100842167458</v>
      </c>
      <c r="H58" s="152">
        <v>-3.0742811277963918E-2</v>
      </c>
      <c r="I58" s="151">
        <v>93944</v>
      </c>
      <c r="J58" s="152">
        <v>0.25773388203017833</v>
      </c>
      <c r="K58" s="152">
        <v>-9.5413709762837862E-2</v>
      </c>
      <c r="L58" s="151">
        <v>86607</v>
      </c>
      <c r="M58" s="152">
        <v>0.25544622790096805</v>
      </c>
      <c r="N58" s="152">
        <v>-7.8099718981520905E-2</v>
      </c>
      <c r="O58" s="151">
        <v>73791</v>
      </c>
      <c r="P58" s="152">
        <v>0.245874109097452</v>
      </c>
      <c r="Q58" s="152">
        <v>-0.14797880078977449</v>
      </c>
      <c r="R58" s="11">
        <f t="shared" si="78"/>
        <v>-33356</v>
      </c>
      <c r="S58" s="123">
        <f t="shared" si="79"/>
        <v>-0.31131062932233289</v>
      </c>
      <c r="T58" s="11">
        <f t="shared" si="80"/>
        <v>-20153</v>
      </c>
      <c r="U58" s="123">
        <f t="shared" si="81"/>
        <v>-0.21452141701439156</v>
      </c>
      <c r="V58" s="151">
        <v>80455</v>
      </c>
      <c r="W58" s="152">
        <v>0.27792363015828053</v>
      </c>
      <c r="X58" s="151">
        <v>77767</v>
      </c>
      <c r="Y58" s="152">
        <v>0.28343738952002945</v>
      </c>
      <c r="Z58" s="152">
        <v>-3.3409980734572124E-2</v>
      </c>
      <c r="AA58" s="151">
        <v>70407</v>
      </c>
      <c r="AB58" s="152">
        <v>0.29237330365596398</v>
      </c>
      <c r="AC58" s="152">
        <v>-9.4641686062211475E-2</v>
      </c>
      <c r="AD58" s="151">
        <v>63060</v>
      </c>
      <c r="AE58" s="152">
        <v>0.28980844884003087</v>
      </c>
      <c r="AF58" s="152">
        <v>-0.10435041970258639</v>
      </c>
      <c r="AG58" s="151">
        <v>48493</v>
      </c>
      <c r="AH58" s="152">
        <v>0.28401996040717359</v>
      </c>
      <c r="AI58" s="152">
        <v>-0.23100222010783381</v>
      </c>
      <c r="AJ58" s="11">
        <f t="shared" si="82"/>
        <v>-31962</v>
      </c>
      <c r="AK58" s="123">
        <f t="shared" si="83"/>
        <v>-0.39726555217202164</v>
      </c>
      <c r="AL58" s="11">
        <f t="shared" si="84"/>
        <v>-21914</v>
      </c>
      <c r="AM58" s="123">
        <f t="shared" si="85"/>
        <v>-0.31124746118993851</v>
      </c>
      <c r="AN58" s="151">
        <v>26692</v>
      </c>
      <c r="AO58" s="152">
        <v>0.18884958256686005</v>
      </c>
      <c r="AP58" s="151">
        <v>26086</v>
      </c>
      <c r="AQ58" s="152">
        <v>0.18819574204067499</v>
      </c>
      <c r="AR58" s="152">
        <v>-2.2703431739847145E-2</v>
      </c>
      <c r="AS58" s="151">
        <v>23537</v>
      </c>
      <c r="AT58" s="152">
        <v>0.19029331867278959</v>
      </c>
      <c r="AU58" s="152">
        <v>-9.7715249559150508E-2</v>
      </c>
      <c r="AV58" s="151">
        <v>23547</v>
      </c>
      <c r="AW58" s="152">
        <v>0.19388225607245779</v>
      </c>
      <c r="AX58" s="152">
        <v>4.2486298168840551E-4</v>
      </c>
      <c r="AY58" s="151">
        <v>25298</v>
      </c>
      <c r="AZ58" s="152">
        <v>0.19553405112112476</v>
      </c>
      <c r="BA58" s="152">
        <v>7.4361914468934476E-2</v>
      </c>
      <c r="BB58" s="11">
        <f t="shared" si="86"/>
        <v>-1394</v>
      </c>
      <c r="BC58" s="123">
        <f t="shared" si="87"/>
        <v>-5.222538588341076E-2</v>
      </c>
      <c r="BD58" s="11">
        <f t="shared" si="88"/>
        <v>1761</v>
      </c>
      <c r="BE58" s="123">
        <f t="shared" si="89"/>
        <v>7.4818371075328211E-2</v>
      </c>
      <c r="BF58" s="151">
        <v>767121</v>
      </c>
      <c r="BG58" s="152">
        <v>0.26567255463956657</v>
      </c>
      <c r="BH58" s="151">
        <v>764809</v>
      </c>
      <c r="BI58" s="152">
        <v>0.26905035629052593</v>
      </c>
      <c r="BJ58" s="152">
        <v>-3.0138661306364969E-3</v>
      </c>
      <c r="BK58" s="151">
        <v>756586</v>
      </c>
      <c r="BL58" s="152">
        <v>0.2732645788953203</v>
      </c>
      <c r="BM58" s="152">
        <v>-1.0751704020219428E-2</v>
      </c>
      <c r="BN58" s="151">
        <v>754203</v>
      </c>
      <c r="BO58" s="152">
        <v>0.27916477429828762</v>
      </c>
      <c r="BP58" s="152">
        <v>-3.1496749873775091E-3</v>
      </c>
      <c r="BQ58" s="151">
        <v>753818</v>
      </c>
      <c r="BR58" s="152">
        <v>0.28348656836759561</v>
      </c>
      <c r="BS58" s="152">
        <v>-5.1047264463281109E-4</v>
      </c>
      <c r="BT58" s="11">
        <f t="shared" si="90"/>
        <v>-13303</v>
      </c>
      <c r="BU58" s="123">
        <f t="shared" si="91"/>
        <v>-1.7341462429004029E-2</v>
      </c>
      <c r="BV58" s="11">
        <f t="shared" si="92"/>
        <v>-2768</v>
      </c>
      <c r="BW58" s="123">
        <f t="shared" si="93"/>
        <v>-3.6585398090897797E-3</v>
      </c>
      <c r="BX58" s="4">
        <f t="shared" si="94"/>
        <v>874268</v>
      </c>
      <c r="BY58" s="13">
        <f t="shared" si="117"/>
        <v>0.26346911997550548</v>
      </c>
      <c r="BZ58" s="4">
        <f t="shared" si="96"/>
        <v>868662</v>
      </c>
      <c r="CA58" s="13">
        <f t="shared" si="118"/>
        <v>0.26682037076968157</v>
      </c>
      <c r="CB58" s="13">
        <f t="shared" si="98"/>
        <v>-6.4122214240942554E-3</v>
      </c>
      <c r="CC58" s="4">
        <f t="shared" si="99"/>
        <v>850530</v>
      </c>
      <c r="CD58" s="13">
        <f t="shared" si="119"/>
        <v>0.27145781589011087</v>
      </c>
      <c r="CE58" s="13">
        <f t="shared" si="101"/>
        <v>-2.0873481285010764E-2</v>
      </c>
      <c r="CF58" s="4">
        <f t="shared" si="102"/>
        <v>840810</v>
      </c>
      <c r="CG58" s="13">
        <f t="shared" si="120"/>
        <v>0.27652011077774302</v>
      </c>
      <c r="CH58" s="13">
        <f t="shared" si="104"/>
        <v>-1.1428168318577847E-2</v>
      </c>
      <c r="CI58" s="4">
        <f t="shared" si="105"/>
        <v>827609</v>
      </c>
      <c r="CJ58" s="13">
        <f t="shared" si="121"/>
        <v>0.2796719938713435</v>
      </c>
      <c r="CK58" s="13">
        <f t="shared" si="107"/>
        <v>-1.5700336580202423E-2</v>
      </c>
      <c r="CL58" s="4">
        <f t="shared" si="108"/>
        <v>-46659</v>
      </c>
      <c r="CM58" s="13">
        <f t="shared" si="109"/>
        <v>-5.3369218592010714E-2</v>
      </c>
      <c r="CN58" s="4">
        <f t="shared" si="110"/>
        <v>-22921</v>
      </c>
      <c r="CO58" s="13">
        <f t="shared" si="111"/>
        <v>-2.6949078809683336E-2</v>
      </c>
    </row>
    <row r="59" spans="2:93" x14ac:dyDescent="0.3">
      <c r="B59" s="490"/>
      <c r="C59" s="12" t="s">
        <v>135</v>
      </c>
      <c r="D59" s="151">
        <v>47002</v>
      </c>
      <c r="E59" s="152">
        <v>0.10909740823441483</v>
      </c>
      <c r="F59" s="151">
        <v>42871</v>
      </c>
      <c r="G59" s="153">
        <v>0.10380839842898722</v>
      </c>
      <c r="H59" s="152">
        <v>-8.7889877026509508E-2</v>
      </c>
      <c r="I59" s="151">
        <v>35684</v>
      </c>
      <c r="J59" s="152">
        <v>9.7898491083676265E-2</v>
      </c>
      <c r="K59" s="152">
        <v>-0.16764246227053253</v>
      </c>
      <c r="L59" s="151">
        <v>32471</v>
      </c>
      <c r="M59" s="152">
        <v>9.5772795110930203E-2</v>
      </c>
      <c r="N59" s="152">
        <v>-9.0040354220378885E-2</v>
      </c>
      <c r="O59" s="151">
        <v>28472</v>
      </c>
      <c r="P59" s="153">
        <v>9.4869667496343096E-2</v>
      </c>
      <c r="Q59" s="152">
        <v>-0.12315604693418743</v>
      </c>
      <c r="R59" s="11">
        <f t="shared" si="78"/>
        <v>-18530</v>
      </c>
      <c r="S59" s="123">
        <f t="shared" si="79"/>
        <v>-0.39423854304072165</v>
      </c>
      <c r="T59" s="11">
        <f t="shared" si="80"/>
        <v>-7212</v>
      </c>
      <c r="U59" s="123">
        <f t="shared" si="81"/>
        <v>-0.20210738706423045</v>
      </c>
      <c r="V59" s="151">
        <v>30049</v>
      </c>
      <c r="W59" s="152">
        <v>0.10380122009354512</v>
      </c>
      <c r="X59" s="151">
        <v>27196</v>
      </c>
      <c r="Y59" s="152">
        <v>9.9121262815676583E-2</v>
      </c>
      <c r="Z59" s="152">
        <v>-9.4944923291956473E-2</v>
      </c>
      <c r="AA59" s="151">
        <v>22406</v>
      </c>
      <c r="AB59" s="152">
        <v>9.3043536036410149E-2</v>
      </c>
      <c r="AC59" s="152">
        <v>-0.17612884247683483</v>
      </c>
      <c r="AD59" s="151">
        <v>19650</v>
      </c>
      <c r="AE59" s="152">
        <v>9.030662892018089E-2</v>
      </c>
      <c r="AF59" s="152">
        <v>-0.12300276711595108</v>
      </c>
      <c r="AG59" s="151">
        <v>15498</v>
      </c>
      <c r="AH59" s="152">
        <v>9.0770654453021585E-2</v>
      </c>
      <c r="AI59" s="152">
        <v>-0.21129770992366412</v>
      </c>
      <c r="AJ59" s="11">
        <f t="shared" si="82"/>
        <v>-14551</v>
      </c>
      <c r="AK59" s="123">
        <f t="shared" si="83"/>
        <v>-0.48424240407334684</v>
      </c>
      <c r="AL59" s="11">
        <f t="shared" si="84"/>
        <v>-6908</v>
      </c>
      <c r="AM59" s="123">
        <f t="shared" si="85"/>
        <v>-0.30831027403374095</v>
      </c>
      <c r="AN59" s="151">
        <v>16953</v>
      </c>
      <c r="AO59" s="152">
        <v>0.11994481392387152</v>
      </c>
      <c r="AP59" s="151">
        <v>15675</v>
      </c>
      <c r="AQ59" s="152">
        <v>0.11308626299500039</v>
      </c>
      <c r="AR59" s="152">
        <v>-7.538488763050788E-2</v>
      </c>
      <c r="AS59" s="151">
        <v>13278</v>
      </c>
      <c r="AT59" s="152">
        <v>0.10735075350882867</v>
      </c>
      <c r="AU59" s="152">
        <v>-0.15291866028708134</v>
      </c>
      <c r="AV59" s="151">
        <v>12821</v>
      </c>
      <c r="AW59" s="152">
        <v>0.10556607657472211</v>
      </c>
      <c r="AX59" s="152">
        <v>-3.4417834011146259E-2</v>
      </c>
      <c r="AY59" s="151">
        <v>12974</v>
      </c>
      <c r="AZ59" s="152">
        <v>0.10027902518955936</v>
      </c>
      <c r="BA59" s="152">
        <v>1.1933546525232042E-2</v>
      </c>
      <c r="BB59" s="11">
        <f t="shared" si="86"/>
        <v>-3979</v>
      </c>
      <c r="BC59" s="123">
        <f t="shared" si="87"/>
        <v>-0.23470772134725418</v>
      </c>
      <c r="BD59" s="11">
        <f t="shared" si="88"/>
        <v>-304</v>
      </c>
      <c r="BE59" s="123">
        <f t="shared" si="89"/>
        <v>-2.2895014309383944E-2</v>
      </c>
      <c r="BF59" s="151">
        <v>344286</v>
      </c>
      <c r="BG59" s="152">
        <v>0.11923456814066857</v>
      </c>
      <c r="BH59" s="151">
        <v>328663</v>
      </c>
      <c r="BI59" s="152">
        <v>0.11561958247028098</v>
      </c>
      <c r="BJ59" s="152">
        <v>-4.5377970640688263E-2</v>
      </c>
      <c r="BK59" s="151">
        <v>306912</v>
      </c>
      <c r="BL59" s="152">
        <v>0.11085081991726063</v>
      </c>
      <c r="BM59" s="152">
        <v>-6.6180251503820023E-2</v>
      </c>
      <c r="BN59" s="151">
        <v>292675</v>
      </c>
      <c r="BO59" s="152">
        <v>0.10833230617983662</v>
      </c>
      <c r="BP59" s="152">
        <v>-4.6387889688249404E-2</v>
      </c>
      <c r="BQ59" s="151">
        <v>290922</v>
      </c>
      <c r="BR59" s="152">
        <v>0.10940635464082531</v>
      </c>
      <c r="BS59" s="152">
        <v>-5.9895788844281199E-3</v>
      </c>
      <c r="BT59" s="11">
        <f t="shared" si="90"/>
        <v>-53364</v>
      </c>
      <c r="BU59" s="123">
        <f t="shared" si="91"/>
        <v>-0.15499904149457136</v>
      </c>
      <c r="BV59" s="11">
        <f t="shared" si="92"/>
        <v>-15990</v>
      </c>
      <c r="BW59" s="123">
        <f t="shared" si="93"/>
        <v>-5.2099624648107599E-2</v>
      </c>
      <c r="BX59" s="4">
        <f t="shared" si="94"/>
        <v>391288</v>
      </c>
      <c r="BY59" s="13">
        <f t="shared" si="117"/>
        <v>0.11791842434696866</v>
      </c>
      <c r="BZ59" s="4">
        <f t="shared" si="96"/>
        <v>371534</v>
      </c>
      <c r="CA59" s="13">
        <f t="shared" si="118"/>
        <v>0.11412130337639137</v>
      </c>
      <c r="CB59" s="13">
        <f t="shared" si="98"/>
        <v>-5.0484553576904956E-2</v>
      </c>
      <c r="CC59" s="4">
        <f t="shared" si="99"/>
        <v>342596</v>
      </c>
      <c r="CD59" s="13">
        <f t="shared" si="119"/>
        <v>0.10934401125496858</v>
      </c>
      <c r="CE59" s="13">
        <f t="shared" si="101"/>
        <v>-7.7887891821475264E-2</v>
      </c>
      <c r="CF59" s="4">
        <f t="shared" si="102"/>
        <v>325146</v>
      </c>
      <c r="CG59" s="13">
        <f t="shared" si="120"/>
        <v>0.10693189655087361</v>
      </c>
      <c r="CH59" s="13">
        <f t="shared" si="104"/>
        <v>-5.0934628542072868E-2</v>
      </c>
      <c r="CI59" s="4">
        <f t="shared" si="105"/>
        <v>319394</v>
      </c>
      <c r="CJ59" s="13">
        <f t="shared" si="121"/>
        <v>0.10793207518350319</v>
      </c>
      <c r="CK59" s="13">
        <f t="shared" si="107"/>
        <v>-1.7690514415062752E-2</v>
      </c>
      <c r="CL59" s="4">
        <f t="shared" si="108"/>
        <v>-71894</v>
      </c>
      <c r="CM59" s="13">
        <f t="shared" si="109"/>
        <v>-0.18373678722577746</v>
      </c>
      <c r="CN59" s="4">
        <f t="shared" si="110"/>
        <v>-23202</v>
      </c>
      <c r="CO59" s="13">
        <f t="shared" si="111"/>
        <v>-6.7724083176686212E-2</v>
      </c>
    </row>
    <row r="60" spans="2:93" x14ac:dyDescent="0.3">
      <c r="B60" s="490"/>
      <c r="C60" s="12" t="s">
        <v>13</v>
      </c>
      <c r="D60" s="151">
        <v>430826</v>
      </c>
      <c r="E60" s="152">
        <v>1</v>
      </c>
      <c r="F60" s="151">
        <v>412982</v>
      </c>
      <c r="G60" s="152">
        <v>1</v>
      </c>
      <c r="H60" s="152">
        <v>-4.1418113112950475E-2</v>
      </c>
      <c r="I60" s="151">
        <v>364500</v>
      </c>
      <c r="J60" s="152">
        <v>1</v>
      </c>
      <c r="K60" s="152">
        <v>-0.11739494699526856</v>
      </c>
      <c r="L60" s="151">
        <v>339042</v>
      </c>
      <c r="M60" s="152">
        <v>1</v>
      </c>
      <c r="N60" s="152">
        <v>-6.984362139917695E-2</v>
      </c>
      <c r="O60" s="151">
        <v>300117</v>
      </c>
      <c r="P60" s="152">
        <v>1</v>
      </c>
      <c r="Q60" s="152">
        <v>-0.11480878475233157</v>
      </c>
      <c r="R60" s="11">
        <f t="shared" si="78"/>
        <v>-130709</v>
      </c>
      <c r="S60" s="123">
        <f t="shared" si="79"/>
        <v>-0.30339162446091927</v>
      </c>
      <c r="T60" s="11">
        <f t="shared" si="80"/>
        <v>-64383</v>
      </c>
      <c r="U60" s="123">
        <f t="shared" si="81"/>
        <v>-0.17663374485596708</v>
      </c>
      <c r="V60" s="151">
        <v>289486</v>
      </c>
      <c r="W60" s="152">
        <v>1</v>
      </c>
      <c r="X60" s="151">
        <v>274371</v>
      </c>
      <c r="Y60" s="152">
        <v>1</v>
      </c>
      <c r="Z60" s="152">
        <v>-5.2213233109718607E-2</v>
      </c>
      <c r="AA60" s="151">
        <v>240812</v>
      </c>
      <c r="AB60" s="152">
        <v>1</v>
      </c>
      <c r="AC60" s="152">
        <v>-0.12231248929369358</v>
      </c>
      <c r="AD60" s="151">
        <v>217592</v>
      </c>
      <c r="AE60" s="152">
        <v>1</v>
      </c>
      <c r="AF60" s="152">
        <v>-9.6423766257495477E-2</v>
      </c>
      <c r="AG60" s="151">
        <v>170738</v>
      </c>
      <c r="AH60" s="152">
        <v>1</v>
      </c>
      <c r="AI60" s="152">
        <v>-0.21532960770616566</v>
      </c>
      <c r="AJ60" s="11">
        <f t="shared" si="82"/>
        <v>-118748</v>
      </c>
      <c r="AK60" s="123">
        <f t="shared" si="83"/>
        <v>-0.41020291136704368</v>
      </c>
      <c r="AL60" s="11">
        <f t="shared" si="84"/>
        <v>-70074</v>
      </c>
      <c r="AM60" s="123">
        <f t="shared" si="85"/>
        <v>-0.29099048220188362</v>
      </c>
      <c r="AN60" s="151">
        <v>141340</v>
      </c>
      <c r="AO60" s="152">
        <v>1</v>
      </c>
      <c r="AP60" s="151">
        <v>138611</v>
      </c>
      <c r="AQ60" s="152">
        <v>1</v>
      </c>
      <c r="AR60" s="152">
        <v>-1.9308051507004386E-2</v>
      </c>
      <c r="AS60" s="151">
        <v>123688</v>
      </c>
      <c r="AT60" s="152">
        <v>1</v>
      </c>
      <c r="AU60" s="152">
        <v>-0.10766100814509671</v>
      </c>
      <c r="AV60" s="151">
        <v>121450</v>
      </c>
      <c r="AW60" s="152">
        <v>1</v>
      </c>
      <c r="AX60" s="152">
        <v>-1.8093913718388203E-2</v>
      </c>
      <c r="AY60" s="151">
        <v>129379</v>
      </c>
      <c r="AZ60" s="152">
        <v>1</v>
      </c>
      <c r="BA60" s="152">
        <v>6.528612597776863E-2</v>
      </c>
      <c r="BB60" s="11">
        <f t="shared" si="86"/>
        <v>-11961</v>
      </c>
      <c r="BC60" s="123">
        <f t="shared" si="87"/>
        <v>-8.4625725201641439E-2</v>
      </c>
      <c r="BD60" s="11">
        <f t="shared" si="88"/>
        <v>5691</v>
      </c>
      <c r="BE60" s="123">
        <f t="shared" si="89"/>
        <v>4.6010930728930859E-2</v>
      </c>
      <c r="BF60" s="151">
        <v>2887468</v>
      </c>
      <c r="BG60" s="152">
        <v>1</v>
      </c>
      <c r="BH60" s="151">
        <v>2842624</v>
      </c>
      <c r="BI60" s="152">
        <v>1</v>
      </c>
      <c r="BJ60" s="152">
        <v>-1.5530561723974084E-2</v>
      </c>
      <c r="BK60" s="151">
        <v>2768694</v>
      </c>
      <c r="BL60" s="152">
        <v>1</v>
      </c>
      <c r="BM60" s="152">
        <v>-2.6007660527737751E-2</v>
      </c>
      <c r="BN60" s="151">
        <v>2701641</v>
      </c>
      <c r="BO60" s="152">
        <v>1</v>
      </c>
      <c r="BP60" s="152">
        <v>-2.4218277642816432E-2</v>
      </c>
      <c r="BQ60" s="151">
        <v>2659096</v>
      </c>
      <c r="BR60" s="152">
        <v>1</v>
      </c>
      <c r="BS60" s="152">
        <v>-1.5747836222503284E-2</v>
      </c>
      <c r="BT60" s="11">
        <f t="shared" si="90"/>
        <v>-228372</v>
      </c>
      <c r="BU60" s="123">
        <f t="shared" si="91"/>
        <v>-7.90907466333826E-2</v>
      </c>
      <c r="BV60" s="11">
        <f t="shared" si="92"/>
        <v>-109598</v>
      </c>
      <c r="BW60" s="123">
        <f t="shared" si="93"/>
        <v>-3.9584728395409531E-2</v>
      </c>
      <c r="BX60" s="4">
        <f t="shared" si="94"/>
        <v>3318294</v>
      </c>
      <c r="BY60" s="13">
        <f t="shared" si="117"/>
        <v>1</v>
      </c>
      <c r="BZ60" s="4">
        <f t="shared" si="96"/>
        <v>3255606</v>
      </c>
      <c r="CA60" s="13">
        <f t="shared" si="118"/>
        <v>1</v>
      </c>
      <c r="CB60" s="13">
        <f t="shared" si="98"/>
        <v>-1.8891635280056551E-2</v>
      </c>
      <c r="CC60" s="4">
        <f t="shared" si="99"/>
        <v>3133194</v>
      </c>
      <c r="CD60" s="13">
        <f t="shared" si="119"/>
        <v>1</v>
      </c>
      <c r="CE60" s="13">
        <f t="shared" si="101"/>
        <v>-3.7600373018110922E-2</v>
      </c>
      <c r="CF60" s="4">
        <f t="shared" si="102"/>
        <v>3040683</v>
      </c>
      <c r="CG60" s="13">
        <f t="shared" si="120"/>
        <v>1</v>
      </c>
      <c r="CH60" s="13">
        <f t="shared" si="104"/>
        <v>-2.9526100203179251E-2</v>
      </c>
      <c r="CI60" s="4">
        <f t="shared" si="105"/>
        <v>2959213</v>
      </c>
      <c r="CJ60" s="13">
        <f t="shared" si="121"/>
        <v>1</v>
      </c>
      <c r="CK60" s="13">
        <f t="shared" si="107"/>
        <v>-2.6793322421311272E-2</v>
      </c>
      <c r="CL60" s="4">
        <f t="shared" si="108"/>
        <v>-359081</v>
      </c>
      <c r="CM60" s="13">
        <f t="shared" si="109"/>
        <v>-0.10821253330777802</v>
      </c>
      <c r="CN60" s="4">
        <f t="shared" si="110"/>
        <v>-173981</v>
      </c>
      <c r="CO60" s="13">
        <f t="shared" si="111"/>
        <v>-5.55283203019028E-2</v>
      </c>
    </row>
    <row r="61" spans="2:93" x14ac:dyDescent="0.3">
      <c r="B61" s="490" t="s">
        <v>40</v>
      </c>
      <c r="C61" s="12" t="s">
        <v>130</v>
      </c>
      <c r="D61" s="151">
        <v>33682</v>
      </c>
      <c r="E61" s="152">
        <v>0.15208380367544136</v>
      </c>
      <c r="F61" s="151">
        <v>32434</v>
      </c>
      <c r="G61" s="152">
        <v>0.15357371149885177</v>
      </c>
      <c r="H61" s="152">
        <v>-3.7052431565821504E-2</v>
      </c>
      <c r="I61" s="151">
        <v>28529</v>
      </c>
      <c r="J61" s="152">
        <v>0.14893916929438053</v>
      </c>
      <c r="K61" s="152">
        <v>-0.12039834741320836</v>
      </c>
      <c r="L61" s="151">
        <v>25797</v>
      </c>
      <c r="M61" s="152">
        <v>0.15458969042511117</v>
      </c>
      <c r="N61" s="152">
        <v>-9.5762206877212666E-2</v>
      </c>
      <c r="O61" s="151">
        <v>24906</v>
      </c>
      <c r="P61" s="152">
        <v>0.16320993964652919</v>
      </c>
      <c r="Q61" s="152">
        <v>-3.4538899872078151E-2</v>
      </c>
      <c r="R61" s="11">
        <f t="shared" si="78"/>
        <v>-8776</v>
      </c>
      <c r="S61" s="123">
        <f t="shared" si="79"/>
        <v>-0.26055459889555255</v>
      </c>
      <c r="T61" s="11">
        <f t="shared" si="80"/>
        <v>-3623</v>
      </c>
      <c r="U61" s="123">
        <f t="shared" si="81"/>
        <v>-0.12699358547442952</v>
      </c>
      <c r="V61" s="151">
        <v>11486</v>
      </c>
      <c r="W61" s="152">
        <v>0.12859094064172322</v>
      </c>
      <c r="X61" s="151">
        <v>10924</v>
      </c>
      <c r="Y61" s="152">
        <v>0.12989607362838593</v>
      </c>
      <c r="Z61" s="152">
        <v>-4.8929131116141389E-2</v>
      </c>
      <c r="AA61" s="151">
        <v>9298</v>
      </c>
      <c r="AB61" s="152">
        <v>0.12746240421127669</v>
      </c>
      <c r="AC61" s="152">
        <v>-0.14884657634566092</v>
      </c>
      <c r="AD61" s="151">
        <v>8411</v>
      </c>
      <c r="AE61" s="152">
        <v>0.12936019686250386</v>
      </c>
      <c r="AF61" s="152">
        <v>-9.5396859539685949E-2</v>
      </c>
      <c r="AG61" s="151">
        <v>6922</v>
      </c>
      <c r="AH61" s="152">
        <v>0.13817194642393757</v>
      </c>
      <c r="AI61" s="152">
        <v>-0.17703007965759124</v>
      </c>
      <c r="AJ61" s="11">
        <f t="shared" si="82"/>
        <v>-4564</v>
      </c>
      <c r="AK61" s="123">
        <f t="shared" si="83"/>
        <v>-0.39735329966916244</v>
      </c>
      <c r="AL61" s="11">
        <f t="shared" si="84"/>
        <v>-2376</v>
      </c>
      <c r="AM61" s="123">
        <f t="shared" si="85"/>
        <v>-0.25553882555388258</v>
      </c>
      <c r="AN61" s="151">
        <v>22196</v>
      </c>
      <c r="AO61" s="152">
        <v>0.16796319278384841</v>
      </c>
      <c r="AP61" s="151">
        <v>21510</v>
      </c>
      <c r="AQ61" s="152">
        <v>0.16924081606961611</v>
      </c>
      <c r="AR61" s="152">
        <v>-3.0906469634168317E-2</v>
      </c>
      <c r="AS61" s="151">
        <v>19231</v>
      </c>
      <c r="AT61" s="152">
        <v>0.1621487171271743</v>
      </c>
      <c r="AU61" s="152">
        <v>-0.10595072059507206</v>
      </c>
      <c r="AV61" s="151">
        <v>17386</v>
      </c>
      <c r="AW61" s="152">
        <v>0.17069530897166532</v>
      </c>
      <c r="AX61" s="152">
        <v>-9.5938848733815196E-2</v>
      </c>
      <c r="AY61" s="151">
        <v>17984</v>
      </c>
      <c r="AZ61" s="152">
        <v>0.17544681183173338</v>
      </c>
      <c r="BA61" s="152">
        <v>3.4395490624640514E-2</v>
      </c>
      <c r="BB61" s="11">
        <f t="shared" si="86"/>
        <v>-4212</v>
      </c>
      <c r="BC61" s="123">
        <f t="shared" si="87"/>
        <v>-0.18976392142728418</v>
      </c>
      <c r="BD61" s="11">
        <f t="shared" si="88"/>
        <v>-1247</v>
      </c>
      <c r="BE61" s="123">
        <f t="shared" si="89"/>
        <v>-6.4843221881337426E-2</v>
      </c>
      <c r="BF61" s="151">
        <v>133482</v>
      </c>
      <c r="BG61" s="152">
        <v>0.14273585067068162</v>
      </c>
      <c r="BH61" s="151">
        <v>130186</v>
      </c>
      <c r="BI61" s="152">
        <v>0.14432605675883317</v>
      </c>
      <c r="BJ61" s="152">
        <v>-2.4692467898293404E-2</v>
      </c>
      <c r="BK61" s="151">
        <v>125361</v>
      </c>
      <c r="BL61" s="152">
        <v>0.14405170927894284</v>
      </c>
      <c r="BM61" s="152">
        <v>-3.7062356935461567E-2</v>
      </c>
      <c r="BN61" s="151">
        <v>117260</v>
      </c>
      <c r="BO61" s="152">
        <v>0.14551636841974636</v>
      </c>
      <c r="BP61" s="152">
        <v>-6.4621373473408794E-2</v>
      </c>
      <c r="BQ61" s="151">
        <v>110818</v>
      </c>
      <c r="BR61" s="152">
        <v>0.1486412533197414</v>
      </c>
      <c r="BS61" s="152">
        <v>-5.4937745181647624E-2</v>
      </c>
      <c r="BT61" s="11">
        <f t="shared" si="90"/>
        <v>-22664</v>
      </c>
      <c r="BU61" s="123">
        <f t="shared" si="91"/>
        <v>-0.16979068338802236</v>
      </c>
      <c r="BV61" s="11">
        <f t="shared" si="92"/>
        <v>-14543</v>
      </c>
      <c r="BW61" s="123">
        <f t="shared" si="93"/>
        <v>-0.11600896610588619</v>
      </c>
      <c r="BX61" s="4">
        <f t="shared" si="94"/>
        <v>167164</v>
      </c>
      <c r="BY61" s="13">
        <f t="shared" ref="BY61:BY67" si="122">BX61/BX$67</f>
        <v>0.14452577210847301</v>
      </c>
      <c r="BZ61" s="4">
        <f t="shared" si="96"/>
        <v>162620</v>
      </c>
      <c r="CA61" s="13">
        <f t="shared" ref="CA61:CA67" si="123">BZ61/BZ$67</f>
        <v>0.14608047631110416</v>
      </c>
      <c r="CB61" s="13">
        <f t="shared" si="98"/>
        <v>-2.7182886267378192E-2</v>
      </c>
      <c r="CC61" s="4">
        <f t="shared" si="99"/>
        <v>153890</v>
      </c>
      <c r="CD61" s="13">
        <f t="shared" ref="CD61:CD67" si="124">CC61/CC$67</f>
        <v>0.14493340541232891</v>
      </c>
      <c r="CE61" s="13">
        <f t="shared" si="101"/>
        <v>-5.3683433771983813E-2</v>
      </c>
      <c r="CF61" s="4">
        <f t="shared" si="102"/>
        <v>143057</v>
      </c>
      <c r="CG61" s="13">
        <f t="shared" ref="CG61:CG67" si="125">CF61/CF$67</f>
        <v>0.14707297464567479</v>
      </c>
      <c r="CH61" s="13">
        <f t="shared" si="104"/>
        <v>-7.0394437585288183E-2</v>
      </c>
      <c r="CI61" s="4">
        <f t="shared" si="105"/>
        <v>135724</v>
      </c>
      <c r="CJ61" s="13">
        <f t="shared" ref="CJ61:CJ67" si="126">CI61/CI$67</f>
        <v>0.15111658414436041</v>
      </c>
      <c r="CK61" s="13">
        <f t="shared" si="107"/>
        <v>-5.1259288255730229E-2</v>
      </c>
      <c r="CL61" s="4">
        <f t="shared" si="108"/>
        <v>-31440</v>
      </c>
      <c r="CM61" s="13">
        <f t="shared" si="109"/>
        <v>-0.1880787729415424</v>
      </c>
      <c r="CN61" s="4">
        <f t="shared" si="110"/>
        <v>-18166</v>
      </c>
      <c r="CO61" s="13">
        <f t="shared" si="111"/>
        <v>-0.11804535707323416</v>
      </c>
    </row>
    <row r="62" spans="2:93" x14ac:dyDescent="0.3">
      <c r="B62" s="490"/>
      <c r="C62" s="12" t="s">
        <v>131</v>
      </c>
      <c r="D62" s="151">
        <v>36244</v>
      </c>
      <c r="E62" s="152">
        <v>0.16365196189100104</v>
      </c>
      <c r="F62" s="151">
        <v>34479</v>
      </c>
      <c r="G62" s="152">
        <v>0.16325670588792349</v>
      </c>
      <c r="H62" s="152">
        <v>-4.8697715483942167E-2</v>
      </c>
      <c r="I62" s="151">
        <v>31380</v>
      </c>
      <c r="J62" s="152">
        <v>0.16382316703907115</v>
      </c>
      <c r="K62" s="152">
        <v>-8.988079700687375E-2</v>
      </c>
      <c r="L62" s="151">
        <v>28376</v>
      </c>
      <c r="M62" s="152">
        <v>0.17004446468593071</v>
      </c>
      <c r="N62" s="152">
        <v>-9.572976418100701E-2</v>
      </c>
      <c r="O62" s="151">
        <v>26328</v>
      </c>
      <c r="P62" s="152">
        <v>0.17252835826763913</v>
      </c>
      <c r="Q62" s="152">
        <v>-7.2173667888356358E-2</v>
      </c>
      <c r="R62" s="11">
        <f t="shared" si="78"/>
        <v>-9916</v>
      </c>
      <c r="S62" s="123">
        <f t="shared" si="79"/>
        <v>-0.27359011146672552</v>
      </c>
      <c r="T62" s="11">
        <f t="shared" si="80"/>
        <v>-5052</v>
      </c>
      <c r="U62" s="123">
        <f t="shared" si="81"/>
        <v>-0.1609942638623327</v>
      </c>
      <c r="V62" s="151">
        <v>13511</v>
      </c>
      <c r="W62" s="152">
        <v>0.15126172723405207</v>
      </c>
      <c r="X62" s="151">
        <v>12720</v>
      </c>
      <c r="Y62" s="152">
        <v>0.15125211063283311</v>
      </c>
      <c r="Z62" s="152">
        <v>-5.854488934941899E-2</v>
      </c>
      <c r="AA62" s="151">
        <v>11111</v>
      </c>
      <c r="AB62" s="152">
        <v>0.15231606508835183</v>
      </c>
      <c r="AC62" s="152">
        <v>-0.12649371069182391</v>
      </c>
      <c r="AD62" s="151">
        <v>10278</v>
      </c>
      <c r="AE62" s="152">
        <v>0.15807443863426637</v>
      </c>
      <c r="AF62" s="152">
        <v>-7.4970749707497078E-2</v>
      </c>
      <c r="AG62" s="151">
        <v>7977</v>
      </c>
      <c r="AH62" s="152">
        <v>0.15923109168213664</v>
      </c>
      <c r="AI62" s="152">
        <v>-0.22387624051371863</v>
      </c>
      <c r="AJ62" s="11">
        <f t="shared" si="82"/>
        <v>-5534</v>
      </c>
      <c r="AK62" s="123">
        <f t="shared" si="83"/>
        <v>-0.4095921841462512</v>
      </c>
      <c r="AL62" s="11">
        <f t="shared" si="84"/>
        <v>-3134</v>
      </c>
      <c r="AM62" s="123">
        <f t="shared" si="85"/>
        <v>-0.28206282062820626</v>
      </c>
      <c r="AN62" s="151">
        <v>22733</v>
      </c>
      <c r="AO62" s="152">
        <v>0.17202681841571571</v>
      </c>
      <c r="AP62" s="151">
        <v>21759</v>
      </c>
      <c r="AQ62" s="152">
        <v>0.17119994964475951</v>
      </c>
      <c r="AR62" s="152">
        <v>-4.2845203008841773E-2</v>
      </c>
      <c r="AS62" s="151">
        <v>20269</v>
      </c>
      <c r="AT62" s="152">
        <v>0.17090075125842108</v>
      </c>
      <c r="AU62" s="152">
        <v>-6.8477411645755784E-2</v>
      </c>
      <c r="AV62" s="151">
        <v>18098</v>
      </c>
      <c r="AW62" s="152">
        <v>0.17768570699236161</v>
      </c>
      <c r="AX62" s="152">
        <v>-0.10710937885440822</v>
      </c>
      <c r="AY62" s="151">
        <v>18351</v>
      </c>
      <c r="AZ62" s="152">
        <v>0.17902715991571061</v>
      </c>
      <c r="BA62" s="152">
        <v>1.397944524256824E-2</v>
      </c>
      <c r="BB62" s="11">
        <f t="shared" si="86"/>
        <v>-4382</v>
      </c>
      <c r="BC62" s="123">
        <f t="shared" si="87"/>
        <v>-0.19275942462499451</v>
      </c>
      <c r="BD62" s="11">
        <f t="shared" si="88"/>
        <v>-1918</v>
      </c>
      <c r="BE62" s="123">
        <f t="shared" si="89"/>
        <v>-9.4627263308500673E-2</v>
      </c>
      <c r="BF62" s="151">
        <v>153191</v>
      </c>
      <c r="BG62" s="152">
        <v>0.16381120825349027</v>
      </c>
      <c r="BH62" s="151">
        <v>148124</v>
      </c>
      <c r="BI62" s="152">
        <v>0.1642123794520563</v>
      </c>
      <c r="BJ62" s="152">
        <v>-3.3076355660580585E-2</v>
      </c>
      <c r="BK62" s="151">
        <v>143275</v>
      </c>
      <c r="BL62" s="152">
        <v>0.16463659867854064</v>
      </c>
      <c r="BM62" s="152">
        <v>-3.2736085982015072E-2</v>
      </c>
      <c r="BN62" s="151">
        <v>133656</v>
      </c>
      <c r="BO62" s="152">
        <v>0.16586334417115484</v>
      </c>
      <c r="BP62" s="152">
        <v>-6.7136625370790431E-2</v>
      </c>
      <c r="BQ62" s="151">
        <v>125302</v>
      </c>
      <c r="BR62" s="152">
        <v>0.16806878235909542</v>
      </c>
      <c r="BS62" s="152">
        <v>-6.2503740946908484E-2</v>
      </c>
      <c r="BT62" s="11">
        <f t="shared" si="90"/>
        <v>-27889</v>
      </c>
      <c r="BU62" s="123">
        <f t="shared" si="91"/>
        <v>-0.1820537760051178</v>
      </c>
      <c r="BV62" s="11">
        <f t="shared" si="92"/>
        <v>-17973</v>
      </c>
      <c r="BW62" s="123">
        <f t="shared" si="93"/>
        <v>-0.12544407607747338</v>
      </c>
      <c r="BX62" s="4">
        <f t="shared" si="94"/>
        <v>189435</v>
      </c>
      <c r="BY62" s="13">
        <f t="shared" si="122"/>
        <v>0.16378071617913298</v>
      </c>
      <c r="BZ62" s="4">
        <f t="shared" si="96"/>
        <v>182603</v>
      </c>
      <c r="CA62" s="13">
        <f t="shared" si="123"/>
        <v>0.16403107376605924</v>
      </c>
      <c r="CB62" s="13">
        <f t="shared" si="98"/>
        <v>-3.6065141077414431E-2</v>
      </c>
      <c r="CC62" s="4">
        <f t="shared" si="99"/>
        <v>174655</v>
      </c>
      <c r="CD62" s="13">
        <f t="shared" si="124"/>
        <v>0.16448985588595946</v>
      </c>
      <c r="CE62" s="13">
        <f t="shared" si="101"/>
        <v>-4.3526119505155947E-2</v>
      </c>
      <c r="CF62" s="4">
        <f t="shared" si="102"/>
        <v>162032</v>
      </c>
      <c r="CG62" s="13">
        <f t="shared" si="125"/>
        <v>0.16658065126339835</v>
      </c>
      <c r="CH62" s="13">
        <f t="shared" si="104"/>
        <v>-7.2273911425381421E-2</v>
      </c>
      <c r="CI62" s="4">
        <f t="shared" si="105"/>
        <v>151630</v>
      </c>
      <c r="CJ62" s="13">
        <f t="shared" si="126"/>
        <v>0.16882649828924412</v>
      </c>
      <c r="CK62" s="13">
        <f t="shared" si="107"/>
        <v>-6.4197195615680824E-2</v>
      </c>
      <c r="CL62" s="4">
        <f t="shared" si="108"/>
        <v>-37805</v>
      </c>
      <c r="CM62" s="13">
        <f t="shared" si="109"/>
        <v>-0.19956713384538227</v>
      </c>
      <c r="CN62" s="4">
        <f t="shared" si="110"/>
        <v>-23025</v>
      </c>
      <c r="CO62" s="13">
        <f t="shared" si="111"/>
        <v>-0.1318313246113767</v>
      </c>
    </row>
    <row r="63" spans="2:93" x14ac:dyDescent="0.3">
      <c r="B63" s="490"/>
      <c r="C63" s="12" t="s">
        <v>132</v>
      </c>
      <c r="D63" s="151">
        <v>39782</v>
      </c>
      <c r="E63" s="152">
        <v>0.17962703752201201</v>
      </c>
      <c r="F63" s="151">
        <v>38576</v>
      </c>
      <c r="G63" s="152">
        <v>0.18265583939013708</v>
      </c>
      <c r="H63" s="152">
        <v>-3.0315217937760798E-2</v>
      </c>
      <c r="I63" s="151">
        <v>35029</v>
      </c>
      <c r="J63" s="152">
        <v>0.18287322237768078</v>
      </c>
      <c r="K63" s="152">
        <v>-9.1948361675653262E-2</v>
      </c>
      <c r="L63" s="151">
        <v>30688</v>
      </c>
      <c r="M63" s="152">
        <v>0.18389922935867781</v>
      </c>
      <c r="N63" s="152">
        <v>-0.1239258899768763</v>
      </c>
      <c r="O63" s="151">
        <v>28175</v>
      </c>
      <c r="P63" s="152">
        <v>0.18463181761587408</v>
      </c>
      <c r="Q63" s="152">
        <v>-8.1888686131386862E-2</v>
      </c>
      <c r="R63" s="11">
        <f t="shared" si="78"/>
        <v>-11607</v>
      </c>
      <c r="S63" s="123">
        <f t="shared" si="79"/>
        <v>-0.29176511990347392</v>
      </c>
      <c r="T63" s="11">
        <f t="shared" si="80"/>
        <v>-6854</v>
      </c>
      <c r="U63" s="123">
        <f t="shared" si="81"/>
        <v>-0.19566644780039397</v>
      </c>
      <c r="V63" s="151">
        <v>16036</v>
      </c>
      <c r="W63" s="152">
        <v>0.17953023891090661</v>
      </c>
      <c r="X63" s="151">
        <v>15157</v>
      </c>
      <c r="Y63" s="152">
        <v>0.18023020761492545</v>
      </c>
      <c r="Z63" s="152">
        <v>-5.4814168121726119E-2</v>
      </c>
      <c r="AA63" s="151">
        <v>13137</v>
      </c>
      <c r="AB63" s="152">
        <v>0.18008965413245231</v>
      </c>
      <c r="AC63" s="152">
        <v>-0.13327175562446394</v>
      </c>
      <c r="AD63" s="151">
        <v>11781</v>
      </c>
      <c r="AE63" s="152">
        <v>0.18119040295293756</v>
      </c>
      <c r="AF63" s="152">
        <v>-0.10321991322219685</v>
      </c>
      <c r="AG63" s="151">
        <v>9167</v>
      </c>
      <c r="AH63" s="152">
        <v>0.18298500908238019</v>
      </c>
      <c r="AI63" s="152">
        <v>-0.22188269247092776</v>
      </c>
      <c r="AJ63" s="11">
        <f t="shared" si="82"/>
        <v>-6869</v>
      </c>
      <c r="AK63" s="123">
        <f t="shared" si="83"/>
        <v>-0.42834871539037167</v>
      </c>
      <c r="AL63" s="11">
        <f t="shared" si="84"/>
        <v>-3970</v>
      </c>
      <c r="AM63" s="123">
        <f t="shared" si="85"/>
        <v>-0.30219989343076809</v>
      </c>
      <c r="AN63" s="151">
        <v>23746</v>
      </c>
      <c r="AO63" s="152">
        <v>0.17969246602294398</v>
      </c>
      <c r="AP63" s="151">
        <v>23419</v>
      </c>
      <c r="AQ63" s="152">
        <v>0.18426084014571548</v>
      </c>
      <c r="AR63" s="152">
        <v>-1.3770740335214351E-2</v>
      </c>
      <c r="AS63" s="151">
        <v>21892</v>
      </c>
      <c r="AT63" s="152">
        <v>0.18458529017461911</v>
      </c>
      <c r="AU63" s="152">
        <v>-6.5203467270165252E-2</v>
      </c>
      <c r="AV63" s="151">
        <v>18907</v>
      </c>
      <c r="AW63" s="152">
        <v>0.18562844856363028</v>
      </c>
      <c r="AX63" s="152">
        <v>-0.13635117851269871</v>
      </c>
      <c r="AY63" s="151">
        <v>19008</v>
      </c>
      <c r="AZ63" s="152">
        <v>0.18543666588620933</v>
      </c>
      <c r="BA63" s="152">
        <v>5.341936848786164E-3</v>
      </c>
      <c r="BB63" s="11">
        <f t="shared" si="86"/>
        <v>-4738</v>
      </c>
      <c r="BC63" s="123">
        <f t="shared" si="87"/>
        <v>-0.19952834161542995</v>
      </c>
      <c r="BD63" s="11">
        <f t="shared" si="88"/>
        <v>-2884</v>
      </c>
      <c r="BE63" s="123">
        <f t="shared" si="89"/>
        <v>-0.13173762104878495</v>
      </c>
      <c r="BF63" s="151">
        <v>174685</v>
      </c>
      <c r="BG63" s="152">
        <v>0.18679531378319189</v>
      </c>
      <c r="BH63" s="151">
        <v>168873</v>
      </c>
      <c r="BI63" s="152">
        <v>0.18721501684539377</v>
      </c>
      <c r="BJ63" s="152">
        <v>-3.3271316941924034E-2</v>
      </c>
      <c r="BK63" s="151">
        <v>163083</v>
      </c>
      <c r="BL63" s="152">
        <v>0.1873978741740879</v>
      </c>
      <c r="BM63" s="152">
        <v>-3.4286120338952938E-2</v>
      </c>
      <c r="BN63" s="151">
        <v>152051</v>
      </c>
      <c r="BO63" s="152">
        <v>0.18869102280906405</v>
      </c>
      <c r="BP63" s="152">
        <v>-6.7646535813052244E-2</v>
      </c>
      <c r="BQ63" s="151">
        <v>141204</v>
      </c>
      <c r="BR63" s="152">
        <v>0.18939828848888055</v>
      </c>
      <c r="BS63" s="152">
        <v>-7.1337906360365924E-2</v>
      </c>
      <c r="BT63" s="11">
        <f t="shared" si="90"/>
        <v>-33481</v>
      </c>
      <c r="BU63" s="123">
        <f t="shared" si="91"/>
        <v>-0.19166499699459028</v>
      </c>
      <c r="BV63" s="11">
        <f t="shared" si="92"/>
        <v>-21879</v>
      </c>
      <c r="BW63" s="123">
        <f t="shared" si="93"/>
        <v>-0.13415867993598352</v>
      </c>
      <c r="BX63" s="4">
        <f t="shared" si="94"/>
        <v>214467</v>
      </c>
      <c r="BY63" s="13">
        <f t="shared" si="122"/>
        <v>0.18542275111141082</v>
      </c>
      <c r="BZ63" s="4">
        <f t="shared" si="96"/>
        <v>207449</v>
      </c>
      <c r="CA63" s="13">
        <f t="shared" si="123"/>
        <v>0.18635007213296179</v>
      </c>
      <c r="CB63" s="13">
        <f t="shared" si="98"/>
        <v>-3.2722983023029228E-2</v>
      </c>
      <c r="CC63" s="4">
        <f t="shared" si="99"/>
        <v>198112</v>
      </c>
      <c r="CD63" s="13">
        <f t="shared" si="124"/>
        <v>0.18658162852067908</v>
      </c>
      <c r="CE63" s="13">
        <f t="shared" si="101"/>
        <v>-4.5008652729104481E-2</v>
      </c>
      <c r="CF63" s="4">
        <f t="shared" si="102"/>
        <v>182739</v>
      </c>
      <c r="CG63" s="13">
        <f t="shared" si="125"/>
        <v>0.18786894953603087</v>
      </c>
      <c r="CH63" s="13">
        <f t="shared" si="104"/>
        <v>-7.7597520594411273E-2</v>
      </c>
      <c r="CI63" s="4">
        <f t="shared" si="105"/>
        <v>169379</v>
      </c>
      <c r="CJ63" s="13">
        <f t="shared" si="126"/>
        <v>0.18858842876563925</v>
      </c>
      <c r="CK63" s="13">
        <f t="shared" si="107"/>
        <v>-7.3109735743327908E-2</v>
      </c>
      <c r="CL63" s="4">
        <f t="shared" si="108"/>
        <v>-45088</v>
      </c>
      <c r="CM63" s="13">
        <f t="shared" si="109"/>
        <v>-0.2102328097096523</v>
      </c>
      <c r="CN63" s="4">
        <f t="shared" si="110"/>
        <v>-28733</v>
      </c>
      <c r="CO63" s="13">
        <f t="shared" si="111"/>
        <v>-0.14503412211274436</v>
      </c>
    </row>
    <row r="64" spans="2:93" x14ac:dyDescent="0.3">
      <c r="B64" s="490"/>
      <c r="C64" s="12" t="s">
        <v>133</v>
      </c>
      <c r="D64" s="151">
        <v>42435</v>
      </c>
      <c r="E64" s="152">
        <v>0.19160608660315168</v>
      </c>
      <c r="F64" s="151">
        <v>40691</v>
      </c>
      <c r="G64" s="152">
        <v>0.19267028101991052</v>
      </c>
      <c r="H64" s="152">
        <v>-4.1098150111935905E-2</v>
      </c>
      <c r="I64" s="151">
        <v>37482</v>
      </c>
      <c r="J64" s="152">
        <v>0.19567941194896318</v>
      </c>
      <c r="K64" s="152">
        <v>-7.8862647759946919E-2</v>
      </c>
      <c r="L64" s="151">
        <v>32509</v>
      </c>
      <c r="M64" s="152">
        <v>0.19481165430204825</v>
      </c>
      <c r="N64" s="152">
        <v>-0.13267701830211834</v>
      </c>
      <c r="O64" s="151">
        <v>29602</v>
      </c>
      <c r="P64" s="152">
        <v>0.19398300142200903</v>
      </c>
      <c r="Q64" s="152">
        <v>-8.942139099941554E-2</v>
      </c>
      <c r="R64" s="11">
        <f t="shared" si="78"/>
        <v>-12833</v>
      </c>
      <c r="S64" s="123">
        <f t="shared" si="79"/>
        <v>-0.30241545893719807</v>
      </c>
      <c r="T64" s="11">
        <f t="shared" si="80"/>
        <v>-7880</v>
      </c>
      <c r="U64" s="123">
        <f t="shared" si="81"/>
        <v>-0.21023424577130356</v>
      </c>
      <c r="V64" s="151">
        <v>18375</v>
      </c>
      <c r="W64" s="152">
        <v>0.2057163968563176</v>
      </c>
      <c r="X64" s="151">
        <v>17434</v>
      </c>
      <c r="Y64" s="152">
        <v>0.20730576232490666</v>
      </c>
      <c r="Z64" s="152">
        <v>-5.12108843537415E-2</v>
      </c>
      <c r="AA64" s="151">
        <v>15207</v>
      </c>
      <c r="AB64" s="152">
        <v>0.20846642082607922</v>
      </c>
      <c r="AC64" s="152">
        <v>-0.1277389009980498</v>
      </c>
      <c r="AD64" s="151">
        <v>13699</v>
      </c>
      <c r="AE64" s="152">
        <v>0.21068901876345739</v>
      </c>
      <c r="AF64" s="152">
        <v>-9.9164858288945876E-2</v>
      </c>
      <c r="AG64" s="151">
        <v>10428</v>
      </c>
      <c r="AH64" s="152">
        <v>0.20815617701658781</v>
      </c>
      <c r="AI64" s="152">
        <v>-0.23877655303306811</v>
      </c>
      <c r="AJ64" s="11">
        <f t="shared" si="82"/>
        <v>-7947</v>
      </c>
      <c r="AK64" s="123">
        <f t="shared" si="83"/>
        <v>-0.43248979591836734</v>
      </c>
      <c r="AL64" s="11">
        <f t="shared" si="84"/>
        <v>-4779</v>
      </c>
      <c r="AM64" s="123">
        <f t="shared" si="85"/>
        <v>-0.31426316827776679</v>
      </c>
      <c r="AN64" s="151">
        <v>24060</v>
      </c>
      <c r="AO64" s="152">
        <v>0.18206858976299301</v>
      </c>
      <c r="AP64" s="151">
        <v>23257</v>
      </c>
      <c r="AQ64" s="152">
        <v>0.18298622312092339</v>
      </c>
      <c r="AR64" s="152">
        <v>-3.3374896093100584E-2</v>
      </c>
      <c r="AS64" s="151">
        <v>22275</v>
      </c>
      <c r="AT64" s="152">
        <v>0.18781460527314273</v>
      </c>
      <c r="AU64" s="152">
        <v>-4.2223846583824227E-2</v>
      </c>
      <c r="AV64" s="151">
        <v>18810</v>
      </c>
      <c r="AW64" s="152">
        <v>0.1846761050130579</v>
      </c>
      <c r="AX64" s="152">
        <v>-0.15555555555555556</v>
      </c>
      <c r="AY64" s="151">
        <v>19174</v>
      </c>
      <c r="AZ64" s="152">
        <v>0.18705611488332163</v>
      </c>
      <c r="BA64" s="152">
        <v>1.9351408825093036E-2</v>
      </c>
      <c r="BB64" s="11">
        <f t="shared" si="86"/>
        <v>-4886</v>
      </c>
      <c r="BC64" s="123">
        <f t="shared" si="87"/>
        <v>-0.20307564422277638</v>
      </c>
      <c r="BD64" s="11">
        <f t="shared" si="88"/>
        <v>-3101</v>
      </c>
      <c r="BE64" s="123">
        <f t="shared" si="89"/>
        <v>-0.13921436588103256</v>
      </c>
      <c r="BF64" s="151">
        <v>183877</v>
      </c>
      <c r="BG64" s="152">
        <v>0.19662456371475501</v>
      </c>
      <c r="BH64" s="151">
        <v>178874</v>
      </c>
      <c r="BI64" s="152">
        <v>0.19830226811392562</v>
      </c>
      <c r="BJ64" s="152">
        <v>-2.7208405618973554E-2</v>
      </c>
      <c r="BK64" s="151">
        <v>174607</v>
      </c>
      <c r="BL64" s="152">
        <v>0.2006400459638035</v>
      </c>
      <c r="BM64" s="152">
        <v>-2.3854780459988595E-2</v>
      </c>
      <c r="BN64" s="151">
        <v>162398</v>
      </c>
      <c r="BO64" s="152">
        <v>0.20153135936065125</v>
      </c>
      <c r="BP64" s="152">
        <v>-6.9922740783588289E-2</v>
      </c>
      <c r="BQ64" s="151">
        <v>149305</v>
      </c>
      <c r="BR64" s="152">
        <v>0.20026423800198515</v>
      </c>
      <c r="BS64" s="152">
        <v>-8.0622914075296495E-2</v>
      </c>
      <c r="BT64" s="11">
        <f t="shared" si="90"/>
        <v>-34572</v>
      </c>
      <c r="BU64" s="123">
        <f t="shared" si="91"/>
        <v>-0.1880169896180599</v>
      </c>
      <c r="BV64" s="11">
        <f t="shared" si="92"/>
        <v>-25302</v>
      </c>
      <c r="BW64" s="123">
        <f t="shared" si="93"/>
        <v>-0.1449082797367803</v>
      </c>
      <c r="BX64" s="4">
        <f t="shared" si="94"/>
        <v>226312</v>
      </c>
      <c r="BY64" s="13">
        <f t="shared" si="122"/>
        <v>0.19566363892592151</v>
      </c>
      <c r="BZ64" s="4">
        <f t="shared" si="96"/>
        <v>219565</v>
      </c>
      <c r="CA64" s="13">
        <f t="shared" si="123"/>
        <v>0.197233795235811</v>
      </c>
      <c r="CB64" s="13">
        <f t="shared" si="98"/>
        <v>-2.9812824772879942E-2</v>
      </c>
      <c r="CC64" s="4">
        <f t="shared" si="99"/>
        <v>212089</v>
      </c>
      <c r="CD64" s="13">
        <f t="shared" si="124"/>
        <v>0.19974514926567954</v>
      </c>
      <c r="CE64" s="13">
        <f t="shared" si="101"/>
        <v>-3.4049142622913475E-2</v>
      </c>
      <c r="CF64" s="4">
        <f t="shared" si="102"/>
        <v>194907</v>
      </c>
      <c r="CG64" s="13">
        <f t="shared" si="125"/>
        <v>0.20037853631255051</v>
      </c>
      <c r="CH64" s="13">
        <f t="shared" si="104"/>
        <v>-8.1013159569803261E-2</v>
      </c>
      <c r="CI64" s="4">
        <f t="shared" si="105"/>
        <v>178907</v>
      </c>
      <c r="CJ64" s="13">
        <f t="shared" si="126"/>
        <v>0.19919700804216711</v>
      </c>
      <c r="CK64" s="13">
        <f t="shared" si="107"/>
        <v>-8.2090432873113794E-2</v>
      </c>
      <c r="CL64" s="4">
        <f t="shared" si="108"/>
        <v>-47405</v>
      </c>
      <c r="CM64" s="13">
        <f t="shared" si="109"/>
        <v>-0.20946746085050727</v>
      </c>
      <c r="CN64" s="4">
        <f t="shared" si="110"/>
        <v>-33182</v>
      </c>
      <c r="CO64" s="13">
        <f t="shared" si="111"/>
        <v>-0.15645318710541334</v>
      </c>
    </row>
    <row r="65" spans="2:93" x14ac:dyDescent="0.3">
      <c r="B65" s="490"/>
      <c r="C65" s="12" t="s">
        <v>134</v>
      </c>
      <c r="D65" s="151">
        <v>37564</v>
      </c>
      <c r="E65" s="152">
        <v>0.16961213708402945</v>
      </c>
      <c r="F65" s="151">
        <v>35842</v>
      </c>
      <c r="G65" s="152">
        <v>0.16971045716044414</v>
      </c>
      <c r="H65" s="152">
        <v>-4.5841763390480246E-2</v>
      </c>
      <c r="I65" s="151">
        <v>33967</v>
      </c>
      <c r="J65" s="152">
        <v>0.17732892016622465</v>
      </c>
      <c r="K65" s="152">
        <v>-5.2312928966017525E-2</v>
      </c>
      <c r="L65" s="151">
        <v>28301</v>
      </c>
      <c r="M65" s="152">
        <v>0.16959502379040473</v>
      </c>
      <c r="N65" s="152">
        <v>-0.16680896163923808</v>
      </c>
      <c r="O65" s="151">
        <v>24948</v>
      </c>
      <c r="P65" s="152">
        <v>0.16348516720073919</v>
      </c>
      <c r="Q65" s="152">
        <v>-0.1184763789265397</v>
      </c>
      <c r="R65" s="11">
        <f t="shared" si="78"/>
        <v>-12616</v>
      </c>
      <c r="S65" s="123">
        <f t="shared" si="79"/>
        <v>-0.33585347673304228</v>
      </c>
      <c r="T65" s="11">
        <f t="shared" si="80"/>
        <v>-9019</v>
      </c>
      <c r="U65" s="123">
        <f t="shared" si="81"/>
        <v>-0.26552241881826477</v>
      </c>
      <c r="V65" s="151">
        <v>17918</v>
      </c>
      <c r="W65" s="152">
        <v>0.20060007612906114</v>
      </c>
      <c r="X65" s="151">
        <v>17021</v>
      </c>
      <c r="Y65" s="152">
        <v>0.20239482508501985</v>
      </c>
      <c r="Z65" s="152">
        <v>-5.006139078022101E-2</v>
      </c>
      <c r="AA65" s="151">
        <v>15353</v>
      </c>
      <c r="AB65" s="152">
        <v>0.21046787393587124</v>
      </c>
      <c r="AC65" s="152">
        <v>-9.7996592444627231E-2</v>
      </c>
      <c r="AD65" s="151">
        <v>13179</v>
      </c>
      <c r="AE65" s="152">
        <v>0.20269147954475547</v>
      </c>
      <c r="AF65" s="152">
        <v>-0.14160099003452095</v>
      </c>
      <c r="AG65" s="151">
        <v>9935</v>
      </c>
      <c r="AH65" s="152">
        <v>0.19831526837934407</v>
      </c>
      <c r="AI65" s="152">
        <v>-0.24614917672054026</v>
      </c>
      <c r="AJ65" s="11">
        <f t="shared" si="82"/>
        <v>-7983</v>
      </c>
      <c r="AK65" s="123">
        <f t="shared" si="83"/>
        <v>-0.44552963500390669</v>
      </c>
      <c r="AL65" s="11">
        <f t="shared" si="84"/>
        <v>-5418</v>
      </c>
      <c r="AM65" s="123">
        <f t="shared" si="85"/>
        <v>-0.35289519963525046</v>
      </c>
      <c r="AN65" s="151">
        <v>19646</v>
      </c>
      <c r="AO65" s="152">
        <v>0.14866664648727185</v>
      </c>
      <c r="AP65" s="151">
        <v>18821</v>
      </c>
      <c r="AQ65" s="152">
        <v>0.14808374705933264</v>
      </c>
      <c r="AR65" s="152">
        <v>-4.1993281075027998E-2</v>
      </c>
      <c r="AS65" s="151">
        <v>18614</v>
      </c>
      <c r="AT65" s="152">
        <v>0.1569464001146702</v>
      </c>
      <c r="AU65" s="152">
        <v>-1.0998352903671431E-2</v>
      </c>
      <c r="AV65" s="151">
        <v>15122</v>
      </c>
      <c r="AW65" s="152">
        <v>0.14846741414181083</v>
      </c>
      <c r="AX65" s="152">
        <v>-0.18760073063285698</v>
      </c>
      <c r="AY65" s="151">
        <v>15013</v>
      </c>
      <c r="AZ65" s="152">
        <v>0.14646257707016311</v>
      </c>
      <c r="BA65" s="152">
        <v>-7.2080412643830182E-3</v>
      </c>
      <c r="BB65" s="11">
        <f t="shared" si="86"/>
        <v>-4633</v>
      </c>
      <c r="BC65" s="123">
        <f t="shared" si="87"/>
        <v>-0.23582408632800569</v>
      </c>
      <c r="BD65" s="11">
        <f t="shared" si="88"/>
        <v>-3601</v>
      </c>
      <c r="BE65" s="123">
        <f t="shared" si="89"/>
        <v>-0.19345653808960997</v>
      </c>
      <c r="BF65" s="151">
        <v>157216</v>
      </c>
      <c r="BG65" s="152">
        <v>0.16811524774158226</v>
      </c>
      <c r="BH65" s="151">
        <v>152722</v>
      </c>
      <c r="BI65" s="152">
        <v>0.16930978784448802</v>
      </c>
      <c r="BJ65" s="152">
        <v>-2.858487685731732E-2</v>
      </c>
      <c r="BK65" s="151">
        <v>149708</v>
      </c>
      <c r="BL65" s="152">
        <v>0.17202872737719047</v>
      </c>
      <c r="BM65" s="152">
        <v>-1.9735205143987113E-2</v>
      </c>
      <c r="BN65" s="151">
        <v>138214</v>
      </c>
      <c r="BO65" s="152">
        <v>0.17151969422451663</v>
      </c>
      <c r="BP65" s="152">
        <v>-7.6776124188420128E-2</v>
      </c>
      <c r="BQ65" s="151">
        <v>126210</v>
      </c>
      <c r="BR65" s="152">
        <v>0.1692866915256056</v>
      </c>
      <c r="BS65" s="152">
        <v>-8.6850825531422288E-2</v>
      </c>
      <c r="BT65" s="11">
        <f t="shared" si="90"/>
        <v>-31006</v>
      </c>
      <c r="BU65" s="123">
        <f t="shared" si="91"/>
        <v>-0.19721911255851821</v>
      </c>
      <c r="BV65" s="11">
        <f t="shared" si="92"/>
        <v>-23498</v>
      </c>
      <c r="BW65" s="123">
        <f t="shared" si="93"/>
        <v>-0.15695887995297511</v>
      </c>
      <c r="BX65" s="4">
        <f t="shared" si="94"/>
        <v>194780</v>
      </c>
      <c r="BY65" s="13">
        <f t="shared" si="122"/>
        <v>0.16840186817310171</v>
      </c>
      <c r="BZ65" s="4">
        <f t="shared" si="96"/>
        <v>188564</v>
      </c>
      <c r="CA65" s="13">
        <f t="shared" si="123"/>
        <v>0.16938580085553465</v>
      </c>
      <c r="CB65" s="13">
        <f t="shared" si="98"/>
        <v>-3.1912927405277736E-2</v>
      </c>
      <c r="CC65" s="4">
        <f t="shared" si="99"/>
        <v>183675</v>
      </c>
      <c r="CD65" s="13">
        <f t="shared" si="124"/>
        <v>0.17298488036330828</v>
      </c>
      <c r="CE65" s="13">
        <f t="shared" si="101"/>
        <v>-2.592753653931823E-2</v>
      </c>
      <c r="CF65" s="4">
        <f t="shared" si="102"/>
        <v>166515</v>
      </c>
      <c r="CG65" s="13">
        <f t="shared" si="125"/>
        <v>0.17118950050067133</v>
      </c>
      <c r="CH65" s="13">
        <f t="shared" si="104"/>
        <v>-9.3425888117598999E-2</v>
      </c>
      <c r="CI65" s="4">
        <f t="shared" si="105"/>
        <v>151158</v>
      </c>
      <c r="CJ65" s="13">
        <f t="shared" si="126"/>
        <v>0.16830096833347993</v>
      </c>
      <c r="CK65" s="13">
        <f t="shared" si="107"/>
        <v>-9.2225925592289038E-2</v>
      </c>
      <c r="CL65" s="4">
        <f t="shared" si="108"/>
        <v>-43622</v>
      </c>
      <c r="CM65" s="13">
        <f t="shared" si="109"/>
        <v>-0.22395523154327956</v>
      </c>
      <c r="CN65" s="4">
        <f t="shared" si="110"/>
        <v>-32517</v>
      </c>
      <c r="CO65" s="13">
        <f t="shared" si="111"/>
        <v>-0.17703552470396078</v>
      </c>
    </row>
    <row r="66" spans="2:93" x14ac:dyDescent="0.3">
      <c r="B66" s="490"/>
      <c r="C66" s="12" t="s">
        <v>135</v>
      </c>
      <c r="D66" s="151">
        <v>31763</v>
      </c>
      <c r="E66" s="152">
        <v>0.14341897322436448</v>
      </c>
      <c r="F66" s="151">
        <v>29173</v>
      </c>
      <c r="G66" s="153">
        <v>0.13813300504273301</v>
      </c>
      <c r="H66" s="152">
        <v>-8.1541416113087559E-2</v>
      </c>
      <c r="I66" s="151">
        <v>25161</v>
      </c>
      <c r="J66" s="152">
        <v>0.13135610917367971</v>
      </c>
      <c r="K66" s="152">
        <v>-0.13752442326809036</v>
      </c>
      <c r="L66" s="151">
        <v>21203</v>
      </c>
      <c r="M66" s="152">
        <v>0.12705993743782734</v>
      </c>
      <c r="N66" s="152">
        <v>-0.15730694328524303</v>
      </c>
      <c r="O66" s="151">
        <v>18642</v>
      </c>
      <c r="P66" s="153">
        <v>0.12216171584720939</v>
      </c>
      <c r="Q66" s="152">
        <v>-0.12078479460453709</v>
      </c>
      <c r="R66" s="11">
        <f t="shared" si="78"/>
        <v>-13121</v>
      </c>
      <c r="S66" s="123">
        <f t="shared" si="79"/>
        <v>-0.41309070301923623</v>
      </c>
      <c r="T66" s="11">
        <f t="shared" si="80"/>
        <v>-6519</v>
      </c>
      <c r="U66" s="123">
        <f t="shared" si="81"/>
        <v>-0.25909145105520448</v>
      </c>
      <c r="V66" s="151">
        <v>11996</v>
      </c>
      <c r="W66" s="152">
        <v>0.13430062022793937</v>
      </c>
      <c r="X66" s="151">
        <v>10842</v>
      </c>
      <c r="Y66" s="152">
        <v>0.128921020713929</v>
      </c>
      <c r="Z66" s="152">
        <v>-9.6198732910970322E-2</v>
      </c>
      <c r="AA66" s="151">
        <v>8841</v>
      </c>
      <c r="AB66" s="152">
        <v>0.12119758180596872</v>
      </c>
      <c r="AC66" s="152">
        <v>-0.18456004427227449</v>
      </c>
      <c r="AD66" s="151">
        <v>7672</v>
      </c>
      <c r="AE66" s="152">
        <v>0.11799446324207936</v>
      </c>
      <c r="AF66" s="152">
        <v>-0.13222486144101345</v>
      </c>
      <c r="AG66" s="151">
        <v>5668</v>
      </c>
      <c r="AH66" s="152">
        <v>0.11314050741561371</v>
      </c>
      <c r="AI66" s="152">
        <v>-0.26120959332638166</v>
      </c>
      <c r="AJ66" s="11">
        <f t="shared" si="82"/>
        <v>-6328</v>
      </c>
      <c r="AK66" s="123">
        <f t="shared" si="83"/>
        <v>-0.52750916972324113</v>
      </c>
      <c r="AL66" s="11">
        <f t="shared" si="84"/>
        <v>-3173</v>
      </c>
      <c r="AM66" s="123">
        <f t="shared" si="85"/>
        <v>-0.3588960524827508</v>
      </c>
      <c r="AN66" s="151">
        <v>19767</v>
      </c>
      <c r="AO66" s="152">
        <v>0.14958228652722705</v>
      </c>
      <c r="AP66" s="151">
        <v>18331</v>
      </c>
      <c r="AQ66" s="152">
        <v>0.14422842395965285</v>
      </c>
      <c r="AR66" s="152">
        <v>-7.2646329741488339E-2</v>
      </c>
      <c r="AS66" s="151">
        <v>16320</v>
      </c>
      <c r="AT66" s="152">
        <v>0.13760423605197258</v>
      </c>
      <c r="AU66" s="152">
        <v>-0.1097048715291037</v>
      </c>
      <c r="AV66" s="151">
        <v>13531</v>
      </c>
      <c r="AW66" s="152">
        <v>0.13284701631747403</v>
      </c>
      <c r="AX66" s="152">
        <v>-0.17089460784313726</v>
      </c>
      <c r="AY66" s="151">
        <v>12974</v>
      </c>
      <c r="AZ66" s="152">
        <v>0.12657067041286194</v>
      </c>
      <c r="BA66" s="152">
        <v>-4.1164732835710593E-2</v>
      </c>
      <c r="BB66" s="11">
        <f t="shared" si="86"/>
        <v>-6793</v>
      </c>
      <c r="BC66" s="123">
        <f t="shared" si="87"/>
        <v>-0.34365356402084279</v>
      </c>
      <c r="BD66" s="11">
        <f t="shared" si="88"/>
        <v>-3346</v>
      </c>
      <c r="BE66" s="123">
        <f t="shared" si="89"/>
        <v>-0.20502450980392156</v>
      </c>
      <c r="BF66" s="151">
        <v>132717</v>
      </c>
      <c r="BG66" s="152">
        <v>0.14191781583629892</v>
      </c>
      <c r="BH66" s="151">
        <v>123248</v>
      </c>
      <c r="BI66" s="152">
        <v>0.13663449098530311</v>
      </c>
      <c r="BJ66" s="152">
        <v>-7.1347302907690799E-2</v>
      </c>
      <c r="BK66" s="151">
        <v>114216</v>
      </c>
      <c r="BL66" s="152">
        <v>0.13124504452743466</v>
      </c>
      <c r="BM66" s="152">
        <v>-7.328313644034791E-2</v>
      </c>
      <c r="BN66" s="151">
        <v>102241</v>
      </c>
      <c r="BO66" s="152">
        <v>0.12687821101486685</v>
      </c>
      <c r="BP66" s="152">
        <v>-0.104845205575401</v>
      </c>
      <c r="BQ66" s="151">
        <v>92701</v>
      </c>
      <c r="BR66" s="152">
        <v>0.1243407463046919</v>
      </c>
      <c r="BS66" s="152">
        <v>-9.3308946508739152E-2</v>
      </c>
      <c r="BT66" s="11">
        <f t="shared" si="90"/>
        <v>-40016</v>
      </c>
      <c r="BU66" s="123">
        <f t="shared" si="91"/>
        <v>-0.30151374729687985</v>
      </c>
      <c r="BV66" s="11">
        <f t="shared" si="92"/>
        <v>-21515</v>
      </c>
      <c r="BW66" s="123">
        <f t="shared" si="93"/>
        <v>-0.1883711564054073</v>
      </c>
      <c r="BX66" s="4">
        <f t="shared" si="94"/>
        <v>164480</v>
      </c>
      <c r="BY66" s="13">
        <f t="shared" si="122"/>
        <v>0.14220525350195998</v>
      </c>
      <c r="BZ66" s="4">
        <f t="shared" si="96"/>
        <v>152421</v>
      </c>
      <c r="CA66" s="13">
        <f t="shared" si="123"/>
        <v>0.13691878169852914</v>
      </c>
      <c r="CB66" s="13">
        <f t="shared" si="98"/>
        <v>-7.3315904669260745E-2</v>
      </c>
      <c r="CC66" s="4">
        <f t="shared" si="99"/>
        <v>139377</v>
      </c>
      <c r="CD66" s="13">
        <f t="shared" si="124"/>
        <v>0.13126508055204475</v>
      </c>
      <c r="CE66" s="13">
        <f t="shared" si="101"/>
        <v>-8.5578758832444368E-2</v>
      </c>
      <c r="CF66" s="4">
        <f t="shared" si="102"/>
        <v>123444</v>
      </c>
      <c r="CG66" s="13">
        <f t="shared" si="125"/>
        <v>0.12690938774167415</v>
      </c>
      <c r="CH66" s="13">
        <f t="shared" si="104"/>
        <v>-0.11431584838244468</v>
      </c>
      <c r="CI66" s="4">
        <f t="shared" si="105"/>
        <v>111343</v>
      </c>
      <c r="CJ66" s="13">
        <f t="shared" si="126"/>
        <v>0.1239705124251092</v>
      </c>
      <c r="CK66" s="13">
        <f t="shared" si="107"/>
        <v>-9.8028255727293345E-2</v>
      </c>
      <c r="CL66" s="4">
        <f t="shared" si="108"/>
        <v>-53137</v>
      </c>
      <c r="CM66" s="13">
        <f t="shared" si="109"/>
        <v>-0.32306055447470816</v>
      </c>
      <c r="CN66" s="4">
        <f t="shared" si="110"/>
        <v>-28034</v>
      </c>
      <c r="CO66" s="13">
        <f t="shared" si="111"/>
        <v>-0.20113792089082128</v>
      </c>
    </row>
    <row r="67" spans="2:93" x14ac:dyDescent="0.3">
      <c r="B67" s="490"/>
      <c r="C67" s="12" t="s">
        <v>13</v>
      </c>
      <c r="D67" s="151">
        <v>221470</v>
      </c>
      <c r="E67" s="152">
        <v>1</v>
      </c>
      <c r="F67" s="151">
        <v>211195</v>
      </c>
      <c r="G67" s="152">
        <v>1</v>
      </c>
      <c r="H67" s="152">
        <v>-4.6394545536641532E-2</v>
      </c>
      <c r="I67" s="151">
        <v>191548</v>
      </c>
      <c r="J67" s="152">
        <v>1</v>
      </c>
      <c r="K67" s="152">
        <v>-9.3027770543810229E-2</v>
      </c>
      <c r="L67" s="151">
        <v>166874</v>
      </c>
      <c r="M67" s="152">
        <v>1</v>
      </c>
      <c r="N67" s="152">
        <v>-0.12881366550420784</v>
      </c>
      <c r="O67" s="151">
        <v>152601</v>
      </c>
      <c r="P67" s="152">
        <v>1</v>
      </c>
      <c r="Q67" s="152">
        <v>-8.5531598691228117E-2</v>
      </c>
      <c r="R67" s="11">
        <f t="shared" si="78"/>
        <v>-68869</v>
      </c>
      <c r="S67" s="123">
        <f t="shared" si="79"/>
        <v>-0.31096311012778255</v>
      </c>
      <c r="T67" s="11">
        <f t="shared" si="80"/>
        <v>-38947</v>
      </c>
      <c r="U67" s="123">
        <f t="shared" si="81"/>
        <v>-0.20332762545158395</v>
      </c>
      <c r="V67" s="151">
        <v>89322</v>
      </c>
      <c r="W67" s="152">
        <v>1</v>
      </c>
      <c r="X67" s="151">
        <v>84098</v>
      </c>
      <c r="Y67" s="152">
        <v>1</v>
      </c>
      <c r="Z67" s="152">
        <v>-5.8485031683123981E-2</v>
      </c>
      <c r="AA67" s="151">
        <v>72947</v>
      </c>
      <c r="AB67" s="152">
        <v>1</v>
      </c>
      <c r="AC67" s="152">
        <v>-0.13259530547694356</v>
      </c>
      <c r="AD67" s="151">
        <v>65020</v>
      </c>
      <c r="AE67" s="152">
        <v>1</v>
      </c>
      <c r="AF67" s="152">
        <v>-0.10866793699535279</v>
      </c>
      <c r="AG67" s="151">
        <v>50097</v>
      </c>
      <c r="AH67" s="152">
        <v>1</v>
      </c>
      <c r="AI67" s="152">
        <v>-0.22951399569363273</v>
      </c>
      <c r="AJ67" s="11">
        <f t="shared" si="82"/>
        <v>-39225</v>
      </c>
      <c r="AK67" s="123">
        <f t="shared" si="83"/>
        <v>-0.43914153288103713</v>
      </c>
      <c r="AL67" s="11">
        <f t="shared" si="84"/>
        <v>-22850</v>
      </c>
      <c r="AM67" s="123">
        <f t="shared" si="85"/>
        <v>-0.31324112026539819</v>
      </c>
      <c r="AN67" s="151">
        <v>132148</v>
      </c>
      <c r="AO67" s="152">
        <v>1</v>
      </c>
      <c r="AP67" s="151">
        <v>127097</v>
      </c>
      <c r="AQ67" s="152">
        <v>1</v>
      </c>
      <c r="AR67" s="152">
        <v>-3.822229621333656E-2</v>
      </c>
      <c r="AS67" s="151">
        <v>118601</v>
      </c>
      <c r="AT67" s="152">
        <v>1</v>
      </c>
      <c r="AU67" s="152">
        <v>-6.6846581744651717E-2</v>
      </c>
      <c r="AV67" s="151">
        <v>101854</v>
      </c>
      <c r="AW67" s="152">
        <v>1</v>
      </c>
      <c r="AX67" s="152">
        <v>-0.14120454296338142</v>
      </c>
      <c r="AY67" s="151">
        <v>102504</v>
      </c>
      <c r="AZ67" s="152">
        <v>1</v>
      </c>
      <c r="BA67" s="152">
        <v>6.3816835863098158E-3</v>
      </c>
      <c r="BB67" s="11">
        <f t="shared" si="86"/>
        <v>-29644</v>
      </c>
      <c r="BC67" s="123">
        <f t="shared" si="87"/>
        <v>-0.22432424251596694</v>
      </c>
      <c r="BD67" s="11">
        <f t="shared" si="88"/>
        <v>-16097</v>
      </c>
      <c r="BE67" s="123">
        <f t="shared" si="89"/>
        <v>-0.13572398209121339</v>
      </c>
      <c r="BF67" s="151">
        <v>935168</v>
      </c>
      <c r="BG67" s="152">
        <v>1</v>
      </c>
      <c r="BH67" s="151">
        <v>902027</v>
      </c>
      <c r="BI67" s="152">
        <v>1</v>
      </c>
      <c r="BJ67" s="152">
        <v>-3.5438552217355597E-2</v>
      </c>
      <c r="BK67" s="151">
        <v>870250</v>
      </c>
      <c r="BL67" s="152">
        <v>1</v>
      </c>
      <c r="BM67" s="152">
        <v>-3.5228435512462485E-2</v>
      </c>
      <c r="BN67" s="151">
        <v>805820</v>
      </c>
      <c r="BO67" s="152">
        <v>1</v>
      </c>
      <c r="BP67" s="152">
        <v>-7.4036196495259984E-2</v>
      </c>
      <c r="BQ67" s="151">
        <v>745540</v>
      </c>
      <c r="BR67" s="152">
        <v>1</v>
      </c>
      <c r="BS67" s="152">
        <v>-7.480578789307786E-2</v>
      </c>
      <c r="BT67" s="11">
        <f t="shared" si="90"/>
        <v>-189628</v>
      </c>
      <c r="BU67" s="123">
        <f t="shared" si="91"/>
        <v>-0.2027742608814673</v>
      </c>
      <c r="BV67" s="11">
        <f t="shared" si="92"/>
        <v>-124710</v>
      </c>
      <c r="BW67" s="123">
        <f t="shared" si="93"/>
        <v>-0.14330364837690318</v>
      </c>
      <c r="BX67" s="4">
        <f t="shared" si="94"/>
        <v>1156638</v>
      </c>
      <c r="BY67" s="13">
        <f t="shared" si="122"/>
        <v>1</v>
      </c>
      <c r="BZ67" s="4">
        <f t="shared" si="96"/>
        <v>1113222</v>
      </c>
      <c r="CA67" s="13">
        <f t="shared" si="123"/>
        <v>1</v>
      </c>
      <c r="CB67" s="13">
        <f t="shared" si="98"/>
        <v>-3.7536376982253761E-2</v>
      </c>
      <c r="CC67" s="4">
        <f t="shared" si="99"/>
        <v>1061798</v>
      </c>
      <c r="CD67" s="13">
        <f t="shared" si="124"/>
        <v>1</v>
      </c>
      <c r="CE67" s="13">
        <f t="shared" si="101"/>
        <v>-4.6193840940980335E-2</v>
      </c>
      <c r="CF67" s="4">
        <f t="shared" si="102"/>
        <v>972694</v>
      </c>
      <c r="CG67" s="13">
        <f t="shared" si="125"/>
        <v>1</v>
      </c>
      <c r="CH67" s="13">
        <f t="shared" si="104"/>
        <v>-8.3918033373579504E-2</v>
      </c>
      <c r="CI67" s="4">
        <f t="shared" si="105"/>
        <v>898141</v>
      </c>
      <c r="CJ67" s="13">
        <f t="shared" si="126"/>
        <v>1</v>
      </c>
      <c r="CK67" s="13">
        <f t="shared" si="107"/>
        <v>-7.6645892747359445E-2</v>
      </c>
      <c r="CL67" s="4">
        <f t="shared" si="108"/>
        <v>-258497</v>
      </c>
      <c r="CM67" s="13">
        <f t="shared" si="109"/>
        <v>-0.22348997698502038</v>
      </c>
      <c r="CN67" s="4">
        <f t="shared" si="110"/>
        <v>-163657</v>
      </c>
      <c r="CO67" s="13">
        <f t="shared" si="111"/>
        <v>-0.1541319535354182</v>
      </c>
    </row>
    <row r="68" spans="2:93" x14ac:dyDescent="0.3">
      <c r="B68" s="490" t="s">
        <v>142</v>
      </c>
      <c r="C68" s="12" t="s">
        <v>130</v>
      </c>
      <c r="D68" s="151">
        <v>21208</v>
      </c>
      <c r="E68" s="152">
        <v>0.17162463988605833</v>
      </c>
      <c r="F68" s="151">
        <v>21280</v>
      </c>
      <c r="G68" s="152">
        <v>0.17420775584717527</v>
      </c>
      <c r="H68" s="152">
        <v>3.3949453036589967E-3</v>
      </c>
      <c r="I68" s="151">
        <v>19622</v>
      </c>
      <c r="J68" s="152">
        <v>0.16886838730776182</v>
      </c>
      <c r="K68" s="152">
        <v>-7.7913533834586463E-2</v>
      </c>
      <c r="L68" s="151">
        <v>18814</v>
      </c>
      <c r="M68" s="152">
        <v>0.17412953741924736</v>
      </c>
      <c r="N68" s="152">
        <v>-4.1178269289572932E-2</v>
      </c>
      <c r="O68" s="151">
        <v>19360</v>
      </c>
      <c r="P68" s="152">
        <v>0.18599467763164215</v>
      </c>
      <c r="Q68" s="152">
        <v>2.902094185181248E-2</v>
      </c>
      <c r="R68" s="11">
        <f t="shared" si="78"/>
        <v>-1848</v>
      </c>
      <c r="S68" s="123">
        <f t="shared" si="79"/>
        <v>-8.7136929460580909E-2</v>
      </c>
      <c r="T68" s="11">
        <f t="shared" si="80"/>
        <v>-262</v>
      </c>
      <c r="U68" s="123">
        <f t="shared" si="81"/>
        <v>-1.335235959637142E-2</v>
      </c>
      <c r="V68" s="151">
        <v>6159</v>
      </c>
      <c r="W68" s="152">
        <v>0.14967556927264333</v>
      </c>
      <c r="X68" s="151">
        <v>6051</v>
      </c>
      <c r="Y68" s="152">
        <v>0.15298847087378642</v>
      </c>
      <c r="Z68" s="152">
        <v>-1.7535314174378959E-2</v>
      </c>
      <c r="AA68" s="151">
        <v>5270</v>
      </c>
      <c r="AB68" s="152">
        <v>0.14843397926994142</v>
      </c>
      <c r="AC68" s="152">
        <v>-0.12906957527681376</v>
      </c>
      <c r="AD68" s="151">
        <v>5088</v>
      </c>
      <c r="AE68" s="152">
        <v>0.1475852066715011</v>
      </c>
      <c r="AF68" s="152">
        <v>-3.4535104364326379E-2</v>
      </c>
      <c r="AG68" s="151">
        <v>4326</v>
      </c>
      <c r="AH68" s="152">
        <v>0.15999704120127228</v>
      </c>
      <c r="AI68" s="152">
        <v>-0.14976415094339623</v>
      </c>
      <c r="AJ68" s="11">
        <f t="shared" si="82"/>
        <v>-1833</v>
      </c>
      <c r="AK68" s="123">
        <f t="shared" si="83"/>
        <v>-0.29761324890404284</v>
      </c>
      <c r="AL68" s="11">
        <f t="shared" si="84"/>
        <v>-944</v>
      </c>
      <c r="AM68" s="123">
        <f t="shared" si="85"/>
        <v>-0.1791271347248577</v>
      </c>
      <c r="AN68" s="151">
        <v>15049</v>
      </c>
      <c r="AO68" s="152">
        <v>0.18258253157492446</v>
      </c>
      <c r="AP68" s="151">
        <v>15229</v>
      </c>
      <c r="AQ68" s="152">
        <v>0.18436822798755462</v>
      </c>
      <c r="AR68" s="152">
        <v>1.19609276363878E-2</v>
      </c>
      <c r="AS68" s="151">
        <v>14352</v>
      </c>
      <c r="AT68" s="152">
        <v>0.17785929386687815</v>
      </c>
      <c r="AU68" s="152">
        <v>-5.7587497537592749E-2</v>
      </c>
      <c r="AV68" s="151">
        <v>13726</v>
      </c>
      <c r="AW68" s="152">
        <v>0.18656807709559473</v>
      </c>
      <c r="AX68" s="152">
        <v>-4.3617614269788184E-2</v>
      </c>
      <c r="AY68" s="151">
        <v>15034</v>
      </c>
      <c r="AZ68" s="152">
        <v>0.19511751956496345</v>
      </c>
      <c r="BA68" s="152">
        <v>9.5293603380445874E-2</v>
      </c>
      <c r="BB68" s="11">
        <f t="shared" si="86"/>
        <v>-15</v>
      </c>
      <c r="BC68" s="123">
        <f t="shared" si="87"/>
        <v>-9.9674396969898324E-4</v>
      </c>
      <c r="BD68" s="11">
        <f t="shared" si="88"/>
        <v>682</v>
      </c>
      <c r="BE68" s="123">
        <f t="shared" si="89"/>
        <v>4.7519509476031216E-2</v>
      </c>
      <c r="BF68" s="151">
        <v>81780</v>
      </c>
      <c r="BG68" s="152">
        <v>0.15949261922453589</v>
      </c>
      <c r="BH68" s="151">
        <v>81235</v>
      </c>
      <c r="BI68" s="152">
        <v>0.16028720879068842</v>
      </c>
      <c r="BJ68" s="152">
        <v>-6.664221080948887E-3</v>
      </c>
      <c r="BK68" s="151">
        <v>81368</v>
      </c>
      <c r="BL68" s="152">
        <v>0.16091985847722604</v>
      </c>
      <c r="BM68" s="152">
        <v>1.6372253339077983E-3</v>
      </c>
      <c r="BN68" s="151">
        <v>79732</v>
      </c>
      <c r="BO68" s="152">
        <v>0.16298579710381933</v>
      </c>
      <c r="BP68" s="152">
        <v>-2.0106184249336349E-2</v>
      </c>
      <c r="BQ68" s="151">
        <v>77563</v>
      </c>
      <c r="BR68" s="152">
        <v>0.1668208057675267</v>
      </c>
      <c r="BS68" s="152">
        <v>-2.7203632167762004E-2</v>
      </c>
      <c r="BT68" s="11">
        <f t="shared" si="90"/>
        <v>-4217</v>
      </c>
      <c r="BU68" s="123">
        <f t="shared" si="91"/>
        <v>-5.1565174859378823E-2</v>
      </c>
      <c r="BV68" s="11">
        <f t="shared" si="92"/>
        <v>-3805</v>
      </c>
      <c r="BW68" s="123">
        <f t="shared" si="93"/>
        <v>-4.6762855176482154E-2</v>
      </c>
      <c r="BX68" s="4">
        <f t="shared" si="94"/>
        <v>102988</v>
      </c>
      <c r="BY68" s="13">
        <f t="shared" ref="BY68:BY74" si="127">BX68/BX$74</f>
        <v>0.16184862090479207</v>
      </c>
      <c r="BZ68" s="4">
        <f t="shared" si="96"/>
        <v>102515</v>
      </c>
      <c r="CA68" s="13">
        <f t="shared" ref="CA68:CA74" si="128">BZ68/BZ$74</f>
        <v>0.16299076891767705</v>
      </c>
      <c r="CB68" s="13">
        <f t="shared" si="98"/>
        <v>-4.5927680894861656E-3</v>
      </c>
      <c r="CC68" s="4">
        <f t="shared" si="99"/>
        <v>100990</v>
      </c>
      <c r="CD68" s="13">
        <f t="shared" ref="CD68:CD74" si="129">CC68/CC$74</f>
        <v>0.16240512028817702</v>
      </c>
      <c r="CE68" s="13">
        <f t="shared" si="101"/>
        <v>-1.4875871823635589E-2</v>
      </c>
      <c r="CF68" s="4">
        <f t="shared" si="102"/>
        <v>98546</v>
      </c>
      <c r="CG68" s="13">
        <f t="shared" ref="CG68:CG74" si="130">CF68/CF$74</f>
        <v>0.16500179156857689</v>
      </c>
      <c r="CH68" s="13">
        <f t="shared" si="104"/>
        <v>-2.4200415882760673E-2</v>
      </c>
      <c r="CI68" s="4">
        <f t="shared" si="105"/>
        <v>96923</v>
      </c>
      <c r="CJ68" s="13">
        <f t="shared" ref="CJ68:CJ74" si="131">CI68/CI$74</f>
        <v>0.17032811574642773</v>
      </c>
      <c r="CK68" s="13">
        <f t="shared" si="107"/>
        <v>-1.6469466036165836E-2</v>
      </c>
      <c r="CL68" s="4">
        <f t="shared" si="108"/>
        <v>-6065</v>
      </c>
      <c r="CM68" s="13">
        <f t="shared" si="109"/>
        <v>-5.889035615799898E-2</v>
      </c>
      <c r="CN68" s="4">
        <f t="shared" si="110"/>
        <v>-4067</v>
      </c>
      <c r="CO68" s="13">
        <f t="shared" si="111"/>
        <v>-4.0271313991484314E-2</v>
      </c>
    </row>
    <row r="69" spans="2:93" x14ac:dyDescent="0.3">
      <c r="B69" s="490"/>
      <c r="C69" s="12" t="s">
        <v>131</v>
      </c>
      <c r="D69" s="151">
        <v>21247</v>
      </c>
      <c r="E69" s="152">
        <v>0.17194024536302721</v>
      </c>
      <c r="F69" s="151">
        <v>21037</v>
      </c>
      <c r="G69" s="152">
        <v>0.17221844735700309</v>
      </c>
      <c r="H69" s="152">
        <v>-9.8837482938767818E-3</v>
      </c>
      <c r="I69" s="151">
        <v>19723</v>
      </c>
      <c r="J69" s="152">
        <v>0.1697376007986437</v>
      </c>
      <c r="K69" s="152">
        <v>-6.2461377572847837E-2</v>
      </c>
      <c r="L69" s="151">
        <v>18747</v>
      </c>
      <c r="M69" s="152">
        <v>0.17350943116820614</v>
      </c>
      <c r="N69" s="152">
        <v>-4.9485372407848706E-2</v>
      </c>
      <c r="O69" s="151">
        <v>18385</v>
      </c>
      <c r="P69" s="152">
        <v>0.1766276936083544</v>
      </c>
      <c r="Q69" s="152">
        <v>-1.9309756227663094E-2</v>
      </c>
      <c r="R69" s="11">
        <f t="shared" si="78"/>
        <v>-2862</v>
      </c>
      <c r="S69" s="123">
        <f t="shared" si="79"/>
        <v>-0.13470136960512072</v>
      </c>
      <c r="T69" s="11">
        <f t="shared" si="80"/>
        <v>-1338</v>
      </c>
      <c r="U69" s="123">
        <f t="shared" si="81"/>
        <v>-6.7839578157481109E-2</v>
      </c>
      <c r="V69" s="151">
        <v>6751</v>
      </c>
      <c r="W69" s="152">
        <v>0.16406231014119418</v>
      </c>
      <c r="X69" s="151">
        <v>6597</v>
      </c>
      <c r="Y69" s="152">
        <v>0.16679308252427186</v>
      </c>
      <c r="Z69" s="152">
        <v>-2.2811435342912162E-2</v>
      </c>
      <c r="AA69" s="151">
        <v>5630</v>
      </c>
      <c r="AB69" s="152">
        <v>0.15857368183866608</v>
      </c>
      <c r="AC69" s="152">
        <v>-0.14658177959678642</v>
      </c>
      <c r="AD69" s="151">
        <v>5743</v>
      </c>
      <c r="AE69" s="152">
        <v>0.16658448150833938</v>
      </c>
      <c r="AF69" s="152">
        <v>2.0071047957371226E-2</v>
      </c>
      <c r="AG69" s="151">
        <v>4493</v>
      </c>
      <c r="AH69" s="152">
        <v>0.16617353354538059</v>
      </c>
      <c r="AI69" s="152">
        <v>-0.21765627720703465</v>
      </c>
      <c r="AJ69" s="11">
        <f t="shared" si="82"/>
        <v>-2258</v>
      </c>
      <c r="AK69" s="123">
        <f t="shared" si="83"/>
        <v>-0.33446896756036143</v>
      </c>
      <c r="AL69" s="11">
        <f t="shared" si="84"/>
        <v>-1137</v>
      </c>
      <c r="AM69" s="123">
        <f t="shared" si="85"/>
        <v>-0.20195381882770871</v>
      </c>
      <c r="AN69" s="151">
        <v>14496</v>
      </c>
      <c r="AO69" s="152">
        <v>0.17587323926573895</v>
      </c>
      <c r="AP69" s="151">
        <v>14440</v>
      </c>
      <c r="AQ69" s="152">
        <v>0.1748162855171245</v>
      </c>
      <c r="AR69" s="152">
        <v>-3.8631346578366448E-3</v>
      </c>
      <c r="AS69" s="151">
        <v>14093</v>
      </c>
      <c r="AT69" s="152">
        <v>0.1746495978585503</v>
      </c>
      <c r="AU69" s="152">
        <v>-2.4030470914127425E-2</v>
      </c>
      <c r="AV69" s="151">
        <v>13004</v>
      </c>
      <c r="AW69" s="152">
        <v>0.17675442769569533</v>
      </c>
      <c r="AX69" s="152">
        <v>-7.7272404739941819E-2</v>
      </c>
      <c r="AY69" s="151">
        <v>13892</v>
      </c>
      <c r="AZ69" s="152">
        <v>0.18029616747349159</v>
      </c>
      <c r="BA69" s="152">
        <v>6.8286681021224233E-2</v>
      </c>
      <c r="BB69" s="11">
        <f t="shared" si="86"/>
        <v>-604</v>
      </c>
      <c r="BC69" s="123">
        <f t="shared" si="87"/>
        <v>-4.1666666666666664E-2</v>
      </c>
      <c r="BD69" s="11">
        <f t="shared" si="88"/>
        <v>-201</v>
      </c>
      <c r="BE69" s="123">
        <f t="shared" si="89"/>
        <v>-1.426239977293692E-2</v>
      </c>
      <c r="BF69" s="151">
        <v>89851</v>
      </c>
      <c r="BG69" s="152">
        <v>0.17523320286064775</v>
      </c>
      <c r="BH69" s="151">
        <v>88635</v>
      </c>
      <c r="BI69" s="152">
        <v>0.17488837017495742</v>
      </c>
      <c r="BJ69" s="152">
        <v>-1.3533516599703954E-2</v>
      </c>
      <c r="BK69" s="151">
        <v>87794</v>
      </c>
      <c r="BL69" s="152">
        <v>0.17362842954416455</v>
      </c>
      <c r="BM69" s="152">
        <v>-9.4883511028374789E-3</v>
      </c>
      <c r="BN69" s="151">
        <v>85662</v>
      </c>
      <c r="BO69" s="152">
        <v>0.17510772778191155</v>
      </c>
      <c r="BP69" s="152">
        <v>-2.4284119643711414E-2</v>
      </c>
      <c r="BQ69" s="151">
        <v>82402</v>
      </c>
      <c r="BR69" s="152">
        <v>0.17722842124280563</v>
      </c>
      <c r="BS69" s="152">
        <v>-3.8056547827508114E-2</v>
      </c>
      <c r="BT69" s="11">
        <f t="shared" si="90"/>
        <v>-7449</v>
      </c>
      <c r="BU69" s="123">
        <f t="shared" si="91"/>
        <v>-8.2903918709864105E-2</v>
      </c>
      <c r="BV69" s="11">
        <f t="shared" si="92"/>
        <v>-5392</v>
      </c>
      <c r="BW69" s="123">
        <f t="shared" si="93"/>
        <v>-6.1416497710549696E-2</v>
      </c>
      <c r="BX69" s="4">
        <f t="shared" si="94"/>
        <v>111098</v>
      </c>
      <c r="BY69" s="13">
        <f t="shared" si="127"/>
        <v>0.17459372048472238</v>
      </c>
      <c r="BZ69" s="4">
        <f t="shared" si="96"/>
        <v>109672</v>
      </c>
      <c r="CA69" s="13">
        <f t="shared" si="128"/>
        <v>0.17436983474359341</v>
      </c>
      <c r="CB69" s="13">
        <f t="shared" si="98"/>
        <v>-1.2835514590721742E-2</v>
      </c>
      <c r="CC69" s="4">
        <f t="shared" si="99"/>
        <v>107517</v>
      </c>
      <c r="CD69" s="13">
        <f t="shared" si="129"/>
        <v>0.17290138942493247</v>
      </c>
      <c r="CE69" s="13">
        <f t="shared" si="101"/>
        <v>-1.9649500328251523E-2</v>
      </c>
      <c r="CF69" s="4">
        <f t="shared" si="102"/>
        <v>104409</v>
      </c>
      <c r="CG69" s="13">
        <f t="shared" si="130"/>
        <v>0.17481858275205026</v>
      </c>
      <c r="CH69" s="13">
        <f t="shared" si="104"/>
        <v>-2.8907056558497679E-2</v>
      </c>
      <c r="CI69" s="4">
        <f t="shared" si="105"/>
        <v>100787</v>
      </c>
      <c r="CJ69" s="13">
        <f t="shared" si="131"/>
        <v>0.17711853535007391</v>
      </c>
      <c r="CK69" s="13">
        <f t="shared" si="107"/>
        <v>-3.4690496030035711E-2</v>
      </c>
      <c r="CL69" s="4">
        <f t="shared" si="108"/>
        <v>-10311</v>
      </c>
      <c r="CM69" s="13">
        <f t="shared" si="109"/>
        <v>-9.2809951574285732E-2</v>
      </c>
      <c r="CN69" s="4">
        <f t="shared" si="110"/>
        <v>-6730</v>
      </c>
      <c r="CO69" s="13">
        <f t="shared" si="111"/>
        <v>-6.2594752457750813E-2</v>
      </c>
    </row>
    <row r="70" spans="2:93" x14ac:dyDescent="0.3">
      <c r="B70" s="490"/>
      <c r="C70" s="12" t="s">
        <v>132</v>
      </c>
      <c r="D70" s="151">
        <v>21962</v>
      </c>
      <c r="E70" s="152">
        <v>0.17772634577412358</v>
      </c>
      <c r="F70" s="151">
        <v>22009</v>
      </c>
      <c r="G70" s="152">
        <v>0.18017568131769174</v>
      </c>
      <c r="H70" s="152">
        <v>2.1400601038156818E-3</v>
      </c>
      <c r="I70" s="151">
        <v>21084</v>
      </c>
      <c r="J70" s="152">
        <v>0.18145046774013099</v>
      </c>
      <c r="K70" s="152">
        <v>-4.2028261165886684E-2</v>
      </c>
      <c r="L70" s="151">
        <v>19563</v>
      </c>
      <c r="M70" s="152">
        <v>0.18106176998685744</v>
      </c>
      <c r="N70" s="152">
        <v>-7.2140011383039271E-2</v>
      </c>
      <c r="O70" s="151">
        <v>18670</v>
      </c>
      <c r="P70" s="152">
        <v>0.17936573509208467</v>
      </c>
      <c r="Q70" s="152">
        <v>-4.5647395593722842E-2</v>
      </c>
      <c r="R70" s="11">
        <f t="shared" si="78"/>
        <v>-3292</v>
      </c>
      <c r="S70" s="123">
        <f t="shared" si="79"/>
        <v>-0.14989527365449412</v>
      </c>
      <c r="T70" s="11">
        <f t="shared" si="80"/>
        <v>-2414</v>
      </c>
      <c r="U70" s="123">
        <f t="shared" si="81"/>
        <v>-0.11449440333902486</v>
      </c>
      <c r="V70" s="151">
        <v>7463</v>
      </c>
      <c r="W70" s="152">
        <v>0.18136528226688375</v>
      </c>
      <c r="X70" s="151">
        <v>7178</v>
      </c>
      <c r="Y70" s="152">
        <v>0.18148260517799353</v>
      </c>
      <c r="Z70" s="152">
        <v>-3.8188396087364331E-2</v>
      </c>
      <c r="AA70" s="151">
        <v>6560</v>
      </c>
      <c r="AB70" s="152">
        <v>0.18476791347453808</v>
      </c>
      <c r="AC70" s="152">
        <v>-8.6096405684034552E-2</v>
      </c>
      <c r="AD70" s="151">
        <v>6349</v>
      </c>
      <c r="AE70" s="152">
        <v>0.18416243654822334</v>
      </c>
      <c r="AF70" s="152">
        <v>-3.2164634146341464E-2</v>
      </c>
      <c r="AG70" s="151">
        <v>4932</v>
      </c>
      <c r="AH70" s="152">
        <v>0.18240994156372511</v>
      </c>
      <c r="AI70" s="152">
        <v>-0.22318475350448891</v>
      </c>
      <c r="AJ70" s="11">
        <f t="shared" si="82"/>
        <v>-2531</v>
      </c>
      <c r="AK70" s="123">
        <f t="shared" si="83"/>
        <v>-0.33913975613024255</v>
      </c>
      <c r="AL70" s="11">
        <f t="shared" si="84"/>
        <v>-1628</v>
      </c>
      <c r="AM70" s="123">
        <f t="shared" si="85"/>
        <v>-0.24817073170731707</v>
      </c>
      <c r="AN70" s="151">
        <v>14499</v>
      </c>
      <c r="AO70" s="152">
        <v>0.17590963687320288</v>
      </c>
      <c r="AP70" s="151">
        <v>14831</v>
      </c>
      <c r="AQ70" s="152">
        <v>0.1795498843839663</v>
      </c>
      <c r="AR70" s="152">
        <v>2.2898130905579694E-2</v>
      </c>
      <c r="AS70" s="151">
        <v>14524</v>
      </c>
      <c r="AT70" s="152">
        <v>0.17999082943997621</v>
      </c>
      <c r="AU70" s="152">
        <v>-2.0699885375227565E-2</v>
      </c>
      <c r="AV70" s="151">
        <v>13214</v>
      </c>
      <c r="AW70" s="152">
        <v>0.17960881325522285</v>
      </c>
      <c r="AX70" s="152">
        <v>-9.0195538419168275E-2</v>
      </c>
      <c r="AY70" s="151">
        <v>13738</v>
      </c>
      <c r="AZ70" s="152">
        <v>0.17829749127201464</v>
      </c>
      <c r="BA70" s="152">
        <v>3.9654911457545031E-2</v>
      </c>
      <c r="BB70" s="11">
        <f t="shared" si="86"/>
        <v>-761</v>
      </c>
      <c r="BC70" s="123">
        <f t="shared" si="87"/>
        <v>-5.2486378370922133E-2</v>
      </c>
      <c r="BD70" s="11">
        <f t="shared" si="88"/>
        <v>-786</v>
      </c>
      <c r="BE70" s="123">
        <f t="shared" si="89"/>
        <v>-5.4117323051500965E-2</v>
      </c>
      <c r="BF70" s="151">
        <v>96517</v>
      </c>
      <c r="BG70" s="152">
        <v>0.18823366507330069</v>
      </c>
      <c r="BH70" s="151">
        <v>95373</v>
      </c>
      <c r="BI70" s="152">
        <v>0.18818331955430942</v>
      </c>
      <c r="BJ70" s="152">
        <v>-1.1852834215734015E-2</v>
      </c>
      <c r="BK70" s="151">
        <v>94583</v>
      </c>
      <c r="BL70" s="152">
        <v>0.18705489841647169</v>
      </c>
      <c r="BM70" s="152">
        <v>-8.2832667526448779E-3</v>
      </c>
      <c r="BN70" s="151">
        <v>91250</v>
      </c>
      <c r="BO70" s="152">
        <v>0.18653055217131784</v>
      </c>
      <c r="BP70" s="152">
        <v>-3.5238890709746992E-2</v>
      </c>
      <c r="BQ70" s="151">
        <v>87194</v>
      </c>
      <c r="BR70" s="152">
        <v>0.18753495014496244</v>
      </c>
      <c r="BS70" s="152">
        <v>-4.4449315068493152E-2</v>
      </c>
      <c r="BT70" s="11">
        <f t="shared" si="90"/>
        <v>-9323</v>
      </c>
      <c r="BU70" s="123">
        <f t="shared" si="91"/>
        <v>-9.6594382336790408E-2</v>
      </c>
      <c r="BV70" s="11">
        <f t="shared" si="92"/>
        <v>-7389</v>
      </c>
      <c r="BW70" s="123">
        <f t="shared" si="93"/>
        <v>-7.8121861222418404E-2</v>
      </c>
      <c r="BX70" s="4">
        <f t="shared" si="94"/>
        <v>118479</v>
      </c>
      <c r="BY70" s="13">
        <f t="shared" si="127"/>
        <v>0.18619317547849126</v>
      </c>
      <c r="BZ70" s="4">
        <f t="shared" si="96"/>
        <v>117382</v>
      </c>
      <c r="CA70" s="13">
        <f t="shared" si="128"/>
        <v>0.18662812697746445</v>
      </c>
      <c r="CB70" s="13">
        <f t="shared" si="98"/>
        <v>-9.2590248060837599E-3</v>
      </c>
      <c r="CC70" s="4">
        <f t="shared" si="99"/>
        <v>115667</v>
      </c>
      <c r="CD70" s="13">
        <f t="shared" si="129"/>
        <v>0.1860076547021742</v>
      </c>
      <c r="CE70" s="13">
        <f t="shared" si="101"/>
        <v>-1.4610417270109588E-2</v>
      </c>
      <c r="CF70" s="4">
        <f t="shared" si="102"/>
        <v>110813</v>
      </c>
      <c r="CG70" s="13">
        <f t="shared" si="130"/>
        <v>0.18554120440290536</v>
      </c>
      <c r="CH70" s="13">
        <f t="shared" si="104"/>
        <v>-4.1965296929980078E-2</v>
      </c>
      <c r="CI70" s="4">
        <f t="shared" si="105"/>
        <v>105864</v>
      </c>
      <c r="CJ70" s="13">
        <f t="shared" si="131"/>
        <v>0.18604062653219386</v>
      </c>
      <c r="CK70" s="13">
        <f t="shared" si="107"/>
        <v>-4.4660824993457471E-2</v>
      </c>
      <c r="CL70" s="4">
        <f t="shared" si="108"/>
        <v>-12615</v>
      </c>
      <c r="CM70" s="13">
        <f t="shared" si="109"/>
        <v>-0.10647456511280484</v>
      </c>
      <c r="CN70" s="4">
        <f t="shared" si="110"/>
        <v>-9803</v>
      </c>
      <c r="CO70" s="13">
        <f t="shared" si="111"/>
        <v>-8.475191714144914E-2</v>
      </c>
    </row>
    <row r="71" spans="2:93" x14ac:dyDescent="0.3">
      <c r="B71" s="490"/>
      <c r="C71" s="12" t="s">
        <v>133</v>
      </c>
      <c r="D71" s="151">
        <v>21397</v>
      </c>
      <c r="E71" s="152">
        <v>0.17315411258213834</v>
      </c>
      <c r="F71" s="151">
        <v>21219</v>
      </c>
      <c r="G71" s="152">
        <v>0.17370838211095921</v>
      </c>
      <c r="H71" s="152">
        <v>-8.3189232135346073E-3</v>
      </c>
      <c r="I71" s="151">
        <v>20639</v>
      </c>
      <c r="J71" s="152">
        <v>0.1776207647357505</v>
      </c>
      <c r="K71" s="152">
        <v>-2.7333993119374147E-2</v>
      </c>
      <c r="L71" s="151">
        <v>19008</v>
      </c>
      <c r="M71" s="152">
        <v>0.17592506895211299</v>
      </c>
      <c r="N71" s="152">
        <v>-7.9025146567178642E-2</v>
      </c>
      <c r="O71" s="151">
        <v>17792</v>
      </c>
      <c r="P71" s="152">
        <v>0.17093064588957527</v>
      </c>
      <c r="Q71" s="152">
        <v>-6.3973063973063973E-2</v>
      </c>
      <c r="R71" s="11">
        <f t="shared" si="78"/>
        <v>-3605</v>
      </c>
      <c r="S71" s="123">
        <f t="shared" si="79"/>
        <v>-0.16848156283591156</v>
      </c>
      <c r="T71" s="11">
        <f t="shared" si="80"/>
        <v>-2847</v>
      </c>
      <c r="U71" s="123">
        <f t="shared" si="81"/>
        <v>-0.13794272978341973</v>
      </c>
      <c r="V71" s="151">
        <v>7655</v>
      </c>
      <c r="W71" s="152">
        <v>0.18603125227830566</v>
      </c>
      <c r="X71" s="151">
        <v>7372</v>
      </c>
      <c r="Y71" s="152">
        <v>0.18638754045307443</v>
      </c>
      <c r="Z71" s="152">
        <v>-3.6969301110385371E-2</v>
      </c>
      <c r="AA71" s="151">
        <v>6758</v>
      </c>
      <c r="AB71" s="152">
        <v>0.19034474988733663</v>
      </c>
      <c r="AC71" s="152">
        <v>-8.3288117200217032E-2</v>
      </c>
      <c r="AD71" s="151">
        <v>6602</v>
      </c>
      <c r="AE71" s="152">
        <v>0.19150108774474256</v>
      </c>
      <c r="AF71" s="152">
        <v>-2.3083752589523526E-2</v>
      </c>
      <c r="AG71" s="151">
        <v>4914</v>
      </c>
      <c r="AH71" s="152">
        <v>0.1817442118499889</v>
      </c>
      <c r="AI71" s="152">
        <v>-0.25568009694032112</v>
      </c>
      <c r="AJ71" s="11">
        <f t="shared" si="82"/>
        <v>-2741</v>
      </c>
      <c r="AK71" s="123">
        <f t="shared" si="83"/>
        <v>-0.35806662312214238</v>
      </c>
      <c r="AL71" s="11">
        <f t="shared" si="84"/>
        <v>-1844</v>
      </c>
      <c r="AM71" s="123">
        <f t="shared" si="85"/>
        <v>-0.27286179343000888</v>
      </c>
      <c r="AN71" s="151">
        <v>13742</v>
      </c>
      <c r="AO71" s="152">
        <v>0.16672530725646967</v>
      </c>
      <c r="AP71" s="151">
        <v>13847</v>
      </c>
      <c r="AQ71" s="152">
        <v>0.16763719567559715</v>
      </c>
      <c r="AR71" s="152">
        <v>7.6408091980788824E-3</v>
      </c>
      <c r="AS71" s="151">
        <v>13881</v>
      </c>
      <c r="AT71" s="152">
        <v>0.17202235633822016</v>
      </c>
      <c r="AU71" s="152">
        <v>2.4554055029970389E-3</v>
      </c>
      <c r="AV71" s="151">
        <v>12406</v>
      </c>
      <c r="AW71" s="152">
        <v>0.16862622500713598</v>
      </c>
      <c r="AX71" s="152">
        <v>-0.10626035588214106</v>
      </c>
      <c r="AY71" s="151">
        <v>12878</v>
      </c>
      <c r="AZ71" s="152">
        <v>0.16713605274428625</v>
      </c>
      <c r="BA71" s="152">
        <v>3.8046106722553603E-2</v>
      </c>
      <c r="BB71" s="11">
        <f t="shared" si="86"/>
        <v>-864</v>
      </c>
      <c r="BC71" s="123">
        <f t="shared" si="87"/>
        <v>-6.2872944258477656E-2</v>
      </c>
      <c r="BD71" s="11">
        <f t="shared" si="88"/>
        <v>-1003</v>
      </c>
      <c r="BE71" s="123">
        <f t="shared" si="89"/>
        <v>-7.2257041999855914E-2</v>
      </c>
      <c r="BF71" s="151">
        <v>92780</v>
      </c>
      <c r="BG71" s="152">
        <v>0.18094552716620738</v>
      </c>
      <c r="BH71" s="151">
        <v>92319</v>
      </c>
      <c r="BI71" s="152">
        <v>0.18215738078842325</v>
      </c>
      <c r="BJ71" s="152">
        <v>-4.9687432636344037E-3</v>
      </c>
      <c r="BK71" s="151">
        <v>92707</v>
      </c>
      <c r="BL71" s="152">
        <v>0.18334477091544826</v>
      </c>
      <c r="BM71" s="152">
        <v>4.2028184880685453E-3</v>
      </c>
      <c r="BN71" s="151">
        <v>89623</v>
      </c>
      <c r="BO71" s="152">
        <v>0.18320468687397282</v>
      </c>
      <c r="BP71" s="152">
        <v>-3.3266096411274232E-2</v>
      </c>
      <c r="BQ71" s="151">
        <v>84094</v>
      </c>
      <c r="BR71" s="152">
        <v>0.18086753787520324</v>
      </c>
      <c r="BS71" s="152">
        <v>-6.1691753232987069E-2</v>
      </c>
      <c r="BT71" s="11">
        <f t="shared" si="90"/>
        <v>-8686</v>
      </c>
      <c r="BU71" s="123">
        <f t="shared" si="91"/>
        <v>-9.3619314507436949E-2</v>
      </c>
      <c r="BV71" s="11">
        <f t="shared" si="92"/>
        <v>-8613</v>
      </c>
      <c r="BW71" s="123">
        <f t="shared" si="93"/>
        <v>-9.2905605833432214E-2</v>
      </c>
      <c r="BX71" s="4">
        <f t="shared" si="94"/>
        <v>114177</v>
      </c>
      <c r="BY71" s="13">
        <f t="shared" si="127"/>
        <v>0.17943245804410654</v>
      </c>
      <c r="BZ71" s="4">
        <f t="shared" si="96"/>
        <v>113538</v>
      </c>
      <c r="CA71" s="13">
        <f t="shared" si="128"/>
        <v>0.18051646999341772</v>
      </c>
      <c r="CB71" s="13">
        <f t="shared" si="98"/>
        <v>-5.5965737407709382E-3</v>
      </c>
      <c r="CC71" s="4">
        <f t="shared" si="99"/>
        <v>113346</v>
      </c>
      <c r="CD71" s="13">
        <f t="shared" si="129"/>
        <v>0.18227518332690082</v>
      </c>
      <c r="CE71" s="13">
        <f t="shared" si="101"/>
        <v>-1.6910637848120968E-3</v>
      </c>
      <c r="CF71" s="4">
        <f t="shared" si="102"/>
        <v>108631</v>
      </c>
      <c r="CG71" s="13">
        <f t="shared" si="130"/>
        <v>0.1818877439965709</v>
      </c>
      <c r="CH71" s="13">
        <f t="shared" si="104"/>
        <v>-4.1598291955604938E-2</v>
      </c>
      <c r="CI71" s="4">
        <f t="shared" si="105"/>
        <v>101886</v>
      </c>
      <c r="CJ71" s="13">
        <f t="shared" si="131"/>
        <v>0.17904986846198051</v>
      </c>
      <c r="CK71" s="13">
        <f t="shared" si="107"/>
        <v>-6.2090931686166972E-2</v>
      </c>
      <c r="CL71" s="4">
        <f t="shared" si="108"/>
        <v>-12291</v>
      </c>
      <c r="CM71" s="13">
        <f t="shared" si="109"/>
        <v>-0.10764865077905361</v>
      </c>
      <c r="CN71" s="4">
        <f t="shared" si="110"/>
        <v>-11460</v>
      </c>
      <c r="CO71" s="13">
        <f t="shared" si="111"/>
        <v>-0.10110634693769516</v>
      </c>
    </row>
    <row r="72" spans="2:93" x14ac:dyDescent="0.3">
      <c r="B72" s="490"/>
      <c r="C72" s="12" t="s">
        <v>134</v>
      </c>
      <c r="D72" s="151">
        <v>17028</v>
      </c>
      <c r="E72" s="152">
        <v>0.13779820671349496</v>
      </c>
      <c r="F72" s="151">
        <v>16978</v>
      </c>
      <c r="G72" s="152">
        <v>0.13898962776190515</v>
      </c>
      <c r="H72" s="152">
        <v>-2.9363401456424711E-3</v>
      </c>
      <c r="I72" s="151">
        <v>16879</v>
      </c>
      <c r="J72" s="152">
        <v>0.14526192586727713</v>
      </c>
      <c r="K72" s="152">
        <v>-5.8310755094828602E-3</v>
      </c>
      <c r="L72" s="151">
        <v>14848</v>
      </c>
      <c r="M72" s="152">
        <v>0.13742294948447883</v>
      </c>
      <c r="N72" s="152">
        <v>-0.12032703359203745</v>
      </c>
      <c r="O72" s="151">
        <v>13931</v>
      </c>
      <c r="P72" s="152">
        <v>0.13383738915735571</v>
      </c>
      <c r="Q72" s="152">
        <v>-6.1759159482758619E-2</v>
      </c>
      <c r="R72" s="11">
        <f t="shared" ref="R72:R96" si="132">O72-D72</f>
        <v>-3097</v>
      </c>
      <c r="S72" s="123">
        <f t="shared" ref="S72:S96" si="133">(O72-D72)/D72</f>
        <v>-0.18187690862109468</v>
      </c>
      <c r="T72" s="11">
        <f t="shared" ref="T72:T96" si="134">O72-I72</f>
        <v>-2948</v>
      </c>
      <c r="U72" s="123">
        <f t="shared" ref="U72:U96" si="135">SUM(O72-I72)/I72</f>
        <v>-0.17465489661709818</v>
      </c>
      <c r="V72" s="151">
        <v>6611</v>
      </c>
      <c r="W72" s="152">
        <v>0.16066004034119905</v>
      </c>
      <c r="X72" s="151">
        <v>6386</v>
      </c>
      <c r="Y72" s="152">
        <v>0.16145833333333334</v>
      </c>
      <c r="Z72" s="152">
        <v>-3.403418544849493E-2</v>
      </c>
      <c r="AA72" s="151">
        <v>5974</v>
      </c>
      <c r="AB72" s="152">
        <v>0.16826273095989183</v>
      </c>
      <c r="AC72" s="152">
        <v>-6.4516129032258063E-2</v>
      </c>
      <c r="AD72" s="151">
        <v>5674</v>
      </c>
      <c r="AE72" s="152">
        <v>0.16458303118201595</v>
      </c>
      <c r="AF72" s="152">
        <v>-5.0217609641781048E-2</v>
      </c>
      <c r="AG72" s="151">
        <v>4449</v>
      </c>
      <c r="AH72" s="152">
        <v>0.16454619424513647</v>
      </c>
      <c r="AI72" s="152">
        <v>-0.21589707437433908</v>
      </c>
      <c r="AJ72" s="11">
        <f t="shared" ref="AJ72:AJ96" si="136">AG72-V72</f>
        <v>-2162</v>
      </c>
      <c r="AK72" s="123">
        <f t="shared" ref="AK72:AK96" si="137">(AG72-V72)/V72</f>
        <v>-0.32703070639842685</v>
      </c>
      <c r="AL72" s="11">
        <f t="shared" ref="AL72:AL96" si="138">AG72-AA72</f>
        <v>-1525</v>
      </c>
      <c r="AM72" s="123">
        <f t="shared" ref="AM72:AM96" si="139">SUM(AG72-AA72)/AA72</f>
        <v>-0.255272849012387</v>
      </c>
      <c r="AN72" s="151">
        <v>10417</v>
      </c>
      <c r="AO72" s="152">
        <v>0.12638462565060724</v>
      </c>
      <c r="AP72" s="151">
        <v>10592</v>
      </c>
      <c r="AQ72" s="152">
        <v>0.12823089308846139</v>
      </c>
      <c r="AR72" s="152">
        <v>1.6799462417202649E-2</v>
      </c>
      <c r="AS72" s="151">
        <v>10905</v>
      </c>
      <c r="AT72" s="152">
        <v>0.13514183386415179</v>
      </c>
      <c r="AU72" s="152">
        <v>2.9550604229607251E-2</v>
      </c>
      <c r="AV72" s="151">
        <v>9174</v>
      </c>
      <c r="AW72" s="152">
        <v>0.12469587201478843</v>
      </c>
      <c r="AX72" s="152">
        <v>-0.15873452544704264</v>
      </c>
      <c r="AY72" s="151">
        <v>9482</v>
      </c>
      <c r="AZ72" s="152">
        <v>0.12306134897665183</v>
      </c>
      <c r="BA72" s="152">
        <v>3.3573141486810551E-2</v>
      </c>
      <c r="BB72" s="11">
        <f t="shared" ref="BB72:BB96" si="140">AY72-AN72</f>
        <v>-935</v>
      </c>
      <c r="BC72" s="123">
        <f t="shared" ref="BC72:BC96" si="141">(AY72-AN72)/AN72</f>
        <v>-8.9757127771911305E-2</v>
      </c>
      <c r="BD72" s="11">
        <f t="shared" ref="BD72:BD96" si="142">AY72-AS72</f>
        <v>-1423</v>
      </c>
      <c r="BE72" s="123">
        <f t="shared" ref="BE72:BE96" si="143">SUM(AY72-AS72)/AS72</f>
        <v>-0.13049060064190737</v>
      </c>
      <c r="BF72" s="151">
        <v>70181</v>
      </c>
      <c r="BG72" s="152">
        <v>0.13687150293222247</v>
      </c>
      <c r="BH72" s="151">
        <v>69863</v>
      </c>
      <c r="BI72" s="152">
        <v>0.13784877537691714</v>
      </c>
      <c r="BJ72" s="152">
        <v>-4.5311409070831138E-3</v>
      </c>
      <c r="BK72" s="151">
        <v>71331</v>
      </c>
      <c r="BL72" s="152">
        <v>0.14106988527478873</v>
      </c>
      <c r="BM72" s="152">
        <v>2.1012553139716301E-2</v>
      </c>
      <c r="BN72" s="151">
        <v>69269</v>
      </c>
      <c r="BO72" s="152">
        <v>0.14159764184498647</v>
      </c>
      <c r="BP72" s="152">
        <v>-2.8907487628099984E-2</v>
      </c>
      <c r="BQ72" s="151">
        <v>63968</v>
      </c>
      <c r="BR72" s="152">
        <v>0.1375809767974053</v>
      </c>
      <c r="BS72" s="152">
        <v>-7.6527739681531426E-2</v>
      </c>
      <c r="BT72" s="11">
        <f t="shared" ref="BT72:BT96" si="144">BQ72-BF72</f>
        <v>-6213</v>
      </c>
      <c r="BU72" s="123">
        <f t="shared" ref="BU72:BU96" si="145">(BQ72-BF72)/BF72</f>
        <v>-8.8528234137444609E-2</v>
      </c>
      <c r="BV72" s="11">
        <f t="shared" ref="BV72:BV96" si="146">BQ72-BK72</f>
        <v>-7363</v>
      </c>
      <c r="BW72" s="123">
        <f t="shared" ref="BW72:BW96" si="147">SUM(BQ72-BK72)/BK72</f>
        <v>-0.10322300262158109</v>
      </c>
      <c r="BX72" s="4">
        <f t="shared" ref="BX72:BX96" si="148">SUM(D72,BF72)</f>
        <v>87209</v>
      </c>
      <c r="BY72" s="13">
        <f t="shared" si="127"/>
        <v>0.13705146600075749</v>
      </c>
      <c r="BZ72" s="4">
        <f t="shared" ref="BZ72:BZ96" si="149">SUM(F72,BH72)</f>
        <v>86841</v>
      </c>
      <c r="CA72" s="13">
        <f t="shared" si="128"/>
        <v>0.13807034447232105</v>
      </c>
      <c r="CB72" s="13">
        <f t="shared" ref="CB72:CB96" si="150">BZ72/BX72-1</f>
        <v>-4.219747961792919E-3</v>
      </c>
      <c r="CC72" s="4">
        <f t="shared" ref="CC72:CC96" si="151">SUM(I72,BK72)</f>
        <v>88210</v>
      </c>
      <c r="CD72" s="13">
        <f t="shared" si="129"/>
        <v>0.14185320982889491</v>
      </c>
      <c r="CE72" s="13">
        <f t="shared" ref="CE72:CE96" si="152">CC72/BZ72-1</f>
        <v>1.5764443062608713E-2</v>
      </c>
      <c r="CF72" s="4">
        <f t="shared" ref="CF72:CF96" si="153">SUM(L72,BN72)</f>
        <v>84117</v>
      </c>
      <c r="CG72" s="13">
        <f t="shared" si="130"/>
        <v>0.14084240559103345</v>
      </c>
      <c r="CH72" s="13">
        <f t="shared" ref="CH72:CH96" si="154">CF72/CC72-1</f>
        <v>-4.6400634848656641E-2</v>
      </c>
      <c r="CI72" s="4">
        <f t="shared" ref="CI72:CI96" si="155">SUM(O72,BQ72)</f>
        <v>77899</v>
      </c>
      <c r="CJ72" s="13">
        <f t="shared" si="131"/>
        <v>0.13689619479928369</v>
      </c>
      <c r="CK72" s="13">
        <f t="shared" ref="CK72:CK96" si="156">CI72/CF72-1</f>
        <v>-7.3920848342190038E-2</v>
      </c>
      <c r="CL72" s="4">
        <f t="shared" ref="CL72:CL96" si="157">CI72-BX72</f>
        <v>-9310</v>
      </c>
      <c r="CM72" s="13">
        <f t="shared" ref="CM72:CM96" si="158">CI72/BX72-1</f>
        <v>-0.10675503675079412</v>
      </c>
      <c r="CN72" s="4">
        <f t="shared" ref="CN72:CN96" si="159">CI72-CC72</f>
        <v>-10311</v>
      </c>
      <c r="CO72" s="13">
        <f t="shared" ref="CO72:CO96" si="160">CI72/CC72-1</f>
        <v>-0.11689150889921773</v>
      </c>
    </row>
    <row r="73" spans="2:93" x14ac:dyDescent="0.3">
      <c r="B73" s="490"/>
      <c r="C73" s="12" t="s">
        <v>135</v>
      </c>
      <c r="D73" s="151">
        <v>20730</v>
      </c>
      <c r="E73" s="152">
        <v>0.16775644968115755</v>
      </c>
      <c r="F73" s="151">
        <v>19630</v>
      </c>
      <c r="G73" s="153">
        <v>0.16070010560526551</v>
      </c>
      <c r="H73" s="152">
        <v>-5.306319343945972E-2</v>
      </c>
      <c r="I73" s="151">
        <v>18250</v>
      </c>
      <c r="J73" s="152">
        <v>0.15706085355043589</v>
      </c>
      <c r="K73" s="152">
        <v>-7.0300560366785531E-2</v>
      </c>
      <c r="L73" s="151">
        <v>17066</v>
      </c>
      <c r="M73" s="152">
        <v>0.15795124298909724</v>
      </c>
      <c r="N73" s="152">
        <v>-6.4876712328767128E-2</v>
      </c>
      <c r="O73" s="151">
        <v>15951</v>
      </c>
      <c r="P73" s="153">
        <v>0.1532438586209878</v>
      </c>
      <c r="Q73" s="152">
        <v>-6.5334583382163372E-2</v>
      </c>
      <c r="R73" s="11">
        <f t="shared" si="132"/>
        <v>-4779</v>
      </c>
      <c r="S73" s="123">
        <f t="shared" si="133"/>
        <v>-0.23053545586107091</v>
      </c>
      <c r="T73" s="11">
        <f t="shared" si="134"/>
        <v>-2299</v>
      </c>
      <c r="U73" s="123">
        <f t="shared" si="135"/>
        <v>-0.12597260273972602</v>
      </c>
      <c r="V73" s="151">
        <v>6510</v>
      </c>
      <c r="W73" s="152">
        <v>0.15820554569977399</v>
      </c>
      <c r="X73" s="151">
        <v>5968</v>
      </c>
      <c r="Y73" s="152">
        <v>0.15088996763754045</v>
      </c>
      <c r="Z73" s="152">
        <v>-8.3256528417818734E-2</v>
      </c>
      <c r="AA73" s="151">
        <v>5312</v>
      </c>
      <c r="AB73" s="152">
        <v>0.14961694456962596</v>
      </c>
      <c r="AC73" s="152">
        <v>-0.10991957104557641</v>
      </c>
      <c r="AD73" s="151">
        <v>5019</v>
      </c>
      <c r="AE73" s="152">
        <v>0.14558375634517767</v>
      </c>
      <c r="AF73" s="152">
        <v>-5.5158132530120481E-2</v>
      </c>
      <c r="AG73" s="151">
        <v>3924</v>
      </c>
      <c r="AH73" s="152">
        <v>0.14512907759449664</v>
      </c>
      <c r="AI73" s="152">
        <v>-0.2181709503885236</v>
      </c>
      <c r="AJ73" s="11">
        <f t="shared" si="136"/>
        <v>-2586</v>
      </c>
      <c r="AK73" s="123">
        <f t="shared" si="137"/>
        <v>-0.39723502304147468</v>
      </c>
      <c r="AL73" s="11">
        <f t="shared" si="138"/>
        <v>-1388</v>
      </c>
      <c r="AM73" s="123">
        <f t="shared" si="139"/>
        <v>-0.26129518072289154</v>
      </c>
      <c r="AN73" s="151">
        <v>14220</v>
      </c>
      <c r="AO73" s="152">
        <v>0.17252465937905681</v>
      </c>
      <c r="AP73" s="151">
        <v>13662</v>
      </c>
      <c r="AQ73" s="152">
        <v>0.16539751334729605</v>
      </c>
      <c r="AR73" s="152">
        <v>-3.9240506329113925E-2</v>
      </c>
      <c r="AS73" s="151">
        <v>12938</v>
      </c>
      <c r="AT73" s="152">
        <v>0.16033608863222337</v>
      </c>
      <c r="AU73" s="152">
        <v>-5.2993705167618213E-2</v>
      </c>
      <c r="AV73" s="151">
        <v>12047</v>
      </c>
      <c r="AW73" s="152">
        <v>0.16374658493156272</v>
      </c>
      <c r="AX73" s="152">
        <v>-6.8866903694543208E-2</v>
      </c>
      <c r="AY73" s="151">
        <v>12027</v>
      </c>
      <c r="AZ73" s="152">
        <v>0.15609141996859224</v>
      </c>
      <c r="BA73" s="152">
        <v>-1.6601643562712709E-3</v>
      </c>
      <c r="BB73" s="11">
        <f t="shared" si="140"/>
        <v>-2193</v>
      </c>
      <c r="BC73" s="123">
        <f t="shared" si="141"/>
        <v>-0.15421940928270042</v>
      </c>
      <c r="BD73" s="11">
        <f t="shared" si="142"/>
        <v>-911</v>
      </c>
      <c r="BE73" s="123">
        <f t="shared" si="143"/>
        <v>-7.0412737671974035E-2</v>
      </c>
      <c r="BF73" s="151">
        <v>81642</v>
      </c>
      <c r="BG73" s="152">
        <v>0.15922348274308581</v>
      </c>
      <c r="BH73" s="151">
        <v>79384</v>
      </c>
      <c r="BI73" s="152">
        <v>0.15663494531470434</v>
      </c>
      <c r="BJ73" s="152">
        <v>-2.7657333235344552E-2</v>
      </c>
      <c r="BK73" s="151">
        <v>77860</v>
      </c>
      <c r="BL73" s="152">
        <v>0.15398215737190074</v>
      </c>
      <c r="BM73" s="152">
        <v>-1.9197823238939836E-2</v>
      </c>
      <c r="BN73" s="151">
        <v>73660</v>
      </c>
      <c r="BO73" s="152">
        <v>0.15057359422399202</v>
      </c>
      <c r="BP73" s="152">
        <v>-5.3942974569740558E-2</v>
      </c>
      <c r="BQ73" s="151">
        <v>69727</v>
      </c>
      <c r="BR73" s="152">
        <v>0.14996730817209666</v>
      </c>
      <c r="BS73" s="152">
        <v>-5.3393972305185992E-2</v>
      </c>
      <c r="BT73" s="11">
        <f t="shared" si="144"/>
        <v>-11915</v>
      </c>
      <c r="BU73" s="123">
        <f t="shared" si="145"/>
        <v>-0.14594203963646163</v>
      </c>
      <c r="BV73" s="11">
        <f t="shared" si="146"/>
        <v>-8133</v>
      </c>
      <c r="BW73" s="123">
        <f t="shared" si="147"/>
        <v>-0.10445671718469048</v>
      </c>
      <c r="BX73" s="4">
        <f t="shared" si="148"/>
        <v>102372</v>
      </c>
      <c r="BY73" s="13">
        <f t="shared" si="127"/>
        <v>0.16088055908713028</v>
      </c>
      <c r="BZ73" s="4">
        <f t="shared" si="149"/>
        <v>99014</v>
      </c>
      <c r="CA73" s="13">
        <f t="shared" si="128"/>
        <v>0.15742445489552628</v>
      </c>
      <c r="CB73" s="13">
        <f t="shared" si="150"/>
        <v>-3.2801938029930033E-2</v>
      </c>
      <c r="CC73" s="4">
        <f t="shared" si="151"/>
        <v>96110</v>
      </c>
      <c r="CD73" s="13">
        <f t="shared" si="129"/>
        <v>0.15455744242892061</v>
      </c>
      <c r="CE73" s="13">
        <f t="shared" si="152"/>
        <v>-2.9329185771709065E-2</v>
      </c>
      <c r="CF73" s="4">
        <f t="shared" si="153"/>
        <v>90726</v>
      </c>
      <c r="CG73" s="13">
        <f t="shared" si="130"/>
        <v>0.15190827168886314</v>
      </c>
      <c r="CH73" s="13">
        <f t="shared" si="154"/>
        <v>-5.6019144729996917E-2</v>
      </c>
      <c r="CI73" s="4">
        <f t="shared" si="155"/>
        <v>85678</v>
      </c>
      <c r="CJ73" s="13">
        <f t="shared" si="131"/>
        <v>0.1505666591100403</v>
      </c>
      <c r="CK73" s="13">
        <f t="shared" si="156"/>
        <v>-5.564005907898506E-2</v>
      </c>
      <c r="CL73" s="4">
        <f t="shared" si="157"/>
        <v>-16694</v>
      </c>
      <c r="CM73" s="13">
        <f t="shared" si="158"/>
        <v>-0.16307193373187978</v>
      </c>
      <c r="CN73" s="4">
        <f t="shared" si="159"/>
        <v>-10432</v>
      </c>
      <c r="CO73" s="13">
        <f t="shared" si="160"/>
        <v>-0.10854229528665071</v>
      </c>
    </row>
    <row r="74" spans="2:93" x14ac:dyDescent="0.3">
      <c r="B74" s="490"/>
      <c r="C74" s="12" t="s">
        <v>13</v>
      </c>
      <c r="D74" s="151">
        <v>123572</v>
      </c>
      <c r="E74" s="152">
        <v>1</v>
      </c>
      <c r="F74" s="151">
        <v>122153</v>
      </c>
      <c r="G74" s="152">
        <v>1</v>
      </c>
      <c r="H74" s="152">
        <v>-1.1483183892791246E-2</v>
      </c>
      <c r="I74" s="151">
        <v>116197</v>
      </c>
      <c r="J74" s="152">
        <v>1</v>
      </c>
      <c r="K74" s="152">
        <v>-4.8758524145948112E-2</v>
      </c>
      <c r="L74" s="151">
        <v>108046</v>
      </c>
      <c r="M74" s="152">
        <v>1</v>
      </c>
      <c r="N74" s="152">
        <v>-7.0148110536416605E-2</v>
      </c>
      <c r="O74" s="151">
        <v>104089</v>
      </c>
      <c r="P74" s="152">
        <v>1</v>
      </c>
      <c r="Q74" s="152">
        <v>-3.6623290080151048E-2</v>
      </c>
      <c r="R74" s="11">
        <f t="shared" si="132"/>
        <v>-19483</v>
      </c>
      <c r="S74" s="123">
        <f t="shared" si="133"/>
        <v>-0.15766516686628038</v>
      </c>
      <c r="T74" s="11">
        <f t="shared" si="134"/>
        <v>-12108</v>
      </c>
      <c r="U74" s="123">
        <f t="shared" si="135"/>
        <v>-0.10420234601581796</v>
      </c>
      <c r="V74" s="151">
        <v>41149</v>
      </c>
      <c r="W74" s="152">
        <v>1</v>
      </c>
      <c r="X74" s="151">
        <v>39552</v>
      </c>
      <c r="Y74" s="152">
        <v>1</v>
      </c>
      <c r="Z74" s="152">
        <v>-3.8810177647087413E-2</v>
      </c>
      <c r="AA74" s="151">
        <v>35504</v>
      </c>
      <c r="AB74" s="152">
        <v>1</v>
      </c>
      <c r="AC74" s="152">
        <v>-0.10234627831715211</v>
      </c>
      <c r="AD74" s="151">
        <v>34475</v>
      </c>
      <c r="AE74" s="152">
        <v>1</v>
      </c>
      <c r="AF74" s="152">
        <v>-2.8982649842271294E-2</v>
      </c>
      <c r="AG74" s="151">
        <v>27038</v>
      </c>
      <c r="AH74" s="152">
        <v>1</v>
      </c>
      <c r="AI74" s="152">
        <v>-0.21572153734590283</v>
      </c>
      <c r="AJ74" s="11">
        <f t="shared" si="136"/>
        <v>-14111</v>
      </c>
      <c r="AK74" s="123">
        <f t="shared" si="137"/>
        <v>-0.34292449391236723</v>
      </c>
      <c r="AL74" s="11">
        <f t="shared" si="138"/>
        <v>-8466</v>
      </c>
      <c r="AM74" s="123">
        <f t="shared" si="139"/>
        <v>-0.23845200540784137</v>
      </c>
      <c r="AN74" s="151">
        <v>82423</v>
      </c>
      <c r="AO74" s="152">
        <v>1</v>
      </c>
      <c r="AP74" s="151">
        <v>82601</v>
      </c>
      <c r="AQ74" s="152">
        <v>1</v>
      </c>
      <c r="AR74" s="152">
        <v>2.1595913761935383E-3</v>
      </c>
      <c r="AS74" s="151">
        <v>80693</v>
      </c>
      <c r="AT74" s="152">
        <v>1</v>
      </c>
      <c r="AU74" s="152">
        <v>-2.3098993958910911E-2</v>
      </c>
      <c r="AV74" s="151">
        <v>73571</v>
      </c>
      <c r="AW74" s="152">
        <v>1</v>
      </c>
      <c r="AX74" s="152">
        <v>-8.8260443904675745E-2</v>
      </c>
      <c r="AY74" s="151">
        <v>77051</v>
      </c>
      <c r="AZ74" s="152">
        <v>1</v>
      </c>
      <c r="BA74" s="152">
        <v>4.7301246415027663E-2</v>
      </c>
      <c r="BB74" s="11">
        <f t="shared" si="140"/>
        <v>-5372</v>
      </c>
      <c r="BC74" s="123">
        <f t="shared" si="141"/>
        <v>-6.5175982432088136E-2</v>
      </c>
      <c r="BD74" s="11">
        <f t="shared" si="142"/>
        <v>-3642</v>
      </c>
      <c r="BE74" s="123">
        <f t="shared" si="143"/>
        <v>-4.5134026495482878E-2</v>
      </c>
      <c r="BF74" s="151">
        <v>512751</v>
      </c>
      <c r="BG74" s="152">
        <v>1</v>
      </c>
      <c r="BH74" s="151">
        <v>506809</v>
      </c>
      <c r="BI74" s="152">
        <v>1</v>
      </c>
      <c r="BJ74" s="152">
        <v>-1.1588470817219275E-2</v>
      </c>
      <c r="BK74" s="151">
        <v>505643</v>
      </c>
      <c r="BL74" s="152">
        <v>1</v>
      </c>
      <c r="BM74" s="152">
        <v>-2.3006694829807678E-3</v>
      </c>
      <c r="BN74" s="151">
        <v>489196</v>
      </c>
      <c r="BO74" s="152">
        <v>1</v>
      </c>
      <c r="BP74" s="152">
        <v>-3.252690139090228E-2</v>
      </c>
      <c r="BQ74" s="151">
        <v>464948</v>
      </c>
      <c r="BR74" s="152">
        <v>1</v>
      </c>
      <c r="BS74" s="152">
        <v>-4.9567044701919069E-2</v>
      </c>
      <c r="BT74" s="11">
        <f t="shared" si="144"/>
        <v>-47803</v>
      </c>
      <c r="BU74" s="123">
        <f t="shared" si="145"/>
        <v>-9.322848712142931E-2</v>
      </c>
      <c r="BV74" s="11">
        <f t="shared" si="146"/>
        <v>-40695</v>
      </c>
      <c r="BW74" s="123">
        <f t="shared" si="147"/>
        <v>-8.0481683717563576E-2</v>
      </c>
      <c r="BX74" s="4">
        <f t="shared" si="148"/>
        <v>636323</v>
      </c>
      <c r="BY74" s="13">
        <f t="shared" si="127"/>
        <v>1</v>
      </c>
      <c r="BZ74" s="4">
        <f t="shared" si="149"/>
        <v>628962</v>
      </c>
      <c r="CA74" s="13">
        <f t="shared" si="128"/>
        <v>1</v>
      </c>
      <c r="CB74" s="13">
        <f t="shared" si="150"/>
        <v>-1.1568024415273381E-2</v>
      </c>
      <c r="CC74" s="4">
        <f t="shared" si="151"/>
        <v>621840</v>
      </c>
      <c r="CD74" s="13">
        <f t="shared" si="129"/>
        <v>1</v>
      </c>
      <c r="CE74" s="13">
        <f t="shared" si="152"/>
        <v>-1.1323418584906597E-2</v>
      </c>
      <c r="CF74" s="4">
        <f t="shared" si="153"/>
        <v>597242</v>
      </c>
      <c r="CG74" s="13">
        <f t="shared" si="130"/>
        <v>1</v>
      </c>
      <c r="CH74" s="13">
        <f t="shared" si="154"/>
        <v>-3.9556799176637125E-2</v>
      </c>
      <c r="CI74" s="4">
        <f t="shared" si="155"/>
        <v>569037</v>
      </c>
      <c r="CJ74" s="13">
        <f t="shared" si="131"/>
        <v>1</v>
      </c>
      <c r="CK74" s="13">
        <f t="shared" si="156"/>
        <v>-4.722541281423609E-2</v>
      </c>
      <c r="CL74" s="4">
        <f t="shared" si="157"/>
        <v>-67286</v>
      </c>
      <c r="CM74" s="13">
        <f t="shared" si="158"/>
        <v>-0.1057418952324527</v>
      </c>
      <c r="CN74" s="4">
        <f t="shared" si="159"/>
        <v>-52803</v>
      </c>
      <c r="CO74" s="13">
        <f t="shared" si="160"/>
        <v>-8.491412582014668E-2</v>
      </c>
    </row>
    <row r="75" spans="2:93" x14ac:dyDescent="0.3">
      <c r="B75" s="490" t="s">
        <v>143</v>
      </c>
      <c r="C75" s="12" t="s">
        <v>130</v>
      </c>
      <c r="D75" s="151">
        <v>14415</v>
      </c>
      <c r="E75" s="152">
        <v>0.17883505985981019</v>
      </c>
      <c r="F75" s="151">
        <v>14247</v>
      </c>
      <c r="G75" s="152">
        <v>0.18322701785071249</v>
      </c>
      <c r="H75" s="152">
        <v>-1.1654526534859521E-2</v>
      </c>
      <c r="I75" s="151">
        <v>12812</v>
      </c>
      <c r="J75" s="152">
        <v>0.17552608505041647</v>
      </c>
      <c r="K75" s="152">
        <v>-0.10072295921948481</v>
      </c>
      <c r="L75" s="151">
        <v>12288</v>
      </c>
      <c r="M75" s="152">
        <v>0.17815408704729319</v>
      </c>
      <c r="N75" s="152">
        <v>-4.089915704027474E-2</v>
      </c>
      <c r="O75" s="151">
        <v>12790</v>
      </c>
      <c r="P75" s="152">
        <v>0.18901384722242748</v>
      </c>
      <c r="Q75" s="152">
        <v>4.0852864583333336E-2</v>
      </c>
      <c r="R75" s="11">
        <f t="shared" si="132"/>
        <v>-1625</v>
      </c>
      <c r="S75" s="123">
        <f t="shared" si="133"/>
        <v>-0.11272979535206382</v>
      </c>
      <c r="T75" s="11">
        <f t="shared" si="134"/>
        <v>-22</v>
      </c>
      <c r="U75" s="123">
        <f t="shared" si="135"/>
        <v>-1.7171401810802372E-3</v>
      </c>
      <c r="V75" s="151">
        <v>3901</v>
      </c>
      <c r="W75" s="152">
        <v>0.15833265687149931</v>
      </c>
      <c r="X75" s="151">
        <v>3808</v>
      </c>
      <c r="Y75" s="152">
        <v>0.16491273656402927</v>
      </c>
      <c r="Z75" s="152">
        <v>-2.3840041015124328E-2</v>
      </c>
      <c r="AA75" s="151">
        <v>3156</v>
      </c>
      <c r="AB75" s="152">
        <v>0.15389866874725702</v>
      </c>
      <c r="AC75" s="152">
        <v>-0.17121848739495799</v>
      </c>
      <c r="AD75" s="151">
        <v>3077</v>
      </c>
      <c r="AE75" s="152">
        <v>0.15444461175525775</v>
      </c>
      <c r="AF75" s="152">
        <v>-2.5031685678073512E-2</v>
      </c>
      <c r="AG75" s="151">
        <v>2668</v>
      </c>
      <c r="AH75" s="152">
        <v>0.16700050075112668</v>
      </c>
      <c r="AI75" s="152">
        <v>-0.13292167695807605</v>
      </c>
      <c r="AJ75" s="11">
        <f t="shared" si="136"/>
        <v>-1233</v>
      </c>
      <c r="AK75" s="123">
        <f t="shared" si="137"/>
        <v>-0.3160728018456806</v>
      </c>
      <c r="AL75" s="11">
        <f t="shared" si="138"/>
        <v>-488</v>
      </c>
      <c r="AM75" s="123">
        <f t="shared" si="139"/>
        <v>-0.15462610899873258</v>
      </c>
      <c r="AN75" s="151">
        <v>10514</v>
      </c>
      <c r="AO75" s="152">
        <v>0.18786070362892418</v>
      </c>
      <c r="AP75" s="151">
        <v>10439</v>
      </c>
      <c r="AQ75" s="152">
        <v>0.19096313912009513</v>
      </c>
      <c r="AR75" s="152">
        <v>-7.1333460148373601E-3</v>
      </c>
      <c r="AS75" s="151">
        <v>9656</v>
      </c>
      <c r="AT75" s="152">
        <v>0.18397637420215299</v>
      </c>
      <c r="AU75" s="152">
        <v>-7.5007184596225698E-2</v>
      </c>
      <c r="AV75" s="151">
        <v>9211</v>
      </c>
      <c r="AW75" s="152">
        <v>0.18778414303480051</v>
      </c>
      <c r="AX75" s="152">
        <v>-4.608533554266777E-2</v>
      </c>
      <c r="AY75" s="151">
        <v>10122</v>
      </c>
      <c r="AZ75" s="152">
        <v>0.19581745371534698</v>
      </c>
      <c r="BA75" s="152">
        <v>9.8903484963630439E-2</v>
      </c>
      <c r="BB75" s="11">
        <f t="shared" si="140"/>
        <v>-392</v>
      </c>
      <c r="BC75" s="123">
        <f t="shared" si="141"/>
        <v>-3.7283621837549935E-2</v>
      </c>
      <c r="BD75" s="11">
        <f t="shared" si="142"/>
        <v>466</v>
      </c>
      <c r="BE75" s="123">
        <f t="shared" si="143"/>
        <v>4.8260149130074564E-2</v>
      </c>
      <c r="BF75" s="151">
        <v>57619</v>
      </c>
      <c r="BG75" s="152">
        <v>0.16710410691136252</v>
      </c>
      <c r="BH75" s="151">
        <v>56303</v>
      </c>
      <c r="BI75" s="152">
        <v>0.16732394031341105</v>
      </c>
      <c r="BJ75" s="152">
        <v>-2.2839688297263055E-2</v>
      </c>
      <c r="BK75" s="151">
        <v>54520</v>
      </c>
      <c r="BL75" s="152">
        <v>0.16572284890100705</v>
      </c>
      <c r="BM75" s="152">
        <v>-3.1667939541409874E-2</v>
      </c>
      <c r="BN75" s="151">
        <v>53287</v>
      </c>
      <c r="BO75" s="152">
        <v>0.16653488553793266</v>
      </c>
      <c r="BP75" s="152">
        <v>-2.2615553925165077E-2</v>
      </c>
      <c r="BQ75" s="151">
        <v>52142</v>
      </c>
      <c r="BR75" s="152">
        <v>0.17051292532579015</v>
      </c>
      <c r="BS75" s="152">
        <v>-2.1487417193687016E-2</v>
      </c>
      <c r="BT75" s="11">
        <f t="shared" si="144"/>
        <v>-5477</v>
      </c>
      <c r="BU75" s="123">
        <f t="shared" si="145"/>
        <v>-9.5055450459049964E-2</v>
      </c>
      <c r="BV75" s="11">
        <f t="shared" si="146"/>
        <v>-2378</v>
      </c>
      <c r="BW75" s="123">
        <f t="shared" si="147"/>
        <v>-4.3617021276595745E-2</v>
      </c>
      <c r="BX75" s="4">
        <f t="shared" si="148"/>
        <v>72034</v>
      </c>
      <c r="BY75" s="13">
        <f t="shared" ref="BY75:BY81" si="161">BX75/BX$81</f>
        <v>0.16932682046195</v>
      </c>
      <c r="BZ75" s="4">
        <f t="shared" si="149"/>
        <v>70550</v>
      </c>
      <c r="CA75" s="13">
        <f t="shared" ref="CA75:CA81" si="162">BZ75/BZ$81</f>
        <v>0.17030901853242147</v>
      </c>
      <c r="CB75" s="13">
        <f t="shared" si="150"/>
        <v>-2.0601382680400904E-2</v>
      </c>
      <c r="CC75" s="4">
        <f t="shared" si="151"/>
        <v>67332</v>
      </c>
      <c r="CD75" s="13">
        <f t="shared" ref="CD75:CD81" si="163">CC75/CC$81</f>
        <v>0.16750295416381616</v>
      </c>
      <c r="CE75" s="13">
        <f t="shared" si="152"/>
        <v>-4.5613040396881632E-2</v>
      </c>
      <c r="CF75" s="4">
        <f t="shared" si="153"/>
        <v>65575</v>
      </c>
      <c r="CG75" s="13">
        <f t="shared" ref="CG75:CG81" si="164">CF75/CF$81</f>
        <v>0.16859536854446214</v>
      </c>
      <c r="CH75" s="13">
        <f t="shared" si="154"/>
        <v>-2.609457613022037E-2</v>
      </c>
      <c r="CI75" s="4">
        <f t="shared" si="155"/>
        <v>64932</v>
      </c>
      <c r="CJ75" s="13">
        <f t="shared" ref="CJ75:CJ81" si="165">CI75/CI$81</f>
        <v>0.17386507864253928</v>
      </c>
      <c r="CK75" s="13">
        <f t="shared" si="156"/>
        <v>-9.8055661456347698E-3</v>
      </c>
      <c r="CL75" s="4">
        <f t="shared" si="157"/>
        <v>-7102</v>
      </c>
      <c r="CM75" s="13">
        <f t="shared" si="158"/>
        <v>-9.8592331399061539E-2</v>
      </c>
      <c r="CN75" s="4">
        <f t="shared" si="159"/>
        <v>-2400</v>
      </c>
      <c r="CO75" s="13">
        <f t="shared" si="160"/>
        <v>-3.5644270183567972E-2</v>
      </c>
    </row>
    <row r="76" spans="2:93" x14ac:dyDescent="0.3">
      <c r="B76" s="490"/>
      <c r="C76" s="12" t="s">
        <v>131</v>
      </c>
      <c r="D76" s="151">
        <v>14049</v>
      </c>
      <c r="E76" s="152">
        <v>0.17429439861050802</v>
      </c>
      <c r="F76" s="151">
        <v>13355</v>
      </c>
      <c r="G76" s="152">
        <v>0.17175523432275322</v>
      </c>
      <c r="H76" s="152">
        <v>-4.9398533703466439E-2</v>
      </c>
      <c r="I76" s="151">
        <v>12527</v>
      </c>
      <c r="J76" s="152">
        <v>0.17162154756685663</v>
      </c>
      <c r="K76" s="152">
        <v>-6.1999251216772744E-2</v>
      </c>
      <c r="L76" s="151">
        <v>12220</v>
      </c>
      <c r="M76" s="152">
        <v>0.17716820831037783</v>
      </c>
      <c r="N76" s="152">
        <v>-2.450706474016125E-2</v>
      </c>
      <c r="O76" s="151">
        <v>11918</v>
      </c>
      <c r="P76" s="152">
        <v>0.17612721119600397</v>
      </c>
      <c r="Q76" s="152">
        <v>-2.4713584288052374E-2</v>
      </c>
      <c r="R76" s="11">
        <f t="shared" si="132"/>
        <v>-2131</v>
      </c>
      <c r="S76" s="123">
        <f t="shared" si="133"/>
        <v>-0.15168339383586021</v>
      </c>
      <c r="T76" s="11">
        <f t="shared" si="134"/>
        <v>-609</v>
      </c>
      <c r="U76" s="123">
        <f t="shared" si="135"/>
        <v>-4.8614991618104897E-2</v>
      </c>
      <c r="V76" s="151">
        <v>4133</v>
      </c>
      <c r="W76" s="152">
        <v>0.16774900560110398</v>
      </c>
      <c r="X76" s="151">
        <v>3862</v>
      </c>
      <c r="Y76" s="152">
        <v>0.16725131003421245</v>
      </c>
      <c r="Z76" s="152">
        <v>-6.5569804016452946E-2</v>
      </c>
      <c r="AA76" s="151">
        <v>3390</v>
      </c>
      <c r="AB76" s="152">
        <v>0.16530940654410689</v>
      </c>
      <c r="AC76" s="152">
        <v>-0.12221646815121699</v>
      </c>
      <c r="AD76" s="151">
        <v>3363</v>
      </c>
      <c r="AE76" s="152">
        <v>0.16879987953621442</v>
      </c>
      <c r="AF76" s="152">
        <v>-7.9646017699115043E-3</v>
      </c>
      <c r="AG76" s="151">
        <v>2687</v>
      </c>
      <c r="AH76" s="152">
        <v>0.16818978467701554</v>
      </c>
      <c r="AI76" s="152">
        <v>-0.20101100208147488</v>
      </c>
      <c r="AJ76" s="11">
        <f t="shared" si="136"/>
        <v>-1446</v>
      </c>
      <c r="AK76" s="123">
        <f t="shared" si="137"/>
        <v>-0.34986692475199616</v>
      </c>
      <c r="AL76" s="11">
        <f t="shared" si="138"/>
        <v>-703</v>
      </c>
      <c r="AM76" s="123">
        <f t="shared" si="139"/>
        <v>-0.20737463126843658</v>
      </c>
      <c r="AN76" s="151">
        <v>9916</v>
      </c>
      <c r="AO76" s="152">
        <v>0.17717583576035878</v>
      </c>
      <c r="AP76" s="151">
        <v>9493</v>
      </c>
      <c r="AQ76" s="152">
        <v>0.17365773346748375</v>
      </c>
      <c r="AR76" s="152">
        <v>-4.2658329971762811E-2</v>
      </c>
      <c r="AS76" s="151">
        <v>9137</v>
      </c>
      <c r="AT76" s="152">
        <v>0.17408783461941507</v>
      </c>
      <c r="AU76" s="152">
        <v>-3.7501316759717684E-2</v>
      </c>
      <c r="AV76" s="151">
        <v>8857</v>
      </c>
      <c r="AW76" s="152">
        <v>0.18056716478766999</v>
      </c>
      <c r="AX76" s="152">
        <v>-3.0644631717193827E-2</v>
      </c>
      <c r="AY76" s="151">
        <v>9231</v>
      </c>
      <c r="AZ76" s="152">
        <v>0.17858041051633747</v>
      </c>
      <c r="BA76" s="152">
        <v>4.2226487523992322E-2</v>
      </c>
      <c r="BB76" s="11">
        <f t="shared" si="140"/>
        <v>-685</v>
      </c>
      <c r="BC76" s="123">
        <f t="shared" si="141"/>
        <v>-6.9080274304154907E-2</v>
      </c>
      <c r="BD76" s="11">
        <f t="shared" si="142"/>
        <v>94</v>
      </c>
      <c r="BE76" s="123">
        <f t="shared" si="143"/>
        <v>1.028784064791507E-2</v>
      </c>
      <c r="BF76" s="151">
        <v>61103</v>
      </c>
      <c r="BG76" s="152">
        <v>0.17720825152475719</v>
      </c>
      <c r="BH76" s="151">
        <v>60006</v>
      </c>
      <c r="BI76" s="152">
        <v>0.17832869229786236</v>
      </c>
      <c r="BJ76" s="152">
        <v>-1.7953291982390391E-2</v>
      </c>
      <c r="BK76" s="151">
        <v>58471</v>
      </c>
      <c r="BL76" s="152">
        <v>0.17773258800606717</v>
      </c>
      <c r="BM76" s="152">
        <v>-2.5580775255807753E-2</v>
      </c>
      <c r="BN76" s="151">
        <v>56786</v>
      </c>
      <c r="BO76" s="152">
        <v>0.17747011485272288</v>
      </c>
      <c r="BP76" s="152">
        <v>-2.8817704503086999E-2</v>
      </c>
      <c r="BQ76" s="151">
        <v>54761</v>
      </c>
      <c r="BR76" s="152">
        <v>0.17907748655144787</v>
      </c>
      <c r="BS76" s="152">
        <v>-3.5660197936111013E-2</v>
      </c>
      <c r="BT76" s="11">
        <f t="shared" si="144"/>
        <v>-6342</v>
      </c>
      <c r="BU76" s="123">
        <f t="shared" si="145"/>
        <v>-0.10379195784167716</v>
      </c>
      <c r="BV76" s="11">
        <f t="shared" si="146"/>
        <v>-3710</v>
      </c>
      <c r="BW76" s="123">
        <f t="shared" si="147"/>
        <v>-6.3450257392553569E-2</v>
      </c>
      <c r="BX76" s="4">
        <f t="shared" si="148"/>
        <v>75152</v>
      </c>
      <c r="BY76" s="13">
        <f t="shared" si="161"/>
        <v>0.17665615141955837</v>
      </c>
      <c r="BZ76" s="4">
        <f t="shared" si="149"/>
        <v>73361</v>
      </c>
      <c r="CA76" s="13">
        <f t="shared" si="162"/>
        <v>0.17709482506813568</v>
      </c>
      <c r="CB76" s="13">
        <f t="shared" si="150"/>
        <v>-2.3831701085799462E-2</v>
      </c>
      <c r="CC76" s="4">
        <f t="shared" si="151"/>
        <v>70998</v>
      </c>
      <c r="CD76" s="13">
        <f t="shared" si="163"/>
        <v>0.17662292431121338</v>
      </c>
      <c r="CE76" s="13">
        <f t="shared" si="152"/>
        <v>-3.2210575101211836E-2</v>
      </c>
      <c r="CF76" s="4">
        <f t="shared" si="153"/>
        <v>69006</v>
      </c>
      <c r="CG76" s="13">
        <f t="shared" si="164"/>
        <v>0.17741657646632336</v>
      </c>
      <c r="CH76" s="13">
        <f t="shared" si="154"/>
        <v>-2.8057128369813222E-2</v>
      </c>
      <c r="CI76" s="4">
        <f t="shared" si="155"/>
        <v>66679</v>
      </c>
      <c r="CJ76" s="13">
        <f t="shared" si="165"/>
        <v>0.1785429307399414</v>
      </c>
      <c r="CK76" s="13">
        <f t="shared" si="156"/>
        <v>-3.3721705358954246E-2</v>
      </c>
      <c r="CL76" s="4">
        <f t="shared" si="157"/>
        <v>-8473</v>
      </c>
      <c r="CM76" s="13">
        <f t="shared" si="158"/>
        <v>-0.11274483713008299</v>
      </c>
      <c r="CN76" s="4">
        <f t="shared" si="159"/>
        <v>-4319</v>
      </c>
      <c r="CO76" s="13">
        <f t="shared" si="160"/>
        <v>-6.0832699512662347E-2</v>
      </c>
    </row>
    <row r="77" spans="2:93" x14ac:dyDescent="0.3">
      <c r="B77" s="490"/>
      <c r="C77" s="12" t="s">
        <v>132</v>
      </c>
      <c r="D77" s="151">
        <v>13982</v>
      </c>
      <c r="E77" s="152">
        <v>0.17346318466596364</v>
      </c>
      <c r="F77" s="151">
        <v>13635</v>
      </c>
      <c r="G77" s="152">
        <v>0.17535624260507227</v>
      </c>
      <c r="H77" s="152">
        <v>-2.4817622657702761E-2</v>
      </c>
      <c r="I77" s="151">
        <v>12912</v>
      </c>
      <c r="J77" s="152">
        <v>0.17689609820254273</v>
      </c>
      <c r="K77" s="152">
        <v>-5.3025302530253025E-2</v>
      </c>
      <c r="L77" s="151">
        <v>12226</v>
      </c>
      <c r="M77" s="152">
        <v>0.17725519761069389</v>
      </c>
      <c r="N77" s="152">
        <v>-5.3128872366790585E-2</v>
      </c>
      <c r="O77" s="151">
        <v>11925</v>
      </c>
      <c r="P77" s="152">
        <v>0.17623065896227111</v>
      </c>
      <c r="Q77" s="152">
        <v>-2.4619663013250449E-2</v>
      </c>
      <c r="R77" s="11">
        <f t="shared" si="132"/>
        <v>-2057</v>
      </c>
      <c r="S77" s="123">
        <f t="shared" si="133"/>
        <v>-0.1471177227864397</v>
      </c>
      <c r="T77" s="11">
        <f t="shared" si="134"/>
        <v>-987</v>
      </c>
      <c r="U77" s="123">
        <f t="shared" si="135"/>
        <v>-7.6440520446096658E-2</v>
      </c>
      <c r="V77" s="151">
        <v>4414</v>
      </c>
      <c r="W77" s="152">
        <v>0.17915415212273725</v>
      </c>
      <c r="X77" s="151">
        <v>4035</v>
      </c>
      <c r="Y77" s="152">
        <v>0.17474340652202155</v>
      </c>
      <c r="Z77" s="152">
        <v>-8.586316266425012E-2</v>
      </c>
      <c r="AA77" s="151">
        <v>3751</v>
      </c>
      <c r="AB77" s="152">
        <v>0.18291315160676841</v>
      </c>
      <c r="AC77" s="152">
        <v>-7.0384138785625772E-2</v>
      </c>
      <c r="AD77" s="151">
        <v>3627</v>
      </c>
      <c r="AE77" s="152">
        <v>0.18205089594940521</v>
      </c>
      <c r="AF77" s="152">
        <v>-3.3057851239669422E-2</v>
      </c>
      <c r="AG77" s="151">
        <v>2956</v>
      </c>
      <c r="AH77" s="152">
        <v>0.18502754131196794</v>
      </c>
      <c r="AI77" s="152">
        <v>-0.18500137854976564</v>
      </c>
      <c r="AJ77" s="11">
        <f t="shared" si="136"/>
        <v>-1458</v>
      </c>
      <c r="AK77" s="123">
        <f t="shared" si="137"/>
        <v>-0.33031264159492524</v>
      </c>
      <c r="AL77" s="11">
        <f t="shared" si="138"/>
        <v>-795</v>
      </c>
      <c r="AM77" s="123">
        <f t="shared" si="139"/>
        <v>-0.21194348173820315</v>
      </c>
      <c r="AN77" s="151">
        <v>9568</v>
      </c>
      <c r="AO77" s="152">
        <v>0.17095788589704647</v>
      </c>
      <c r="AP77" s="151">
        <v>9600</v>
      </c>
      <c r="AQ77" s="152">
        <v>0.17561511021677489</v>
      </c>
      <c r="AR77" s="152">
        <v>3.3444816053511705E-3</v>
      </c>
      <c r="AS77" s="151">
        <v>9161</v>
      </c>
      <c r="AT77" s="152">
        <v>0.17454510812613128</v>
      </c>
      <c r="AU77" s="152">
        <v>-4.5729166666666668E-2</v>
      </c>
      <c r="AV77" s="151">
        <v>8599</v>
      </c>
      <c r="AW77" s="152">
        <v>0.17530733318382907</v>
      </c>
      <c r="AX77" s="152">
        <v>-6.1347014518065714E-2</v>
      </c>
      <c r="AY77" s="151">
        <v>8969</v>
      </c>
      <c r="AZ77" s="152">
        <v>0.17351182991236386</v>
      </c>
      <c r="BA77" s="152">
        <v>4.3028259099895334E-2</v>
      </c>
      <c r="BB77" s="11">
        <f t="shared" si="140"/>
        <v>-599</v>
      </c>
      <c r="BC77" s="123">
        <f t="shared" si="141"/>
        <v>-6.2604515050167231E-2</v>
      </c>
      <c r="BD77" s="11">
        <f t="shared" si="142"/>
        <v>-192</v>
      </c>
      <c r="BE77" s="123">
        <f t="shared" si="143"/>
        <v>-2.0958410653858749E-2</v>
      </c>
      <c r="BF77" s="151">
        <v>63255</v>
      </c>
      <c r="BG77" s="152">
        <v>0.18344938792200899</v>
      </c>
      <c r="BH77" s="151">
        <v>61615</v>
      </c>
      <c r="BI77" s="152">
        <v>0.18311039522602388</v>
      </c>
      <c r="BJ77" s="152">
        <v>-2.592680420520117E-2</v>
      </c>
      <c r="BK77" s="151">
        <v>60604</v>
      </c>
      <c r="BL77" s="152">
        <v>0.18421620570059852</v>
      </c>
      <c r="BM77" s="152">
        <v>-1.6408342124482674E-2</v>
      </c>
      <c r="BN77" s="151">
        <v>58930</v>
      </c>
      <c r="BO77" s="152">
        <v>0.18417063833111963</v>
      </c>
      <c r="BP77" s="152">
        <v>-2.7621939145930963E-2</v>
      </c>
      <c r="BQ77" s="151">
        <v>56196</v>
      </c>
      <c r="BR77" s="152">
        <v>0.18377017282820191</v>
      </c>
      <c r="BS77" s="152">
        <v>-4.6394026811471235E-2</v>
      </c>
      <c r="BT77" s="11">
        <f t="shared" si="144"/>
        <v>-7059</v>
      </c>
      <c r="BU77" s="123">
        <f t="shared" si="145"/>
        <v>-0.11159592127104577</v>
      </c>
      <c r="BV77" s="11">
        <f t="shared" si="146"/>
        <v>-4408</v>
      </c>
      <c r="BW77" s="123">
        <f t="shared" si="147"/>
        <v>-7.2734472972081049E-2</v>
      </c>
      <c r="BX77" s="4">
        <f t="shared" si="148"/>
        <v>77237</v>
      </c>
      <c r="BY77" s="13">
        <f t="shared" si="161"/>
        <v>0.18155725951661206</v>
      </c>
      <c r="BZ77" s="4">
        <f t="shared" si="149"/>
        <v>75250</v>
      </c>
      <c r="CA77" s="13">
        <f t="shared" si="162"/>
        <v>0.18165490637228512</v>
      </c>
      <c r="CB77" s="13">
        <f t="shared" si="150"/>
        <v>-2.5726012144438593E-2</v>
      </c>
      <c r="CC77" s="4">
        <f t="shared" si="151"/>
        <v>73516</v>
      </c>
      <c r="CD77" s="13">
        <f t="shared" si="163"/>
        <v>0.18288699545991666</v>
      </c>
      <c r="CE77" s="13">
        <f t="shared" si="152"/>
        <v>-2.3043189368770811E-2</v>
      </c>
      <c r="CF77" s="4">
        <f t="shared" si="153"/>
        <v>71156</v>
      </c>
      <c r="CG77" s="13">
        <f t="shared" si="164"/>
        <v>0.18294429346778113</v>
      </c>
      <c r="CH77" s="13">
        <f t="shared" si="154"/>
        <v>-3.2101855378421029E-2</v>
      </c>
      <c r="CI77" s="4">
        <f t="shared" si="155"/>
        <v>68121</v>
      </c>
      <c r="CJ77" s="13">
        <f t="shared" si="165"/>
        <v>0.18240410001553037</v>
      </c>
      <c r="CK77" s="13">
        <f t="shared" si="156"/>
        <v>-4.2652762943391931E-2</v>
      </c>
      <c r="CL77" s="4">
        <f t="shared" si="157"/>
        <v>-9116</v>
      </c>
      <c r="CM77" s="13">
        <f t="shared" si="158"/>
        <v>-0.11802633452878797</v>
      </c>
      <c r="CN77" s="4">
        <f t="shared" si="159"/>
        <v>-5395</v>
      </c>
      <c r="CO77" s="13">
        <f t="shared" si="160"/>
        <v>-7.338538549431417E-2</v>
      </c>
    </row>
    <row r="78" spans="2:93" x14ac:dyDescent="0.3">
      <c r="B78" s="490"/>
      <c r="C78" s="12" t="s">
        <v>133</v>
      </c>
      <c r="D78" s="151">
        <v>13187</v>
      </c>
      <c r="E78" s="152">
        <v>0.16360027293592208</v>
      </c>
      <c r="F78" s="151">
        <v>12714</v>
      </c>
      <c r="G78" s="152">
        <v>0.1635114975050157</v>
      </c>
      <c r="H78" s="152">
        <v>-3.5868658527337532E-2</v>
      </c>
      <c r="I78" s="151">
        <v>12440</v>
      </c>
      <c r="J78" s="152">
        <v>0.17042963612450679</v>
      </c>
      <c r="K78" s="152">
        <v>-2.1551046090923391E-2</v>
      </c>
      <c r="L78" s="151">
        <v>11660</v>
      </c>
      <c r="M78" s="152">
        <v>0.16904920694754544</v>
      </c>
      <c r="N78" s="152">
        <v>-6.2700964630225078E-2</v>
      </c>
      <c r="O78" s="151">
        <v>11024</v>
      </c>
      <c r="P78" s="152">
        <v>0.16291545361845508</v>
      </c>
      <c r="Q78" s="152">
        <v>-5.4545454545454543E-2</v>
      </c>
      <c r="R78" s="11">
        <f t="shared" si="132"/>
        <v>-2163</v>
      </c>
      <c r="S78" s="123">
        <f t="shared" si="133"/>
        <v>-0.16402517631000227</v>
      </c>
      <c r="T78" s="11">
        <f t="shared" si="134"/>
        <v>-1416</v>
      </c>
      <c r="U78" s="123">
        <f t="shared" si="135"/>
        <v>-0.11382636655948553</v>
      </c>
      <c r="V78" s="151">
        <v>4439</v>
      </c>
      <c r="W78" s="152">
        <v>0.18016884487377222</v>
      </c>
      <c r="X78" s="151">
        <v>4147</v>
      </c>
      <c r="Y78" s="152">
        <v>0.17959378112684596</v>
      </c>
      <c r="Z78" s="152">
        <v>-6.5780581211984684E-2</v>
      </c>
      <c r="AA78" s="151">
        <v>3795</v>
      </c>
      <c r="AB78" s="152">
        <v>0.1850587604232701</v>
      </c>
      <c r="AC78" s="152">
        <v>-8.4880636604774531E-2</v>
      </c>
      <c r="AD78" s="151">
        <v>3707</v>
      </c>
      <c r="AE78" s="152">
        <v>0.18606635546855393</v>
      </c>
      <c r="AF78" s="152">
        <v>-2.318840579710145E-2</v>
      </c>
      <c r="AG78" s="151">
        <v>2835</v>
      </c>
      <c r="AH78" s="152">
        <v>0.17745368052078117</v>
      </c>
      <c r="AI78" s="152">
        <v>-0.23523064472619368</v>
      </c>
      <c r="AJ78" s="11">
        <f t="shared" si="136"/>
        <v>-1604</v>
      </c>
      <c r="AK78" s="123">
        <f t="shared" si="137"/>
        <v>-0.36134264473980626</v>
      </c>
      <c r="AL78" s="11">
        <f t="shared" si="138"/>
        <v>-960</v>
      </c>
      <c r="AM78" s="123">
        <f t="shared" si="139"/>
        <v>-0.25296442687747034</v>
      </c>
      <c r="AN78" s="151">
        <v>8748</v>
      </c>
      <c r="AO78" s="152">
        <v>0.15630639483981631</v>
      </c>
      <c r="AP78" s="151">
        <v>8567</v>
      </c>
      <c r="AQ78" s="152">
        <v>0.15671819262782402</v>
      </c>
      <c r="AR78" s="152">
        <v>-2.0690443529949702E-2</v>
      </c>
      <c r="AS78" s="151">
        <v>8645</v>
      </c>
      <c r="AT78" s="152">
        <v>0.16471372773173287</v>
      </c>
      <c r="AU78" s="152">
        <v>9.104704097116844E-3</v>
      </c>
      <c r="AV78" s="151">
        <v>7953</v>
      </c>
      <c r="AW78" s="152">
        <v>0.16213736723002589</v>
      </c>
      <c r="AX78" s="152">
        <v>-8.0046269519953736E-2</v>
      </c>
      <c r="AY78" s="151">
        <v>8189</v>
      </c>
      <c r="AZ78" s="152">
        <v>0.15842216246541951</v>
      </c>
      <c r="BA78" s="152">
        <v>2.9674336728278638E-2</v>
      </c>
      <c r="BB78" s="11">
        <f t="shared" si="140"/>
        <v>-559</v>
      </c>
      <c r="BC78" s="123">
        <f t="shared" si="141"/>
        <v>-6.3900320073159586E-2</v>
      </c>
      <c r="BD78" s="11">
        <f t="shared" si="142"/>
        <v>-456</v>
      </c>
      <c r="BE78" s="123">
        <f t="shared" si="143"/>
        <v>-5.2747252747252747E-2</v>
      </c>
      <c r="BF78" s="151">
        <v>59607</v>
      </c>
      <c r="BG78" s="152">
        <v>0.17286961767239253</v>
      </c>
      <c r="BH78" s="151">
        <v>58391</v>
      </c>
      <c r="BI78" s="152">
        <v>0.17352915828357965</v>
      </c>
      <c r="BJ78" s="152">
        <v>-2.0400288556713136E-2</v>
      </c>
      <c r="BK78" s="151">
        <v>57590</v>
      </c>
      <c r="BL78" s="152">
        <v>0.17505463808160301</v>
      </c>
      <c r="BM78" s="152">
        <v>-1.3717867479577333E-2</v>
      </c>
      <c r="BN78" s="151">
        <v>56371</v>
      </c>
      <c r="BO78" s="152">
        <v>0.17617313852644736</v>
      </c>
      <c r="BP78" s="152">
        <v>-2.1166869248133355E-2</v>
      </c>
      <c r="BQ78" s="151">
        <v>53460</v>
      </c>
      <c r="BR78" s="152">
        <v>0.17482300233816772</v>
      </c>
      <c r="BS78" s="152">
        <v>-5.1640027673803907E-2</v>
      </c>
      <c r="BT78" s="11">
        <f t="shared" si="144"/>
        <v>-6147</v>
      </c>
      <c r="BU78" s="123">
        <f t="shared" si="145"/>
        <v>-0.10312547184055564</v>
      </c>
      <c r="BV78" s="11">
        <f t="shared" si="146"/>
        <v>-4130</v>
      </c>
      <c r="BW78" s="123">
        <f t="shared" si="147"/>
        <v>-7.1713839208195865E-2</v>
      </c>
      <c r="BX78" s="4">
        <f t="shared" si="148"/>
        <v>72794</v>
      </c>
      <c r="BY78" s="13">
        <f t="shared" si="161"/>
        <v>0.17111331549972497</v>
      </c>
      <c r="BZ78" s="4">
        <f t="shared" si="149"/>
        <v>71105</v>
      </c>
      <c r="CA78" s="13">
        <f t="shared" si="162"/>
        <v>0.17164879890500112</v>
      </c>
      <c r="CB78" s="13">
        <f t="shared" si="150"/>
        <v>-2.320246174135232E-2</v>
      </c>
      <c r="CC78" s="4">
        <f t="shared" si="151"/>
        <v>70030</v>
      </c>
      <c r="CD78" s="13">
        <f t="shared" si="163"/>
        <v>0.1742148143541265</v>
      </c>
      <c r="CE78" s="13">
        <f t="shared" si="152"/>
        <v>-1.511848674495464E-2</v>
      </c>
      <c r="CF78" s="4">
        <f t="shared" si="153"/>
        <v>68031</v>
      </c>
      <c r="CG78" s="13">
        <f t="shared" si="164"/>
        <v>0.17490982108194134</v>
      </c>
      <c r="CH78" s="13">
        <f t="shared" si="154"/>
        <v>-2.8544909324575207E-2</v>
      </c>
      <c r="CI78" s="4">
        <f t="shared" si="155"/>
        <v>64484</v>
      </c>
      <c r="CJ78" s="13">
        <f t="shared" si="165"/>
        <v>0.17266549207148252</v>
      </c>
      <c r="CK78" s="13">
        <f t="shared" si="156"/>
        <v>-5.2137995913627666E-2</v>
      </c>
      <c r="CL78" s="4">
        <f t="shared" si="157"/>
        <v>-8310</v>
      </c>
      <c r="CM78" s="13">
        <f t="shared" si="158"/>
        <v>-0.11415776025496605</v>
      </c>
      <c r="CN78" s="4">
        <f t="shared" si="159"/>
        <v>-5546</v>
      </c>
      <c r="CO78" s="13">
        <f t="shared" si="160"/>
        <v>-7.919463087248324E-2</v>
      </c>
    </row>
    <row r="79" spans="2:93" x14ac:dyDescent="0.3">
      <c r="B79" s="490"/>
      <c r="C79" s="12" t="s">
        <v>134</v>
      </c>
      <c r="D79" s="151">
        <v>9926</v>
      </c>
      <c r="E79" s="152">
        <v>0.12314372557533652</v>
      </c>
      <c r="F79" s="151">
        <v>9815</v>
      </c>
      <c r="G79" s="152">
        <v>0.12622820103914811</v>
      </c>
      <c r="H79" s="152">
        <v>-1.1182752367519646E-2</v>
      </c>
      <c r="I79" s="151">
        <v>9657</v>
      </c>
      <c r="J79" s="152">
        <v>0.13230217010083298</v>
      </c>
      <c r="K79" s="152">
        <v>-1.6097809475292921E-2</v>
      </c>
      <c r="L79" s="151">
        <v>8757</v>
      </c>
      <c r="M79" s="152">
        <v>0.1269608838112912</v>
      </c>
      <c r="N79" s="152">
        <v>-9.3196644920782848E-2</v>
      </c>
      <c r="O79" s="151">
        <v>8398</v>
      </c>
      <c r="P79" s="152">
        <v>0.12410776301594574</v>
      </c>
      <c r="Q79" s="152">
        <v>-4.0995774808724447E-2</v>
      </c>
      <c r="R79" s="11">
        <f t="shared" si="132"/>
        <v>-1528</v>
      </c>
      <c r="S79" s="123">
        <f t="shared" si="133"/>
        <v>-0.15393914970783801</v>
      </c>
      <c r="T79" s="11">
        <f t="shared" si="134"/>
        <v>-1259</v>
      </c>
      <c r="U79" s="123">
        <f t="shared" si="135"/>
        <v>-0.13037175106140622</v>
      </c>
      <c r="V79" s="151">
        <v>3502</v>
      </c>
      <c r="W79" s="152">
        <v>0.14213816056498094</v>
      </c>
      <c r="X79" s="151">
        <v>3398</v>
      </c>
      <c r="Y79" s="152">
        <v>0.14715690095708284</v>
      </c>
      <c r="Z79" s="152">
        <v>-2.9697315819531698E-2</v>
      </c>
      <c r="AA79" s="151">
        <v>3159</v>
      </c>
      <c r="AB79" s="152">
        <v>0.15404496025747305</v>
      </c>
      <c r="AC79" s="152">
        <v>-7.0335491465567987E-2</v>
      </c>
      <c r="AD79" s="151">
        <v>3062</v>
      </c>
      <c r="AE79" s="152">
        <v>0.15369171309541735</v>
      </c>
      <c r="AF79" s="152">
        <v>-3.0705919594808485E-2</v>
      </c>
      <c r="AG79" s="151">
        <v>2383</v>
      </c>
      <c r="AH79" s="152">
        <v>0.1491612418627942</v>
      </c>
      <c r="AI79" s="152">
        <v>-0.2217504898758981</v>
      </c>
      <c r="AJ79" s="11">
        <f t="shared" si="136"/>
        <v>-1119</v>
      </c>
      <c r="AK79" s="123">
        <f t="shared" si="137"/>
        <v>-0.3195316961736151</v>
      </c>
      <c r="AL79" s="11">
        <f t="shared" si="138"/>
        <v>-776</v>
      </c>
      <c r="AM79" s="123">
        <f t="shared" si="139"/>
        <v>-0.24564735675846788</v>
      </c>
      <c r="AN79" s="151">
        <v>6424</v>
      </c>
      <c r="AO79" s="152">
        <v>0.11478192506298354</v>
      </c>
      <c r="AP79" s="151">
        <v>6417</v>
      </c>
      <c r="AQ79" s="152">
        <v>0.11738772523552547</v>
      </c>
      <c r="AR79" s="152">
        <v>-1.0896637608966376E-3</v>
      </c>
      <c r="AS79" s="151">
        <v>6498</v>
      </c>
      <c r="AT79" s="152">
        <v>0.1238068019434124</v>
      </c>
      <c r="AU79" s="152">
        <v>1.2622720897615708E-2</v>
      </c>
      <c r="AV79" s="151">
        <v>5695</v>
      </c>
      <c r="AW79" s="152">
        <v>0.11610364722431754</v>
      </c>
      <c r="AX79" s="152">
        <v>-0.12357648507232995</v>
      </c>
      <c r="AY79" s="151">
        <v>6015</v>
      </c>
      <c r="AZ79" s="152">
        <v>0.11636455088893617</v>
      </c>
      <c r="BA79" s="152">
        <v>5.6189640035118525E-2</v>
      </c>
      <c r="BB79" s="11">
        <f t="shared" si="140"/>
        <v>-409</v>
      </c>
      <c r="BC79" s="123">
        <f t="shared" si="141"/>
        <v>-6.3667496886674974E-2</v>
      </c>
      <c r="BD79" s="11">
        <f t="shared" si="142"/>
        <v>-483</v>
      </c>
      <c r="BE79" s="123">
        <f t="shared" si="143"/>
        <v>-7.4330563250230838E-2</v>
      </c>
      <c r="BF79" s="151">
        <v>43242</v>
      </c>
      <c r="BG79" s="152">
        <v>0.12540855952135821</v>
      </c>
      <c r="BH79" s="151">
        <v>42455</v>
      </c>
      <c r="BI79" s="152">
        <v>0.1261697935457412</v>
      </c>
      <c r="BJ79" s="152">
        <v>-1.8199898247074603E-2</v>
      </c>
      <c r="BK79" s="151">
        <v>42270</v>
      </c>
      <c r="BL79" s="152">
        <v>0.12848688230090916</v>
      </c>
      <c r="BM79" s="152">
        <v>-4.3575550582970208E-3</v>
      </c>
      <c r="BN79" s="151">
        <v>41780</v>
      </c>
      <c r="BO79" s="152">
        <v>0.13057270099226503</v>
      </c>
      <c r="BP79" s="152">
        <v>-1.1592145729832031E-2</v>
      </c>
      <c r="BQ79" s="151">
        <v>38942</v>
      </c>
      <c r="BR79" s="152">
        <v>0.12734675190895861</v>
      </c>
      <c r="BS79" s="152">
        <v>-6.792723791287697E-2</v>
      </c>
      <c r="BT79" s="11">
        <f t="shared" si="144"/>
        <v>-4300</v>
      </c>
      <c r="BU79" s="123">
        <f t="shared" si="145"/>
        <v>-9.9440358910318674E-2</v>
      </c>
      <c r="BV79" s="11">
        <f t="shared" si="146"/>
        <v>-3328</v>
      </c>
      <c r="BW79" s="123">
        <f t="shared" si="147"/>
        <v>-7.873196120179797E-2</v>
      </c>
      <c r="BX79" s="4">
        <f t="shared" si="148"/>
        <v>53168</v>
      </c>
      <c r="BY79" s="13">
        <f t="shared" si="161"/>
        <v>0.12497943180055193</v>
      </c>
      <c r="BZ79" s="4">
        <f t="shared" si="149"/>
        <v>52270</v>
      </c>
      <c r="CA79" s="13">
        <f t="shared" si="162"/>
        <v>0.12618075689141986</v>
      </c>
      <c r="CB79" s="13">
        <f t="shared" si="150"/>
        <v>-1.6889858561540794E-2</v>
      </c>
      <c r="CC79" s="4">
        <f t="shared" si="151"/>
        <v>51927</v>
      </c>
      <c r="CD79" s="13">
        <f t="shared" si="163"/>
        <v>0.12917967535294483</v>
      </c>
      <c r="CE79" s="13">
        <f t="shared" si="152"/>
        <v>-6.5620814999043375E-3</v>
      </c>
      <c r="CF79" s="4">
        <f t="shared" si="153"/>
        <v>50537</v>
      </c>
      <c r="CG79" s="13">
        <f t="shared" si="164"/>
        <v>0.12993220190821933</v>
      </c>
      <c r="CH79" s="13">
        <f t="shared" si="154"/>
        <v>-2.6768347872975551E-2</v>
      </c>
      <c r="CI79" s="4">
        <f t="shared" si="155"/>
        <v>47340</v>
      </c>
      <c r="CJ79" s="13">
        <f t="shared" si="165"/>
        <v>0.12675988453979253</v>
      </c>
      <c r="CK79" s="13">
        <f t="shared" si="156"/>
        <v>-6.3260581356234025E-2</v>
      </c>
      <c r="CL79" s="4">
        <f t="shared" si="157"/>
        <v>-5828</v>
      </c>
      <c r="CM79" s="13">
        <f t="shared" si="158"/>
        <v>-0.10961480589828465</v>
      </c>
      <c r="CN79" s="4">
        <f t="shared" si="159"/>
        <v>-4587</v>
      </c>
      <c r="CO79" s="13">
        <f t="shared" si="160"/>
        <v>-8.8335547980819218E-2</v>
      </c>
    </row>
    <row r="80" spans="2:93" x14ac:dyDescent="0.3">
      <c r="B80" s="490"/>
      <c r="C80" s="12" t="s">
        <v>135</v>
      </c>
      <c r="D80" s="151">
        <v>15046</v>
      </c>
      <c r="E80" s="152">
        <v>0.18666335835245954</v>
      </c>
      <c r="F80" s="151">
        <v>13990</v>
      </c>
      <c r="G80" s="153">
        <v>0.17992180667729821</v>
      </c>
      <c r="H80" s="152">
        <v>-7.0184766715406091E-2</v>
      </c>
      <c r="I80" s="151">
        <v>12644</v>
      </c>
      <c r="J80" s="152">
        <v>0.17322446295484437</v>
      </c>
      <c r="K80" s="152">
        <v>-9.6211579699785554E-2</v>
      </c>
      <c r="L80" s="151">
        <v>11823</v>
      </c>
      <c r="M80" s="152">
        <v>0.17141241627279843</v>
      </c>
      <c r="N80" s="152">
        <v>-6.4931983549509645E-2</v>
      </c>
      <c r="O80" s="151">
        <v>11612</v>
      </c>
      <c r="P80" s="153">
        <v>0.17160506598489664</v>
      </c>
      <c r="Q80" s="152">
        <v>-1.7846570244438805E-2</v>
      </c>
      <c r="R80" s="11">
        <f t="shared" si="132"/>
        <v>-3434</v>
      </c>
      <c r="S80" s="123">
        <f t="shared" si="133"/>
        <v>-0.22823341751960655</v>
      </c>
      <c r="T80" s="11">
        <f t="shared" si="134"/>
        <v>-1032</v>
      </c>
      <c r="U80" s="123">
        <f t="shared" si="135"/>
        <v>-8.1619740588421391E-2</v>
      </c>
      <c r="V80" s="151">
        <v>4249</v>
      </c>
      <c r="W80" s="152">
        <v>0.17245717996590632</v>
      </c>
      <c r="X80" s="151">
        <v>3841</v>
      </c>
      <c r="Y80" s="152">
        <v>0.1663418647958079</v>
      </c>
      <c r="Z80" s="152">
        <v>-9.6022593551423868E-2</v>
      </c>
      <c r="AA80" s="151">
        <v>3256</v>
      </c>
      <c r="AB80" s="152">
        <v>0.1587750524211245</v>
      </c>
      <c r="AC80" s="152">
        <v>-0.15230408747721946</v>
      </c>
      <c r="AD80" s="151">
        <v>3087</v>
      </c>
      <c r="AE80" s="152">
        <v>0.15494654419515133</v>
      </c>
      <c r="AF80" s="152">
        <v>-5.1904176904176903E-2</v>
      </c>
      <c r="AG80" s="151">
        <v>2447</v>
      </c>
      <c r="AH80" s="152">
        <v>0.15316725087631447</v>
      </c>
      <c r="AI80" s="152">
        <v>-0.20732102364755425</v>
      </c>
      <c r="AJ80" s="11">
        <f t="shared" si="136"/>
        <v>-1802</v>
      </c>
      <c r="AK80" s="123">
        <f t="shared" si="137"/>
        <v>-0.42409978818545541</v>
      </c>
      <c r="AL80" s="11">
        <f t="shared" si="138"/>
        <v>-809</v>
      </c>
      <c r="AM80" s="123">
        <f t="shared" si="139"/>
        <v>-0.24846437346437347</v>
      </c>
      <c r="AN80" s="151">
        <v>10797</v>
      </c>
      <c r="AO80" s="152">
        <v>0.19291725481087069</v>
      </c>
      <c r="AP80" s="151">
        <v>10149</v>
      </c>
      <c r="AQ80" s="152">
        <v>0.18565809933229671</v>
      </c>
      <c r="AR80" s="152">
        <v>-6.0016671297582661E-2</v>
      </c>
      <c r="AS80" s="151">
        <v>9388</v>
      </c>
      <c r="AT80" s="152">
        <v>0.17887015337715537</v>
      </c>
      <c r="AU80" s="152">
        <v>-7.4982756921864221E-2</v>
      </c>
      <c r="AV80" s="151">
        <v>8736</v>
      </c>
      <c r="AW80" s="152">
        <v>0.178100344539357</v>
      </c>
      <c r="AX80" s="152">
        <v>-6.9450362164465276E-2</v>
      </c>
      <c r="AY80" s="151">
        <v>9165</v>
      </c>
      <c r="AZ80" s="152">
        <v>0.17730359250159602</v>
      </c>
      <c r="BA80" s="152">
        <v>4.9107142857142856E-2</v>
      </c>
      <c r="BB80" s="11">
        <f t="shared" si="140"/>
        <v>-1632</v>
      </c>
      <c r="BC80" s="123">
        <f t="shared" si="141"/>
        <v>-0.15115309808280078</v>
      </c>
      <c r="BD80" s="11">
        <f t="shared" si="142"/>
        <v>-223</v>
      </c>
      <c r="BE80" s="123">
        <f t="shared" si="143"/>
        <v>-2.3753728163613125E-2</v>
      </c>
      <c r="BF80" s="151">
        <v>59983</v>
      </c>
      <c r="BG80" s="152">
        <v>0.17396007644812056</v>
      </c>
      <c r="BH80" s="151">
        <v>57721</v>
      </c>
      <c r="BI80" s="152">
        <v>0.17153802033338186</v>
      </c>
      <c r="BJ80" s="152">
        <v>-3.7710684693996632E-2</v>
      </c>
      <c r="BK80" s="151">
        <v>55528</v>
      </c>
      <c r="BL80" s="152">
        <v>0.16878683700981509</v>
      </c>
      <c r="BM80" s="152">
        <v>-3.7993104762564754E-2</v>
      </c>
      <c r="BN80" s="151">
        <v>52821</v>
      </c>
      <c r="BO80" s="152">
        <v>0.16507852175951246</v>
      </c>
      <c r="BP80" s="152">
        <v>-4.8750180089324302E-2</v>
      </c>
      <c r="BQ80" s="151">
        <v>50294</v>
      </c>
      <c r="BR80" s="152">
        <v>0.16446966104743374</v>
      </c>
      <c r="BS80" s="152">
        <v>-4.7840820885632608E-2</v>
      </c>
      <c r="BT80" s="11">
        <f t="shared" si="144"/>
        <v>-9689</v>
      </c>
      <c r="BU80" s="123">
        <f t="shared" si="145"/>
        <v>-0.16152909991164163</v>
      </c>
      <c r="BV80" s="11">
        <f t="shared" si="146"/>
        <v>-5234</v>
      </c>
      <c r="BW80" s="123">
        <f t="shared" si="147"/>
        <v>-9.4258752341161212E-2</v>
      </c>
      <c r="BX80" s="4">
        <f t="shared" si="148"/>
        <v>75029</v>
      </c>
      <c r="BY80" s="13">
        <f t="shared" si="161"/>
        <v>0.17636702130160267</v>
      </c>
      <c r="BZ80" s="4">
        <f t="shared" si="149"/>
        <v>71711</v>
      </c>
      <c r="CA80" s="13">
        <f t="shared" si="162"/>
        <v>0.17311169423073675</v>
      </c>
      <c r="CB80" s="13">
        <f t="shared" si="150"/>
        <v>-4.4222900478481653E-2</v>
      </c>
      <c r="CC80" s="4">
        <f t="shared" si="151"/>
        <v>68172</v>
      </c>
      <c r="CD80" s="13">
        <f t="shared" si="163"/>
        <v>0.16959263635798247</v>
      </c>
      <c r="CE80" s="13">
        <f t="shared" si="152"/>
        <v>-4.9350866673174232E-2</v>
      </c>
      <c r="CF80" s="4">
        <f t="shared" si="153"/>
        <v>64644</v>
      </c>
      <c r="CG80" s="13">
        <f t="shared" si="164"/>
        <v>0.16620173853127274</v>
      </c>
      <c r="CH80" s="13">
        <f t="shared" si="154"/>
        <v>-5.1751452209118143E-2</v>
      </c>
      <c r="CI80" s="4">
        <f t="shared" si="155"/>
        <v>61906</v>
      </c>
      <c r="CJ80" s="13">
        <f t="shared" si="165"/>
        <v>0.16576251399071393</v>
      </c>
      <c r="CK80" s="13">
        <f t="shared" si="156"/>
        <v>-4.2355052286368378E-2</v>
      </c>
      <c r="CL80" s="4">
        <f t="shared" si="157"/>
        <v>-13123</v>
      </c>
      <c r="CM80" s="13">
        <f t="shared" si="158"/>
        <v>-0.17490570312812381</v>
      </c>
      <c r="CN80" s="4">
        <f t="shared" si="159"/>
        <v>-6266</v>
      </c>
      <c r="CO80" s="13">
        <f t="shared" si="160"/>
        <v>-9.1914569031273818E-2</v>
      </c>
    </row>
    <row r="81" spans="2:93" x14ac:dyDescent="0.3">
      <c r="B81" s="490"/>
      <c r="C81" s="12" t="s">
        <v>13</v>
      </c>
      <c r="D81" s="151">
        <v>80605</v>
      </c>
      <c r="E81" s="152">
        <v>1</v>
      </c>
      <c r="F81" s="151">
        <v>77756</v>
      </c>
      <c r="G81" s="152">
        <v>1</v>
      </c>
      <c r="H81" s="152">
        <v>-3.5345201910551453E-2</v>
      </c>
      <c r="I81" s="151">
        <v>72992</v>
      </c>
      <c r="J81" s="152">
        <v>1</v>
      </c>
      <c r="K81" s="152">
        <v>-6.1268583774885539E-2</v>
      </c>
      <c r="L81" s="151">
        <v>68974</v>
      </c>
      <c r="M81" s="152">
        <v>1</v>
      </c>
      <c r="N81" s="152">
        <v>-5.504712845243314E-2</v>
      </c>
      <c r="O81" s="151">
        <v>67667</v>
      </c>
      <c r="P81" s="152">
        <v>1</v>
      </c>
      <c r="Q81" s="152">
        <v>-1.8949169252181982E-2</v>
      </c>
      <c r="R81" s="11">
        <f t="shared" si="132"/>
        <v>-12938</v>
      </c>
      <c r="S81" s="123">
        <f t="shared" si="133"/>
        <v>-0.1605111345450034</v>
      </c>
      <c r="T81" s="11">
        <f t="shared" si="134"/>
        <v>-5325</v>
      </c>
      <c r="U81" s="123">
        <f t="shared" si="135"/>
        <v>-7.2953200350723363E-2</v>
      </c>
      <c r="V81" s="151">
        <v>24638</v>
      </c>
      <c r="W81" s="152">
        <v>1</v>
      </c>
      <c r="X81" s="151">
        <v>23091</v>
      </c>
      <c r="Y81" s="152">
        <v>1</v>
      </c>
      <c r="Z81" s="152">
        <v>-6.2789187434044977E-2</v>
      </c>
      <c r="AA81" s="151">
        <v>20507</v>
      </c>
      <c r="AB81" s="152">
        <v>1</v>
      </c>
      <c r="AC81" s="152">
        <v>-0.111905071239877</v>
      </c>
      <c r="AD81" s="151">
        <v>19923</v>
      </c>
      <c r="AE81" s="152">
        <v>1</v>
      </c>
      <c r="AF81" s="152">
        <v>-2.8478080655385967E-2</v>
      </c>
      <c r="AG81" s="151">
        <v>15976</v>
      </c>
      <c r="AH81" s="152">
        <v>1</v>
      </c>
      <c r="AI81" s="152">
        <v>-0.1981127340260001</v>
      </c>
      <c r="AJ81" s="11">
        <f t="shared" si="136"/>
        <v>-8662</v>
      </c>
      <c r="AK81" s="123">
        <f t="shared" si="137"/>
        <v>-0.35157074437860214</v>
      </c>
      <c r="AL81" s="11">
        <f t="shared" si="138"/>
        <v>-4531</v>
      </c>
      <c r="AM81" s="123">
        <f t="shared" si="139"/>
        <v>-0.2209489442629346</v>
      </c>
      <c r="AN81" s="151">
        <v>55967</v>
      </c>
      <c r="AO81" s="152">
        <v>1</v>
      </c>
      <c r="AP81" s="151">
        <v>54665</v>
      </c>
      <c r="AQ81" s="152">
        <v>1</v>
      </c>
      <c r="AR81" s="152">
        <v>-2.3263708971358123E-2</v>
      </c>
      <c r="AS81" s="151">
        <v>52485</v>
      </c>
      <c r="AT81" s="152">
        <v>1</v>
      </c>
      <c r="AU81" s="152">
        <v>-3.9879264611725966E-2</v>
      </c>
      <c r="AV81" s="151">
        <v>49051</v>
      </c>
      <c r="AW81" s="152">
        <v>1</v>
      </c>
      <c r="AX81" s="152">
        <v>-6.5428217585976944E-2</v>
      </c>
      <c r="AY81" s="151">
        <v>51691</v>
      </c>
      <c r="AZ81" s="152">
        <v>1</v>
      </c>
      <c r="BA81" s="152">
        <v>5.3821532690465024E-2</v>
      </c>
      <c r="BB81" s="11">
        <f t="shared" si="140"/>
        <v>-4276</v>
      </c>
      <c r="BC81" s="123">
        <f t="shared" si="141"/>
        <v>-7.640216556184895E-2</v>
      </c>
      <c r="BD81" s="11">
        <f t="shared" si="142"/>
        <v>-794</v>
      </c>
      <c r="BE81" s="123">
        <f t="shared" si="143"/>
        <v>-1.5128131847194436E-2</v>
      </c>
      <c r="BF81" s="151">
        <v>344809</v>
      </c>
      <c r="BG81" s="152">
        <v>1</v>
      </c>
      <c r="BH81" s="151">
        <v>336491</v>
      </c>
      <c r="BI81" s="152">
        <v>1</v>
      </c>
      <c r="BJ81" s="152">
        <v>-2.4123500256663835E-2</v>
      </c>
      <c r="BK81" s="151">
        <v>328983</v>
      </c>
      <c r="BL81" s="152">
        <v>1</v>
      </c>
      <c r="BM81" s="152">
        <v>-2.2312632432962547E-2</v>
      </c>
      <c r="BN81" s="151">
        <v>319975</v>
      </c>
      <c r="BO81" s="152">
        <v>1</v>
      </c>
      <c r="BP81" s="152">
        <v>-2.7381354051729118E-2</v>
      </c>
      <c r="BQ81" s="151">
        <v>305795</v>
      </c>
      <c r="BR81" s="152">
        <v>1</v>
      </c>
      <c r="BS81" s="152">
        <v>-4.4315962184545671E-2</v>
      </c>
      <c r="BT81" s="11">
        <f t="shared" si="144"/>
        <v>-39014</v>
      </c>
      <c r="BU81" s="123">
        <f t="shared" si="145"/>
        <v>-0.11314669860705492</v>
      </c>
      <c r="BV81" s="11">
        <f t="shared" si="146"/>
        <v>-23188</v>
      </c>
      <c r="BW81" s="123">
        <f t="shared" si="147"/>
        <v>-7.0483885185556705E-2</v>
      </c>
      <c r="BX81" s="4">
        <f t="shared" si="148"/>
        <v>425414</v>
      </c>
      <c r="BY81" s="13">
        <f t="shared" si="161"/>
        <v>1</v>
      </c>
      <c r="BZ81" s="4">
        <f t="shared" si="149"/>
        <v>414247</v>
      </c>
      <c r="CA81" s="13">
        <f t="shared" si="162"/>
        <v>1</v>
      </c>
      <c r="CB81" s="13">
        <f t="shared" si="150"/>
        <v>-2.6249723798464575E-2</v>
      </c>
      <c r="CC81" s="4">
        <f t="shared" si="151"/>
        <v>401975</v>
      </c>
      <c r="CD81" s="13">
        <f t="shared" si="163"/>
        <v>1</v>
      </c>
      <c r="CE81" s="13">
        <f t="shared" si="152"/>
        <v>-2.9624837355490818E-2</v>
      </c>
      <c r="CF81" s="4">
        <f t="shared" si="153"/>
        <v>388949</v>
      </c>
      <c r="CG81" s="13">
        <f t="shared" si="164"/>
        <v>1</v>
      </c>
      <c r="CH81" s="13">
        <f t="shared" si="154"/>
        <v>-3.2405000310964605E-2</v>
      </c>
      <c r="CI81" s="4">
        <f t="shared" si="155"/>
        <v>373462</v>
      </c>
      <c r="CJ81" s="13">
        <f t="shared" si="165"/>
        <v>1</v>
      </c>
      <c r="CK81" s="13">
        <f t="shared" si="156"/>
        <v>-3.9817559628640309E-2</v>
      </c>
      <c r="CL81" s="4">
        <f t="shared" si="157"/>
        <v>-51952</v>
      </c>
      <c r="CM81" s="13">
        <f t="shared" si="158"/>
        <v>-0.12212103974011201</v>
      </c>
      <c r="CN81" s="4">
        <f t="shared" si="159"/>
        <v>-28513</v>
      </c>
      <c r="CO81" s="13">
        <f t="shared" si="160"/>
        <v>-7.0932271907456879E-2</v>
      </c>
    </row>
    <row r="82" spans="2:93" x14ac:dyDescent="0.3">
      <c r="B82" s="490" t="s">
        <v>144</v>
      </c>
      <c r="C82" s="12" t="s">
        <v>130</v>
      </c>
      <c r="D82" s="151">
        <v>19002</v>
      </c>
      <c r="E82" s="152">
        <v>0.16519025306221802</v>
      </c>
      <c r="F82" s="151">
        <v>18898</v>
      </c>
      <c r="G82" s="152">
        <v>0.16810475190805743</v>
      </c>
      <c r="H82" s="152">
        <v>-5.4731080938848539E-3</v>
      </c>
      <c r="I82" s="151">
        <v>17177</v>
      </c>
      <c r="J82" s="152">
        <v>0.16731930644847068</v>
      </c>
      <c r="K82" s="152">
        <v>-9.106783786644089E-2</v>
      </c>
      <c r="L82" s="151">
        <v>17436</v>
      </c>
      <c r="M82" s="152">
        <v>0.17308780463592593</v>
      </c>
      <c r="N82" s="152">
        <v>1.5078302381090994E-2</v>
      </c>
      <c r="O82" s="151">
        <v>18247</v>
      </c>
      <c r="P82" s="152">
        <v>0.18224947813146095</v>
      </c>
      <c r="Q82" s="152">
        <v>4.6512961688460655E-2</v>
      </c>
      <c r="R82" s="11">
        <f t="shared" si="132"/>
        <v>-755</v>
      </c>
      <c r="S82" s="123">
        <f t="shared" si="133"/>
        <v>-3.973265972002947E-2</v>
      </c>
      <c r="T82" s="11">
        <f t="shared" si="134"/>
        <v>1070</v>
      </c>
      <c r="U82" s="123">
        <f t="shared" si="135"/>
        <v>6.2292600570530363E-2</v>
      </c>
      <c r="V82" s="151">
        <v>5333</v>
      </c>
      <c r="W82" s="152">
        <v>0.15144544783324815</v>
      </c>
      <c r="X82" s="151">
        <v>4957</v>
      </c>
      <c r="Y82" s="152">
        <v>0.14878290362277516</v>
      </c>
      <c r="Z82" s="152">
        <v>-7.0504406525407834E-2</v>
      </c>
      <c r="AA82" s="151">
        <v>4089</v>
      </c>
      <c r="AB82" s="152">
        <v>0.14538666666666666</v>
      </c>
      <c r="AC82" s="152">
        <v>-0.17510591083316523</v>
      </c>
      <c r="AD82" s="151">
        <v>4151</v>
      </c>
      <c r="AE82" s="152">
        <v>0.1486801103191375</v>
      </c>
      <c r="AF82" s="152">
        <v>1.516263145023233E-2</v>
      </c>
      <c r="AG82" s="151">
        <v>3414</v>
      </c>
      <c r="AH82" s="152">
        <v>0.15447264829645718</v>
      </c>
      <c r="AI82" s="152">
        <v>-0.1775475788966514</v>
      </c>
      <c r="AJ82" s="11">
        <f t="shared" si="136"/>
        <v>-1919</v>
      </c>
      <c r="AK82" s="123">
        <f t="shared" si="137"/>
        <v>-0.35983498968685546</v>
      </c>
      <c r="AL82" s="11">
        <f t="shared" si="138"/>
        <v>-675</v>
      </c>
      <c r="AM82" s="123">
        <f t="shared" si="139"/>
        <v>-0.16507703595011006</v>
      </c>
      <c r="AN82" s="151">
        <v>13669</v>
      </c>
      <c r="AO82" s="152">
        <v>0.17125424408334064</v>
      </c>
      <c r="AP82" s="151">
        <v>13941</v>
      </c>
      <c r="AQ82" s="152">
        <v>0.17624303106155423</v>
      </c>
      <c r="AR82" s="152">
        <v>1.9899041627039284E-2</v>
      </c>
      <c r="AS82" s="151">
        <v>13088</v>
      </c>
      <c r="AT82" s="152">
        <v>0.17559535788555711</v>
      </c>
      <c r="AU82" s="152">
        <v>-6.1186428520192238E-2</v>
      </c>
      <c r="AV82" s="151">
        <v>13285</v>
      </c>
      <c r="AW82" s="152">
        <v>0.182446165677873</v>
      </c>
      <c r="AX82" s="152">
        <v>1.5051955990220049E-2</v>
      </c>
      <c r="AY82" s="151">
        <v>14833</v>
      </c>
      <c r="AZ82" s="152">
        <v>0.19011791848244039</v>
      </c>
      <c r="BA82" s="152">
        <v>0.11652239367707941</v>
      </c>
      <c r="BB82" s="11">
        <f t="shared" si="140"/>
        <v>1164</v>
      </c>
      <c r="BC82" s="123">
        <f t="shared" si="141"/>
        <v>8.5156192845124004E-2</v>
      </c>
      <c r="BD82" s="11">
        <f t="shared" si="142"/>
        <v>1745</v>
      </c>
      <c r="BE82" s="123">
        <f t="shared" si="143"/>
        <v>0.13332823960880197</v>
      </c>
      <c r="BF82" s="151">
        <v>91792</v>
      </c>
      <c r="BG82" s="152">
        <v>0.15062486872505776</v>
      </c>
      <c r="BH82" s="151">
        <v>88468</v>
      </c>
      <c r="BI82" s="152">
        <v>0.15065332263903861</v>
      </c>
      <c r="BJ82" s="152">
        <v>-3.621230608331881E-2</v>
      </c>
      <c r="BK82" s="151">
        <v>82516</v>
      </c>
      <c r="BL82" s="152">
        <v>0.15300319482893851</v>
      </c>
      <c r="BM82" s="152">
        <v>-6.7278564000542565E-2</v>
      </c>
      <c r="BN82" s="151">
        <v>82553</v>
      </c>
      <c r="BO82" s="152">
        <v>0.15629413657963989</v>
      </c>
      <c r="BP82" s="152">
        <v>4.483978864705027E-4</v>
      </c>
      <c r="BQ82" s="151">
        <v>81986</v>
      </c>
      <c r="BR82" s="152">
        <v>0.15986943067014281</v>
      </c>
      <c r="BS82" s="152">
        <v>-6.8683149007304403E-3</v>
      </c>
      <c r="BT82" s="11">
        <f t="shared" si="144"/>
        <v>-9806</v>
      </c>
      <c r="BU82" s="123">
        <f t="shared" si="145"/>
        <v>-0.10682848178490501</v>
      </c>
      <c r="BV82" s="11">
        <f t="shared" si="146"/>
        <v>-530</v>
      </c>
      <c r="BW82" s="123">
        <f t="shared" si="147"/>
        <v>-6.4229967521450384E-3</v>
      </c>
      <c r="BX82" s="4">
        <f t="shared" si="148"/>
        <v>110794</v>
      </c>
      <c r="BY82" s="13">
        <f t="shared" ref="BY82:BY88" si="166">BX82/BX$88</f>
        <v>0.15293765244554752</v>
      </c>
      <c r="BZ82" s="4">
        <f t="shared" si="149"/>
        <v>107366</v>
      </c>
      <c r="CA82" s="13">
        <f t="shared" ref="CA82:CA88" si="167">BZ82/BZ$88</f>
        <v>0.15345738636769685</v>
      </c>
      <c r="CB82" s="13">
        <f t="shared" si="150"/>
        <v>-3.0940303626550203E-2</v>
      </c>
      <c r="CC82" s="4">
        <f t="shared" si="151"/>
        <v>99693</v>
      </c>
      <c r="CD82" s="13">
        <f t="shared" ref="CD82:CD88" si="168">CC82/CC$88</f>
        <v>0.15529254527866609</v>
      </c>
      <c r="CE82" s="13">
        <f t="shared" si="152"/>
        <v>-7.1465827170612672E-2</v>
      </c>
      <c r="CF82" s="4">
        <f t="shared" si="153"/>
        <v>99989</v>
      </c>
      <c r="CG82" s="13">
        <f t="shared" ref="CG82:CG88" si="169">CF82/CF$88</f>
        <v>0.15898398060182056</v>
      </c>
      <c r="CH82" s="13">
        <f t="shared" si="154"/>
        <v>2.9691151836137575E-3</v>
      </c>
      <c r="CI82" s="4">
        <f t="shared" si="155"/>
        <v>100233</v>
      </c>
      <c r="CJ82" s="13">
        <f t="shared" ref="CJ82:CJ88" si="170">CI82/CI$88</f>
        <v>0.16352503948106867</v>
      </c>
      <c r="CK82" s="13">
        <f t="shared" si="156"/>
        <v>2.4402684295272703E-3</v>
      </c>
      <c r="CL82" s="4">
        <f t="shared" si="157"/>
        <v>-10561</v>
      </c>
      <c r="CM82" s="13">
        <f t="shared" si="158"/>
        <v>-9.5321046266043319E-2</v>
      </c>
      <c r="CN82" s="4">
        <f t="shared" si="159"/>
        <v>540</v>
      </c>
      <c r="CO82" s="13">
        <f t="shared" si="160"/>
        <v>5.4166290511872273E-3</v>
      </c>
    </row>
    <row r="83" spans="2:93" x14ac:dyDescent="0.3">
      <c r="B83" s="490"/>
      <c r="C83" s="12" t="s">
        <v>131</v>
      </c>
      <c r="D83" s="151">
        <v>18325</v>
      </c>
      <c r="E83" s="152">
        <v>0.15930488303153062</v>
      </c>
      <c r="F83" s="151">
        <v>18165</v>
      </c>
      <c r="G83" s="152">
        <v>0.16158444377234962</v>
      </c>
      <c r="H83" s="152">
        <v>-8.7312414733969994E-3</v>
      </c>
      <c r="I83" s="151">
        <v>16559</v>
      </c>
      <c r="J83" s="152">
        <v>0.16129943502824859</v>
      </c>
      <c r="K83" s="152">
        <v>-8.8411780897330025E-2</v>
      </c>
      <c r="L83" s="151">
        <v>16679</v>
      </c>
      <c r="M83" s="152">
        <v>0.16557303816945451</v>
      </c>
      <c r="N83" s="152">
        <v>7.2468144211606982E-3</v>
      </c>
      <c r="O83" s="151">
        <v>16678</v>
      </c>
      <c r="P83" s="152">
        <v>0.16657844008749415</v>
      </c>
      <c r="Q83" s="152">
        <v>-5.9955632831704538E-5</v>
      </c>
      <c r="R83" s="11">
        <f t="shared" si="132"/>
        <v>-1647</v>
      </c>
      <c r="S83" s="123">
        <f t="shared" si="133"/>
        <v>-8.9877216916780356E-2</v>
      </c>
      <c r="T83" s="11">
        <f t="shared" si="134"/>
        <v>119</v>
      </c>
      <c r="U83" s="123">
        <f t="shared" si="135"/>
        <v>7.1864243009843592E-3</v>
      </c>
      <c r="V83" s="151">
        <v>5423</v>
      </c>
      <c r="W83" s="152">
        <v>0.15400124950303856</v>
      </c>
      <c r="X83" s="151">
        <v>5202</v>
      </c>
      <c r="Y83" s="152">
        <v>0.1561365068883753</v>
      </c>
      <c r="Z83" s="152">
        <v>-4.0752351097178681E-2</v>
      </c>
      <c r="AA83" s="151">
        <v>4316</v>
      </c>
      <c r="AB83" s="152">
        <v>0.15345777777777778</v>
      </c>
      <c r="AC83" s="152">
        <v>-0.17031910803537101</v>
      </c>
      <c r="AD83" s="151">
        <v>4333</v>
      </c>
      <c r="AE83" s="152">
        <v>0.15519896844442851</v>
      </c>
      <c r="AF83" s="152">
        <v>3.9388322520852639E-3</v>
      </c>
      <c r="AG83" s="151">
        <v>3504</v>
      </c>
      <c r="AH83" s="152">
        <v>0.15854486222342881</v>
      </c>
      <c r="AI83" s="152">
        <v>-0.19132240941610892</v>
      </c>
      <c r="AJ83" s="11">
        <f t="shared" si="136"/>
        <v>-1919</v>
      </c>
      <c r="AK83" s="123">
        <f t="shared" si="137"/>
        <v>-0.35386317536418954</v>
      </c>
      <c r="AL83" s="11">
        <f t="shared" si="138"/>
        <v>-812</v>
      </c>
      <c r="AM83" s="123">
        <f t="shared" si="139"/>
        <v>-0.18813716404077849</v>
      </c>
      <c r="AN83" s="151">
        <v>12902</v>
      </c>
      <c r="AO83" s="152">
        <v>0.16164476239397621</v>
      </c>
      <c r="AP83" s="151">
        <v>12963</v>
      </c>
      <c r="AQ83" s="152">
        <v>0.16387909128835287</v>
      </c>
      <c r="AR83" s="152">
        <v>4.7279491551697412E-3</v>
      </c>
      <c r="AS83" s="151">
        <v>12243</v>
      </c>
      <c r="AT83" s="152">
        <v>0.16425840209297646</v>
      </c>
      <c r="AU83" s="152">
        <v>-5.5542698449432999E-2</v>
      </c>
      <c r="AV83" s="151">
        <v>12346</v>
      </c>
      <c r="AW83" s="152">
        <v>0.16955064820918481</v>
      </c>
      <c r="AX83" s="152">
        <v>8.4129706771216197E-3</v>
      </c>
      <c r="AY83" s="151">
        <v>13174</v>
      </c>
      <c r="AZ83" s="152">
        <v>0.16885413996411178</v>
      </c>
      <c r="BA83" s="152">
        <v>6.7066256277336783E-2</v>
      </c>
      <c r="BB83" s="11">
        <f t="shared" si="140"/>
        <v>272</v>
      </c>
      <c r="BC83" s="123">
        <f t="shared" si="141"/>
        <v>2.1082002790265075E-2</v>
      </c>
      <c r="BD83" s="11">
        <f t="shared" si="142"/>
        <v>931</v>
      </c>
      <c r="BE83" s="123">
        <f t="shared" si="143"/>
        <v>7.6043453401943961E-2</v>
      </c>
      <c r="BF83" s="151">
        <v>98926</v>
      </c>
      <c r="BG83" s="152">
        <v>0.16233131169922285</v>
      </c>
      <c r="BH83" s="151">
        <v>94889</v>
      </c>
      <c r="BI83" s="152">
        <v>0.16158772812650601</v>
      </c>
      <c r="BJ83" s="152">
        <v>-4.0808280937266239E-2</v>
      </c>
      <c r="BK83" s="151">
        <v>87871</v>
      </c>
      <c r="BL83" s="152">
        <v>0.16293256741496989</v>
      </c>
      <c r="BM83" s="152">
        <v>-7.3960100749296542E-2</v>
      </c>
      <c r="BN83" s="151">
        <v>86001</v>
      </c>
      <c r="BO83" s="152">
        <v>0.16282209053560273</v>
      </c>
      <c r="BP83" s="152">
        <v>-2.12811962991203E-2</v>
      </c>
      <c r="BQ83" s="151">
        <v>84818</v>
      </c>
      <c r="BR83" s="152">
        <v>0.16539171773937222</v>
      </c>
      <c r="BS83" s="152">
        <v>-1.375565400402321E-2</v>
      </c>
      <c r="BT83" s="11">
        <f t="shared" si="144"/>
        <v>-14108</v>
      </c>
      <c r="BU83" s="123">
        <f t="shared" si="145"/>
        <v>-0.14261164911145705</v>
      </c>
      <c r="BV83" s="11">
        <f t="shared" si="146"/>
        <v>-3053</v>
      </c>
      <c r="BW83" s="123">
        <f t="shared" si="147"/>
        <v>-3.4744113530061113E-2</v>
      </c>
      <c r="BX83" s="4">
        <f t="shared" si="148"/>
        <v>117251</v>
      </c>
      <c r="BY83" s="13">
        <f t="shared" si="166"/>
        <v>0.16185075624034598</v>
      </c>
      <c r="BZ83" s="4">
        <f t="shared" si="149"/>
        <v>113054</v>
      </c>
      <c r="CA83" s="13">
        <f t="shared" si="167"/>
        <v>0.1615872004024887</v>
      </c>
      <c r="CB83" s="13">
        <f t="shared" si="150"/>
        <v>-3.5795003880563891E-2</v>
      </c>
      <c r="CC83" s="4">
        <f t="shared" si="151"/>
        <v>104430</v>
      </c>
      <c r="CD83" s="13">
        <f t="shared" si="168"/>
        <v>0.16267140625170373</v>
      </c>
      <c r="CE83" s="13">
        <f t="shared" si="152"/>
        <v>-7.6282130663222869E-2</v>
      </c>
      <c r="CF83" s="4">
        <f t="shared" si="153"/>
        <v>102680</v>
      </c>
      <c r="CG83" s="13">
        <f t="shared" si="169"/>
        <v>0.16326271018006916</v>
      </c>
      <c r="CH83" s="13">
        <f t="shared" si="154"/>
        <v>-1.6757636694436417E-2</v>
      </c>
      <c r="CI83" s="4">
        <f t="shared" si="155"/>
        <v>101496</v>
      </c>
      <c r="CJ83" s="13">
        <f t="shared" si="170"/>
        <v>0.16558555971756353</v>
      </c>
      <c r="CK83" s="13">
        <f t="shared" si="156"/>
        <v>-1.153097000389558E-2</v>
      </c>
      <c r="CL83" s="4">
        <f t="shared" si="157"/>
        <v>-15755</v>
      </c>
      <c r="CM83" s="13">
        <f t="shared" si="158"/>
        <v>-0.13436985612063013</v>
      </c>
      <c r="CN83" s="4">
        <f t="shared" si="159"/>
        <v>-2934</v>
      </c>
      <c r="CO83" s="13">
        <f t="shared" si="160"/>
        <v>-2.8095374892272318E-2</v>
      </c>
    </row>
    <row r="84" spans="2:93" x14ac:dyDescent="0.3">
      <c r="B84" s="490"/>
      <c r="C84" s="12" t="s">
        <v>132</v>
      </c>
      <c r="D84" s="151">
        <v>19466</v>
      </c>
      <c r="E84" s="152">
        <v>0.16922394832697274</v>
      </c>
      <c r="F84" s="151">
        <v>19072</v>
      </c>
      <c r="G84" s="152">
        <v>0.16965254674518315</v>
      </c>
      <c r="H84" s="152">
        <v>-2.0240419192438096E-2</v>
      </c>
      <c r="I84" s="151">
        <v>17147</v>
      </c>
      <c r="J84" s="152">
        <v>0.16702707968049874</v>
      </c>
      <c r="K84" s="152">
        <v>-0.10093330536912752</v>
      </c>
      <c r="L84" s="151">
        <v>16786</v>
      </c>
      <c r="M84" s="152">
        <v>0.1666352310517695</v>
      </c>
      <c r="N84" s="152">
        <v>-2.1053245465679129E-2</v>
      </c>
      <c r="O84" s="151">
        <v>16607</v>
      </c>
      <c r="P84" s="152">
        <v>0.16586929814923942</v>
      </c>
      <c r="Q84" s="152">
        <v>-1.0663648278327177E-2</v>
      </c>
      <c r="R84" s="11">
        <f t="shared" si="132"/>
        <v>-2859</v>
      </c>
      <c r="S84" s="123">
        <f t="shared" si="133"/>
        <v>-0.14687146820096578</v>
      </c>
      <c r="T84" s="11">
        <f t="shared" si="134"/>
        <v>-540</v>
      </c>
      <c r="U84" s="123">
        <f t="shared" si="135"/>
        <v>-3.1492389339243018E-2</v>
      </c>
      <c r="V84" s="151">
        <v>6075</v>
      </c>
      <c r="W84" s="152">
        <v>0.17251661271085364</v>
      </c>
      <c r="X84" s="151">
        <v>5829</v>
      </c>
      <c r="Y84" s="152">
        <v>0.17495572830687037</v>
      </c>
      <c r="Z84" s="152">
        <v>-4.049382716049383E-2</v>
      </c>
      <c r="AA84" s="151">
        <v>4770</v>
      </c>
      <c r="AB84" s="152">
        <v>0.1696</v>
      </c>
      <c r="AC84" s="152">
        <v>-0.18167781780751416</v>
      </c>
      <c r="AD84" s="151">
        <v>4685</v>
      </c>
      <c r="AE84" s="152">
        <v>0.1678068698735628</v>
      </c>
      <c r="AF84" s="152">
        <v>-1.781970649895178E-2</v>
      </c>
      <c r="AG84" s="151">
        <v>3645</v>
      </c>
      <c r="AH84" s="152">
        <v>0.16492466404235104</v>
      </c>
      <c r="AI84" s="152">
        <v>-0.22198505869797225</v>
      </c>
      <c r="AJ84" s="11">
        <f t="shared" si="136"/>
        <v>-2430</v>
      </c>
      <c r="AK84" s="123">
        <f t="shared" si="137"/>
        <v>-0.4</v>
      </c>
      <c r="AL84" s="11">
        <f t="shared" si="138"/>
        <v>-1125</v>
      </c>
      <c r="AM84" s="123">
        <f t="shared" si="139"/>
        <v>-0.23584905660377359</v>
      </c>
      <c r="AN84" s="151">
        <v>13391</v>
      </c>
      <c r="AO84" s="152">
        <v>0.16777127679567008</v>
      </c>
      <c r="AP84" s="151">
        <v>13243</v>
      </c>
      <c r="AQ84" s="152">
        <v>0.16741886954652913</v>
      </c>
      <c r="AR84" s="152">
        <v>-1.1052199238294378E-2</v>
      </c>
      <c r="AS84" s="151">
        <v>12377</v>
      </c>
      <c r="AT84" s="152">
        <v>0.16605621520091232</v>
      </c>
      <c r="AU84" s="152">
        <v>-6.5393037831307108E-2</v>
      </c>
      <c r="AV84" s="151">
        <v>12101</v>
      </c>
      <c r="AW84" s="152">
        <v>0.16618600307624698</v>
      </c>
      <c r="AX84" s="152">
        <v>-2.2299426355336511E-2</v>
      </c>
      <c r="AY84" s="151">
        <v>12962</v>
      </c>
      <c r="AZ84" s="152">
        <v>0.16613688797744169</v>
      </c>
      <c r="BA84" s="152">
        <v>7.1151144533509625E-2</v>
      </c>
      <c r="BB84" s="11">
        <f t="shared" si="140"/>
        <v>-429</v>
      </c>
      <c r="BC84" s="123">
        <f t="shared" si="141"/>
        <v>-3.2036442386677619E-2</v>
      </c>
      <c r="BD84" s="11">
        <f t="shared" si="142"/>
        <v>585</v>
      </c>
      <c r="BE84" s="123">
        <f t="shared" si="143"/>
        <v>4.7265088470550214E-2</v>
      </c>
      <c r="BF84" s="151">
        <v>108538</v>
      </c>
      <c r="BG84" s="152">
        <v>0.17810399600924176</v>
      </c>
      <c r="BH84" s="151">
        <v>104426</v>
      </c>
      <c r="BI84" s="152">
        <v>0.17782841106280514</v>
      </c>
      <c r="BJ84" s="152">
        <v>-3.7885348910059152E-2</v>
      </c>
      <c r="BK84" s="151">
        <v>95360</v>
      </c>
      <c r="BL84" s="152">
        <v>0.17681885523883339</v>
      </c>
      <c r="BM84" s="152">
        <v>-8.6817459253442628E-2</v>
      </c>
      <c r="BN84" s="151">
        <v>92392</v>
      </c>
      <c r="BO84" s="152">
        <v>0.17492190310305003</v>
      </c>
      <c r="BP84" s="152">
        <v>-3.1124161073825502E-2</v>
      </c>
      <c r="BQ84" s="151">
        <v>88734</v>
      </c>
      <c r="BR84" s="152">
        <v>0.17302776158227565</v>
      </c>
      <c r="BS84" s="152">
        <v>-3.9592172482466013E-2</v>
      </c>
      <c r="BT84" s="11">
        <f t="shared" si="144"/>
        <v>-19804</v>
      </c>
      <c r="BU84" s="123">
        <f t="shared" si="145"/>
        <v>-0.18246144207558643</v>
      </c>
      <c r="BV84" s="11">
        <f t="shared" si="146"/>
        <v>-6626</v>
      </c>
      <c r="BW84" s="123">
        <f t="shared" si="147"/>
        <v>-6.9484060402684567E-2</v>
      </c>
      <c r="BX84" s="4">
        <f t="shared" si="148"/>
        <v>128004</v>
      </c>
      <c r="BY84" s="13">
        <f t="shared" si="166"/>
        <v>0.1766939659515846</v>
      </c>
      <c r="BZ84" s="4">
        <f t="shared" si="149"/>
        <v>123498</v>
      </c>
      <c r="CA84" s="13">
        <f t="shared" si="167"/>
        <v>0.17651472814147706</v>
      </c>
      <c r="CB84" s="13">
        <f t="shared" si="150"/>
        <v>-3.5202024936720755E-2</v>
      </c>
      <c r="CC84" s="4">
        <f t="shared" si="151"/>
        <v>112507</v>
      </c>
      <c r="CD84" s="13">
        <f t="shared" si="168"/>
        <v>0.17525301065939322</v>
      </c>
      <c r="CE84" s="13">
        <f t="shared" si="152"/>
        <v>-8.8997392670326692E-2</v>
      </c>
      <c r="CF84" s="4">
        <f t="shared" si="153"/>
        <v>109178</v>
      </c>
      <c r="CG84" s="13">
        <f t="shared" si="169"/>
        <v>0.1735946257502882</v>
      </c>
      <c r="CH84" s="13">
        <f t="shared" si="154"/>
        <v>-2.9589270000977663E-2</v>
      </c>
      <c r="CI84" s="4">
        <f t="shared" si="155"/>
        <v>105341</v>
      </c>
      <c r="CJ84" s="13">
        <f t="shared" si="170"/>
        <v>0.17185848157767655</v>
      </c>
      <c r="CK84" s="13">
        <f t="shared" si="156"/>
        <v>-3.5144443019656024E-2</v>
      </c>
      <c r="CL84" s="4">
        <f t="shared" si="157"/>
        <v>-22663</v>
      </c>
      <c r="CM84" s="13">
        <f t="shared" si="158"/>
        <v>-0.17704915471391514</v>
      </c>
      <c r="CN84" s="4">
        <f t="shared" si="159"/>
        <v>-7166</v>
      </c>
      <c r="CO84" s="13">
        <f t="shared" si="160"/>
        <v>-6.3693814607091115E-2</v>
      </c>
    </row>
    <row r="85" spans="2:93" x14ac:dyDescent="0.3">
      <c r="B85" s="490"/>
      <c r="C85" s="12" t="s">
        <v>133</v>
      </c>
      <c r="D85" s="151">
        <v>19232</v>
      </c>
      <c r="E85" s="152">
        <v>0.16718971407707486</v>
      </c>
      <c r="F85" s="151">
        <v>18575</v>
      </c>
      <c r="G85" s="152">
        <v>0.16523154654948496</v>
      </c>
      <c r="H85" s="152">
        <v>-3.4161813643926786E-2</v>
      </c>
      <c r="I85" s="151">
        <v>17170</v>
      </c>
      <c r="J85" s="152">
        <v>0.16725112020261057</v>
      </c>
      <c r="K85" s="152">
        <v>-7.5639300134589499E-2</v>
      </c>
      <c r="L85" s="151">
        <v>16439</v>
      </c>
      <c r="M85" s="152">
        <v>0.16319054946145828</v>
      </c>
      <c r="N85" s="152">
        <v>-4.2574257425742577E-2</v>
      </c>
      <c r="O85" s="151">
        <v>15936</v>
      </c>
      <c r="P85" s="152">
        <v>0.15916740743700122</v>
      </c>
      <c r="Q85" s="152">
        <v>-3.0597968246243688E-2</v>
      </c>
      <c r="R85" s="11">
        <f t="shared" si="132"/>
        <v>-3296</v>
      </c>
      <c r="S85" s="123">
        <f t="shared" si="133"/>
        <v>-0.17138103161397669</v>
      </c>
      <c r="T85" s="11">
        <f t="shared" si="134"/>
        <v>-1234</v>
      </c>
      <c r="U85" s="123">
        <f t="shared" si="135"/>
        <v>-7.1869539895165993E-2</v>
      </c>
      <c r="V85" s="151">
        <v>6293</v>
      </c>
      <c r="W85" s="152">
        <v>0.17870733231101266</v>
      </c>
      <c r="X85" s="151">
        <v>5914</v>
      </c>
      <c r="Y85" s="152">
        <v>0.17750697841942553</v>
      </c>
      <c r="Z85" s="152">
        <v>-6.0225647544891146E-2</v>
      </c>
      <c r="AA85" s="151">
        <v>5127</v>
      </c>
      <c r="AB85" s="152">
        <v>0.18229333333333334</v>
      </c>
      <c r="AC85" s="152">
        <v>-0.13307406154886708</v>
      </c>
      <c r="AD85" s="151">
        <v>5106</v>
      </c>
      <c r="AE85" s="152">
        <v>0.18288620652602169</v>
      </c>
      <c r="AF85" s="152">
        <v>-4.0959625511995321E-3</v>
      </c>
      <c r="AG85" s="151">
        <v>3986</v>
      </c>
      <c r="AH85" s="152">
        <v>0.18035383014343243</v>
      </c>
      <c r="AI85" s="152">
        <v>-0.21934978456717588</v>
      </c>
      <c r="AJ85" s="11">
        <f t="shared" si="136"/>
        <v>-2307</v>
      </c>
      <c r="AK85" s="123">
        <f t="shared" si="137"/>
        <v>-0.36659780708723977</v>
      </c>
      <c r="AL85" s="11">
        <f t="shared" si="138"/>
        <v>-1141</v>
      </c>
      <c r="AM85" s="123">
        <f t="shared" si="139"/>
        <v>-0.22254729861517455</v>
      </c>
      <c r="AN85" s="151">
        <v>12939</v>
      </c>
      <c r="AO85" s="152">
        <v>0.16210832278837842</v>
      </c>
      <c r="AP85" s="151">
        <v>12661</v>
      </c>
      <c r="AQ85" s="152">
        <v>0.16006118759560561</v>
      </c>
      <c r="AR85" s="152">
        <v>-2.1485431640775949E-2</v>
      </c>
      <c r="AS85" s="151">
        <v>12043</v>
      </c>
      <c r="AT85" s="152">
        <v>0.16157509894680352</v>
      </c>
      <c r="AU85" s="152">
        <v>-4.8811310323039252E-2</v>
      </c>
      <c r="AV85" s="151">
        <v>11333</v>
      </c>
      <c r="AW85" s="152">
        <v>0.15563887057789497</v>
      </c>
      <c r="AX85" s="152">
        <v>-5.8955409781615876E-2</v>
      </c>
      <c r="AY85" s="151">
        <v>11950</v>
      </c>
      <c r="AZ85" s="152">
        <v>0.1531658549089977</v>
      </c>
      <c r="BA85" s="152">
        <v>5.4442777728756726E-2</v>
      </c>
      <c r="BB85" s="11">
        <f t="shared" si="140"/>
        <v>-989</v>
      </c>
      <c r="BC85" s="123">
        <f t="shared" si="141"/>
        <v>-7.6435582347940331E-2</v>
      </c>
      <c r="BD85" s="11">
        <f t="shared" si="142"/>
        <v>-93</v>
      </c>
      <c r="BE85" s="123">
        <f t="shared" si="143"/>
        <v>-7.7223283235074314E-3</v>
      </c>
      <c r="BF85" s="151">
        <v>108984</v>
      </c>
      <c r="BG85" s="152">
        <v>0.17883585381222433</v>
      </c>
      <c r="BH85" s="151">
        <v>104890</v>
      </c>
      <c r="BI85" s="152">
        <v>0.17861856277533977</v>
      </c>
      <c r="BJ85" s="152">
        <v>-3.756514717756735E-2</v>
      </c>
      <c r="BK85" s="151">
        <v>95872</v>
      </c>
      <c r="BL85" s="152">
        <v>0.17776821821998148</v>
      </c>
      <c r="BM85" s="152">
        <v>-8.5975784154828871E-2</v>
      </c>
      <c r="BN85" s="151">
        <v>93000</v>
      </c>
      <c r="BO85" s="152">
        <v>0.17607300403263976</v>
      </c>
      <c r="BP85" s="152">
        <v>-2.9956608811748997E-2</v>
      </c>
      <c r="BQ85" s="151">
        <v>88935</v>
      </c>
      <c r="BR85" s="152">
        <v>0.17341970356706204</v>
      </c>
      <c r="BS85" s="152">
        <v>-4.3709677419354838E-2</v>
      </c>
      <c r="BT85" s="11">
        <f t="shared" si="144"/>
        <v>-20049</v>
      </c>
      <c r="BU85" s="123">
        <f t="shared" si="145"/>
        <v>-0.1839627835278573</v>
      </c>
      <c r="BV85" s="11">
        <f t="shared" si="146"/>
        <v>-6937</v>
      </c>
      <c r="BW85" s="123">
        <f t="shared" si="147"/>
        <v>-7.2356892523364483E-2</v>
      </c>
      <c r="BX85" s="4">
        <f t="shared" si="148"/>
        <v>128216</v>
      </c>
      <c r="BY85" s="13">
        <f t="shared" si="166"/>
        <v>0.17698660618768455</v>
      </c>
      <c r="BZ85" s="4">
        <f t="shared" si="149"/>
        <v>123465</v>
      </c>
      <c r="CA85" s="13">
        <f t="shared" si="167"/>
        <v>0.17646756149887013</v>
      </c>
      <c r="CB85" s="13">
        <f t="shared" si="150"/>
        <v>-3.7054657765021481E-2</v>
      </c>
      <c r="CC85" s="4">
        <f t="shared" si="151"/>
        <v>113042</v>
      </c>
      <c r="CD85" s="13">
        <f t="shared" si="168"/>
        <v>0.17608638423350662</v>
      </c>
      <c r="CE85" s="13">
        <f t="shared" si="152"/>
        <v>-8.4420686024379354E-2</v>
      </c>
      <c r="CF85" s="4">
        <f t="shared" si="153"/>
        <v>109439</v>
      </c>
      <c r="CG85" s="13">
        <f t="shared" si="169"/>
        <v>0.1740096195889812</v>
      </c>
      <c r="CH85" s="13">
        <f t="shared" si="154"/>
        <v>-3.1873109109888387E-2</v>
      </c>
      <c r="CI85" s="4">
        <f t="shared" si="155"/>
        <v>104871</v>
      </c>
      <c r="CJ85" s="13">
        <f t="shared" si="170"/>
        <v>0.17109170049204506</v>
      </c>
      <c r="CK85" s="13">
        <f t="shared" si="156"/>
        <v>-4.1740147479417788E-2</v>
      </c>
      <c r="CL85" s="4">
        <f t="shared" si="157"/>
        <v>-23345</v>
      </c>
      <c r="CM85" s="13">
        <f t="shared" si="158"/>
        <v>-0.18207555999251268</v>
      </c>
      <c r="CN85" s="4">
        <f t="shared" si="159"/>
        <v>-8171</v>
      </c>
      <c r="CO85" s="13">
        <f t="shared" si="160"/>
        <v>-7.2282868314431759E-2</v>
      </c>
    </row>
    <row r="86" spans="2:93" x14ac:dyDescent="0.3">
      <c r="B86" s="490"/>
      <c r="C86" s="12" t="s">
        <v>134</v>
      </c>
      <c r="D86" s="151">
        <v>16919</v>
      </c>
      <c r="E86" s="152">
        <v>0.14708209091462301</v>
      </c>
      <c r="F86" s="151">
        <v>16160</v>
      </c>
      <c r="G86" s="152">
        <v>0.14374922165489512</v>
      </c>
      <c r="H86" s="152">
        <v>-4.4860807376322476E-2</v>
      </c>
      <c r="I86" s="151">
        <v>15240</v>
      </c>
      <c r="J86" s="152">
        <v>0.14845119812974869</v>
      </c>
      <c r="K86" s="152">
        <v>-5.6930693069306933E-2</v>
      </c>
      <c r="L86" s="151">
        <v>14023</v>
      </c>
      <c r="M86" s="152">
        <v>0.13920682980096291</v>
      </c>
      <c r="N86" s="152">
        <v>-7.9855643044619423E-2</v>
      </c>
      <c r="O86" s="151">
        <v>13489</v>
      </c>
      <c r="P86" s="152">
        <v>0.13472698035377192</v>
      </c>
      <c r="Q86" s="152">
        <v>-3.8080296655494547E-2</v>
      </c>
      <c r="R86" s="11">
        <f t="shared" si="132"/>
        <v>-3430</v>
      </c>
      <c r="S86" s="123">
        <f t="shared" si="133"/>
        <v>-0.2027306578402979</v>
      </c>
      <c r="T86" s="11">
        <f t="shared" si="134"/>
        <v>-1751</v>
      </c>
      <c r="U86" s="123">
        <f t="shared" si="135"/>
        <v>-0.11489501312335958</v>
      </c>
      <c r="V86" s="151">
        <v>5906</v>
      </c>
      <c r="W86" s="152">
        <v>0.16771738513091383</v>
      </c>
      <c r="X86" s="151">
        <v>5542</v>
      </c>
      <c r="Y86" s="152">
        <v>0.1663415073385959</v>
      </c>
      <c r="Z86" s="152">
        <v>-6.1632238401625468E-2</v>
      </c>
      <c r="AA86" s="151">
        <v>4923</v>
      </c>
      <c r="AB86" s="152">
        <v>0.17504</v>
      </c>
      <c r="AC86" s="152">
        <v>-0.11169252977264525</v>
      </c>
      <c r="AD86" s="151">
        <v>4803</v>
      </c>
      <c r="AE86" s="152">
        <v>0.17203338228446577</v>
      </c>
      <c r="AF86" s="152">
        <v>-2.4375380865326021E-2</v>
      </c>
      <c r="AG86" s="151">
        <v>3704</v>
      </c>
      <c r="AH86" s="152">
        <v>0.16759422650558797</v>
      </c>
      <c r="AI86" s="152">
        <v>-0.22881532375598584</v>
      </c>
      <c r="AJ86" s="11">
        <f t="shared" si="136"/>
        <v>-2202</v>
      </c>
      <c r="AK86" s="123">
        <f t="shared" si="137"/>
        <v>-0.37284117846258041</v>
      </c>
      <c r="AL86" s="11">
        <f t="shared" si="138"/>
        <v>-1219</v>
      </c>
      <c r="AM86" s="123">
        <f t="shared" si="139"/>
        <v>-0.24761324395693682</v>
      </c>
      <c r="AN86" s="151">
        <v>11013</v>
      </c>
      <c r="AO86" s="152">
        <v>0.13797812496084794</v>
      </c>
      <c r="AP86" s="151">
        <v>10618</v>
      </c>
      <c r="AQ86" s="152">
        <v>0.13423344837612672</v>
      </c>
      <c r="AR86" s="152">
        <v>-3.5866702987378554E-2</v>
      </c>
      <c r="AS86" s="151">
        <v>10317</v>
      </c>
      <c r="AT86" s="152">
        <v>0.13841819279533105</v>
      </c>
      <c r="AU86" s="152">
        <v>-2.8348088152194386E-2</v>
      </c>
      <c r="AV86" s="151">
        <v>9220</v>
      </c>
      <c r="AW86" s="152">
        <v>0.12662052296198636</v>
      </c>
      <c r="AX86" s="152">
        <v>-0.1063293593098769</v>
      </c>
      <c r="AY86" s="151">
        <v>9785</v>
      </c>
      <c r="AZ86" s="152">
        <v>0.12541655985644706</v>
      </c>
      <c r="BA86" s="152">
        <v>6.1279826464208244E-2</v>
      </c>
      <c r="BB86" s="11">
        <f t="shared" si="140"/>
        <v>-1228</v>
      </c>
      <c r="BC86" s="123">
        <f t="shared" si="141"/>
        <v>-0.1115045854898756</v>
      </c>
      <c r="BD86" s="11">
        <f t="shared" si="142"/>
        <v>-532</v>
      </c>
      <c r="BE86" s="123">
        <f t="shared" si="143"/>
        <v>-5.1565377532228361E-2</v>
      </c>
      <c r="BF86" s="151">
        <v>96693</v>
      </c>
      <c r="BG86" s="152">
        <v>0.15866709987397606</v>
      </c>
      <c r="BH86" s="151">
        <v>93261</v>
      </c>
      <c r="BI86" s="152">
        <v>0.15881538547994054</v>
      </c>
      <c r="BJ86" s="152">
        <v>-3.5493779280816602E-2</v>
      </c>
      <c r="BK86" s="151">
        <v>83769</v>
      </c>
      <c r="BL86" s="152">
        <v>0.15532653821834977</v>
      </c>
      <c r="BM86" s="152">
        <v>-0.10177887863093897</v>
      </c>
      <c r="BN86" s="151">
        <v>81818</v>
      </c>
      <c r="BO86" s="152">
        <v>0.15490259187034969</v>
      </c>
      <c r="BP86" s="152">
        <v>-2.3290238632429659E-2</v>
      </c>
      <c r="BQ86" s="151">
        <v>78103</v>
      </c>
      <c r="BR86" s="152">
        <v>0.15229773551130879</v>
      </c>
      <c r="BS86" s="152">
        <v>-4.5405656457014346E-2</v>
      </c>
      <c r="BT86" s="11">
        <f t="shared" si="144"/>
        <v>-18590</v>
      </c>
      <c r="BU86" s="123">
        <f t="shared" si="145"/>
        <v>-0.19225797110442328</v>
      </c>
      <c r="BV86" s="11">
        <f t="shared" si="146"/>
        <v>-5666</v>
      </c>
      <c r="BW86" s="123">
        <f t="shared" si="147"/>
        <v>-6.7638386515298021E-2</v>
      </c>
      <c r="BX86" s="4">
        <f t="shared" si="148"/>
        <v>113612</v>
      </c>
      <c r="BY86" s="13">
        <f t="shared" si="166"/>
        <v>0.15682755898012116</v>
      </c>
      <c r="BZ86" s="4">
        <f t="shared" si="149"/>
        <v>109421</v>
      </c>
      <c r="CA86" s="13">
        <f t="shared" si="167"/>
        <v>0.15639458183912744</v>
      </c>
      <c r="CB86" s="13">
        <f t="shared" si="150"/>
        <v>-3.6888708939196602E-2</v>
      </c>
      <c r="CC86" s="4">
        <f t="shared" si="151"/>
        <v>99009</v>
      </c>
      <c r="CD86" s="13">
        <f t="shared" si="168"/>
        <v>0.1542270732698931</v>
      </c>
      <c r="CE86" s="13">
        <f t="shared" si="152"/>
        <v>-9.5155408925160612E-2</v>
      </c>
      <c r="CF86" s="4">
        <f t="shared" si="153"/>
        <v>95841</v>
      </c>
      <c r="CG86" s="13">
        <f t="shared" si="169"/>
        <v>0.15238859959454626</v>
      </c>
      <c r="CH86" s="13">
        <f t="shared" si="154"/>
        <v>-3.1997091173529668E-2</v>
      </c>
      <c r="CI86" s="4">
        <f t="shared" si="155"/>
        <v>91592</v>
      </c>
      <c r="CJ86" s="13">
        <f t="shared" si="170"/>
        <v>0.14942768764927761</v>
      </c>
      <c r="CK86" s="13">
        <f t="shared" si="156"/>
        <v>-4.4333844596780136E-2</v>
      </c>
      <c r="CL86" s="4">
        <f t="shared" si="157"/>
        <v>-22020</v>
      </c>
      <c r="CM86" s="13">
        <f t="shared" si="158"/>
        <v>-0.19381755448368132</v>
      </c>
      <c r="CN86" s="4">
        <f t="shared" si="159"/>
        <v>-7417</v>
      </c>
      <c r="CO86" s="13">
        <f t="shared" si="160"/>
        <v>-7.4912381702673447E-2</v>
      </c>
    </row>
    <row r="87" spans="2:93" x14ac:dyDescent="0.3">
      <c r="B87" s="490"/>
      <c r="C87" s="12" t="s">
        <v>135</v>
      </c>
      <c r="D87" s="151">
        <v>22087</v>
      </c>
      <c r="E87" s="152">
        <v>0.19200911058758074</v>
      </c>
      <c r="F87" s="151">
        <v>21548</v>
      </c>
      <c r="G87" s="152">
        <v>0.19167748937002971</v>
      </c>
      <c r="H87" s="152">
        <v>-2.44034952687101E-2</v>
      </c>
      <c r="I87" s="151">
        <v>19367</v>
      </c>
      <c r="J87" s="152">
        <v>0.18865186051042276</v>
      </c>
      <c r="K87" s="152">
        <v>-0.10121589010581028</v>
      </c>
      <c r="L87" s="151">
        <v>19372</v>
      </c>
      <c r="M87" s="152">
        <v>0.19230654688042884</v>
      </c>
      <c r="N87" s="152">
        <v>2.5817111581556256E-4</v>
      </c>
      <c r="O87" s="151">
        <v>19164</v>
      </c>
      <c r="P87" s="152">
        <v>0.19140839584103236</v>
      </c>
      <c r="Q87" s="152">
        <v>-1.0737146396861449E-2</v>
      </c>
      <c r="R87" s="11">
        <f t="shared" si="132"/>
        <v>-2923</v>
      </c>
      <c r="S87" s="123">
        <f t="shared" si="133"/>
        <v>-0.13234029066871916</v>
      </c>
      <c r="T87" s="11">
        <f t="shared" si="134"/>
        <v>-203</v>
      </c>
      <c r="U87" s="123">
        <f t="shared" si="135"/>
        <v>-1.048174730211184E-2</v>
      </c>
      <c r="V87" s="151">
        <v>6184</v>
      </c>
      <c r="W87" s="152">
        <v>0.17561197251093316</v>
      </c>
      <c r="X87" s="151">
        <v>5873</v>
      </c>
      <c r="Y87" s="152">
        <v>0.17627637542395774</v>
      </c>
      <c r="Z87" s="152">
        <v>-5.0291073738680463E-2</v>
      </c>
      <c r="AA87" s="151">
        <v>4900</v>
      </c>
      <c r="AB87" s="152">
        <v>0.17422222222222222</v>
      </c>
      <c r="AC87" s="152">
        <v>-0.16567342073897498</v>
      </c>
      <c r="AD87" s="151">
        <v>4841</v>
      </c>
      <c r="AE87" s="152">
        <v>0.17339446255238369</v>
      </c>
      <c r="AF87" s="152">
        <v>-1.2040816326530613E-2</v>
      </c>
      <c r="AG87" s="151">
        <v>3848</v>
      </c>
      <c r="AH87" s="152">
        <v>0.1741097687887426</v>
      </c>
      <c r="AI87" s="152">
        <v>-0.20512290848998141</v>
      </c>
      <c r="AJ87" s="11">
        <f t="shared" si="136"/>
        <v>-2336</v>
      </c>
      <c r="AK87" s="123">
        <f t="shared" si="137"/>
        <v>-0.37774902975420438</v>
      </c>
      <c r="AL87" s="11">
        <f t="shared" si="138"/>
        <v>-1052</v>
      </c>
      <c r="AM87" s="123">
        <f t="shared" si="139"/>
        <v>-0.2146938775510204</v>
      </c>
      <c r="AN87" s="151">
        <v>15903</v>
      </c>
      <c r="AO87" s="152">
        <v>0.19924326897778669</v>
      </c>
      <c r="AP87" s="151">
        <v>15675</v>
      </c>
      <c r="AQ87" s="152">
        <v>0.19816437213183147</v>
      </c>
      <c r="AR87" s="152">
        <v>-1.4336917562724014E-2</v>
      </c>
      <c r="AS87" s="151">
        <v>14467</v>
      </c>
      <c r="AT87" s="152">
        <v>0.19409673307841954</v>
      </c>
      <c r="AU87" s="152">
        <v>-7.7065390749601281E-2</v>
      </c>
      <c r="AV87" s="151">
        <v>14531</v>
      </c>
      <c r="AW87" s="152">
        <v>0.19955778949681388</v>
      </c>
      <c r="AX87" s="152">
        <v>4.4238612013548072E-3</v>
      </c>
      <c r="AY87" s="151">
        <v>15316</v>
      </c>
      <c r="AZ87" s="152">
        <v>0.1963086388105614</v>
      </c>
      <c r="BA87" s="152">
        <v>5.4022434794577114E-2</v>
      </c>
      <c r="BB87" s="11">
        <f t="shared" si="140"/>
        <v>-587</v>
      </c>
      <c r="BC87" s="123">
        <f t="shared" si="141"/>
        <v>-3.6911274602276299E-2</v>
      </c>
      <c r="BD87" s="11">
        <f t="shared" si="142"/>
        <v>849</v>
      </c>
      <c r="BE87" s="123">
        <f t="shared" si="143"/>
        <v>5.8685283749222369E-2</v>
      </c>
      <c r="BF87" s="151">
        <v>104475</v>
      </c>
      <c r="BG87" s="152">
        <v>0.17143686988027726</v>
      </c>
      <c r="BH87" s="151">
        <v>101295</v>
      </c>
      <c r="BI87" s="152">
        <v>0.17249658991636993</v>
      </c>
      <c r="BJ87" s="152">
        <v>-3.0437903804737976E-2</v>
      </c>
      <c r="BK87" s="151">
        <v>93921</v>
      </c>
      <c r="BL87" s="152">
        <v>0.17415062607892692</v>
      </c>
      <c r="BM87" s="152">
        <v>-7.2797275285058499E-2</v>
      </c>
      <c r="BN87" s="151">
        <v>92426</v>
      </c>
      <c r="BO87" s="152">
        <v>0.17498627387871787</v>
      </c>
      <c r="BP87" s="152">
        <v>-1.5917632904249315E-2</v>
      </c>
      <c r="BQ87" s="151">
        <v>90255</v>
      </c>
      <c r="BR87" s="152">
        <v>0.17599365092983849</v>
      </c>
      <c r="BS87" s="152">
        <v>-2.3489061519485859E-2</v>
      </c>
      <c r="BT87" s="11">
        <f t="shared" si="144"/>
        <v>-14220</v>
      </c>
      <c r="BU87" s="123">
        <f t="shared" si="145"/>
        <v>-0.13610911701363962</v>
      </c>
      <c r="BV87" s="11">
        <f t="shared" si="146"/>
        <v>-3666</v>
      </c>
      <c r="BW87" s="123">
        <f t="shared" si="147"/>
        <v>-3.9032804165202668E-2</v>
      </c>
      <c r="BX87" s="4">
        <f t="shared" si="148"/>
        <v>126562</v>
      </c>
      <c r="BY87" s="13">
        <f t="shared" si="166"/>
        <v>0.17470346019471619</v>
      </c>
      <c r="BZ87" s="4">
        <f t="shared" si="149"/>
        <v>122843</v>
      </c>
      <c r="CA87" s="13">
        <f t="shared" si="167"/>
        <v>0.17557854175033982</v>
      </c>
      <c r="CB87" s="13">
        <f t="shared" si="150"/>
        <v>-2.9384807446152905E-2</v>
      </c>
      <c r="CC87" s="4">
        <f t="shared" si="151"/>
        <v>113288</v>
      </c>
      <c r="CD87" s="13">
        <f t="shared" si="168"/>
        <v>0.17646958030683724</v>
      </c>
      <c r="CE87" s="13">
        <f t="shared" si="152"/>
        <v>-7.7782209812524927E-2</v>
      </c>
      <c r="CF87" s="4">
        <f t="shared" si="153"/>
        <v>111798</v>
      </c>
      <c r="CG87" s="13">
        <f t="shared" si="169"/>
        <v>0.17776046428429462</v>
      </c>
      <c r="CH87" s="13">
        <f t="shared" si="154"/>
        <v>-1.3152319751429942E-2</v>
      </c>
      <c r="CI87" s="4">
        <f t="shared" si="155"/>
        <v>109419</v>
      </c>
      <c r="CJ87" s="13">
        <f t="shared" si="170"/>
        <v>0.17851153108236861</v>
      </c>
      <c r="CK87" s="13">
        <f t="shared" si="156"/>
        <v>-2.1279450437395986E-2</v>
      </c>
      <c r="CL87" s="4">
        <f t="shared" si="157"/>
        <v>-17143</v>
      </c>
      <c r="CM87" s="13">
        <f t="shared" si="158"/>
        <v>-0.13545139931417016</v>
      </c>
      <c r="CN87" s="4">
        <f t="shared" si="159"/>
        <v>-3869</v>
      </c>
      <c r="CO87" s="13">
        <f t="shared" si="160"/>
        <v>-3.4151896052538655E-2</v>
      </c>
    </row>
    <row r="88" spans="2:93" x14ac:dyDescent="0.3">
      <c r="B88" s="490"/>
      <c r="C88" s="12" t="s">
        <v>13</v>
      </c>
      <c r="D88" s="151">
        <v>115031</v>
      </c>
      <c r="E88" s="152">
        <v>1</v>
      </c>
      <c r="F88" s="151">
        <v>112418</v>
      </c>
      <c r="G88" s="152">
        <v>1</v>
      </c>
      <c r="H88" s="152">
        <v>-2.2715615790526032E-2</v>
      </c>
      <c r="I88" s="151">
        <v>102660</v>
      </c>
      <c r="J88" s="152">
        <v>1</v>
      </c>
      <c r="K88" s="152">
        <v>-8.6801046095820955E-2</v>
      </c>
      <c r="L88" s="151">
        <v>100735</v>
      </c>
      <c r="M88" s="152">
        <v>1</v>
      </c>
      <c r="N88" s="152">
        <v>-1.8751217611533217E-2</v>
      </c>
      <c r="O88" s="151">
        <v>100121</v>
      </c>
      <c r="P88" s="152">
        <v>1</v>
      </c>
      <c r="Q88" s="152">
        <v>-6.0952002779570162E-3</v>
      </c>
      <c r="R88" s="11">
        <f t="shared" si="132"/>
        <v>-14910</v>
      </c>
      <c r="S88" s="123">
        <f t="shared" si="133"/>
        <v>-0.12961723361528632</v>
      </c>
      <c r="T88" s="11">
        <f t="shared" si="134"/>
        <v>-2539</v>
      </c>
      <c r="U88" s="123">
        <f t="shared" si="135"/>
        <v>-2.4732125462692382E-2</v>
      </c>
      <c r="V88" s="151">
        <v>35214</v>
      </c>
      <c r="W88" s="152">
        <v>1</v>
      </c>
      <c r="X88" s="151">
        <v>33317</v>
      </c>
      <c r="Y88" s="152">
        <v>1</v>
      </c>
      <c r="Z88" s="152">
        <v>-5.3870619639915941E-2</v>
      </c>
      <c r="AA88" s="151">
        <v>28125</v>
      </c>
      <c r="AB88" s="152">
        <v>1</v>
      </c>
      <c r="AC88" s="152">
        <v>-0.15583635981631</v>
      </c>
      <c r="AD88" s="151">
        <v>27919</v>
      </c>
      <c r="AE88" s="152">
        <v>1</v>
      </c>
      <c r="AF88" s="152">
        <v>-7.3244444444444442E-3</v>
      </c>
      <c r="AG88" s="151">
        <v>22101</v>
      </c>
      <c r="AH88" s="152">
        <v>1</v>
      </c>
      <c r="AI88" s="152">
        <v>-0.20838855259858877</v>
      </c>
      <c r="AJ88" s="11">
        <f t="shared" si="136"/>
        <v>-13113</v>
      </c>
      <c r="AK88" s="123">
        <f t="shared" si="137"/>
        <v>-0.37238030328846483</v>
      </c>
      <c r="AL88" s="11">
        <f t="shared" si="138"/>
        <v>-6024</v>
      </c>
      <c r="AM88" s="123">
        <f t="shared" si="139"/>
        <v>-0.21418666666666666</v>
      </c>
      <c r="AN88" s="151">
        <v>79817</v>
      </c>
      <c r="AO88" s="152">
        <v>1</v>
      </c>
      <c r="AP88" s="151">
        <v>79101</v>
      </c>
      <c r="AQ88" s="152">
        <v>1</v>
      </c>
      <c r="AR88" s="152">
        <v>-8.9705200646478817E-3</v>
      </c>
      <c r="AS88" s="151">
        <v>74535</v>
      </c>
      <c r="AT88" s="152">
        <v>1</v>
      </c>
      <c r="AU88" s="152">
        <v>-5.7723669738688511E-2</v>
      </c>
      <c r="AV88" s="151">
        <v>72816</v>
      </c>
      <c r="AW88" s="152">
        <v>1</v>
      </c>
      <c r="AX88" s="152">
        <v>-2.306299054135641E-2</v>
      </c>
      <c r="AY88" s="151">
        <v>78020</v>
      </c>
      <c r="AZ88" s="152">
        <v>1</v>
      </c>
      <c r="BA88" s="152">
        <v>7.1467809272687324E-2</v>
      </c>
      <c r="BB88" s="11">
        <f t="shared" si="140"/>
        <v>-1797</v>
      </c>
      <c r="BC88" s="123">
        <f t="shared" si="141"/>
        <v>-2.2514000776776878E-2</v>
      </c>
      <c r="BD88" s="11">
        <f t="shared" si="142"/>
        <v>3485</v>
      </c>
      <c r="BE88" s="123">
        <f t="shared" si="143"/>
        <v>4.6756557322063463E-2</v>
      </c>
      <c r="BF88" s="151">
        <v>609408</v>
      </c>
      <c r="BG88" s="152">
        <v>1</v>
      </c>
      <c r="BH88" s="151">
        <v>587229</v>
      </c>
      <c r="BI88" s="152">
        <v>1</v>
      </c>
      <c r="BJ88" s="152">
        <v>-3.639433679899181E-2</v>
      </c>
      <c r="BK88" s="151">
        <v>539309</v>
      </c>
      <c r="BL88" s="152">
        <v>1</v>
      </c>
      <c r="BM88" s="152">
        <v>-8.1603599277283653E-2</v>
      </c>
      <c r="BN88" s="151">
        <v>528190</v>
      </c>
      <c r="BO88" s="152">
        <v>1</v>
      </c>
      <c r="BP88" s="152">
        <v>-2.0617123022237716E-2</v>
      </c>
      <c r="BQ88" s="151">
        <v>512831</v>
      </c>
      <c r="BR88" s="152">
        <v>1</v>
      </c>
      <c r="BS88" s="152">
        <v>-2.9078551278895852E-2</v>
      </c>
      <c r="BT88" s="11">
        <f t="shared" si="144"/>
        <v>-96577</v>
      </c>
      <c r="BU88" s="123">
        <f t="shared" si="145"/>
        <v>-0.15847675120772947</v>
      </c>
      <c r="BV88" s="11">
        <f t="shared" si="146"/>
        <v>-26478</v>
      </c>
      <c r="BW88" s="123">
        <f t="shared" si="147"/>
        <v>-4.9096158232108125E-2</v>
      </c>
      <c r="BX88" s="4">
        <f t="shared" si="148"/>
        <v>724439</v>
      </c>
      <c r="BY88" s="13">
        <f t="shared" si="166"/>
        <v>1</v>
      </c>
      <c r="BZ88" s="4">
        <f t="shared" si="149"/>
        <v>699647</v>
      </c>
      <c r="CA88" s="13">
        <f t="shared" si="167"/>
        <v>1</v>
      </c>
      <c r="CB88" s="13">
        <f t="shared" si="150"/>
        <v>-3.4222343082026208E-2</v>
      </c>
      <c r="CC88" s="4">
        <f t="shared" si="151"/>
        <v>641969</v>
      </c>
      <c r="CD88" s="13">
        <f t="shared" si="168"/>
        <v>1</v>
      </c>
      <c r="CE88" s="13">
        <f t="shared" si="152"/>
        <v>-8.2438715523685535E-2</v>
      </c>
      <c r="CF88" s="4">
        <f t="shared" si="153"/>
        <v>628925</v>
      </c>
      <c r="CG88" s="13">
        <f t="shared" si="169"/>
        <v>1</v>
      </c>
      <c r="CH88" s="13">
        <f t="shared" si="154"/>
        <v>-2.0318738132215075E-2</v>
      </c>
      <c r="CI88" s="4">
        <f t="shared" si="155"/>
        <v>612952</v>
      </c>
      <c r="CJ88" s="13">
        <f t="shared" si="170"/>
        <v>1</v>
      </c>
      <c r="CK88" s="13">
        <f t="shared" si="156"/>
        <v>-2.539730492507053E-2</v>
      </c>
      <c r="CL88" s="4">
        <f t="shared" si="157"/>
        <v>-111487</v>
      </c>
      <c r="CM88" s="13">
        <f t="shared" si="158"/>
        <v>-0.15389425472676099</v>
      </c>
      <c r="CN88" s="4">
        <f t="shared" si="159"/>
        <v>-29017</v>
      </c>
      <c r="CO88" s="13">
        <f t="shared" si="160"/>
        <v>-4.5200001869249107E-2</v>
      </c>
    </row>
    <row r="89" spans="2:93" x14ac:dyDescent="0.3">
      <c r="B89" s="490" t="s">
        <v>145</v>
      </c>
      <c r="C89" s="12" t="s">
        <v>130</v>
      </c>
      <c r="D89" s="151">
        <v>32</v>
      </c>
      <c r="E89" s="152">
        <v>8.6720867208672087E-2</v>
      </c>
      <c r="F89" s="151">
        <v>35</v>
      </c>
      <c r="G89" s="152">
        <v>0.10703363914373089</v>
      </c>
      <c r="H89" s="152">
        <v>9.375E-2</v>
      </c>
      <c r="I89" s="151">
        <v>38</v>
      </c>
      <c r="J89" s="152">
        <v>7.0631970260223054E-2</v>
      </c>
      <c r="K89" s="152">
        <v>8.5714285714285715E-2</v>
      </c>
      <c r="L89" s="151">
        <v>50</v>
      </c>
      <c r="M89" s="152">
        <v>0.15873015873015872</v>
      </c>
      <c r="N89" s="152">
        <v>0.31578947368421051</v>
      </c>
      <c r="O89" s="151">
        <v>15</v>
      </c>
      <c r="P89" s="152">
        <v>0.1271186440677966</v>
      </c>
      <c r="Q89" s="152">
        <v>-0.7</v>
      </c>
      <c r="R89" s="11">
        <f t="shared" si="132"/>
        <v>-17</v>
      </c>
      <c r="S89" s="123">
        <f t="shared" si="133"/>
        <v>-0.53125</v>
      </c>
      <c r="T89" s="11">
        <f t="shared" si="134"/>
        <v>-23</v>
      </c>
      <c r="U89" s="123">
        <f t="shared" si="135"/>
        <v>-0.60526315789473684</v>
      </c>
      <c r="V89" s="151">
        <v>9</v>
      </c>
      <c r="W89" s="152">
        <v>5.4878048780487805E-2</v>
      </c>
      <c r="X89" s="151">
        <v>10</v>
      </c>
      <c r="Y89" s="152">
        <v>8.2644628099173556E-2</v>
      </c>
      <c r="Z89" s="152">
        <v>0.1111111111111111</v>
      </c>
      <c r="AA89" s="151">
        <v>15</v>
      </c>
      <c r="AB89" s="152">
        <v>6.3291139240506333E-2</v>
      </c>
      <c r="AC89" s="152">
        <v>0.5</v>
      </c>
      <c r="AD89" s="151">
        <v>24</v>
      </c>
      <c r="AE89" s="152">
        <v>0.15</v>
      </c>
      <c r="AF89" s="152">
        <v>0.6</v>
      </c>
      <c r="AG89" s="151">
        <v>5</v>
      </c>
      <c r="AH89" s="152">
        <v>0.125</v>
      </c>
      <c r="AI89" s="152">
        <v>-0.79166666666666663</v>
      </c>
      <c r="AJ89" s="11">
        <f t="shared" si="136"/>
        <v>-4</v>
      </c>
      <c r="AK89" s="123">
        <f t="shared" si="137"/>
        <v>-0.44444444444444442</v>
      </c>
      <c r="AL89" s="11">
        <f t="shared" si="138"/>
        <v>-10</v>
      </c>
      <c r="AM89" s="123">
        <f t="shared" si="139"/>
        <v>-0.66666666666666663</v>
      </c>
      <c r="AN89" s="151">
        <v>23</v>
      </c>
      <c r="AO89" s="152">
        <v>0.11219512195121951</v>
      </c>
      <c r="AP89" s="151">
        <v>25</v>
      </c>
      <c r="AQ89" s="152">
        <v>0.12135922330097088</v>
      </c>
      <c r="AR89" s="152">
        <v>8.6956521739130432E-2</v>
      </c>
      <c r="AS89" s="151">
        <v>23</v>
      </c>
      <c r="AT89" s="152">
        <v>7.6411960132890366E-2</v>
      </c>
      <c r="AU89" s="152">
        <v>-0.08</v>
      </c>
      <c r="AV89" s="151">
        <v>26</v>
      </c>
      <c r="AW89" s="152">
        <v>0.16774193548387098</v>
      </c>
      <c r="AX89" s="152">
        <v>0.13043478260869565</v>
      </c>
      <c r="AY89" s="151">
        <v>10</v>
      </c>
      <c r="AZ89" s="152">
        <v>0.12820512820512819</v>
      </c>
      <c r="BA89" s="152">
        <v>-0.61538461538461542</v>
      </c>
      <c r="BB89" s="11">
        <f t="shared" si="140"/>
        <v>-13</v>
      </c>
      <c r="BC89" s="123">
        <f t="shared" si="141"/>
        <v>-0.56521739130434778</v>
      </c>
      <c r="BD89" s="11">
        <f t="shared" si="142"/>
        <v>-13</v>
      </c>
      <c r="BE89" s="123">
        <f t="shared" si="143"/>
        <v>-0.56521739130434778</v>
      </c>
      <c r="BF89" s="151">
        <v>112</v>
      </c>
      <c r="BG89" s="152">
        <v>5.8212058212058215E-2</v>
      </c>
      <c r="BH89" s="151">
        <v>84</v>
      </c>
      <c r="BI89" s="152">
        <v>5.1502145922746781E-2</v>
      </c>
      <c r="BJ89" s="152">
        <v>-0.25</v>
      </c>
      <c r="BK89" s="151">
        <v>84</v>
      </c>
      <c r="BL89" s="152">
        <v>4.3366029943211148E-2</v>
      </c>
      <c r="BM89" s="152">
        <v>0</v>
      </c>
      <c r="BN89" s="151">
        <v>219</v>
      </c>
      <c r="BO89" s="152">
        <v>0.1435124508519004</v>
      </c>
      <c r="BP89" s="152">
        <v>1.6071428571428572</v>
      </c>
      <c r="BQ89" s="151">
        <v>72</v>
      </c>
      <c r="BR89" s="152">
        <v>6.8052930056710773E-2</v>
      </c>
      <c r="BS89" s="152">
        <v>-0.67123287671232879</v>
      </c>
      <c r="BT89" s="11">
        <f t="shared" si="144"/>
        <v>-40</v>
      </c>
      <c r="BU89" s="123">
        <f t="shared" si="145"/>
        <v>-0.35714285714285715</v>
      </c>
      <c r="BV89" s="11">
        <f t="shared" si="146"/>
        <v>-12</v>
      </c>
      <c r="BW89" s="123">
        <f t="shared" si="147"/>
        <v>-0.14285714285714285</v>
      </c>
      <c r="BX89" s="4">
        <f t="shared" si="148"/>
        <v>144</v>
      </c>
      <c r="BY89" s="13">
        <f t="shared" ref="BY89:BY95" si="171">BX89/BX$95</f>
        <v>6.279982555604012E-2</v>
      </c>
      <c r="BZ89" s="4">
        <f t="shared" si="149"/>
        <v>119</v>
      </c>
      <c r="CA89" s="13">
        <f t="shared" ref="CA89:CA95" si="172">BZ89/BZ$95</f>
        <v>6.0776302349336057E-2</v>
      </c>
      <c r="CB89" s="13">
        <f t="shared" si="150"/>
        <v>-0.17361111111111116</v>
      </c>
      <c r="CC89" s="4">
        <f t="shared" si="151"/>
        <v>122</v>
      </c>
      <c r="CD89" s="13">
        <f t="shared" ref="CD89:CD95" si="173">CC89/CC$95</f>
        <v>4.9292929292929291E-2</v>
      </c>
      <c r="CE89" s="13">
        <f t="shared" si="152"/>
        <v>2.5210084033613356E-2</v>
      </c>
      <c r="CF89" s="4">
        <f t="shared" si="153"/>
        <v>269</v>
      </c>
      <c r="CG89" s="13">
        <f t="shared" ref="CG89:CG95" si="174">CF89/CF$95</f>
        <v>0.1461162411732754</v>
      </c>
      <c r="CH89" s="13">
        <f t="shared" si="154"/>
        <v>1.2049180327868854</v>
      </c>
      <c r="CI89" s="4">
        <f t="shared" si="155"/>
        <v>87</v>
      </c>
      <c r="CJ89" s="13">
        <f t="shared" ref="CJ89:CJ95" si="175">CI89/CI$95</f>
        <v>7.3979591836734693E-2</v>
      </c>
      <c r="CK89" s="13">
        <f t="shared" si="156"/>
        <v>-0.67657992565055758</v>
      </c>
      <c r="CL89" s="4">
        <f t="shared" si="157"/>
        <v>-57</v>
      </c>
      <c r="CM89" s="13">
        <f t="shared" si="158"/>
        <v>-0.39583333333333337</v>
      </c>
      <c r="CN89" s="4">
        <f t="shared" si="159"/>
        <v>-35</v>
      </c>
      <c r="CO89" s="13">
        <f t="shared" si="160"/>
        <v>-0.28688524590163933</v>
      </c>
    </row>
    <row r="90" spans="2:93" x14ac:dyDescent="0.3">
      <c r="B90" s="490"/>
      <c r="C90" s="12" t="s">
        <v>131</v>
      </c>
      <c r="D90" s="151">
        <v>38</v>
      </c>
      <c r="E90" s="152">
        <v>0.10298102981029811</v>
      </c>
      <c r="F90" s="151">
        <v>37</v>
      </c>
      <c r="G90" s="152">
        <v>0.11314984709480122</v>
      </c>
      <c r="H90" s="152">
        <v>-2.6315789473684209E-2</v>
      </c>
      <c r="I90" s="151">
        <v>65</v>
      </c>
      <c r="J90" s="152">
        <v>0.120817843866171</v>
      </c>
      <c r="K90" s="152">
        <v>0.7567567567567568</v>
      </c>
      <c r="L90" s="151">
        <v>56</v>
      </c>
      <c r="M90" s="152">
        <v>0.17777777777777778</v>
      </c>
      <c r="N90" s="152">
        <v>-0.13846153846153847</v>
      </c>
      <c r="O90" s="151">
        <v>25</v>
      </c>
      <c r="P90" s="152">
        <v>0.21186440677966101</v>
      </c>
      <c r="Q90" s="152">
        <v>-0.5535714285714286</v>
      </c>
      <c r="R90" s="11">
        <f t="shared" si="132"/>
        <v>-13</v>
      </c>
      <c r="S90" s="123">
        <f t="shared" si="133"/>
        <v>-0.34210526315789475</v>
      </c>
      <c r="T90" s="11">
        <f t="shared" si="134"/>
        <v>-40</v>
      </c>
      <c r="U90" s="123">
        <f t="shared" si="135"/>
        <v>-0.61538461538461542</v>
      </c>
      <c r="V90" s="151">
        <v>13</v>
      </c>
      <c r="W90" s="152">
        <v>7.926829268292683E-2</v>
      </c>
      <c r="X90" s="151">
        <v>9</v>
      </c>
      <c r="Y90" s="152">
        <v>7.43801652892562E-2</v>
      </c>
      <c r="Z90" s="152">
        <v>-0.30769230769230771</v>
      </c>
      <c r="AA90" s="151">
        <v>23</v>
      </c>
      <c r="AB90" s="152">
        <v>9.7046413502109699E-2</v>
      </c>
      <c r="AC90" s="152">
        <v>1.5555555555555556</v>
      </c>
      <c r="AD90" s="151">
        <v>34</v>
      </c>
      <c r="AE90" s="152">
        <v>0.21249999999999999</v>
      </c>
      <c r="AF90" s="152">
        <v>0.47826086956521741</v>
      </c>
      <c r="AG90" s="151">
        <v>5</v>
      </c>
      <c r="AH90" s="152">
        <v>0.125</v>
      </c>
      <c r="AI90" s="152">
        <v>-0.8529411764705882</v>
      </c>
      <c r="AJ90" s="11">
        <f t="shared" si="136"/>
        <v>-8</v>
      </c>
      <c r="AK90" s="123">
        <f t="shared" si="137"/>
        <v>-0.61538461538461542</v>
      </c>
      <c r="AL90" s="11">
        <f t="shared" si="138"/>
        <v>-18</v>
      </c>
      <c r="AM90" s="123">
        <f t="shared" si="139"/>
        <v>-0.78260869565217395</v>
      </c>
      <c r="AN90" s="151">
        <v>25</v>
      </c>
      <c r="AO90" s="152">
        <v>0.12195121951219512</v>
      </c>
      <c r="AP90" s="151">
        <v>28</v>
      </c>
      <c r="AQ90" s="152">
        <v>0.13592233009708737</v>
      </c>
      <c r="AR90" s="152">
        <v>0.12</v>
      </c>
      <c r="AS90" s="151">
        <v>42</v>
      </c>
      <c r="AT90" s="152">
        <v>0.13953488372093023</v>
      </c>
      <c r="AU90" s="152">
        <v>0.5</v>
      </c>
      <c r="AV90" s="151">
        <v>22</v>
      </c>
      <c r="AW90" s="152">
        <v>0.14193548387096774</v>
      </c>
      <c r="AX90" s="152">
        <v>-0.47619047619047616</v>
      </c>
      <c r="AY90" s="151">
        <v>20</v>
      </c>
      <c r="AZ90" s="152">
        <v>0.25641025641025639</v>
      </c>
      <c r="BA90" s="152">
        <v>-9.0909090909090912E-2</v>
      </c>
      <c r="BB90" s="11">
        <f t="shared" si="140"/>
        <v>-5</v>
      </c>
      <c r="BC90" s="123">
        <f t="shared" si="141"/>
        <v>-0.2</v>
      </c>
      <c r="BD90" s="11">
        <f t="shared" si="142"/>
        <v>-22</v>
      </c>
      <c r="BE90" s="123">
        <f t="shared" si="143"/>
        <v>-0.52380952380952384</v>
      </c>
      <c r="BF90" s="151">
        <v>177</v>
      </c>
      <c r="BG90" s="152">
        <v>9.1995841995842001E-2</v>
      </c>
      <c r="BH90" s="151">
        <v>131</v>
      </c>
      <c r="BI90" s="152">
        <v>8.0318822808093188E-2</v>
      </c>
      <c r="BJ90" s="152">
        <v>-0.25988700564971751</v>
      </c>
      <c r="BK90" s="151">
        <v>124</v>
      </c>
      <c r="BL90" s="152">
        <v>6.4016520392359319E-2</v>
      </c>
      <c r="BM90" s="152">
        <v>-5.3435114503816793E-2</v>
      </c>
      <c r="BN90" s="151">
        <v>184</v>
      </c>
      <c r="BO90" s="152">
        <v>0.12057667103538663</v>
      </c>
      <c r="BP90" s="152">
        <v>0.4838709677419355</v>
      </c>
      <c r="BQ90" s="151">
        <v>88</v>
      </c>
      <c r="BR90" s="152">
        <v>8.3175803402646506E-2</v>
      </c>
      <c r="BS90" s="152">
        <v>-0.52173913043478259</v>
      </c>
      <c r="BT90" s="11">
        <f t="shared" si="144"/>
        <v>-89</v>
      </c>
      <c r="BU90" s="123">
        <f t="shared" si="145"/>
        <v>-0.50282485875706218</v>
      </c>
      <c r="BV90" s="11">
        <f t="shared" si="146"/>
        <v>-36</v>
      </c>
      <c r="BW90" s="123">
        <f t="shared" si="147"/>
        <v>-0.29032258064516131</v>
      </c>
      <c r="BX90" s="4">
        <f t="shared" si="148"/>
        <v>215</v>
      </c>
      <c r="BY90" s="13">
        <f t="shared" si="171"/>
        <v>9.3763628434365462E-2</v>
      </c>
      <c r="BZ90" s="4">
        <f t="shared" si="149"/>
        <v>168</v>
      </c>
      <c r="CA90" s="13">
        <f t="shared" si="172"/>
        <v>8.580183861082738E-2</v>
      </c>
      <c r="CB90" s="13">
        <f t="shared" si="150"/>
        <v>-0.21860465116279071</v>
      </c>
      <c r="CC90" s="4">
        <f t="shared" si="151"/>
        <v>189</v>
      </c>
      <c r="CD90" s="13">
        <f t="shared" si="173"/>
        <v>7.636363636363637E-2</v>
      </c>
      <c r="CE90" s="13">
        <f t="shared" si="152"/>
        <v>0.125</v>
      </c>
      <c r="CF90" s="4">
        <f t="shared" si="153"/>
        <v>240</v>
      </c>
      <c r="CG90" s="13">
        <f t="shared" si="174"/>
        <v>0.13036393264530147</v>
      </c>
      <c r="CH90" s="13">
        <f t="shared" si="154"/>
        <v>0.26984126984126977</v>
      </c>
      <c r="CI90" s="4">
        <f t="shared" si="155"/>
        <v>113</v>
      </c>
      <c r="CJ90" s="13">
        <f t="shared" si="175"/>
        <v>9.6088435374149656E-2</v>
      </c>
      <c r="CK90" s="13">
        <f t="shared" si="156"/>
        <v>-0.52916666666666667</v>
      </c>
      <c r="CL90" s="4">
        <f t="shared" si="157"/>
        <v>-102</v>
      </c>
      <c r="CM90" s="13">
        <f t="shared" si="158"/>
        <v>-0.47441860465116281</v>
      </c>
      <c r="CN90" s="4">
        <f t="shared" si="159"/>
        <v>-76</v>
      </c>
      <c r="CO90" s="13">
        <f t="shared" si="160"/>
        <v>-0.40211640211640209</v>
      </c>
    </row>
    <row r="91" spans="2:93" x14ac:dyDescent="0.3">
      <c r="B91" s="490"/>
      <c r="C91" s="12" t="s">
        <v>132</v>
      </c>
      <c r="D91" s="151">
        <v>52</v>
      </c>
      <c r="E91" s="152">
        <v>0.14092140921409213</v>
      </c>
      <c r="F91" s="151">
        <v>44</v>
      </c>
      <c r="G91" s="152">
        <v>0.13455657492354739</v>
      </c>
      <c r="H91" s="152">
        <v>-0.15384615384615385</v>
      </c>
      <c r="I91" s="151">
        <v>72</v>
      </c>
      <c r="J91" s="152">
        <v>0.13382899628252787</v>
      </c>
      <c r="K91" s="152">
        <v>0.63636363636363635</v>
      </c>
      <c r="L91" s="151">
        <v>59</v>
      </c>
      <c r="M91" s="152">
        <v>0.1873015873015873</v>
      </c>
      <c r="N91" s="152">
        <v>-0.18055555555555555</v>
      </c>
      <c r="O91" s="151">
        <v>15</v>
      </c>
      <c r="P91" s="152">
        <v>0.1271186440677966</v>
      </c>
      <c r="Q91" s="152">
        <v>-0.74576271186440679</v>
      </c>
      <c r="R91" s="11">
        <f t="shared" si="132"/>
        <v>-37</v>
      </c>
      <c r="S91" s="123">
        <f t="shared" si="133"/>
        <v>-0.71153846153846156</v>
      </c>
      <c r="T91" s="11">
        <f t="shared" si="134"/>
        <v>-57</v>
      </c>
      <c r="U91" s="123">
        <f t="shared" si="135"/>
        <v>-0.79166666666666663</v>
      </c>
      <c r="V91" s="151">
        <v>19</v>
      </c>
      <c r="W91" s="152">
        <v>0.11585365853658537</v>
      </c>
      <c r="X91" s="151">
        <v>15</v>
      </c>
      <c r="Y91" s="152">
        <v>0.12396694214876033</v>
      </c>
      <c r="Z91" s="152">
        <v>-0.21052631578947367</v>
      </c>
      <c r="AA91" s="151">
        <v>34</v>
      </c>
      <c r="AB91" s="152">
        <v>0.14345991561181434</v>
      </c>
      <c r="AC91" s="152">
        <v>1.2666666666666666</v>
      </c>
      <c r="AD91" s="151">
        <v>36</v>
      </c>
      <c r="AE91" s="152">
        <v>0.22500000000000001</v>
      </c>
      <c r="AF91" s="152">
        <v>5.8823529411764705E-2</v>
      </c>
      <c r="AG91" s="151">
        <v>10</v>
      </c>
      <c r="AH91" s="152">
        <v>0.25</v>
      </c>
      <c r="AI91" s="152">
        <v>-0.72222222222222221</v>
      </c>
      <c r="AJ91" s="11">
        <f t="shared" si="136"/>
        <v>-9</v>
      </c>
      <c r="AK91" s="123">
        <f t="shared" si="137"/>
        <v>-0.47368421052631576</v>
      </c>
      <c r="AL91" s="11">
        <f t="shared" si="138"/>
        <v>-24</v>
      </c>
      <c r="AM91" s="123">
        <f t="shared" si="139"/>
        <v>-0.70588235294117652</v>
      </c>
      <c r="AN91" s="151">
        <v>33</v>
      </c>
      <c r="AO91" s="152">
        <v>0.16097560975609757</v>
      </c>
      <c r="AP91" s="151">
        <v>29</v>
      </c>
      <c r="AQ91" s="152">
        <v>0.14077669902912621</v>
      </c>
      <c r="AR91" s="152">
        <v>-0.12121212121212122</v>
      </c>
      <c r="AS91" s="151">
        <v>38</v>
      </c>
      <c r="AT91" s="152">
        <v>0.12624584717607973</v>
      </c>
      <c r="AU91" s="152">
        <v>0.31034482758620691</v>
      </c>
      <c r="AV91" s="151">
        <v>23</v>
      </c>
      <c r="AW91" s="152">
        <v>0.14838709677419354</v>
      </c>
      <c r="AX91" s="152">
        <v>-0.39473684210526316</v>
      </c>
      <c r="AY91" s="151">
        <v>5</v>
      </c>
      <c r="AZ91" s="152">
        <v>6.4102564102564097E-2</v>
      </c>
      <c r="BA91" s="152">
        <v>-0.78260869565217395</v>
      </c>
      <c r="BB91" s="11">
        <f t="shared" si="140"/>
        <v>-28</v>
      </c>
      <c r="BC91" s="123">
        <f t="shared" si="141"/>
        <v>-0.84848484848484851</v>
      </c>
      <c r="BD91" s="11">
        <f t="shared" si="142"/>
        <v>-33</v>
      </c>
      <c r="BE91" s="123">
        <f t="shared" si="143"/>
        <v>-0.86842105263157898</v>
      </c>
      <c r="BF91" s="151">
        <v>210</v>
      </c>
      <c r="BG91" s="152">
        <v>0.10914760914760915</v>
      </c>
      <c r="BH91" s="151">
        <v>259</v>
      </c>
      <c r="BI91" s="152">
        <v>0.15879828326180256</v>
      </c>
      <c r="BJ91" s="152">
        <v>0.23333333333333334</v>
      </c>
      <c r="BK91" s="151">
        <v>171</v>
      </c>
      <c r="BL91" s="152">
        <v>8.8280846670108409E-2</v>
      </c>
      <c r="BM91" s="152">
        <v>-0.33976833976833976</v>
      </c>
      <c r="BN91" s="151">
        <v>195</v>
      </c>
      <c r="BO91" s="152">
        <v>0.12778505897771952</v>
      </c>
      <c r="BP91" s="152">
        <v>0.14035087719298245</v>
      </c>
      <c r="BQ91" s="151">
        <v>161</v>
      </c>
      <c r="BR91" s="152">
        <v>0.15217391304347827</v>
      </c>
      <c r="BS91" s="152">
        <v>-0.17435897435897435</v>
      </c>
      <c r="BT91" s="11">
        <f t="shared" si="144"/>
        <v>-49</v>
      </c>
      <c r="BU91" s="123">
        <f t="shared" si="145"/>
        <v>-0.23333333333333334</v>
      </c>
      <c r="BV91" s="11">
        <f t="shared" si="146"/>
        <v>-10</v>
      </c>
      <c r="BW91" s="123">
        <f t="shared" si="147"/>
        <v>-5.8479532163742687E-2</v>
      </c>
      <c r="BX91" s="4">
        <f t="shared" si="148"/>
        <v>262</v>
      </c>
      <c r="BY91" s="13">
        <f t="shared" si="171"/>
        <v>0.11426079372001745</v>
      </c>
      <c r="BZ91" s="4">
        <f t="shared" si="149"/>
        <v>303</v>
      </c>
      <c r="CA91" s="13">
        <f t="shared" si="172"/>
        <v>0.15474974463738508</v>
      </c>
      <c r="CB91" s="13">
        <f t="shared" si="150"/>
        <v>0.15648854961832059</v>
      </c>
      <c r="CC91" s="4">
        <f t="shared" si="151"/>
        <v>243</v>
      </c>
      <c r="CD91" s="13">
        <f t="shared" si="173"/>
        <v>9.8181818181818176E-2</v>
      </c>
      <c r="CE91" s="13">
        <f t="shared" si="152"/>
        <v>-0.19801980198019797</v>
      </c>
      <c r="CF91" s="4">
        <f t="shared" si="153"/>
        <v>254</v>
      </c>
      <c r="CG91" s="13">
        <f t="shared" si="174"/>
        <v>0.13796849538294406</v>
      </c>
      <c r="CH91" s="13">
        <f t="shared" si="154"/>
        <v>4.5267489711934061E-2</v>
      </c>
      <c r="CI91" s="4">
        <f t="shared" si="155"/>
        <v>176</v>
      </c>
      <c r="CJ91" s="13">
        <f t="shared" si="175"/>
        <v>0.14965986394557823</v>
      </c>
      <c r="CK91" s="13">
        <f t="shared" si="156"/>
        <v>-0.30708661417322836</v>
      </c>
      <c r="CL91" s="4">
        <f t="shared" si="157"/>
        <v>-86</v>
      </c>
      <c r="CM91" s="13">
        <f t="shared" si="158"/>
        <v>-0.3282442748091603</v>
      </c>
      <c r="CN91" s="4">
        <f t="shared" si="159"/>
        <v>-67</v>
      </c>
      <c r="CO91" s="13">
        <f t="shared" si="160"/>
        <v>-0.27572016460905346</v>
      </c>
    </row>
    <row r="92" spans="2:93" x14ac:dyDescent="0.3">
      <c r="B92" s="490"/>
      <c r="C92" s="12" t="s">
        <v>133</v>
      </c>
      <c r="D92" s="151">
        <v>71</v>
      </c>
      <c r="E92" s="152">
        <v>0.19241192411924118</v>
      </c>
      <c r="F92" s="151">
        <v>72</v>
      </c>
      <c r="G92" s="152">
        <v>0.22018348623853212</v>
      </c>
      <c r="H92" s="152">
        <v>1.4084507042253521E-2</v>
      </c>
      <c r="I92" s="151">
        <v>99</v>
      </c>
      <c r="J92" s="152">
        <v>0.18401486988847585</v>
      </c>
      <c r="K92" s="152">
        <v>0.375</v>
      </c>
      <c r="L92" s="151">
        <v>48</v>
      </c>
      <c r="M92" s="152">
        <v>0.15238095238095239</v>
      </c>
      <c r="N92" s="152">
        <v>-0.51515151515151514</v>
      </c>
      <c r="O92" s="151">
        <v>23</v>
      </c>
      <c r="P92" s="152">
        <v>0.19491525423728814</v>
      </c>
      <c r="Q92" s="152">
        <v>-0.52083333333333337</v>
      </c>
      <c r="R92" s="11">
        <f t="shared" si="132"/>
        <v>-48</v>
      </c>
      <c r="S92" s="123">
        <f t="shared" si="133"/>
        <v>-0.676056338028169</v>
      </c>
      <c r="T92" s="11">
        <f t="shared" si="134"/>
        <v>-76</v>
      </c>
      <c r="U92" s="123">
        <f t="shared" si="135"/>
        <v>-0.76767676767676762</v>
      </c>
      <c r="V92" s="151">
        <v>34</v>
      </c>
      <c r="W92" s="152">
        <v>0.2073170731707317</v>
      </c>
      <c r="X92" s="151">
        <v>31</v>
      </c>
      <c r="Y92" s="152">
        <v>0.256198347107438</v>
      </c>
      <c r="Z92" s="152">
        <v>-8.8235294117647065E-2</v>
      </c>
      <c r="AA92" s="151">
        <v>39</v>
      </c>
      <c r="AB92" s="152">
        <v>0.16455696202531644</v>
      </c>
      <c r="AC92" s="152">
        <v>0.25806451612903225</v>
      </c>
      <c r="AD92" s="151">
        <v>22</v>
      </c>
      <c r="AE92" s="152">
        <v>0.13750000000000001</v>
      </c>
      <c r="AF92" s="152">
        <v>-0.4358974358974359</v>
      </c>
      <c r="AG92" s="151">
        <v>7</v>
      </c>
      <c r="AH92" s="152">
        <v>0.17499999999999999</v>
      </c>
      <c r="AI92" s="152">
        <v>-0.68181818181818177</v>
      </c>
      <c r="AJ92" s="11">
        <f t="shared" si="136"/>
        <v>-27</v>
      </c>
      <c r="AK92" s="123">
        <f t="shared" si="137"/>
        <v>-0.79411764705882348</v>
      </c>
      <c r="AL92" s="11">
        <f t="shared" si="138"/>
        <v>-32</v>
      </c>
      <c r="AM92" s="123">
        <f t="shared" si="139"/>
        <v>-0.82051282051282048</v>
      </c>
      <c r="AN92" s="151">
        <v>37</v>
      </c>
      <c r="AO92" s="152">
        <v>0.18048780487804877</v>
      </c>
      <c r="AP92" s="151">
        <v>41</v>
      </c>
      <c r="AQ92" s="152">
        <v>0.19902912621359223</v>
      </c>
      <c r="AR92" s="152">
        <v>0.10810810810810811</v>
      </c>
      <c r="AS92" s="151">
        <v>60</v>
      </c>
      <c r="AT92" s="152">
        <v>0.19933554817275748</v>
      </c>
      <c r="AU92" s="152">
        <v>0.46341463414634149</v>
      </c>
      <c r="AV92" s="151">
        <v>26</v>
      </c>
      <c r="AW92" s="152">
        <v>0.16774193548387098</v>
      </c>
      <c r="AX92" s="152">
        <v>-0.56666666666666665</v>
      </c>
      <c r="AY92" s="151">
        <v>16</v>
      </c>
      <c r="AZ92" s="152">
        <v>0.20512820512820512</v>
      </c>
      <c r="BA92" s="152">
        <v>-0.38461538461538464</v>
      </c>
      <c r="BB92" s="11">
        <f t="shared" si="140"/>
        <v>-21</v>
      </c>
      <c r="BC92" s="123">
        <f t="shared" si="141"/>
        <v>-0.56756756756756754</v>
      </c>
      <c r="BD92" s="11">
        <f t="shared" si="142"/>
        <v>-44</v>
      </c>
      <c r="BE92" s="123">
        <f t="shared" si="143"/>
        <v>-0.73333333333333328</v>
      </c>
      <c r="BF92" s="151">
        <v>259</v>
      </c>
      <c r="BG92" s="152">
        <v>0.13461538461538461</v>
      </c>
      <c r="BH92" s="151">
        <v>171</v>
      </c>
      <c r="BI92" s="152">
        <v>0.10484365419987737</v>
      </c>
      <c r="BJ92" s="152">
        <v>-0.33976833976833976</v>
      </c>
      <c r="BK92" s="151">
        <v>291</v>
      </c>
      <c r="BL92" s="152">
        <v>0.15023231801755291</v>
      </c>
      <c r="BM92" s="152">
        <v>0.70175438596491224</v>
      </c>
      <c r="BN92" s="151">
        <v>99</v>
      </c>
      <c r="BO92" s="152">
        <v>6.487549148099607E-2</v>
      </c>
      <c r="BP92" s="152">
        <v>-0.65979381443298968</v>
      </c>
      <c r="BQ92" s="151">
        <v>108</v>
      </c>
      <c r="BR92" s="152">
        <v>0.10207939508506617</v>
      </c>
      <c r="BS92" s="152">
        <v>9.0909090909090912E-2</v>
      </c>
      <c r="BT92" s="11">
        <f t="shared" si="144"/>
        <v>-151</v>
      </c>
      <c r="BU92" s="123">
        <f t="shared" si="145"/>
        <v>-0.58301158301158296</v>
      </c>
      <c r="BV92" s="11">
        <f t="shared" si="146"/>
        <v>-183</v>
      </c>
      <c r="BW92" s="123">
        <f t="shared" si="147"/>
        <v>-0.62886597938144329</v>
      </c>
      <c r="BX92" s="4">
        <f t="shared" si="148"/>
        <v>330</v>
      </c>
      <c r="BY92" s="13">
        <f t="shared" si="171"/>
        <v>0.14391626689925863</v>
      </c>
      <c r="BZ92" s="4">
        <f t="shared" si="149"/>
        <v>243</v>
      </c>
      <c r="CA92" s="13">
        <f t="shared" si="172"/>
        <v>0.12410623084780388</v>
      </c>
      <c r="CB92" s="13">
        <f t="shared" si="150"/>
        <v>-0.26363636363636367</v>
      </c>
      <c r="CC92" s="4">
        <f t="shared" si="151"/>
        <v>390</v>
      </c>
      <c r="CD92" s="13">
        <f t="shared" si="173"/>
        <v>0.15757575757575756</v>
      </c>
      <c r="CE92" s="13">
        <f t="shared" si="152"/>
        <v>0.60493827160493829</v>
      </c>
      <c r="CF92" s="4">
        <f t="shared" si="153"/>
        <v>147</v>
      </c>
      <c r="CG92" s="13">
        <f t="shared" si="174"/>
        <v>7.9847908745247151E-2</v>
      </c>
      <c r="CH92" s="13">
        <f t="shared" si="154"/>
        <v>-0.62307692307692308</v>
      </c>
      <c r="CI92" s="4">
        <f t="shared" si="155"/>
        <v>131</v>
      </c>
      <c r="CJ92" s="13">
        <f t="shared" si="175"/>
        <v>0.11139455782312925</v>
      </c>
      <c r="CK92" s="13">
        <f t="shared" si="156"/>
        <v>-0.108843537414966</v>
      </c>
      <c r="CL92" s="4">
        <f t="shared" si="157"/>
        <v>-199</v>
      </c>
      <c r="CM92" s="13">
        <f t="shared" si="158"/>
        <v>-0.60303030303030303</v>
      </c>
      <c r="CN92" s="4">
        <f t="shared" si="159"/>
        <v>-259</v>
      </c>
      <c r="CO92" s="13">
        <f t="shared" si="160"/>
        <v>-0.66410256410256419</v>
      </c>
    </row>
    <row r="93" spans="2:93" x14ac:dyDescent="0.3">
      <c r="B93" s="490"/>
      <c r="C93" s="12" t="s">
        <v>134</v>
      </c>
      <c r="D93" s="151">
        <v>100</v>
      </c>
      <c r="E93" s="152">
        <v>0.27100271002710025</v>
      </c>
      <c r="F93" s="151">
        <v>79</v>
      </c>
      <c r="G93" s="152">
        <v>0.24159021406727829</v>
      </c>
      <c r="H93" s="152">
        <v>-0.21</v>
      </c>
      <c r="I93" s="151">
        <v>195</v>
      </c>
      <c r="J93" s="152">
        <v>0.36245353159851301</v>
      </c>
      <c r="K93" s="152">
        <v>1.4683544303797469</v>
      </c>
      <c r="L93" s="151">
        <v>40</v>
      </c>
      <c r="M93" s="152">
        <v>0.12698412698412698</v>
      </c>
      <c r="N93" s="152">
        <v>-0.79487179487179482</v>
      </c>
      <c r="O93" s="151">
        <v>24</v>
      </c>
      <c r="P93" s="152">
        <v>0.20338983050847459</v>
      </c>
      <c r="Q93" s="152">
        <v>-0.4</v>
      </c>
      <c r="R93" s="11">
        <f t="shared" si="132"/>
        <v>-76</v>
      </c>
      <c r="S93" s="123">
        <f t="shared" si="133"/>
        <v>-0.76</v>
      </c>
      <c r="T93" s="11">
        <f t="shared" si="134"/>
        <v>-171</v>
      </c>
      <c r="U93" s="123">
        <f t="shared" si="135"/>
        <v>-0.87692307692307692</v>
      </c>
      <c r="V93" s="151">
        <v>53</v>
      </c>
      <c r="W93" s="152">
        <v>0.32317073170731708</v>
      </c>
      <c r="X93" s="151">
        <v>38</v>
      </c>
      <c r="Y93" s="152">
        <v>0.31404958677685951</v>
      </c>
      <c r="Z93" s="152">
        <v>-0.28301886792452829</v>
      </c>
      <c r="AA93" s="151">
        <v>102</v>
      </c>
      <c r="AB93" s="152">
        <v>0.43037974683544306</v>
      </c>
      <c r="AC93" s="152">
        <v>1.6842105263157894</v>
      </c>
      <c r="AD93" s="151">
        <v>22</v>
      </c>
      <c r="AE93" s="152">
        <v>0.13750000000000001</v>
      </c>
      <c r="AF93" s="152">
        <v>-0.78431372549019607</v>
      </c>
      <c r="AG93" s="151">
        <v>10</v>
      </c>
      <c r="AH93" s="152">
        <v>0.25</v>
      </c>
      <c r="AI93" s="152">
        <v>-0.54545454545454541</v>
      </c>
      <c r="AJ93" s="11">
        <f t="shared" si="136"/>
        <v>-43</v>
      </c>
      <c r="AK93" s="123">
        <f t="shared" si="137"/>
        <v>-0.81132075471698117</v>
      </c>
      <c r="AL93" s="11">
        <f t="shared" si="138"/>
        <v>-92</v>
      </c>
      <c r="AM93" s="123">
        <f t="shared" si="139"/>
        <v>-0.90196078431372551</v>
      </c>
      <c r="AN93" s="151">
        <v>47</v>
      </c>
      <c r="AO93" s="152">
        <v>0.22926829268292684</v>
      </c>
      <c r="AP93" s="151">
        <v>41</v>
      </c>
      <c r="AQ93" s="152">
        <v>0.19902912621359223</v>
      </c>
      <c r="AR93" s="152">
        <v>-0.1276595744680851</v>
      </c>
      <c r="AS93" s="151">
        <v>93</v>
      </c>
      <c r="AT93" s="152">
        <v>0.30897009966777411</v>
      </c>
      <c r="AU93" s="152">
        <v>1.2682926829268293</v>
      </c>
      <c r="AV93" s="151">
        <v>18</v>
      </c>
      <c r="AW93" s="152">
        <v>0.11612903225806452</v>
      </c>
      <c r="AX93" s="152">
        <v>-0.80645161290322576</v>
      </c>
      <c r="AY93" s="151">
        <v>14</v>
      </c>
      <c r="AZ93" s="152">
        <v>0.17948717948717949</v>
      </c>
      <c r="BA93" s="152">
        <v>-0.22222222222222221</v>
      </c>
      <c r="BB93" s="11">
        <f t="shared" si="140"/>
        <v>-33</v>
      </c>
      <c r="BC93" s="123">
        <f t="shared" si="141"/>
        <v>-0.7021276595744681</v>
      </c>
      <c r="BD93" s="11">
        <f t="shared" si="142"/>
        <v>-79</v>
      </c>
      <c r="BE93" s="123">
        <f t="shared" si="143"/>
        <v>-0.84946236559139787</v>
      </c>
      <c r="BF93" s="151">
        <v>656</v>
      </c>
      <c r="BG93" s="152">
        <v>0.34095634095634098</v>
      </c>
      <c r="BH93" s="151">
        <v>554</v>
      </c>
      <c r="BI93" s="152">
        <v>0.33966891477621092</v>
      </c>
      <c r="BJ93" s="152">
        <v>-0.15548780487804878</v>
      </c>
      <c r="BK93" s="151">
        <v>613</v>
      </c>
      <c r="BL93" s="152">
        <v>0.31646876613319569</v>
      </c>
      <c r="BM93" s="152">
        <v>0.10649819494584838</v>
      </c>
      <c r="BN93" s="151">
        <v>123</v>
      </c>
      <c r="BO93" s="152">
        <v>8.060288335517693E-2</v>
      </c>
      <c r="BP93" s="152">
        <v>-0.79934747145187601</v>
      </c>
      <c r="BQ93" s="151">
        <v>171</v>
      </c>
      <c r="BR93" s="152">
        <v>0.16162570888468808</v>
      </c>
      <c r="BS93" s="152">
        <v>0.3902439024390244</v>
      </c>
      <c r="BT93" s="11">
        <f t="shared" si="144"/>
        <v>-485</v>
      </c>
      <c r="BU93" s="123">
        <f t="shared" si="145"/>
        <v>-0.73932926829268297</v>
      </c>
      <c r="BV93" s="11">
        <f t="shared" si="146"/>
        <v>-442</v>
      </c>
      <c r="BW93" s="123">
        <f t="shared" si="147"/>
        <v>-0.72104404567699842</v>
      </c>
      <c r="BX93" s="4">
        <f t="shared" si="148"/>
        <v>756</v>
      </c>
      <c r="BY93" s="13">
        <f t="shared" si="171"/>
        <v>0.32969908416921062</v>
      </c>
      <c r="BZ93" s="4">
        <f t="shared" si="149"/>
        <v>633</v>
      </c>
      <c r="CA93" s="13">
        <f t="shared" si="172"/>
        <v>0.32328907048008171</v>
      </c>
      <c r="CB93" s="13">
        <f t="shared" si="150"/>
        <v>-0.16269841269841268</v>
      </c>
      <c r="CC93" s="4">
        <f t="shared" si="151"/>
        <v>808</v>
      </c>
      <c r="CD93" s="13">
        <f t="shared" si="173"/>
        <v>0.32646464646464646</v>
      </c>
      <c r="CE93" s="13">
        <f t="shared" si="152"/>
        <v>0.2764612954186414</v>
      </c>
      <c r="CF93" s="4">
        <f t="shared" si="153"/>
        <v>163</v>
      </c>
      <c r="CG93" s="13">
        <f t="shared" si="174"/>
        <v>8.853883758826725E-2</v>
      </c>
      <c r="CH93" s="13">
        <f t="shared" si="154"/>
        <v>-0.7982673267326732</v>
      </c>
      <c r="CI93" s="4">
        <f t="shared" si="155"/>
        <v>195</v>
      </c>
      <c r="CJ93" s="13">
        <f t="shared" si="175"/>
        <v>0.16581632653061223</v>
      </c>
      <c r="CK93" s="13">
        <f t="shared" si="156"/>
        <v>0.19631901840490795</v>
      </c>
      <c r="CL93" s="4">
        <f t="shared" si="157"/>
        <v>-561</v>
      </c>
      <c r="CM93" s="13">
        <f t="shared" si="158"/>
        <v>-0.74206349206349209</v>
      </c>
      <c r="CN93" s="4">
        <f t="shared" si="159"/>
        <v>-613</v>
      </c>
      <c r="CO93" s="13">
        <f t="shared" si="160"/>
        <v>-0.75866336633663367</v>
      </c>
    </row>
    <row r="94" spans="2:93" x14ac:dyDescent="0.3">
      <c r="B94" s="490"/>
      <c r="C94" s="12" t="s">
        <v>135</v>
      </c>
      <c r="D94" s="151">
        <v>76</v>
      </c>
      <c r="E94" s="152">
        <v>0.20596205962059622</v>
      </c>
      <c r="F94" s="151">
        <v>60</v>
      </c>
      <c r="G94" s="152">
        <v>0.1834862385321101</v>
      </c>
      <c r="H94" s="152">
        <v>-0.21052631578947367</v>
      </c>
      <c r="I94" s="151">
        <v>69</v>
      </c>
      <c r="J94" s="152">
        <v>0.12825278810408922</v>
      </c>
      <c r="K94" s="152">
        <v>0.15</v>
      </c>
      <c r="L94" s="151">
        <v>62</v>
      </c>
      <c r="M94" s="152">
        <v>0.19682539682539682</v>
      </c>
      <c r="N94" s="152">
        <v>-0.10144927536231885</v>
      </c>
      <c r="O94" s="151">
        <v>16</v>
      </c>
      <c r="P94" s="152">
        <v>0.13559322033898305</v>
      </c>
      <c r="Q94" s="152">
        <v>-0.74193548387096775</v>
      </c>
      <c r="R94" s="11">
        <f t="shared" si="132"/>
        <v>-60</v>
      </c>
      <c r="S94" s="123">
        <f t="shared" si="133"/>
        <v>-0.78947368421052633</v>
      </c>
      <c r="T94" s="11">
        <f t="shared" si="134"/>
        <v>-53</v>
      </c>
      <c r="U94" s="123">
        <f t="shared" si="135"/>
        <v>-0.76811594202898548</v>
      </c>
      <c r="V94" s="151">
        <v>36</v>
      </c>
      <c r="W94" s="152">
        <v>0.21951219512195122</v>
      </c>
      <c r="X94" s="151">
        <v>18</v>
      </c>
      <c r="Y94" s="152">
        <v>0.1487603305785124</v>
      </c>
      <c r="Z94" s="152">
        <v>-0.5</v>
      </c>
      <c r="AA94" s="151">
        <v>24</v>
      </c>
      <c r="AB94" s="152">
        <v>0.10126582278481013</v>
      </c>
      <c r="AC94" s="152">
        <v>0.33333333333333331</v>
      </c>
      <c r="AD94" s="151">
        <v>22</v>
      </c>
      <c r="AE94" s="152">
        <v>0.13750000000000001</v>
      </c>
      <c r="AF94" s="152">
        <v>-8.3333333333333329E-2</v>
      </c>
      <c r="AG94" s="151">
        <v>3</v>
      </c>
      <c r="AH94" s="152">
        <v>7.4999999999999997E-2</v>
      </c>
      <c r="AI94" s="152">
        <v>-0.86363636363636365</v>
      </c>
      <c r="AJ94" s="11">
        <f t="shared" si="136"/>
        <v>-33</v>
      </c>
      <c r="AK94" s="123">
        <f t="shared" si="137"/>
        <v>-0.91666666666666663</v>
      </c>
      <c r="AL94" s="11">
        <f t="shared" si="138"/>
        <v>-21</v>
      </c>
      <c r="AM94" s="123">
        <f t="shared" si="139"/>
        <v>-0.875</v>
      </c>
      <c r="AN94" s="151">
        <v>40</v>
      </c>
      <c r="AO94" s="152">
        <v>0.1951219512195122</v>
      </c>
      <c r="AP94" s="151">
        <v>42</v>
      </c>
      <c r="AQ94" s="152">
        <v>0.20388349514563106</v>
      </c>
      <c r="AR94" s="152">
        <v>0.05</v>
      </c>
      <c r="AS94" s="151">
        <v>45</v>
      </c>
      <c r="AT94" s="152">
        <v>0.14950166112956811</v>
      </c>
      <c r="AU94" s="152">
        <v>7.1428571428571425E-2</v>
      </c>
      <c r="AV94" s="151">
        <v>40</v>
      </c>
      <c r="AW94" s="152">
        <v>0.25806451612903225</v>
      </c>
      <c r="AX94" s="152">
        <v>-0.1111111111111111</v>
      </c>
      <c r="AY94" s="151">
        <v>13</v>
      </c>
      <c r="AZ94" s="152">
        <v>0.16666666666666666</v>
      </c>
      <c r="BA94" s="152">
        <v>-0.67500000000000004</v>
      </c>
      <c r="BB94" s="11">
        <f t="shared" si="140"/>
        <v>-27</v>
      </c>
      <c r="BC94" s="123">
        <f t="shared" si="141"/>
        <v>-0.67500000000000004</v>
      </c>
      <c r="BD94" s="11">
        <f t="shared" si="142"/>
        <v>-32</v>
      </c>
      <c r="BE94" s="123">
        <f t="shared" si="143"/>
        <v>-0.71111111111111114</v>
      </c>
      <c r="BF94" s="151">
        <v>510</v>
      </c>
      <c r="BG94" s="152">
        <v>0.26507276507276506</v>
      </c>
      <c r="BH94" s="151">
        <v>432</v>
      </c>
      <c r="BI94" s="152">
        <v>0.26486817903126914</v>
      </c>
      <c r="BJ94" s="152">
        <v>-0.15294117647058825</v>
      </c>
      <c r="BK94" s="151">
        <v>654</v>
      </c>
      <c r="BL94" s="152">
        <v>0.33763551884357251</v>
      </c>
      <c r="BM94" s="152">
        <v>0.51388888888888884</v>
      </c>
      <c r="BN94" s="151">
        <v>706</v>
      </c>
      <c r="BO94" s="152">
        <v>0.46264744429882043</v>
      </c>
      <c r="BP94" s="152">
        <v>7.9510703363914373E-2</v>
      </c>
      <c r="BQ94" s="151">
        <v>458</v>
      </c>
      <c r="BR94" s="152">
        <v>0.43289224952741023</v>
      </c>
      <c r="BS94" s="152">
        <v>-0.35127478753541075</v>
      </c>
      <c r="BT94" s="11">
        <f t="shared" si="144"/>
        <v>-52</v>
      </c>
      <c r="BU94" s="123">
        <f t="shared" si="145"/>
        <v>-0.10196078431372549</v>
      </c>
      <c r="BV94" s="11">
        <f t="shared" si="146"/>
        <v>-196</v>
      </c>
      <c r="BW94" s="123">
        <f t="shared" si="147"/>
        <v>-0.29969418960244648</v>
      </c>
      <c r="BX94" s="4">
        <f t="shared" si="148"/>
        <v>586</v>
      </c>
      <c r="BY94" s="13">
        <f t="shared" si="171"/>
        <v>0.25556040122110774</v>
      </c>
      <c r="BZ94" s="4">
        <f t="shared" si="149"/>
        <v>492</v>
      </c>
      <c r="CA94" s="13">
        <f t="shared" si="172"/>
        <v>0.2512768130745659</v>
      </c>
      <c r="CB94" s="13">
        <f t="shared" si="150"/>
        <v>-0.16040955631399323</v>
      </c>
      <c r="CC94" s="4">
        <f t="shared" si="151"/>
        <v>723</v>
      </c>
      <c r="CD94" s="13">
        <f t="shared" si="173"/>
        <v>0.29212121212121211</v>
      </c>
      <c r="CE94" s="13">
        <f t="shared" si="152"/>
        <v>0.46951219512195119</v>
      </c>
      <c r="CF94" s="4">
        <f t="shared" si="153"/>
        <v>768</v>
      </c>
      <c r="CG94" s="13">
        <f t="shared" si="174"/>
        <v>0.41716458446496468</v>
      </c>
      <c r="CH94" s="13">
        <f t="shared" si="154"/>
        <v>6.2240663900414939E-2</v>
      </c>
      <c r="CI94" s="4">
        <f t="shared" si="155"/>
        <v>474</v>
      </c>
      <c r="CJ94" s="13">
        <f t="shared" si="175"/>
        <v>0.40306122448979592</v>
      </c>
      <c r="CK94" s="13">
        <f t="shared" si="156"/>
        <v>-0.3828125</v>
      </c>
      <c r="CL94" s="4">
        <f t="shared" si="157"/>
        <v>-112</v>
      </c>
      <c r="CM94" s="13">
        <f t="shared" si="158"/>
        <v>-0.19112627986348119</v>
      </c>
      <c r="CN94" s="4">
        <f t="shared" si="159"/>
        <v>-249</v>
      </c>
      <c r="CO94" s="13">
        <f t="shared" si="160"/>
        <v>-0.34439834024896265</v>
      </c>
    </row>
    <row r="95" spans="2:93" x14ac:dyDescent="0.3">
      <c r="B95" s="490"/>
      <c r="C95" s="12" t="s">
        <v>13</v>
      </c>
      <c r="D95" s="151">
        <v>369</v>
      </c>
      <c r="E95" s="152">
        <v>1</v>
      </c>
      <c r="F95" s="151">
        <v>327</v>
      </c>
      <c r="G95" s="152">
        <v>1</v>
      </c>
      <c r="H95" s="152">
        <v>-0.11382113821138211</v>
      </c>
      <c r="I95" s="151">
        <v>538</v>
      </c>
      <c r="J95" s="152">
        <v>1</v>
      </c>
      <c r="K95" s="152">
        <v>0.64525993883792054</v>
      </c>
      <c r="L95" s="151">
        <v>315</v>
      </c>
      <c r="M95" s="152">
        <v>1</v>
      </c>
      <c r="N95" s="152">
        <v>-0.41449814126394052</v>
      </c>
      <c r="O95" s="151">
        <v>118</v>
      </c>
      <c r="P95" s="152">
        <v>1</v>
      </c>
      <c r="Q95" s="152">
        <v>-0.6253968253968254</v>
      </c>
      <c r="R95" s="11">
        <f t="shared" si="132"/>
        <v>-251</v>
      </c>
      <c r="S95" s="123">
        <f t="shared" si="133"/>
        <v>-0.68021680216802172</v>
      </c>
      <c r="T95" s="11">
        <f t="shared" si="134"/>
        <v>-420</v>
      </c>
      <c r="U95" s="123">
        <f t="shared" si="135"/>
        <v>-0.7806691449814126</v>
      </c>
      <c r="V95" s="151">
        <v>164</v>
      </c>
      <c r="W95" s="152">
        <v>1</v>
      </c>
      <c r="X95" s="151">
        <v>121</v>
      </c>
      <c r="Y95" s="152">
        <v>1</v>
      </c>
      <c r="Z95" s="152">
        <v>-0.26219512195121952</v>
      </c>
      <c r="AA95" s="151">
        <v>237</v>
      </c>
      <c r="AB95" s="152">
        <v>1</v>
      </c>
      <c r="AC95" s="152">
        <v>0.95867768595041325</v>
      </c>
      <c r="AD95" s="151">
        <v>160</v>
      </c>
      <c r="AE95" s="152">
        <v>1</v>
      </c>
      <c r="AF95" s="152">
        <v>-0.32489451476793246</v>
      </c>
      <c r="AG95" s="151">
        <v>40</v>
      </c>
      <c r="AH95" s="152">
        <v>1</v>
      </c>
      <c r="AI95" s="152">
        <v>-0.75</v>
      </c>
      <c r="AJ95" s="11">
        <f t="shared" si="136"/>
        <v>-124</v>
      </c>
      <c r="AK95" s="123">
        <f t="shared" si="137"/>
        <v>-0.75609756097560976</v>
      </c>
      <c r="AL95" s="11">
        <f t="shared" si="138"/>
        <v>-197</v>
      </c>
      <c r="AM95" s="123">
        <f t="shared" si="139"/>
        <v>-0.83122362869198307</v>
      </c>
      <c r="AN95" s="151">
        <v>205</v>
      </c>
      <c r="AO95" s="152">
        <v>1</v>
      </c>
      <c r="AP95" s="151">
        <v>206</v>
      </c>
      <c r="AQ95" s="152">
        <v>1</v>
      </c>
      <c r="AR95" s="152">
        <v>4.8780487804878049E-3</v>
      </c>
      <c r="AS95" s="151">
        <v>301</v>
      </c>
      <c r="AT95" s="152">
        <v>1</v>
      </c>
      <c r="AU95" s="152">
        <v>0.46116504854368934</v>
      </c>
      <c r="AV95" s="151">
        <v>155</v>
      </c>
      <c r="AW95" s="152">
        <v>1</v>
      </c>
      <c r="AX95" s="152">
        <v>-0.4850498338870432</v>
      </c>
      <c r="AY95" s="151">
        <v>78</v>
      </c>
      <c r="AZ95" s="152">
        <v>1</v>
      </c>
      <c r="BA95" s="152">
        <v>-0.49677419354838709</v>
      </c>
      <c r="BB95" s="11">
        <f t="shared" si="140"/>
        <v>-127</v>
      </c>
      <c r="BC95" s="123">
        <f t="shared" si="141"/>
        <v>-0.61951219512195121</v>
      </c>
      <c r="BD95" s="11">
        <f t="shared" si="142"/>
        <v>-223</v>
      </c>
      <c r="BE95" s="123">
        <f t="shared" si="143"/>
        <v>-0.74086378737541525</v>
      </c>
      <c r="BF95" s="151">
        <v>1924</v>
      </c>
      <c r="BG95" s="152">
        <v>1</v>
      </c>
      <c r="BH95" s="151">
        <v>1631</v>
      </c>
      <c r="BI95" s="152">
        <v>1</v>
      </c>
      <c r="BJ95" s="152">
        <v>-0.15228690228690228</v>
      </c>
      <c r="BK95" s="151">
        <v>1937</v>
      </c>
      <c r="BL95" s="152">
        <v>1</v>
      </c>
      <c r="BM95" s="152">
        <v>0.18761496014714898</v>
      </c>
      <c r="BN95" s="151">
        <v>1526</v>
      </c>
      <c r="BO95" s="152">
        <v>1</v>
      </c>
      <c r="BP95" s="152">
        <v>-0.2121837893649974</v>
      </c>
      <c r="BQ95" s="151">
        <v>1058</v>
      </c>
      <c r="BR95" s="152">
        <v>1</v>
      </c>
      <c r="BS95" s="152">
        <v>-0.30668414154652685</v>
      </c>
      <c r="BT95" s="11">
        <f t="shared" si="144"/>
        <v>-866</v>
      </c>
      <c r="BU95" s="123">
        <f t="shared" si="145"/>
        <v>-0.4501039501039501</v>
      </c>
      <c r="BV95" s="11">
        <f t="shared" si="146"/>
        <v>-879</v>
      </c>
      <c r="BW95" s="123">
        <f t="shared" si="147"/>
        <v>-0.45379452762003097</v>
      </c>
      <c r="BX95" s="4">
        <f t="shared" si="148"/>
        <v>2293</v>
      </c>
      <c r="BY95" s="13">
        <f t="shared" si="171"/>
        <v>1</v>
      </c>
      <c r="BZ95" s="4">
        <f t="shared" si="149"/>
        <v>1958</v>
      </c>
      <c r="CA95" s="13">
        <f t="shared" si="172"/>
        <v>1</v>
      </c>
      <c r="CB95" s="13">
        <f t="shared" si="150"/>
        <v>-0.1460968163977322</v>
      </c>
      <c r="CC95" s="4">
        <f t="shared" si="151"/>
        <v>2475</v>
      </c>
      <c r="CD95" s="13">
        <f t="shared" si="173"/>
        <v>1</v>
      </c>
      <c r="CE95" s="13">
        <f t="shared" si="152"/>
        <v>0.26404494382022481</v>
      </c>
      <c r="CF95" s="4">
        <f t="shared" si="153"/>
        <v>1841</v>
      </c>
      <c r="CG95" s="13">
        <f t="shared" si="174"/>
        <v>1</v>
      </c>
      <c r="CH95" s="13">
        <f t="shared" si="154"/>
        <v>-0.25616161616161615</v>
      </c>
      <c r="CI95" s="4">
        <f t="shared" si="155"/>
        <v>1176</v>
      </c>
      <c r="CJ95" s="13">
        <f t="shared" si="175"/>
        <v>1</v>
      </c>
      <c r="CK95" s="13">
        <f t="shared" si="156"/>
        <v>-0.36121673003802279</v>
      </c>
      <c r="CL95" s="4">
        <f t="shared" si="157"/>
        <v>-1117</v>
      </c>
      <c r="CM95" s="13">
        <f t="shared" si="158"/>
        <v>-0.48713475795900563</v>
      </c>
      <c r="CN95" s="4">
        <f t="shared" si="159"/>
        <v>-1299</v>
      </c>
      <c r="CO95" s="13">
        <f t="shared" si="160"/>
        <v>-0.5248484848484849</v>
      </c>
    </row>
    <row r="96" spans="2:93" x14ac:dyDescent="0.3">
      <c r="B96" s="126" t="s">
        <v>63</v>
      </c>
      <c r="C96" s="12"/>
      <c r="D96" s="151">
        <v>1430194</v>
      </c>
      <c r="E96" s="152">
        <v>1</v>
      </c>
      <c r="F96" s="151">
        <v>1392946</v>
      </c>
      <c r="G96" s="152">
        <v>1</v>
      </c>
      <c r="H96" s="152">
        <v>-2.6044019202989245E-2</v>
      </c>
      <c r="I96" s="151">
        <v>1264355</v>
      </c>
      <c r="J96" s="152">
        <v>1</v>
      </c>
      <c r="K96" s="152">
        <v>-9.231585431165315E-2</v>
      </c>
      <c r="L96" s="151">
        <v>1203943</v>
      </c>
      <c r="M96" s="152">
        <v>1</v>
      </c>
      <c r="N96" s="152">
        <v>-4.7780884324418377E-2</v>
      </c>
      <c r="O96" s="151">
        <v>1178242</v>
      </c>
      <c r="P96" s="152">
        <v>1</v>
      </c>
      <c r="Q96" s="152">
        <v>-2.1347356145598254E-2</v>
      </c>
      <c r="R96" s="11">
        <f t="shared" si="132"/>
        <v>-251952</v>
      </c>
      <c r="S96" s="123">
        <f t="shared" si="133"/>
        <v>-0.17616631030475585</v>
      </c>
      <c r="T96" s="11">
        <f t="shared" si="134"/>
        <v>-86113</v>
      </c>
      <c r="U96" s="123">
        <f t="shared" si="135"/>
        <v>-6.8108244915391636E-2</v>
      </c>
      <c r="V96" s="151">
        <v>887686</v>
      </c>
      <c r="W96" s="152">
        <v>1</v>
      </c>
      <c r="X96" s="151">
        <v>858397</v>
      </c>
      <c r="Y96" s="152">
        <v>1</v>
      </c>
      <c r="Z96" s="152">
        <v>-3.2994775179511673E-2</v>
      </c>
      <c r="AA96" s="151">
        <v>769701</v>
      </c>
      <c r="AB96" s="152">
        <v>1</v>
      </c>
      <c r="AC96" s="152">
        <v>-0.10332748134021903</v>
      </c>
      <c r="AD96" s="151">
        <v>729818</v>
      </c>
      <c r="AE96" s="152">
        <v>1</v>
      </c>
      <c r="AF96" s="152">
        <v>-5.1816224741815325E-2</v>
      </c>
      <c r="AG96" s="151">
        <v>678735</v>
      </c>
      <c r="AH96" s="152">
        <v>1</v>
      </c>
      <c r="AI96" s="152">
        <v>-6.9994162928291706E-2</v>
      </c>
      <c r="AJ96" s="11">
        <f t="shared" si="136"/>
        <v>-208951</v>
      </c>
      <c r="AK96" s="123">
        <f t="shared" si="137"/>
        <v>-0.23538841437174857</v>
      </c>
      <c r="AL96" s="11">
        <f t="shared" si="138"/>
        <v>-90966</v>
      </c>
      <c r="AM96" s="123">
        <f t="shared" si="139"/>
        <v>-0.11818355439319944</v>
      </c>
      <c r="AN96" s="151">
        <v>542508</v>
      </c>
      <c r="AO96" s="152">
        <v>1</v>
      </c>
      <c r="AP96" s="151">
        <v>534549</v>
      </c>
      <c r="AQ96" s="152">
        <v>1</v>
      </c>
      <c r="AR96" s="152">
        <v>-1.467075139905771E-2</v>
      </c>
      <c r="AS96" s="151">
        <v>494654</v>
      </c>
      <c r="AT96" s="152">
        <v>1</v>
      </c>
      <c r="AU96" s="152">
        <v>-7.4633008386509006E-2</v>
      </c>
      <c r="AV96" s="151">
        <v>474125</v>
      </c>
      <c r="AW96" s="152">
        <v>1</v>
      </c>
      <c r="AX96" s="152">
        <v>-4.1501736567378412E-2</v>
      </c>
      <c r="AY96" s="151">
        <v>499507</v>
      </c>
      <c r="AZ96" s="152">
        <v>1</v>
      </c>
      <c r="BA96" s="152">
        <v>5.3534405483785921E-2</v>
      </c>
      <c r="BB96" s="11">
        <f t="shared" si="140"/>
        <v>-43001</v>
      </c>
      <c r="BC96" s="123">
        <f t="shared" si="141"/>
        <v>-7.92633472686117E-2</v>
      </c>
      <c r="BD96" s="11">
        <f t="shared" si="142"/>
        <v>4853</v>
      </c>
      <c r="BE96" s="123">
        <f t="shared" si="143"/>
        <v>9.8108981227282097E-3</v>
      </c>
      <c r="BF96" s="151">
        <v>8529529</v>
      </c>
      <c r="BG96" s="152">
        <v>1</v>
      </c>
      <c r="BH96" s="151">
        <v>8445260</v>
      </c>
      <c r="BI96" s="152">
        <v>1</v>
      </c>
      <c r="BJ96" s="152">
        <v>-9.8796779986327493E-3</v>
      </c>
      <c r="BK96" s="151">
        <v>8249930</v>
      </c>
      <c r="BL96" s="152">
        <v>1</v>
      </c>
      <c r="BM96" s="152">
        <v>-2.3128950440839003E-2</v>
      </c>
      <c r="BN96" s="151">
        <v>7922339</v>
      </c>
      <c r="BO96" s="152">
        <v>1</v>
      </c>
      <c r="BP96" s="152">
        <v>-3.9708336919222348E-2</v>
      </c>
      <c r="BQ96" s="151">
        <v>7816757</v>
      </c>
      <c r="BR96" s="152">
        <v>1</v>
      </c>
      <c r="BS96" s="152">
        <v>-1.3327124729199294E-2</v>
      </c>
      <c r="BT96" s="11">
        <f t="shared" si="144"/>
        <v>-712772</v>
      </c>
      <c r="BU96" s="123">
        <f t="shared" si="145"/>
        <v>-8.3565223824199439E-2</v>
      </c>
      <c r="BV96" s="11">
        <f t="shared" si="146"/>
        <v>-433173</v>
      </c>
      <c r="BW96" s="123">
        <f t="shared" si="147"/>
        <v>-5.2506263689510092E-2</v>
      </c>
      <c r="BX96" s="4">
        <f t="shared" si="148"/>
        <v>9959723</v>
      </c>
      <c r="BZ96" s="4">
        <f t="shared" si="149"/>
        <v>9838206</v>
      </c>
      <c r="CB96" s="13">
        <f t="shared" si="150"/>
        <v>-1.2200841328619316E-2</v>
      </c>
      <c r="CC96" s="4">
        <f t="shared" si="151"/>
        <v>9514285</v>
      </c>
      <c r="CE96" s="13">
        <f t="shared" si="152"/>
        <v>-3.2924803566829142E-2</v>
      </c>
      <c r="CF96" s="4">
        <f t="shared" si="153"/>
        <v>9126282</v>
      </c>
      <c r="CH96" s="13">
        <f t="shared" si="154"/>
        <v>-4.0781099157740197E-2</v>
      </c>
      <c r="CI96" s="4">
        <f t="shared" si="155"/>
        <v>8994999</v>
      </c>
      <c r="CK96" s="13">
        <f t="shared" si="156"/>
        <v>-1.438515706615251E-2</v>
      </c>
      <c r="CL96" s="4">
        <f t="shared" si="157"/>
        <v>-964724</v>
      </c>
      <c r="CM96" s="13">
        <f t="shared" si="158"/>
        <v>-9.6862533225070657E-2</v>
      </c>
      <c r="CN96" s="4">
        <f t="shared" si="159"/>
        <v>-519286</v>
      </c>
      <c r="CO96" s="13">
        <f t="shared" si="160"/>
        <v>-5.4579613707178232E-2</v>
      </c>
    </row>
    <row r="97" spans="2:93" x14ac:dyDescent="0.3">
      <c r="B97" s="126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1"/>
      <c r="S97" s="123"/>
      <c r="T97" s="11"/>
      <c r="U97" s="123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1"/>
      <c r="AK97" s="123"/>
      <c r="AL97" s="11"/>
      <c r="AM97" s="123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1"/>
      <c r="BC97" s="123"/>
      <c r="BD97" s="11"/>
      <c r="BE97" s="123"/>
      <c r="BF97" s="12"/>
      <c r="BT97" s="11"/>
      <c r="BU97" s="123"/>
      <c r="BV97" s="11"/>
      <c r="BW97" s="123"/>
    </row>
    <row r="98" spans="2:93" x14ac:dyDescent="0.3">
      <c r="B98" s="126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1"/>
      <c r="S98" s="123"/>
      <c r="T98" s="11"/>
      <c r="U98" s="123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1"/>
      <c r="AK98" s="123"/>
      <c r="AL98" s="11"/>
      <c r="AM98" s="123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1"/>
      <c r="BC98" s="123"/>
      <c r="BD98" s="11"/>
      <c r="BE98" s="123"/>
      <c r="BF98" s="12"/>
      <c r="BT98" s="11"/>
      <c r="BU98" s="123"/>
      <c r="BV98" s="11"/>
      <c r="BW98" s="123"/>
    </row>
    <row r="99" spans="2:93" x14ac:dyDescent="0.3">
      <c r="B99" s="91" t="s">
        <v>146</v>
      </c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1"/>
      <c r="S99" s="123"/>
      <c r="T99" s="11"/>
      <c r="U99" s="123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1"/>
      <c r="AK99" s="123"/>
      <c r="AL99" s="11"/>
      <c r="AM99" s="123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1"/>
      <c r="BC99" s="123"/>
      <c r="BD99" s="11"/>
      <c r="BE99" s="123"/>
      <c r="BF99" s="12"/>
      <c r="BT99" s="11"/>
      <c r="BU99" s="123"/>
      <c r="BV99" s="11"/>
      <c r="BW99" s="123"/>
    </row>
    <row r="100" spans="2:93" x14ac:dyDescent="0.3">
      <c r="B100" s="490" t="s">
        <v>45</v>
      </c>
      <c r="C100" s="12" t="s">
        <v>130</v>
      </c>
      <c r="D100" s="151">
        <v>61761</v>
      </c>
      <c r="E100" s="152">
        <v>8.8919635285665544E-2</v>
      </c>
      <c r="F100" s="151">
        <v>59071</v>
      </c>
      <c r="G100" s="152">
        <v>8.8756231762984153E-2</v>
      </c>
      <c r="H100" s="152">
        <v>-4.3554994252036072E-2</v>
      </c>
      <c r="I100" s="151">
        <v>53165</v>
      </c>
      <c r="J100" s="152">
        <v>8.8530131716983332E-2</v>
      </c>
      <c r="K100" s="152">
        <v>-9.9981378341318081E-2</v>
      </c>
      <c r="L100" s="151">
        <v>50050</v>
      </c>
      <c r="M100" s="152">
        <v>8.9100697139520471E-2</v>
      </c>
      <c r="N100" s="152">
        <v>-5.8591178406846613E-2</v>
      </c>
      <c r="O100" s="151">
        <v>48259</v>
      </c>
      <c r="P100" s="152">
        <v>9.1485909058164713E-2</v>
      </c>
      <c r="Q100" s="152">
        <v>-3.5784215784215784E-2</v>
      </c>
      <c r="R100" s="11">
        <f t="shared" ref="R100:R131" si="176">O100-D100</f>
        <v>-13502</v>
      </c>
      <c r="S100" s="123">
        <f t="shared" ref="S100:S131" si="177">(O100-D100)/D100</f>
        <v>-0.2186169265394019</v>
      </c>
      <c r="T100" s="11">
        <f t="shared" ref="T100:T131" si="178">O100-I100</f>
        <v>-4906</v>
      </c>
      <c r="U100" s="123">
        <f t="shared" ref="U100:U131" si="179">SUM(O100-I100)/I100</f>
        <v>-9.2278754819900305E-2</v>
      </c>
      <c r="V100" s="151">
        <v>35389</v>
      </c>
      <c r="W100" s="152">
        <v>7.7139039473024557E-2</v>
      </c>
      <c r="X100" s="151">
        <v>33184</v>
      </c>
      <c r="Y100" s="152">
        <v>7.6220226474033578E-2</v>
      </c>
      <c r="Z100" s="152">
        <v>-6.2307496679759246E-2</v>
      </c>
      <c r="AA100" s="151">
        <v>29122</v>
      </c>
      <c r="AB100" s="152">
        <v>7.574287683524715E-2</v>
      </c>
      <c r="AC100" s="152">
        <v>-0.12240838958534234</v>
      </c>
      <c r="AD100" s="151">
        <v>26929</v>
      </c>
      <c r="AE100" s="152">
        <v>7.4958524935143017E-2</v>
      </c>
      <c r="AF100" s="152">
        <v>-7.5303893963326693E-2</v>
      </c>
      <c r="AG100" s="151">
        <v>24966</v>
      </c>
      <c r="AH100" s="152">
        <v>7.6675962211766438E-2</v>
      </c>
      <c r="AI100" s="152">
        <v>-7.2895391585279815E-2</v>
      </c>
      <c r="AJ100" s="11">
        <f t="shared" ref="AJ100:AJ131" si="180">AG100-V100</f>
        <v>-10423</v>
      </c>
      <c r="AK100" s="123">
        <f t="shared" ref="AK100:AK131" si="181">(AG100-V100)/V100</f>
        <v>-0.29452654779733817</v>
      </c>
      <c r="AL100" s="11">
        <f t="shared" ref="AL100:AL131" si="182">AG100-AA100</f>
        <v>-4156</v>
      </c>
      <c r="AM100" s="123">
        <f t="shared" ref="AM100:AM131" si="183">SUM(AG100-AA100)/AA100</f>
        <v>-0.14270997871025343</v>
      </c>
      <c r="AN100" s="151">
        <v>26372</v>
      </c>
      <c r="AO100" s="152">
        <v>0.11183959423584193</v>
      </c>
      <c r="AP100" s="151">
        <v>25887</v>
      </c>
      <c r="AQ100" s="152">
        <v>0.11246806735832333</v>
      </c>
      <c r="AR100" s="152">
        <v>-1.8390717427574699E-2</v>
      </c>
      <c r="AS100" s="151">
        <v>24043</v>
      </c>
      <c r="AT100" s="152">
        <v>0.11128700039343656</v>
      </c>
      <c r="AU100" s="152">
        <v>-7.1232665044230689E-2</v>
      </c>
      <c r="AV100" s="151">
        <v>23121</v>
      </c>
      <c r="AW100" s="152">
        <v>0.11419356750563041</v>
      </c>
      <c r="AX100" s="152">
        <v>-3.8347959905169905E-2</v>
      </c>
      <c r="AY100" s="151">
        <v>23293</v>
      </c>
      <c r="AZ100" s="152">
        <v>0.11537013739611091</v>
      </c>
      <c r="BA100" s="152">
        <v>7.439124605337139E-3</v>
      </c>
      <c r="BB100" s="11">
        <f t="shared" ref="BB100:BB131" si="184">AY100-AN100</f>
        <v>-3079</v>
      </c>
      <c r="BC100" s="123">
        <f t="shared" ref="BC100:BC131" si="185">(AY100-AN100)/AN100</f>
        <v>-0.11675261641134536</v>
      </c>
      <c r="BD100" s="11">
        <f t="shared" ref="BD100:BD131" si="186">AY100-AS100</f>
        <v>-750</v>
      </c>
      <c r="BE100" s="123">
        <f t="shared" ref="BE100:BE131" si="187">SUM(AY100-AS100)/AS100</f>
        <v>-3.1194110551927796E-2</v>
      </c>
      <c r="BF100" s="151">
        <v>313159</v>
      </c>
      <c r="BG100" s="152">
        <v>7.5371642640615286E-2</v>
      </c>
      <c r="BH100" s="151">
        <v>301430</v>
      </c>
      <c r="BI100" s="152">
        <v>7.5536843350324512E-2</v>
      </c>
      <c r="BJ100" s="152">
        <v>-3.7453817389888205E-2</v>
      </c>
      <c r="BK100" s="151">
        <v>288610</v>
      </c>
      <c r="BL100" s="152">
        <v>7.5375598269816491E-2</v>
      </c>
      <c r="BM100" s="152">
        <v>-4.2530604120359618E-2</v>
      </c>
      <c r="BN100" s="151">
        <v>269563</v>
      </c>
      <c r="BO100" s="152">
        <v>7.5024366783690316E-2</v>
      </c>
      <c r="BP100" s="152">
        <v>-6.5995634246907589E-2</v>
      </c>
      <c r="BQ100" s="151">
        <v>257064</v>
      </c>
      <c r="BR100" s="152">
        <v>7.4717090374707376E-2</v>
      </c>
      <c r="BS100" s="152">
        <v>-4.6367639475744071E-2</v>
      </c>
      <c r="BT100" s="11">
        <f t="shared" ref="BT100:BT131" si="188">BQ100-BF100</f>
        <v>-56095</v>
      </c>
      <c r="BU100" s="123">
        <f t="shared" ref="BU100:BU131" si="189">(BQ100-BF100)/BF100</f>
        <v>-0.17912625854597825</v>
      </c>
      <c r="BV100" s="11">
        <f t="shared" ref="BV100:BV131" si="190">BQ100-BK100</f>
        <v>-31546</v>
      </c>
      <c r="BW100" s="123">
        <f t="shared" ref="BW100:BW131" si="191">SUM(BQ100-BK100)/BK100</f>
        <v>-0.10930321194691799</v>
      </c>
      <c r="BX100" s="4">
        <f t="shared" ref="BX100:BX131" si="192">SUM(D100,BF100)</f>
        <v>374920</v>
      </c>
      <c r="BY100" s="13">
        <f t="shared" ref="BY100:BY106" si="193">BX100/BX$106</f>
        <v>7.7312083302058215E-2</v>
      </c>
      <c r="BZ100" s="4">
        <f t="shared" ref="BZ100:BZ131" si="194">SUM(F100,BH100)</f>
        <v>360501</v>
      </c>
      <c r="CA100" s="13">
        <f t="shared" ref="CA100:CA106" si="195">BZ100/BZ$106</f>
        <v>7.7426442399074757E-2</v>
      </c>
      <c r="CB100" s="13">
        <f t="shared" ref="CB100:CB131" si="196">BZ100/BX100-1</f>
        <v>-3.8458871225861557E-2</v>
      </c>
      <c r="CC100" s="4">
        <f t="shared" ref="CC100:CC131" si="197">SUM(I100,BK100)</f>
        <v>341775</v>
      </c>
      <c r="CD100" s="13">
        <f t="shared" ref="CD100:CD106" si="198">CC100/CC$106</f>
        <v>7.7159030569673062E-2</v>
      </c>
      <c r="CE100" s="13">
        <f t="shared" ref="CE100:CE131" si="199">CC100/BZ100-1</f>
        <v>-5.194437740810709E-2</v>
      </c>
      <c r="CF100" s="4">
        <f t="shared" ref="CF100:CF131" si="200">SUM(L100,BN100)</f>
        <v>319613</v>
      </c>
      <c r="CG100" s="13">
        <f t="shared" ref="CG100:CG106" si="201">CF100/CF$106</f>
        <v>7.6927501907464502E-2</v>
      </c>
      <c r="CH100" s="13">
        <f t="shared" ref="CH100:CH131" si="202">CF100/CC100-1</f>
        <v>-6.4843830005120284E-2</v>
      </c>
      <c r="CI100" s="4">
        <f t="shared" ref="CI100:CI131" si="203">SUM(O100,BQ100)</f>
        <v>305323</v>
      </c>
      <c r="CJ100" s="13">
        <f t="shared" ref="CJ100:CJ106" si="204">CI100/CI$106</f>
        <v>7.6946320564516127E-2</v>
      </c>
      <c r="CK100" s="13">
        <f t="shared" ref="CK100:CK131" si="205">CI100/CF100-1</f>
        <v>-4.471032154511867E-2</v>
      </c>
      <c r="CL100" s="4">
        <f t="shared" ref="CL100:CL131" si="206">CI100-BX100</f>
        <v>-69597</v>
      </c>
      <c r="CM100" s="13">
        <f t="shared" ref="CM100:CM131" si="207">CI100/BX100-1</f>
        <v>-0.18563160140830048</v>
      </c>
      <c r="CN100" s="4">
        <f t="shared" ref="CN100:CN131" si="208">CI100-CC100</f>
        <v>-36452</v>
      </c>
      <c r="CO100" s="13">
        <f t="shared" ref="CO100:CO131" si="209">CI100/CC100-1</f>
        <v>-0.10665496306049305</v>
      </c>
    </row>
    <row r="101" spans="2:93" x14ac:dyDescent="0.3">
      <c r="B101" s="490"/>
      <c r="C101" s="12" t="s">
        <v>131</v>
      </c>
      <c r="D101" s="151">
        <v>101525</v>
      </c>
      <c r="E101" s="152">
        <v>0.14616936209545173</v>
      </c>
      <c r="F101" s="151">
        <v>97184</v>
      </c>
      <c r="G101" s="152">
        <v>0.14602233968705206</v>
      </c>
      <c r="H101" s="152">
        <v>-4.2757941393745384E-2</v>
      </c>
      <c r="I101" s="151">
        <v>87236</v>
      </c>
      <c r="J101" s="152">
        <v>0.14526501590261937</v>
      </c>
      <c r="K101" s="152">
        <v>-0.10236252881132697</v>
      </c>
      <c r="L101" s="151">
        <v>81889</v>
      </c>
      <c r="M101" s="152">
        <v>0.14578155820296088</v>
      </c>
      <c r="N101" s="152">
        <v>-6.1293502682378834E-2</v>
      </c>
      <c r="O101" s="151">
        <v>79133</v>
      </c>
      <c r="P101" s="152">
        <v>0.15001459710105364</v>
      </c>
      <c r="Q101" s="152">
        <v>-3.3655313900523877E-2</v>
      </c>
      <c r="R101" s="11">
        <f t="shared" si="176"/>
        <v>-22392</v>
      </c>
      <c r="S101" s="123">
        <f t="shared" si="177"/>
        <v>-0.22055651317409505</v>
      </c>
      <c r="T101" s="11">
        <f t="shared" si="178"/>
        <v>-8103</v>
      </c>
      <c r="U101" s="123">
        <f t="shared" si="179"/>
        <v>-9.2885964510064659E-2</v>
      </c>
      <c r="V101" s="151">
        <v>61361</v>
      </c>
      <c r="W101" s="152">
        <v>0.13375140866100368</v>
      </c>
      <c r="X101" s="151">
        <v>58098</v>
      </c>
      <c r="Y101" s="152">
        <v>0.13344511564875852</v>
      </c>
      <c r="Z101" s="152">
        <v>-5.3177099460569414E-2</v>
      </c>
      <c r="AA101" s="151">
        <v>50038</v>
      </c>
      <c r="AB101" s="152">
        <v>0.13014291844935433</v>
      </c>
      <c r="AC101" s="152">
        <v>-0.13873110950463011</v>
      </c>
      <c r="AD101" s="151">
        <v>46687</v>
      </c>
      <c r="AE101" s="152">
        <v>0.12995613107233919</v>
      </c>
      <c r="AF101" s="152">
        <v>-6.6969103481354167E-2</v>
      </c>
      <c r="AG101" s="151">
        <v>43977</v>
      </c>
      <c r="AH101" s="152">
        <v>0.13506283706588371</v>
      </c>
      <c r="AI101" s="152">
        <v>-5.8046137040289589E-2</v>
      </c>
      <c r="AJ101" s="11">
        <f t="shared" si="180"/>
        <v>-17384</v>
      </c>
      <c r="AK101" s="123">
        <f t="shared" si="181"/>
        <v>-0.28330698652238395</v>
      </c>
      <c r="AL101" s="11">
        <f t="shared" si="182"/>
        <v>-6061</v>
      </c>
      <c r="AM101" s="123">
        <f t="shared" si="183"/>
        <v>-0.12112794276349974</v>
      </c>
      <c r="AN101" s="151">
        <v>40164</v>
      </c>
      <c r="AO101" s="152">
        <v>0.17032934411073697</v>
      </c>
      <c r="AP101" s="151">
        <v>39086</v>
      </c>
      <c r="AQ101" s="152">
        <v>0.16981214048624507</v>
      </c>
      <c r="AR101" s="152">
        <v>-2.683995617966338E-2</v>
      </c>
      <c r="AS101" s="151">
        <v>37198</v>
      </c>
      <c r="AT101" s="152">
        <v>0.17217709273530976</v>
      </c>
      <c r="AU101" s="152">
        <v>-4.830374046973341E-2</v>
      </c>
      <c r="AV101" s="151">
        <v>35202</v>
      </c>
      <c r="AW101" s="152">
        <v>0.17386107708720219</v>
      </c>
      <c r="AX101" s="152">
        <v>-5.3658798860153768E-2</v>
      </c>
      <c r="AY101" s="151">
        <v>35156</v>
      </c>
      <c r="AZ101" s="152">
        <v>0.17412752974274137</v>
      </c>
      <c r="BA101" s="152">
        <v>-1.3067439350036929E-3</v>
      </c>
      <c r="BB101" s="11">
        <f t="shared" si="184"/>
        <v>-5008</v>
      </c>
      <c r="BC101" s="123">
        <f t="shared" si="185"/>
        <v>-0.12468877601832487</v>
      </c>
      <c r="BD101" s="11">
        <f t="shared" si="186"/>
        <v>-2042</v>
      </c>
      <c r="BE101" s="123">
        <f t="shared" si="187"/>
        <v>-5.4895424485187375E-2</v>
      </c>
      <c r="BF101" s="151">
        <v>554569</v>
      </c>
      <c r="BG101" s="152">
        <v>0.13347461349526399</v>
      </c>
      <c r="BH101" s="151">
        <v>536076</v>
      </c>
      <c r="BI101" s="152">
        <v>0.13433795188225645</v>
      </c>
      <c r="BJ101" s="152">
        <v>-3.3346616922330673E-2</v>
      </c>
      <c r="BK101" s="151">
        <v>514412</v>
      </c>
      <c r="BL101" s="152">
        <v>0.13434777816836851</v>
      </c>
      <c r="BM101" s="152">
        <v>-4.0412180362485915E-2</v>
      </c>
      <c r="BN101" s="151">
        <v>476064</v>
      </c>
      <c r="BO101" s="152">
        <v>0.13249741302964704</v>
      </c>
      <c r="BP101" s="152">
        <v>-7.4547250064150916E-2</v>
      </c>
      <c r="BQ101" s="151">
        <v>451716</v>
      </c>
      <c r="BR101" s="152">
        <v>0.13129378363248576</v>
      </c>
      <c r="BS101" s="152">
        <v>-5.1144383948376691E-2</v>
      </c>
      <c r="BT101" s="11">
        <f t="shared" si="188"/>
        <v>-102853</v>
      </c>
      <c r="BU101" s="123">
        <f t="shared" si="189"/>
        <v>-0.18546474830003121</v>
      </c>
      <c r="BV101" s="11">
        <f t="shared" si="190"/>
        <v>-62696</v>
      </c>
      <c r="BW101" s="123">
        <f t="shared" si="191"/>
        <v>-0.12187896083295102</v>
      </c>
      <c r="BX101" s="4">
        <f t="shared" si="192"/>
        <v>656094</v>
      </c>
      <c r="BY101" s="13">
        <f t="shared" si="193"/>
        <v>0.1352928464258524</v>
      </c>
      <c r="BZ101" s="4">
        <f t="shared" si="194"/>
        <v>633260</v>
      </c>
      <c r="CA101" s="13">
        <f t="shared" si="195"/>
        <v>0.13600813566020087</v>
      </c>
      <c r="CB101" s="13">
        <f t="shared" si="196"/>
        <v>-3.4802939822647372E-2</v>
      </c>
      <c r="CC101" s="4">
        <f t="shared" si="197"/>
        <v>601648</v>
      </c>
      <c r="CD101" s="13">
        <f t="shared" si="198"/>
        <v>0.13582788800872697</v>
      </c>
      <c r="CE101" s="13">
        <f t="shared" si="199"/>
        <v>-4.9919464359031052E-2</v>
      </c>
      <c r="CF101" s="4">
        <f t="shared" si="200"/>
        <v>557953</v>
      </c>
      <c r="CG101" s="13">
        <f t="shared" si="201"/>
        <v>0.1342934438579643</v>
      </c>
      <c r="CH101" s="13">
        <f t="shared" si="202"/>
        <v>-7.2625521899848389E-2</v>
      </c>
      <c r="CI101" s="4">
        <f t="shared" si="203"/>
        <v>530849</v>
      </c>
      <c r="CJ101" s="13">
        <f t="shared" si="204"/>
        <v>0.13378251008064515</v>
      </c>
      <c r="CK101" s="13">
        <f t="shared" si="205"/>
        <v>-4.8577568361492851E-2</v>
      </c>
      <c r="CL101" s="4">
        <f t="shared" si="206"/>
        <v>-125245</v>
      </c>
      <c r="CM101" s="13">
        <f t="shared" si="207"/>
        <v>-0.19089490225485983</v>
      </c>
      <c r="CN101" s="4">
        <f t="shared" si="208"/>
        <v>-70799</v>
      </c>
      <c r="CO101" s="13">
        <f t="shared" si="209"/>
        <v>-0.11767511900646221</v>
      </c>
    </row>
    <row r="102" spans="2:93" x14ac:dyDescent="0.3">
      <c r="B102" s="490"/>
      <c r="C102" s="12" t="s">
        <v>132</v>
      </c>
      <c r="D102" s="151">
        <v>124811</v>
      </c>
      <c r="E102" s="152">
        <v>0.17969509236636716</v>
      </c>
      <c r="F102" s="151">
        <v>120256</v>
      </c>
      <c r="G102" s="152">
        <v>0.18068882204278619</v>
      </c>
      <c r="H102" s="152">
        <v>-3.6495180713238415E-2</v>
      </c>
      <c r="I102" s="151">
        <v>107375</v>
      </c>
      <c r="J102" s="152">
        <v>0.17880039298619552</v>
      </c>
      <c r="K102" s="152">
        <v>-0.10711315859499734</v>
      </c>
      <c r="L102" s="151">
        <v>101010</v>
      </c>
      <c r="M102" s="152">
        <v>0.17982140695430496</v>
      </c>
      <c r="N102" s="152">
        <v>-5.927823050058207E-2</v>
      </c>
      <c r="O102" s="151">
        <v>96151</v>
      </c>
      <c r="P102" s="152">
        <v>0.18227608615701932</v>
      </c>
      <c r="Q102" s="152">
        <v>-4.8104148104148106E-2</v>
      </c>
      <c r="R102" s="11">
        <f t="shared" si="176"/>
        <v>-28660</v>
      </c>
      <c r="S102" s="123">
        <f t="shared" si="177"/>
        <v>-0.22962719632083711</v>
      </c>
      <c r="T102" s="11">
        <f t="shared" si="178"/>
        <v>-11224</v>
      </c>
      <c r="U102" s="123">
        <f t="shared" si="179"/>
        <v>-0.10453084982537834</v>
      </c>
      <c r="V102" s="151">
        <v>79679</v>
      </c>
      <c r="W102" s="152">
        <v>0.17368000017437971</v>
      </c>
      <c r="X102" s="151">
        <v>75437</v>
      </c>
      <c r="Y102" s="152">
        <v>0.17327101086432231</v>
      </c>
      <c r="Z102" s="152">
        <v>-5.3238619962599931E-2</v>
      </c>
      <c r="AA102" s="151">
        <v>65773</v>
      </c>
      <c r="AB102" s="152">
        <v>0.17106779198148173</v>
      </c>
      <c r="AC102" s="152">
        <v>-0.12810689714596285</v>
      </c>
      <c r="AD102" s="151">
        <v>61950</v>
      </c>
      <c r="AE102" s="152">
        <v>0.17244162871744625</v>
      </c>
      <c r="AF102" s="152">
        <v>-5.8124154288233774E-2</v>
      </c>
      <c r="AG102" s="151">
        <v>57612</v>
      </c>
      <c r="AH102" s="152">
        <v>0.1769388582449847</v>
      </c>
      <c r="AI102" s="152">
        <v>-7.0024213075060529E-2</v>
      </c>
      <c r="AJ102" s="11">
        <f t="shared" si="180"/>
        <v>-22067</v>
      </c>
      <c r="AK102" s="123">
        <f t="shared" si="181"/>
        <v>-0.27694875688700915</v>
      </c>
      <c r="AL102" s="11">
        <f t="shared" si="182"/>
        <v>-8161</v>
      </c>
      <c r="AM102" s="123">
        <f t="shared" si="183"/>
        <v>-0.12407826919860733</v>
      </c>
      <c r="AN102" s="151">
        <v>45132</v>
      </c>
      <c r="AO102" s="152">
        <v>0.19139786770256401</v>
      </c>
      <c r="AP102" s="151">
        <v>44819</v>
      </c>
      <c r="AQ102" s="152">
        <v>0.19471960099403923</v>
      </c>
      <c r="AR102" s="152">
        <v>-6.9352122662412483E-3</v>
      </c>
      <c r="AS102" s="151">
        <v>41602</v>
      </c>
      <c r="AT102" s="152">
        <v>0.19256173482376357</v>
      </c>
      <c r="AU102" s="152">
        <v>-7.1777594323835875E-2</v>
      </c>
      <c r="AV102" s="151">
        <v>39060</v>
      </c>
      <c r="AW102" s="152">
        <v>0.19291556363349005</v>
      </c>
      <c r="AX102" s="152">
        <v>-6.1102831594634872E-2</v>
      </c>
      <c r="AY102" s="151">
        <v>38539</v>
      </c>
      <c r="AZ102" s="152">
        <v>0.19088351543848875</v>
      </c>
      <c r="BA102" s="152">
        <v>-1.3338453661034306E-2</v>
      </c>
      <c r="BB102" s="11">
        <f t="shared" si="184"/>
        <v>-6593</v>
      </c>
      <c r="BC102" s="123">
        <f t="shared" si="185"/>
        <v>-0.14608260214481963</v>
      </c>
      <c r="BD102" s="11">
        <f t="shared" si="186"/>
        <v>-3063</v>
      </c>
      <c r="BE102" s="123">
        <f t="shared" si="187"/>
        <v>-7.3626267967886155E-2</v>
      </c>
      <c r="BF102" s="151">
        <v>731711</v>
      </c>
      <c r="BG102" s="152">
        <v>0.17610945241301462</v>
      </c>
      <c r="BH102" s="151">
        <v>707191</v>
      </c>
      <c r="BI102" s="152">
        <v>0.17721851104986014</v>
      </c>
      <c r="BJ102" s="152">
        <v>-3.3510497997160084E-2</v>
      </c>
      <c r="BK102" s="151">
        <v>679790</v>
      </c>
      <c r="BL102" s="152">
        <v>0.17753916339641229</v>
      </c>
      <c r="BM102" s="152">
        <v>-3.8746251012809832E-2</v>
      </c>
      <c r="BN102" s="151">
        <v>633914</v>
      </c>
      <c r="BO102" s="152">
        <v>0.17642998647928781</v>
      </c>
      <c r="BP102" s="152">
        <v>-6.7485547007163971E-2</v>
      </c>
      <c r="BQ102" s="151">
        <v>602076</v>
      </c>
      <c r="BR102" s="152">
        <v>0.174996759190094</v>
      </c>
      <c r="BS102" s="152">
        <v>-5.0224478399278134E-2</v>
      </c>
      <c r="BT102" s="11">
        <f t="shared" si="188"/>
        <v>-129635</v>
      </c>
      <c r="BU102" s="123">
        <f t="shared" si="189"/>
        <v>-0.17716694159306065</v>
      </c>
      <c r="BV102" s="11">
        <f t="shared" si="190"/>
        <v>-77714</v>
      </c>
      <c r="BW102" s="123">
        <f t="shared" si="191"/>
        <v>-0.11432059900851733</v>
      </c>
      <c r="BX102" s="4">
        <f t="shared" si="192"/>
        <v>856522</v>
      </c>
      <c r="BY102" s="13">
        <f t="shared" si="193"/>
        <v>0.17662301348033049</v>
      </c>
      <c r="BZ102" s="4">
        <f t="shared" si="194"/>
        <v>827447</v>
      </c>
      <c r="CA102" s="13">
        <f t="shared" si="195"/>
        <v>0.17771456246664283</v>
      </c>
      <c r="CB102" s="13">
        <f t="shared" si="196"/>
        <v>-3.3945421133374287E-2</v>
      </c>
      <c r="CC102" s="4">
        <f t="shared" si="197"/>
        <v>787165</v>
      </c>
      <c r="CD102" s="13">
        <f t="shared" si="198"/>
        <v>0.17771015521432726</v>
      </c>
      <c r="CE102" s="13">
        <f t="shared" si="199"/>
        <v>-4.8682272097185675E-2</v>
      </c>
      <c r="CF102" s="4">
        <f t="shared" si="200"/>
        <v>734924</v>
      </c>
      <c r="CG102" s="13">
        <f t="shared" si="201"/>
        <v>0.17688851020403251</v>
      </c>
      <c r="CH102" s="13">
        <f t="shared" si="202"/>
        <v>-6.6366009667604642E-2</v>
      </c>
      <c r="CI102" s="4">
        <f t="shared" si="203"/>
        <v>698227</v>
      </c>
      <c r="CJ102" s="13">
        <f t="shared" si="204"/>
        <v>0.17596446572580646</v>
      </c>
      <c r="CK102" s="13">
        <f t="shared" si="205"/>
        <v>-4.9933054302213509E-2</v>
      </c>
      <c r="CL102" s="4">
        <f t="shared" si="206"/>
        <v>-158295</v>
      </c>
      <c r="CM102" s="13">
        <f t="shared" si="207"/>
        <v>-0.18481136503207152</v>
      </c>
      <c r="CN102" s="4">
        <f t="shared" si="208"/>
        <v>-88938</v>
      </c>
      <c r="CO102" s="13">
        <f t="shared" si="209"/>
        <v>-0.11298520640526444</v>
      </c>
    </row>
    <row r="103" spans="2:93" x14ac:dyDescent="0.3">
      <c r="B103" s="490"/>
      <c r="C103" s="12" t="s">
        <v>133</v>
      </c>
      <c r="D103" s="151">
        <v>152258</v>
      </c>
      <c r="E103" s="152">
        <v>0.21921157088332222</v>
      </c>
      <c r="F103" s="151">
        <v>146576</v>
      </c>
      <c r="G103" s="152">
        <v>0.220235537351512</v>
      </c>
      <c r="H103" s="152">
        <v>-3.7318236151794977E-2</v>
      </c>
      <c r="I103" s="151">
        <v>132476</v>
      </c>
      <c r="J103" s="152">
        <v>0.22059847135030722</v>
      </c>
      <c r="K103" s="152">
        <v>-9.6195830149546996E-2</v>
      </c>
      <c r="L103" s="151">
        <v>125020</v>
      </c>
      <c r="M103" s="152">
        <v>0.22256481830934766</v>
      </c>
      <c r="N103" s="152">
        <v>-5.6281892569220088E-2</v>
      </c>
      <c r="O103" s="151">
        <v>116772</v>
      </c>
      <c r="P103" s="152">
        <v>0.22136788106964522</v>
      </c>
      <c r="Q103" s="152">
        <v>-6.5973444248920168E-2</v>
      </c>
      <c r="R103" s="11">
        <f t="shared" si="176"/>
        <v>-35486</v>
      </c>
      <c r="S103" s="123">
        <f t="shared" si="177"/>
        <v>-0.23306492926480055</v>
      </c>
      <c r="T103" s="11">
        <f t="shared" si="178"/>
        <v>-15704</v>
      </c>
      <c r="U103" s="123">
        <f t="shared" si="179"/>
        <v>-0.11854222651650111</v>
      </c>
      <c r="V103" s="151">
        <v>104759</v>
      </c>
      <c r="W103" s="152">
        <v>0.22834803572168128</v>
      </c>
      <c r="X103" s="151">
        <v>99957</v>
      </c>
      <c r="Y103" s="152">
        <v>0.22959092266348163</v>
      </c>
      <c r="Z103" s="152">
        <v>-4.5838543705075459E-2</v>
      </c>
      <c r="AA103" s="151">
        <v>88038</v>
      </c>
      <c r="AB103" s="152">
        <v>0.22897642300739951</v>
      </c>
      <c r="AC103" s="152">
        <v>-0.11924127374771151</v>
      </c>
      <c r="AD103" s="151">
        <v>83894</v>
      </c>
      <c r="AE103" s="152">
        <v>0.23352410007459945</v>
      </c>
      <c r="AF103" s="152">
        <v>-4.7070583157272992E-2</v>
      </c>
      <c r="AG103" s="151">
        <v>75340</v>
      </c>
      <c r="AH103" s="152">
        <v>0.23138536381616934</v>
      </c>
      <c r="AI103" s="152">
        <v>-0.1019619996662455</v>
      </c>
      <c r="AJ103" s="11">
        <f t="shared" si="180"/>
        <v>-29419</v>
      </c>
      <c r="AK103" s="123">
        <f t="shared" si="181"/>
        <v>-0.28082551379833715</v>
      </c>
      <c r="AL103" s="11">
        <f t="shared" si="182"/>
        <v>-12698</v>
      </c>
      <c r="AM103" s="123">
        <f t="shared" si="183"/>
        <v>-0.14423317203934666</v>
      </c>
      <c r="AN103" s="151">
        <v>47499</v>
      </c>
      <c r="AO103" s="152">
        <v>0.20143595050084392</v>
      </c>
      <c r="AP103" s="151">
        <v>46619</v>
      </c>
      <c r="AQ103" s="152">
        <v>0.2025398397719966</v>
      </c>
      <c r="AR103" s="152">
        <v>-1.8526705825385799E-2</v>
      </c>
      <c r="AS103" s="151">
        <v>44438</v>
      </c>
      <c r="AT103" s="152">
        <v>0.20568862968363072</v>
      </c>
      <c r="AU103" s="152">
        <v>-4.6783500289581503E-2</v>
      </c>
      <c r="AV103" s="151">
        <v>41126</v>
      </c>
      <c r="AW103" s="152">
        <v>0.20311944367616264</v>
      </c>
      <c r="AX103" s="152">
        <v>-7.4530806967010213E-2</v>
      </c>
      <c r="AY103" s="151">
        <v>41432</v>
      </c>
      <c r="AZ103" s="152">
        <v>0.20521253306124876</v>
      </c>
      <c r="BA103" s="152">
        <v>7.4405485580897731E-3</v>
      </c>
      <c r="BB103" s="11">
        <f t="shared" si="184"/>
        <v>-6067</v>
      </c>
      <c r="BC103" s="123">
        <f t="shared" si="185"/>
        <v>-0.12772900482115412</v>
      </c>
      <c r="BD103" s="11">
        <f t="shared" si="186"/>
        <v>-3006</v>
      </c>
      <c r="BE103" s="123">
        <f t="shared" si="187"/>
        <v>-6.7644808497232103E-2</v>
      </c>
      <c r="BF103" s="151">
        <v>941671</v>
      </c>
      <c r="BG103" s="152">
        <v>0.22664298358671101</v>
      </c>
      <c r="BH103" s="151">
        <v>909966</v>
      </c>
      <c r="BI103" s="152">
        <v>0.22803290712975283</v>
      </c>
      <c r="BJ103" s="152">
        <v>-3.3668871612272229E-2</v>
      </c>
      <c r="BK103" s="151">
        <v>877982</v>
      </c>
      <c r="BL103" s="152">
        <v>0.22930050421028383</v>
      </c>
      <c r="BM103" s="152">
        <v>-3.5148565990377661E-2</v>
      </c>
      <c r="BN103" s="151">
        <v>826708</v>
      </c>
      <c r="BO103" s="152">
        <v>0.23008812119990893</v>
      </c>
      <c r="BP103" s="152">
        <v>-5.8399830520443473E-2</v>
      </c>
      <c r="BQ103" s="151">
        <v>790232</v>
      </c>
      <c r="BR103" s="152">
        <v>0.22968535369007625</v>
      </c>
      <c r="BS103" s="152">
        <v>-4.4121987449014646E-2</v>
      </c>
      <c r="BT103" s="11">
        <f t="shared" si="188"/>
        <v>-151439</v>
      </c>
      <c r="BU103" s="123">
        <f t="shared" si="189"/>
        <v>-0.16081943693710435</v>
      </c>
      <c r="BV103" s="11">
        <f t="shared" si="190"/>
        <v>-87750</v>
      </c>
      <c r="BW103" s="123">
        <f t="shared" si="191"/>
        <v>-9.9945101380210524E-2</v>
      </c>
      <c r="BX103" s="4">
        <f t="shared" si="192"/>
        <v>1093929</v>
      </c>
      <c r="BY103" s="13">
        <f t="shared" si="193"/>
        <v>0.22557860336748439</v>
      </c>
      <c r="BZ103" s="4">
        <f t="shared" si="194"/>
        <v>1056542</v>
      </c>
      <c r="CA103" s="13">
        <f t="shared" si="195"/>
        <v>0.22691833949199375</v>
      </c>
      <c r="CB103" s="13">
        <f t="shared" si="196"/>
        <v>-3.4176806721459951E-2</v>
      </c>
      <c r="CC103" s="4">
        <f t="shared" si="197"/>
        <v>1010458</v>
      </c>
      <c r="CD103" s="13">
        <f t="shared" si="198"/>
        <v>0.22812072185318033</v>
      </c>
      <c r="CE103" s="13">
        <f t="shared" si="199"/>
        <v>-4.3617764367152478E-2</v>
      </c>
      <c r="CF103" s="4">
        <f t="shared" si="200"/>
        <v>951728</v>
      </c>
      <c r="CG103" s="13">
        <f t="shared" si="201"/>
        <v>0.22907096249335096</v>
      </c>
      <c r="CH103" s="13">
        <f t="shared" si="202"/>
        <v>-5.8122158466754725E-2</v>
      </c>
      <c r="CI103" s="4">
        <f t="shared" si="203"/>
        <v>907004</v>
      </c>
      <c r="CJ103" s="13">
        <f t="shared" si="204"/>
        <v>0.2285796370967742</v>
      </c>
      <c r="CK103" s="13">
        <f t="shared" si="205"/>
        <v>-4.6992418001781999E-2</v>
      </c>
      <c r="CL103" s="4">
        <f t="shared" si="206"/>
        <v>-186925</v>
      </c>
      <c r="CM103" s="13">
        <f t="shared" si="207"/>
        <v>-0.17087489224620611</v>
      </c>
      <c r="CN103" s="4">
        <f t="shared" si="208"/>
        <v>-103454</v>
      </c>
      <c r="CO103" s="13">
        <f t="shared" si="209"/>
        <v>-0.10238327570270112</v>
      </c>
    </row>
    <row r="104" spans="2:93" x14ac:dyDescent="0.3">
      <c r="B104" s="490"/>
      <c r="C104" s="12" t="s">
        <v>134</v>
      </c>
      <c r="D104" s="151">
        <v>172540</v>
      </c>
      <c r="E104" s="152">
        <v>0.24841232933710161</v>
      </c>
      <c r="F104" s="151">
        <v>167001</v>
      </c>
      <c r="G104" s="152">
        <v>0.250924810154731</v>
      </c>
      <c r="H104" s="152">
        <v>-3.2102700822997564E-2</v>
      </c>
      <c r="I104" s="151">
        <v>154164</v>
      </c>
      <c r="J104" s="152">
        <v>0.25671323664096712</v>
      </c>
      <c r="K104" s="152">
        <v>-7.6867803186807263E-2</v>
      </c>
      <c r="L104" s="151">
        <v>143621</v>
      </c>
      <c r="M104" s="152">
        <v>0.25567894553196946</v>
      </c>
      <c r="N104" s="152">
        <v>-6.8388209958226309E-2</v>
      </c>
      <c r="O104" s="151">
        <v>130890</v>
      </c>
      <c r="P104" s="152">
        <v>0.24813176063787437</v>
      </c>
      <c r="Q104" s="152">
        <v>-8.8643025741360945E-2</v>
      </c>
      <c r="R104" s="11">
        <f t="shared" si="176"/>
        <v>-41650</v>
      </c>
      <c r="S104" s="123">
        <f t="shared" si="177"/>
        <v>-0.24139330010432364</v>
      </c>
      <c r="T104" s="11">
        <f t="shared" si="178"/>
        <v>-23274</v>
      </c>
      <c r="U104" s="123">
        <f t="shared" si="179"/>
        <v>-0.15096909784385459</v>
      </c>
      <c r="V104" s="151">
        <v>130134</v>
      </c>
      <c r="W104" s="152">
        <v>0.28365909640799619</v>
      </c>
      <c r="X104" s="151">
        <v>125554</v>
      </c>
      <c r="Y104" s="152">
        <v>0.28838459241564646</v>
      </c>
      <c r="Z104" s="152">
        <v>-3.5194491831496762E-2</v>
      </c>
      <c r="AA104" s="151">
        <v>114848</v>
      </c>
      <c r="AB104" s="152">
        <v>0.29870606135479927</v>
      </c>
      <c r="AC104" s="152">
        <v>-8.527008299217867E-2</v>
      </c>
      <c r="AD104" s="151">
        <v>106625</v>
      </c>
      <c r="AE104" s="152">
        <v>0.29679723425339316</v>
      </c>
      <c r="AF104" s="152">
        <v>-7.1598983003622177E-2</v>
      </c>
      <c r="AG104" s="151">
        <v>93610</v>
      </c>
      <c r="AH104" s="152">
        <v>0.28749646810235746</v>
      </c>
      <c r="AI104" s="152">
        <v>-0.122063305978898</v>
      </c>
      <c r="AJ104" s="11">
        <f t="shared" si="180"/>
        <v>-36524</v>
      </c>
      <c r="AK104" s="123">
        <f t="shared" si="181"/>
        <v>-0.28066454577589256</v>
      </c>
      <c r="AL104" s="11">
        <f t="shared" si="182"/>
        <v>-21238</v>
      </c>
      <c r="AM104" s="123">
        <f t="shared" si="183"/>
        <v>-0.18492268041237114</v>
      </c>
      <c r="AN104" s="151">
        <v>42406</v>
      </c>
      <c r="AO104" s="152">
        <v>0.17983732114231432</v>
      </c>
      <c r="AP104" s="151">
        <v>41447</v>
      </c>
      <c r="AQ104" s="152">
        <v>0.18006968701666579</v>
      </c>
      <c r="AR104" s="152">
        <v>-2.261472433146253E-2</v>
      </c>
      <c r="AS104" s="151">
        <v>39316</v>
      </c>
      <c r="AT104" s="152">
        <v>0.18198060589229095</v>
      </c>
      <c r="AU104" s="152">
        <v>-5.1415060197360488E-2</v>
      </c>
      <c r="AV104" s="151">
        <v>36996</v>
      </c>
      <c r="AW104" s="152">
        <v>0.18272156149986171</v>
      </c>
      <c r="AX104" s="152">
        <v>-5.9009054837725096E-2</v>
      </c>
      <c r="AY104" s="151">
        <v>37280</v>
      </c>
      <c r="AZ104" s="152">
        <v>0.18464769338973144</v>
      </c>
      <c r="BA104" s="152">
        <v>7.6765055681695315E-3</v>
      </c>
      <c r="BB104" s="11">
        <f t="shared" si="184"/>
        <v>-5126</v>
      </c>
      <c r="BC104" s="123">
        <f t="shared" si="185"/>
        <v>-0.12087912087912088</v>
      </c>
      <c r="BD104" s="11">
        <f t="shared" si="186"/>
        <v>-2036</v>
      </c>
      <c r="BE104" s="123">
        <f t="shared" si="187"/>
        <v>-5.1785532607589786E-2</v>
      </c>
      <c r="BF104" s="151">
        <v>1187795</v>
      </c>
      <c r="BG104" s="152">
        <v>0.2858805280075285</v>
      </c>
      <c r="BH104" s="151">
        <v>1138646</v>
      </c>
      <c r="BI104" s="152">
        <v>0.28533896604012077</v>
      </c>
      <c r="BJ104" s="152">
        <v>-4.1378352325106608E-2</v>
      </c>
      <c r="BK104" s="151">
        <v>1098120</v>
      </c>
      <c r="BL104" s="152">
        <v>0.28679343048422051</v>
      </c>
      <c r="BM104" s="152">
        <v>-3.5591395394178701E-2</v>
      </c>
      <c r="BN104" s="151">
        <v>1048579</v>
      </c>
      <c r="BO104" s="152">
        <v>0.29183892261799732</v>
      </c>
      <c r="BP104" s="152">
        <v>-4.5114377299384403E-2</v>
      </c>
      <c r="BQ104" s="151">
        <v>1022659</v>
      </c>
      <c r="BR104" s="152">
        <v>0.2972415621226927</v>
      </c>
      <c r="BS104" s="152">
        <v>-2.4719167559144328E-2</v>
      </c>
      <c r="BT104" s="11">
        <f t="shared" si="188"/>
        <v>-165136</v>
      </c>
      <c r="BU104" s="123">
        <f t="shared" si="189"/>
        <v>-0.13902735741436864</v>
      </c>
      <c r="BV104" s="11">
        <f t="shared" si="190"/>
        <v>-75461</v>
      </c>
      <c r="BW104" s="123">
        <f t="shared" si="191"/>
        <v>-6.8718355006738785E-2</v>
      </c>
      <c r="BX104" s="4">
        <f t="shared" si="192"/>
        <v>1360335</v>
      </c>
      <c r="BY104" s="13">
        <f t="shared" si="193"/>
        <v>0.28051406390351374</v>
      </c>
      <c r="BZ104" s="4">
        <f t="shared" si="194"/>
        <v>1305647</v>
      </c>
      <c r="CA104" s="13">
        <f t="shared" si="195"/>
        <v>0.28041975539325759</v>
      </c>
      <c r="CB104" s="13">
        <f t="shared" si="196"/>
        <v>-4.0201862041335357E-2</v>
      </c>
      <c r="CC104" s="4">
        <f t="shared" si="197"/>
        <v>1252284</v>
      </c>
      <c r="CD104" s="13">
        <f t="shared" si="198"/>
        <v>0.2827152935057054</v>
      </c>
      <c r="CE104" s="13">
        <f t="shared" si="199"/>
        <v>-4.0870924530137187E-2</v>
      </c>
      <c r="CF104" s="4">
        <f t="shared" si="200"/>
        <v>1192200</v>
      </c>
      <c r="CG104" s="13">
        <f t="shared" si="201"/>
        <v>0.28695005451617794</v>
      </c>
      <c r="CH104" s="13">
        <f t="shared" si="202"/>
        <v>-4.7979531799495989E-2</v>
      </c>
      <c r="CI104" s="4">
        <f t="shared" si="203"/>
        <v>1153549</v>
      </c>
      <c r="CJ104" s="13">
        <f t="shared" si="204"/>
        <v>0.29071295362903227</v>
      </c>
      <c r="CK104" s="13">
        <f t="shared" si="205"/>
        <v>-3.2419895990605574E-2</v>
      </c>
      <c r="CL104" s="4">
        <f t="shared" si="206"/>
        <v>-206786</v>
      </c>
      <c r="CM104" s="13">
        <f t="shared" si="207"/>
        <v>-0.15201108550467346</v>
      </c>
      <c r="CN104" s="4">
        <f t="shared" si="208"/>
        <v>-98735</v>
      </c>
      <c r="CO104" s="13">
        <f t="shared" si="209"/>
        <v>-7.8843936359483946E-2</v>
      </c>
    </row>
    <row r="105" spans="2:93" x14ac:dyDescent="0.3">
      <c r="B105" s="490"/>
      <c r="C105" s="12" t="s">
        <v>135</v>
      </c>
      <c r="D105" s="151">
        <v>81676</v>
      </c>
      <c r="E105" s="152">
        <v>0.11759201003209176</v>
      </c>
      <c r="F105" s="151">
        <v>75454</v>
      </c>
      <c r="G105" s="152">
        <v>0.11337225900093457</v>
      </c>
      <c r="H105" s="152">
        <v>-7.6179048925020809E-2</v>
      </c>
      <c r="I105" s="151">
        <v>66114</v>
      </c>
      <c r="J105" s="152">
        <v>0.11009275140292742</v>
      </c>
      <c r="K105" s="152">
        <v>-0.12378402735441461</v>
      </c>
      <c r="L105" s="151">
        <v>60134</v>
      </c>
      <c r="M105" s="152">
        <v>0.10705257386189659</v>
      </c>
      <c r="N105" s="152">
        <v>-9.0449829083098884E-2</v>
      </c>
      <c r="O105" s="151">
        <v>56297</v>
      </c>
      <c r="P105" s="152">
        <v>0.10672376597624274</v>
      </c>
      <c r="Q105" s="152">
        <v>-6.380749659094688E-2</v>
      </c>
      <c r="R105" s="11">
        <f t="shared" si="176"/>
        <v>-25379</v>
      </c>
      <c r="S105" s="123">
        <f t="shared" si="177"/>
        <v>-0.31072775356285814</v>
      </c>
      <c r="T105" s="11">
        <f t="shared" si="178"/>
        <v>-9817</v>
      </c>
      <c r="U105" s="123">
        <f t="shared" si="179"/>
        <v>-0.1484859485131742</v>
      </c>
      <c r="V105" s="151">
        <v>47447</v>
      </c>
      <c r="W105" s="152">
        <v>0.1034224195619146</v>
      </c>
      <c r="X105" s="151">
        <v>43140</v>
      </c>
      <c r="Y105" s="152">
        <v>9.9088131933757498E-2</v>
      </c>
      <c r="Z105" s="152">
        <v>-9.0774969966488928E-2</v>
      </c>
      <c r="AA105" s="151">
        <v>36666</v>
      </c>
      <c r="AB105" s="152">
        <v>9.5363928371718018E-2</v>
      </c>
      <c r="AC105" s="152">
        <v>-0.15006954102920722</v>
      </c>
      <c r="AD105" s="151">
        <v>33167</v>
      </c>
      <c r="AE105" s="152">
        <v>9.2322380947078925E-2</v>
      </c>
      <c r="AF105" s="152">
        <v>-9.5429007800141824E-2</v>
      </c>
      <c r="AG105" s="151">
        <v>30099</v>
      </c>
      <c r="AH105" s="152">
        <v>9.244051055883834E-2</v>
      </c>
      <c r="AI105" s="152">
        <v>-9.2501582898664336E-2</v>
      </c>
      <c r="AJ105" s="11">
        <f t="shared" si="180"/>
        <v>-17348</v>
      </c>
      <c r="AK105" s="123">
        <f t="shared" si="181"/>
        <v>-0.36562901764073596</v>
      </c>
      <c r="AL105" s="11">
        <f t="shared" si="182"/>
        <v>-6567</v>
      </c>
      <c r="AM105" s="123">
        <f t="shared" si="183"/>
        <v>-0.17910325642284405</v>
      </c>
      <c r="AN105" s="151">
        <v>34229</v>
      </c>
      <c r="AO105" s="152">
        <v>0.14515992230769884</v>
      </c>
      <c r="AP105" s="151">
        <v>32314</v>
      </c>
      <c r="AQ105" s="152">
        <v>0.14039066437272996</v>
      </c>
      <c r="AR105" s="152">
        <v>-5.5946711852522715E-2</v>
      </c>
      <c r="AS105" s="151">
        <v>29448</v>
      </c>
      <c r="AT105" s="152">
        <v>0.13630493647156841</v>
      </c>
      <c r="AU105" s="152">
        <v>-8.8692207711827689E-2</v>
      </c>
      <c r="AV105" s="151">
        <v>26967</v>
      </c>
      <c r="AW105" s="152">
        <v>0.13318878659765301</v>
      </c>
      <c r="AX105" s="152">
        <v>-8.4250203748981262E-2</v>
      </c>
      <c r="AY105" s="151">
        <v>26198</v>
      </c>
      <c r="AZ105" s="152">
        <v>0.12975859097167877</v>
      </c>
      <c r="BA105" s="152">
        <v>-2.851633477954537E-2</v>
      </c>
      <c r="BB105" s="11">
        <f t="shared" si="184"/>
        <v>-8031</v>
      </c>
      <c r="BC105" s="123">
        <f t="shared" si="185"/>
        <v>-0.23462560986298167</v>
      </c>
      <c r="BD105" s="11">
        <f t="shared" si="186"/>
        <v>-3250</v>
      </c>
      <c r="BE105" s="123">
        <f t="shared" si="187"/>
        <v>-0.11036403151317577</v>
      </c>
      <c r="BF105" s="151">
        <v>425960</v>
      </c>
      <c r="BG105" s="152">
        <v>0.10252077985686658</v>
      </c>
      <c r="BH105" s="151">
        <v>397194</v>
      </c>
      <c r="BI105" s="152">
        <v>9.9534820547685338E-2</v>
      </c>
      <c r="BJ105" s="152">
        <v>-6.7532162644379751E-2</v>
      </c>
      <c r="BK105" s="151">
        <v>370044</v>
      </c>
      <c r="BL105" s="152">
        <v>9.6643525470898342E-2</v>
      </c>
      <c r="BM105" s="152">
        <v>-6.835450686566262E-2</v>
      </c>
      <c r="BN105" s="151">
        <v>338178</v>
      </c>
      <c r="BO105" s="152">
        <v>9.412118988946859E-2</v>
      </c>
      <c r="BP105" s="152">
        <v>-8.6114083730583393E-2</v>
      </c>
      <c r="BQ105" s="151">
        <v>316751</v>
      </c>
      <c r="BR105" s="152">
        <v>9.2065450989943898E-2</v>
      </c>
      <c r="BS105" s="152">
        <v>-6.3360123958388775E-2</v>
      </c>
      <c r="BT105" s="11">
        <f t="shared" si="188"/>
        <v>-109209</v>
      </c>
      <c r="BU105" s="123">
        <f t="shared" si="189"/>
        <v>-0.256383228472157</v>
      </c>
      <c r="BV105" s="11">
        <f t="shared" si="190"/>
        <v>-53293</v>
      </c>
      <c r="BW105" s="123">
        <f t="shared" si="191"/>
        <v>-0.14401800866923933</v>
      </c>
      <c r="BX105" s="4">
        <f t="shared" si="192"/>
        <v>507636</v>
      </c>
      <c r="BY105" s="13">
        <f t="shared" si="193"/>
        <v>0.10467938952076077</v>
      </c>
      <c r="BZ105" s="4">
        <f t="shared" si="194"/>
        <v>472648</v>
      </c>
      <c r="CA105" s="13">
        <f t="shared" si="195"/>
        <v>0.10151276458883023</v>
      </c>
      <c r="CB105" s="13">
        <f t="shared" si="196"/>
        <v>-6.8923401807594376E-2</v>
      </c>
      <c r="CC105" s="4">
        <f t="shared" si="197"/>
        <v>436158</v>
      </c>
      <c r="CD105" s="13">
        <f t="shared" si="198"/>
        <v>9.846691084838699E-2</v>
      </c>
      <c r="CE105" s="13">
        <f t="shared" si="199"/>
        <v>-7.7203331020124888E-2</v>
      </c>
      <c r="CF105" s="4">
        <f t="shared" si="200"/>
        <v>398312</v>
      </c>
      <c r="CG105" s="13">
        <f t="shared" si="201"/>
        <v>9.5869527021009787E-2</v>
      </c>
      <c r="CH105" s="13">
        <f t="shared" si="202"/>
        <v>-8.6771307645394535E-2</v>
      </c>
      <c r="CI105" s="4">
        <f t="shared" si="203"/>
        <v>373048</v>
      </c>
      <c r="CJ105" s="13">
        <f t="shared" si="204"/>
        <v>9.401411290322581E-2</v>
      </c>
      <c r="CK105" s="13">
        <f t="shared" si="205"/>
        <v>-6.3427664745224877E-2</v>
      </c>
      <c r="CL105" s="4">
        <f t="shared" si="206"/>
        <v>-134588</v>
      </c>
      <c r="CM105" s="13">
        <f t="shared" si="207"/>
        <v>-0.2651269807499862</v>
      </c>
      <c r="CN105" s="4">
        <f t="shared" si="208"/>
        <v>-63110</v>
      </c>
      <c r="CO105" s="13">
        <f t="shared" si="209"/>
        <v>-0.14469527097978252</v>
      </c>
    </row>
    <row r="106" spans="2:93" x14ac:dyDescent="0.3">
      <c r="B106" s="490"/>
      <c r="C106" s="12" t="s">
        <v>13</v>
      </c>
      <c r="D106" s="151">
        <v>694571</v>
      </c>
      <c r="E106" s="152">
        <v>1</v>
      </c>
      <c r="F106" s="151">
        <v>665542</v>
      </c>
      <c r="G106" s="152">
        <v>1</v>
      </c>
      <c r="H106" s="152">
        <v>-4.179414343530035E-2</v>
      </c>
      <c r="I106" s="151">
        <v>600530</v>
      </c>
      <c r="J106" s="152">
        <v>1</v>
      </c>
      <c r="K106" s="152">
        <v>-9.7682790868194647E-2</v>
      </c>
      <c r="L106" s="151">
        <v>561724</v>
      </c>
      <c r="M106" s="152">
        <v>1</v>
      </c>
      <c r="N106" s="152">
        <v>-6.4619586032338097E-2</v>
      </c>
      <c r="O106" s="151">
        <v>527502</v>
      </c>
      <c r="P106" s="152">
        <v>1</v>
      </c>
      <c r="Q106" s="152">
        <v>-6.0923157992181211E-2</v>
      </c>
      <c r="R106" s="11">
        <f t="shared" si="176"/>
        <v>-167069</v>
      </c>
      <c r="S106" s="123">
        <f t="shared" si="177"/>
        <v>-0.24053552480595936</v>
      </c>
      <c r="T106" s="11">
        <f t="shared" si="178"/>
        <v>-73028</v>
      </c>
      <c r="U106" s="123">
        <f t="shared" si="179"/>
        <v>-0.12160591477528183</v>
      </c>
      <c r="V106" s="151">
        <v>458769</v>
      </c>
      <c r="W106" s="152">
        <v>1</v>
      </c>
      <c r="X106" s="151">
        <v>435370</v>
      </c>
      <c r="Y106" s="152">
        <v>1</v>
      </c>
      <c r="Z106" s="152">
        <v>-5.1003882128042653E-2</v>
      </c>
      <c r="AA106" s="151">
        <v>384485</v>
      </c>
      <c r="AB106" s="152">
        <v>1</v>
      </c>
      <c r="AC106" s="152">
        <v>-0.11687759836460941</v>
      </c>
      <c r="AD106" s="151">
        <v>359252</v>
      </c>
      <c r="AE106" s="152">
        <v>1</v>
      </c>
      <c r="AF106" s="152">
        <v>-6.5628047908240894E-2</v>
      </c>
      <c r="AG106" s="151">
        <v>325604</v>
      </c>
      <c r="AH106" s="152">
        <v>1</v>
      </c>
      <c r="AI106" s="152">
        <v>-9.366127398038146E-2</v>
      </c>
      <c r="AJ106" s="11">
        <f t="shared" si="180"/>
        <v>-133165</v>
      </c>
      <c r="AK106" s="123">
        <f t="shared" si="181"/>
        <v>-0.29026590724307877</v>
      </c>
      <c r="AL106" s="11">
        <f t="shared" si="182"/>
        <v>-58881</v>
      </c>
      <c r="AM106" s="123">
        <f t="shared" si="183"/>
        <v>-0.15314251531269099</v>
      </c>
      <c r="AN106" s="151">
        <v>235802</v>
      </c>
      <c r="AO106" s="152">
        <v>1</v>
      </c>
      <c r="AP106" s="151">
        <v>230172</v>
      </c>
      <c r="AQ106" s="152">
        <v>1</v>
      </c>
      <c r="AR106" s="152">
        <v>-2.3875963732283866E-2</v>
      </c>
      <c r="AS106" s="151">
        <v>216045</v>
      </c>
      <c r="AT106" s="152">
        <v>1</v>
      </c>
      <c r="AU106" s="152">
        <v>-6.1375840675668633E-2</v>
      </c>
      <c r="AV106" s="151">
        <v>202472</v>
      </c>
      <c r="AW106" s="152">
        <v>1</v>
      </c>
      <c r="AX106" s="152">
        <v>-6.2824874447453077E-2</v>
      </c>
      <c r="AY106" s="151">
        <v>201898</v>
      </c>
      <c r="AZ106" s="152">
        <v>1</v>
      </c>
      <c r="BA106" s="152">
        <v>-2.8349598956892803E-3</v>
      </c>
      <c r="BB106" s="11">
        <f t="shared" si="184"/>
        <v>-33904</v>
      </c>
      <c r="BC106" s="123">
        <f t="shared" si="185"/>
        <v>-0.14378164731427215</v>
      </c>
      <c r="BD106" s="11">
        <f t="shared" si="186"/>
        <v>-14147</v>
      </c>
      <c r="BE106" s="123">
        <f t="shared" si="187"/>
        <v>-6.5481728343632112E-2</v>
      </c>
      <c r="BF106" s="151">
        <v>4154865</v>
      </c>
      <c r="BG106" s="152">
        <v>1</v>
      </c>
      <c r="BH106" s="151">
        <v>3990503</v>
      </c>
      <c r="BI106" s="152">
        <v>1</v>
      </c>
      <c r="BJ106" s="152">
        <v>-3.9558926703996397E-2</v>
      </c>
      <c r="BK106" s="151">
        <v>3828958</v>
      </c>
      <c r="BL106" s="152">
        <v>1</v>
      </c>
      <c r="BM106" s="152">
        <v>-4.0482365255708364E-2</v>
      </c>
      <c r="BN106" s="151">
        <v>3593006</v>
      </c>
      <c r="BO106" s="152">
        <v>1</v>
      </c>
      <c r="BP106" s="152">
        <v>-6.1623031644640655E-2</v>
      </c>
      <c r="BQ106" s="151">
        <v>3440498</v>
      </c>
      <c r="BR106" s="152">
        <v>1</v>
      </c>
      <c r="BS106" s="152">
        <v>-4.2445796082722934E-2</v>
      </c>
      <c r="BT106" s="11">
        <f t="shared" si="188"/>
        <v>-714367</v>
      </c>
      <c r="BU106" s="123">
        <f t="shared" si="189"/>
        <v>-0.17193506888912155</v>
      </c>
      <c r="BV106" s="11">
        <f t="shared" si="190"/>
        <v>-388460</v>
      </c>
      <c r="BW106" s="123">
        <f t="shared" si="191"/>
        <v>-0.10145318909217599</v>
      </c>
      <c r="BX106" s="4">
        <f t="shared" si="192"/>
        <v>4849436</v>
      </c>
      <c r="BY106" s="13">
        <f t="shared" si="193"/>
        <v>1</v>
      </c>
      <c r="BZ106" s="4">
        <f t="shared" si="194"/>
        <v>4656045</v>
      </c>
      <c r="CA106" s="13">
        <f t="shared" si="195"/>
        <v>1</v>
      </c>
      <c r="CB106" s="13">
        <f t="shared" si="196"/>
        <v>-3.9879070473349931E-2</v>
      </c>
      <c r="CC106" s="4">
        <f t="shared" si="197"/>
        <v>4429488</v>
      </c>
      <c r="CD106" s="13">
        <f t="shared" si="198"/>
        <v>1</v>
      </c>
      <c r="CE106" s="13">
        <f t="shared" si="199"/>
        <v>-4.8658679200909827E-2</v>
      </c>
      <c r="CF106" s="4">
        <f t="shared" si="200"/>
        <v>4154730</v>
      </c>
      <c r="CG106" s="13">
        <f t="shared" si="201"/>
        <v>1</v>
      </c>
      <c r="CH106" s="13">
        <f t="shared" si="202"/>
        <v>-6.2029290969972117E-2</v>
      </c>
      <c r="CI106" s="4">
        <f t="shared" si="203"/>
        <v>3968000</v>
      </c>
      <c r="CJ106" s="13">
        <f t="shared" si="204"/>
        <v>1</v>
      </c>
      <c r="CK106" s="13">
        <f t="shared" si="205"/>
        <v>-4.4943955443554673E-2</v>
      </c>
      <c r="CL106" s="4">
        <f t="shared" si="206"/>
        <v>-881436</v>
      </c>
      <c r="CM106" s="13">
        <f t="shared" si="207"/>
        <v>-0.18176051813035576</v>
      </c>
      <c r="CN106" s="4">
        <f t="shared" si="208"/>
        <v>-461488</v>
      </c>
      <c r="CO106" s="13">
        <f t="shared" si="209"/>
        <v>-0.10418540472397708</v>
      </c>
    </row>
    <row r="107" spans="2:93" x14ac:dyDescent="0.3">
      <c r="B107" s="490" t="s">
        <v>46</v>
      </c>
      <c r="C107" s="12" t="s">
        <v>130</v>
      </c>
      <c r="D107" s="151">
        <v>35960</v>
      </c>
      <c r="E107" s="152">
        <v>0.15097825174237972</v>
      </c>
      <c r="F107" s="151">
        <v>36853</v>
      </c>
      <c r="G107" s="152">
        <v>0.15351259034011622</v>
      </c>
      <c r="H107" s="152">
        <v>2.4833147942157952E-2</v>
      </c>
      <c r="I107" s="151">
        <v>33321</v>
      </c>
      <c r="J107" s="152">
        <v>0.15086386438959015</v>
      </c>
      <c r="K107" s="152">
        <v>-9.5840230103383717E-2</v>
      </c>
      <c r="L107" s="151">
        <v>32182</v>
      </c>
      <c r="M107" s="152">
        <v>0.15275009018245334</v>
      </c>
      <c r="N107" s="152">
        <v>-3.4182647579604451E-2</v>
      </c>
      <c r="O107" s="151">
        <v>33659</v>
      </c>
      <c r="P107" s="152">
        <v>0.161071737913279</v>
      </c>
      <c r="Q107" s="152">
        <v>4.5895220930955195E-2</v>
      </c>
      <c r="R107" s="11">
        <f t="shared" si="176"/>
        <v>-2301</v>
      </c>
      <c r="S107" s="123">
        <f t="shared" si="177"/>
        <v>-6.3987764182424911E-2</v>
      </c>
      <c r="T107" s="11">
        <f t="shared" si="178"/>
        <v>338</v>
      </c>
      <c r="U107" s="123">
        <f t="shared" si="179"/>
        <v>1.0143753188679812E-2</v>
      </c>
      <c r="V107" s="151">
        <v>21789</v>
      </c>
      <c r="W107" s="152">
        <v>0.14013660569576292</v>
      </c>
      <c r="X107" s="151">
        <v>21934</v>
      </c>
      <c r="Y107" s="152">
        <v>0.14171997157071783</v>
      </c>
      <c r="Z107" s="152">
        <v>6.654734040111983E-3</v>
      </c>
      <c r="AA107" s="151">
        <v>19403</v>
      </c>
      <c r="AB107" s="152">
        <v>0.13822458734941906</v>
      </c>
      <c r="AC107" s="152">
        <v>-0.11539162943375582</v>
      </c>
      <c r="AD107" s="151">
        <v>17993</v>
      </c>
      <c r="AE107" s="152">
        <v>0.1367384316079856</v>
      </c>
      <c r="AF107" s="152">
        <v>-7.2669174869865488E-2</v>
      </c>
      <c r="AG107" s="151">
        <v>18027</v>
      </c>
      <c r="AH107" s="152">
        <v>0.14759896835468947</v>
      </c>
      <c r="AI107" s="152">
        <v>1.8896237425665536E-3</v>
      </c>
      <c r="AJ107" s="11">
        <f t="shared" si="180"/>
        <v>-3762</v>
      </c>
      <c r="AK107" s="123">
        <f t="shared" si="181"/>
        <v>-0.17265592730276746</v>
      </c>
      <c r="AL107" s="11">
        <f t="shared" si="182"/>
        <v>-1376</v>
      </c>
      <c r="AM107" s="123">
        <f t="shared" si="183"/>
        <v>-7.0916868525485746E-2</v>
      </c>
      <c r="AN107" s="151">
        <v>14171</v>
      </c>
      <c r="AO107" s="152">
        <v>0.17136258101963819</v>
      </c>
      <c r="AP107" s="151">
        <v>14919</v>
      </c>
      <c r="AQ107" s="152">
        <v>0.17491060437305822</v>
      </c>
      <c r="AR107" s="152">
        <v>5.2783854350433985E-2</v>
      </c>
      <c r="AS107" s="151">
        <v>13918</v>
      </c>
      <c r="AT107" s="152">
        <v>0.17290514938816076</v>
      </c>
      <c r="AU107" s="152">
        <v>-6.7095649842482744E-2</v>
      </c>
      <c r="AV107" s="151">
        <v>14189</v>
      </c>
      <c r="AW107" s="152">
        <v>0.1793873345386045</v>
      </c>
      <c r="AX107" s="152">
        <v>1.9471188389136369E-2</v>
      </c>
      <c r="AY107" s="151">
        <v>15632</v>
      </c>
      <c r="AZ107" s="152">
        <v>0.18002165050556235</v>
      </c>
      <c r="BA107" s="152">
        <v>0.10169849883712735</v>
      </c>
      <c r="BB107" s="11">
        <f t="shared" si="184"/>
        <v>1461</v>
      </c>
      <c r="BC107" s="123">
        <f t="shared" si="185"/>
        <v>0.10309787594382895</v>
      </c>
      <c r="BD107" s="11">
        <f t="shared" si="186"/>
        <v>1714</v>
      </c>
      <c r="BE107" s="123">
        <f t="shared" si="187"/>
        <v>0.12314987785601379</v>
      </c>
      <c r="BF107" s="151">
        <v>219929</v>
      </c>
      <c r="BG107" s="152">
        <v>0.16233210733025835</v>
      </c>
      <c r="BH107" s="151">
        <v>223153</v>
      </c>
      <c r="BI107" s="152">
        <v>0.16427937793319222</v>
      </c>
      <c r="BJ107" s="152">
        <v>1.4659276402839098E-2</v>
      </c>
      <c r="BK107" s="151">
        <v>221991</v>
      </c>
      <c r="BL107" s="152">
        <v>0.16535088209333765</v>
      </c>
      <c r="BM107" s="152">
        <v>-5.2071896860001882E-3</v>
      </c>
      <c r="BN107" s="151">
        <v>214938</v>
      </c>
      <c r="BO107" s="152">
        <v>0.16594953215755701</v>
      </c>
      <c r="BP107" s="152">
        <v>-3.1771558306417827E-2</v>
      </c>
      <c r="BQ107" s="151">
        <v>211957</v>
      </c>
      <c r="BR107" s="152">
        <v>0.16432877073424121</v>
      </c>
      <c r="BS107" s="152">
        <v>-1.3869115745005536E-2</v>
      </c>
      <c r="BT107" s="11">
        <f t="shared" si="188"/>
        <v>-7972</v>
      </c>
      <c r="BU107" s="123">
        <f t="shared" si="189"/>
        <v>-3.624806187451405E-2</v>
      </c>
      <c r="BV107" s="11">
        <f t="shared" si="190"/>
        <v>-10034</v>
      </c>
      <c r="BW107" s="123">
        <f t="shared" si="191"/>
        <v>-4.5200030631872466E-2</v>
      </c>
      <c r="BX107" s="4">
        <f t="shared" si="192"/>
        <v>255889</v>
      </c>
      <c r="BY107" s="13">
        <f t="shared" ref="BY107:BY113" si="210">BX107/BX$113</f>
        <v>0.16063450532301227</v>
      </c>
      <c r="BZ107" s="4">
        <f t="shared" si="194"/>
        <v>260006</v>
      </c>
      <c r="CA107" s="13">
        <f t="shared" ref="CA107:CA113" si="211">BZ107/BZ$113</f>
        <v>0.16266234578714248</v>
      </c>
      <c r="CB107" s="13">
        <f t="shared" si="196"/>
        <v>1.6089007343027539E-2</v>
      </c>
      <c r="CC107" s="4">
        <f t="shared" si="197"/>
        <v>255312</v>
      </c>
      <c r="CD107" s="13">
        <f t="shared" ref="CD107:CD113" si="212">CC107/CC$113</f>
        <v>0.16330425805593277</v>
      </c>
      <c r="CE107" s="13">
        <f t="shared" si="199"/>
        <v>-1.805342953624145E-2</v>
      </c>
      <c r="CF107" s="4">
        <f t="shared" si="200"/>
        <v>247120</v>
      </c>
      <c r="CG107" s="13">
        <f t="shared" ref="CG107:CG113" si="213">CF107/CF$113</f>
        <v>0.16410283653798266</v>
      </c>
      <c r="CH107" s="13">
        <f t="shared" si="202"/>
        <v>-3.2086231747822325E-2</v>
      </c>
      <c r="CI107" s="4">
        <f t="shared" si="203"/>
        <v>245616</v>
      </c>
      <c r="CJ107" s="13">
        <f t="shared" ref="CJ107:CJ113" si="214">CI107/CI$113</f>
        <v>0.16387466273108425</v>
      </c>
      <c r="CK107" s="13">
        <f t="shared" si="205"/>
        <v>-6.0861120103593569E-3</v>
      </c>
      <c r="CL107" s="4">
        <f t="shared" si="206"/>
        <v>-10273</v>
      </c>
      <c r="CM107" s="13">
        <f t="shared" si="207"/>
        <v>-4.0146313440593384E-2</v>
      </c>
      <c r="CN107" s="4">
        <f t="shared" si="208"/>
        <v>-9696</v>
      </c>
      <c r="CO107" s="13">
        <f t="shared" si="209"/>
        <v>-3.7977063357774066E-2</v>
      </c>
    </row>
    <row r="108" spans="2:93" x14ac:dyDescent="0.3">
      <c r="B108" s="490"/>
      <c r="C108" s="12" t="s">
        <v>131</v>
      </c>
      <c r="D108" s="151">
        <v>38553</v>
      </c>
      <c r="E108" s="152">
        <v>0.1618649760685196</v>
      </c>
      <c r="F108" s="151">
        <v>39415</v>
      </c>
      <c r="G108" s="152">
        <v>0.16418469997708954</v>
      </c>
      <c r="H108" s="152">
        <v>2.2358830700593989E-2</v>
      </c>
      <c r="I108" s="151">
        <v>35857</v>
      </c>
      <c r="J108" s="152">
        <v>0.16234583552166906</v>
      </c>
      <c r="K108" s="152">
        <v>-9.0270201699860456E-2</v>
      </c>
      <c r="L108" s="151">
        <v>34389</v>
      </c>
      <c r="M108" s="152">
        <v>0.16322549410491541</v>
      </c>
      <c r="N108" s="152">
        <v>-4.0940402152996623E-2</v>
      </c>
      <c r="O108" s="151">
        <v>34655</v>
      </c>
      <c r="P108" s="152">
        <v>0.16583799510932243</v>
      </c>
      <c r="Q108" s="152">
        <v>7.7350315507865889E-3</v>
      </c>
      <c r="R108" s="11">
        <f t="shared" si="176"/>
        <v>-3898</v>
      </c>
      <c r="S108" s="123">
        <f t="shared" si="177"/>
        <v>-0.10110756620755842</v>
      </c>
      <c r="T108" s="11">
        <f t="shared" si="178"/>
        <v>-1202</v>
      </c>
      <c r="U108" s="123">
        <f t="shared" si="179"/>
        <v>-3.3522045904565353E-2</v>
      </c>
      <c r="V108" s="151">
        <v>24356</v>
      </c>
      <c r="W108" s="152">
        <v>0.15664634303208047</v>
      </c>
      <c r="X108" s="151">
        <v>24567</v>
      </c>
      <c r="Y108" s="152">
        <v>0.15873231246365574</v>
      </c>
      <c r="Z108" s="152">
        <v>8.6631630809656766E-3</v>
      </c>
      <c r="AA108" s="151">
        <v>21975</v>
      </c>
      <c r="AB108" s="152">
        <v>0.15654719924771857</v>
      </c>
      <c r="AC108" s="152">
        <v>-0.10550738795945781</v>
      </c>
      <c r="AD108" s="151">
        <v>20512</v>
      </c>
      <c r="AE108" s="152">
        <v>0.15588166004240542</v>
      </c>
      <c r="AF108" s="152">
        <v>-6.6575654152445957E-2</v>
      </c>
      <c r="AG108" s="151">
        <v>19348</v>
      </c>
      <c r="AH108" s="152">
        <v>0.15841486879272937</v>
      </c>
      <c r="AI108" s="152">
        <v>-5.6747269890795635E-2</v>
      </c>
      <c r="AJ108" s="11">
        <f t="shared" si="180"/>
        <v>-5008</v>
      </c>
      <c r="AK108" s="123">
        <f t="shared" si="181"/>
        <v>-0.20561668582690096</v>
      </c>
      <c r="AL108" s="11">
        <f t="shared" si="182"/>
        <v>-2627</v>
      </c>
      <c r="AM108" s="123">
        <f t="shared" si="183"/>
        <v>-0.11954493742889648</v>
      </c>
      <c r="AN108" s="151">
        <v>14197</v>
      </c>
      <c r="AO108" s="152">
        <v>0.17167698558575989</v>
      </c>
      <c r="AP108" s="151">
        <v>14848</v>
      </c>
      <c r="AQ108" s="152">
        <v>0.17407819919104286</v>
      </c>
      <c r="AR108" s="152">
        <v>4.5854758047474818E-2</v>
      </c>
      <c r="AS108" s="151">
        <v>13882</v>
      </c>
      <c r="AT108" s="152">
        <v>0.17245791664078514</v>
      </c>
      <c r="AU108" s="152">
        <v>-6.5059267241379309E-2</v>
      </c>
      <c r="AV108" s="151">
        <v>13877</v>
      </c>
      <c r="AW108" s="152">
        <v>0.17544281072607051</v>
      </c>
      <c r="AX108" s="152">
        <v>-3.6017864860971044E-4</v>
      </c>
      <c r="AY108" s="151">
        <v>15307</v>
      </c>
      <c r="AZ108" s="152">
        <v>0.17627887693760508</v>
      </c>
      <c r="BA108" s="152">
        <v>0.10304820926713266</v>
      </c>
      <c r="BB108" s="11">
        <f t="shared" si="184"/>
        <v>1110</v>
      </c>
      <c r="BC108" s="123">
        <f t="shared" si="185"/>
        <v>7.8185532154680562E-2</v>
      </c>
      <c r="BD108" s="11">
        <f t="shared" si="186"/>
        <v>1425</v>
      </c>
      <c r="BE108" s="123">
        <f t="shared" si="187"/>
        <v>0.10265091485376747</v>
      </c>
      <c r="BF108" s="151">
        <v>226038</v>
      </c>
      <c r="BG108" s="152">
        <v>0.16684123001840112</v>
      </c>
      <c r="BH108" s="151">
        <v>229206</v>
      </c>
      <c r="BI108" s="152">
        <v>0.16873543756326492</v>
      </c>
      <c r="BJ108" s="152">
        <v>1.4015342553022059E-2</v>
      </c>
      <c r="BK108" s="151">
        <v>226815</v>
      </c>
      <c r="BL108" s="152">
        <v>0.16894405774108132</v>
      </c>
      <c r="BM108" s="152">
        <v>-1.0431664092563022E-2</v>
      </c>
      <c r="BN108" s="151">
        <v>217743</v>
      </c>
      <c r="BO108" s="152">
        <v>0.16811521918219643</v>
      </c>
      <c r="BP108" s="152">
        <v>-3.9997354672310033E-2</v>
      </c>
      <c r="BQ108" s="151">
        <v>216426</v>
      </c>
      <c r="BR108" s="152">
        <v>0.1677935549895917</v>
      </c>
      <c r="BS108" s="152">
        <v>-6.0484148744161699E-3</v>
      </c>
      <c r="BT108" s="11">
        <f t="shared" si="188"/>
        <v>-9612</v>
      </c>
      <c r="BU108" s="123">
        <f t="shared" si="189"/>
        <v>-4.2523823427919202E-2</v>
      </c>
      <c r="BV108" s="11">
        <f t="shared" si="190"/>
        <v>-10389</v>
      </c>
      <c r="BW108" s="123">
        <f t="shared" si="191"/>
        <v>-4.5803848951788906E-2</v>
      </c>
      <c r="BX108" s="4">
        <f t="shared" si="192"/>
        <v>264591</v>
      </c>
      <c r="BY108" s="13">
        <f t="shared" si="210"/>
        <v>0.16609719213378121</v>
      </c>
      <c r="BZ108" s="4">
        <f t="shared" si="194"/>
        <v>268621</v>
      </c>
      <c r="CA108" s="13">
        <f t="shared" si="211"/>
        <v>0.16805197567628438</v>
      </c>
      <c r="CB108" s="13">
        <f t="shared" si="196"/>
        <v>1.5231054722193882E-2</v>
      </c>
      <c r="CC108" s="4">
        <f t="shared" si="197"/>
        <v>262672</v>
      </c>
      <c r="CD108" s="13">
        <f t="shared" si="212"/>
        <v>0.16801190728233678</v>
      </c>
      <c r="CE108" s="13">
        <f t="shared" si="199"/>
        <v>-2.2146444246726849E-2</v>
      </c>
      <c r="CF108" s="4">
        <f t="shared" si="200"/>
        <v>252132</v>
      </c>
      <c r="CG108" s="13">
        <f t="shared" si="213"/>
        <v>0.16743111193749854</v>
      </c>
      <c r="CH108" s="13">
        <f t="shared" si="202"/>
        <v>-4.012608881037949E-2</v>
      </c>
      <c r="CI108" s="4">
        <f t="shared" si="203"/>
        <v>251081</v>
      </c>
      <c r="CJ108" s="13">
        <f t="shared" si="214"/>
        <v>0.16752090333359132</v>
      </c>
      <c r="CK108" s="13">
        <f t="shared" si="205"/>
        <v>-4.1684514460679223E-3</v>
      </c>
      <c r="CL108" s="4">
        <f t="shared" si="206"/>
        <v>-13510</v>
      </c>
      <c r="CM108" s="13">
        <f t="shared" si="207"/>
        <v>-5.1059937790778998E-2</v>
      </c>
      <c r="CN108" s="4">
        <f t="shared" si="208"/>
        <v>-11591</v>
      </c>
      <c r="CO108" s="13">
        <f t="shared" si="209"/>
        <v>-4.4127276603520782E-2</v>
      </c>
    </row>
    <row r="109" spans="2:93" x14ac:dyDescent="0.3">
      <c r="B109" s="490"/>
      <c r="C109" s="12" t="s">
        <v>132</v>
      </c>
      <c r="D109" s="151">
        <v>43616</v>
      </c>
      <c r="E109" s="152">
        <v>0.18312200856495087</v>
      </c>
      <c r="F109" s="151">
        <v>44703</v>
      </c>
      <c r="G109" s="152">
        <v>0.18621206756503447</v>
      </c>
      <c r="H109" s="152">
        <v>2.4922046955245782E-2</v>
      </c>
      <c r="I109" s="151">
        <v>41316</v>
      </c>
      <c r="J109" s="152">
        <v>0.18706195555716537</v>
      </c>
      <c r="K109" s="152">
        <v>-7.5766727065297634E-2</v>
      </c>
      <c r="L109" s="151">
        <v>39315</v>
      </c>
      <c r="M109" s="152">
        <v>0.18660648174517286</v>
      </c>
      <c r="N109" s="152">
        <v>-4.8431600348533256E-2</v>
      </c>
      <c r="O109" s="151">
        <v>39123</v>
      </c>
      <c r="P109" s="152">
        <v>0.18721915690844096</v>
      </c>
      <c r="Q109" s="152">
        <v>-4.8836322014498279E-3</v>
      </c>
      <c r="R109" s="11">
        <f t="shared" si="176"/>
        <v>-4493</v>
      </c>
      <c r="S109" s="123">
        <f t="shared" si="177"/>
        <v>-0.1030126559060895</v>
      </c>
      <c r="T109" s="11">
        <f t="shared" si="178"/>
        <v>-2193</v>
      </c>
      <c r="U109" s="123">
        <f t="shared" si="179"/>
        <v>-5.3078710426953238E-2</v>
      </c>
      <c r="V109" s="151">
        <v>28551</v>
      </c>
      <c r="W109" s="152">
        <v>0.18362661109824804</v>
      </c>
      <c r="X109" s="151">
        <v>28708</v>
      </c>
      <c r="Y109" s="152">
        <v>0.18548814369709893</v>
      </c>
      <c r="Z109" s="152">
        <v>5.4989317361913773E-3</v>
      </c>
      <c r="AA109" s="151">
        <v>26243</v>
      </c>
      <c r="AB109" s="152">
        <v>0.18695190670570552</v>
      </c>
      <c r="AC109" s="152">
        <v>-8.5864567367981051E-2</v>
      </c>
      <c r="AD109" s="151">
        <v>24588</v>
      </c>
      <c r="AE109" s="152">
        <v>0.18685736432930306</v>
      </c>
      <c r="AF109" s="152">
        <v>-6.3064436230613877E-2</v>
      </c>
      <c r="AG109" s="151">
        <v>22617</v>
      </c>
      <c r="AH109" s="152">
        <v>0.18518033323781061</v>
      </c>
      <c r="AI109" s="152">
        <v>-8.0161054172767199E-2</v>
      </c>
      <c r="AJ109" s="11">
        <f t="shared" si="180"/>
        <v>-5934</v>
      </c>
      <c r="AK109" s="123">
        <f t="shared" si="181"/>
        <v>-0.20783860460229064</v>
      </c>
      <c r="AL109" s="11">
        <f t="shared" si="182"/>
        <v>-3626</v>
      </c>
      <c r="AM109" s="123">
        <f t="shared" si="183"/>
        <v>-0.13817017871432383</v>
      </c>
      <c r="AN109" s="151">
        <v>15065</v>
      </c>
      <c r="AO109" s="152">
        <v>0.18217326110089968</v>
      </c>
      <c r="AP109" s="151">
        <v>15995</v>
      </c>
      <c r="AQ109" s="152">
        <v>0.18752564628641771</v>
      </c>
      <c r="AR109" s="152">
        <v>6.1732492532359774E-2</v>
      </c>
      <c r="AS109" s="151">
        <v>15073</v>
      </c>
      <c r="AT109" s="152">
        <v>0.18725386669979502</v>
      </c>
      <c r="AU109" s="152">
        <v>-5.764301344170053E-2</v>
      </c>
      <c r="AV109" s="151">
        <v>14727</v>
      </c>
      <c r="AW109" s="152">
        <v>0.18618910957432014</v>
      </c>
      <c r="AX109" s="152">
        <v>-2.2954952564187621E-2</v>
      </c>
      <c r="AY109" s="151">
        <v>16506</v>
      </c>
      <c r="AZ109" s="152">
        <v>0.19008683234677662</v>
      </c>
      <c r="BA109" s="152">
        <v>0.12079853330617234</v>
      </c>
      <c r="BB109" s="11">
        <f t="shared" si="184"/>
        <v>1441</v>
      </c>
      <c r="BC109" s="123">
        <f t="shared" si="185"/>
        <v>9.5652173913043481E-2</v>
      </c>
      <c r="BD109" s="11">
        <f t="shared" si="186"/>
        <v>1433</v>
      </c>
      <c r="BE109" s="123">
        <f t="shared" si="187"/>
        <v>9.5070656140118087E-2</v>
      </c>
      <c r="BF109" s="151">
        <v>251016</v>
      </c>
      <c r="BG109" s="152">
        <v>0.18527777716268493</v>
      </c>
      <c r="BH109" s="151">
        <v>252522</v>
      </c>
      <c r="BI109" s="152">
        <v>0.18590006441520199</v>
      </c>
      <c r="BJ109" s="152">
        <v>5.9996175542594895E-3</v>
      </c>
      <c r="BK109" s="151">
        <v>249583</v>
      </c>
      <c r="BL109" s="152">
        <v>0.18590289338532415</v>
      </c>
      <c r="BM109" s="152">
        <v>-1.1638589905037976E-2</v>
      </c>
      <c r="BN109" s="151">
        <v>241390</v>
      </c>
      <c r="BO109" s="152">
        <v>0.18637261706870209</v>
      </c>
      <c r="BP109" s="152">
        <v>-3.2826755027385676E-2</v>
      </c>
      <c r="BQ109" s="151">
        <v>241188</v>
      </c>
      <c r="BR109" s="152">
        <v>0.18699135935991812</v>
      </c>
      <c r="BS109" s="152">
        <v>-8.3682008368200832E-4</v>
      </c>
      <c r="BT109" s="11">
        <f t="shared" si="188"/>
        <v>-9828</v>
      </c>
      <c r="BU109" s="123">
        <f t="shared" si="189"/>
        <v>-3.9152882684769096E-2</v>
      </c>
      <c r="BV109" s="11">
        <f t="shared" si="190"/>
        <v>-8395</v>
      </c>
      <c r="BW109" s="123">
        <f t="shared" si="191"/>
        <v>-3.363610502317866E-2</v>
      </c>
      <c r="BX109" s="4">
        <f t="shared" si="192"/>
        <v>294632</v>
      </c>
      <c r="BY109" s="13">
        <f t="shared" si="210"/>
        <v>0.18495545166978555</v>
      </c>
      <c r="BZ109" s="4">
        <f t="shared" si="194"/>
        <v>297225</v>
      </c>
      <c r="CA109" s="13">
        <f t="shared" si="211"/>
        <v>0.18594692325016893</v>
      </c>
      <c r="CB109" s="13">
        <f t="shared" si="196"/>
        <v>8.800809144967392E-3</v>
      </c>
      <c r="CC109" s="4">
        <f t="shared" si="197"/>
        <v>290899</v>
      </c>
      <c r="CD109" s="13">
        <f t="shared" si="212"/>
        <v>0.18606663754235125</v>
      </c>
      <c r="CE109" s="13">
        <f t="shared" si="199"/>
        <v>-2.1283539406173779E-2</v>
      </c>
      <c r="CF109" s="4">
        <f t="shared" si="200"/>
        <v>280705</v>
      </c>
      <c r="CG109" s="13">
        <f t="shared" si="213"/>
        <v>0.18640533639686963</v>
      </c>
      <c r="CH109" s="13">
        <f t="shared" si="202"/>
        <v>-3.5043090557203671E-2</v>
      </c>
      <c r="CI109" s="4">
        <f t="shared" si="203"/>
        <v>280311</v>
      </c>
      <c r="CJ109" s="13">
        <f t="shared" si="214"/>
        <v>0.18702311976749461</v>
      </c>
      <c r="CK109" s="13">
        <f t="shared" si="205"/>
        <v>-1.4036087707736122E-3</v>
      </c>
      <c r="CL109" s="4">
        <f t="shared" si="206"/>
        <v>-14321</v>
      </c>
      <c r="CM109" s="13">
        <f t="shared" si="207"/>
        <v>-4.8606397132694323E-2</v>
      </c>
      <c r="CN109" s="4">
        <f t="shared" si="208"/>
        <v>-10588</v>
      </c>
      <c r="CO109" s="13">
        <f t="shared" si="209"/>
        <v>-3.6397512538716148E-2</v>
      </c>
    </row>
    <row r="110" spans="2:93" x14ac:dyDescent="0.3">
      <c r="B110" s="490"/>
      <c r="C110" s="12" t="s">
        <v>133</v>
      </c>
      <c r="D110" s="151">
        <v>48387</v>
      </c>
      <c r="E110" s="152">
        <v>0.20315307750440842</v>
      </c>
      <c r="F110" s="151">
        <v>48740</v>
      </c>
      <c r="G110" s="152">
        <v>0.20302834648949242</v>
      </c>
      <c r="H110" s="152">
        <v>7.2953479240291811E-3</v>
      </c>
      <c r="I110" s="151">
        <v>45220</v>
      </c>
      <c r="J110" s="152">
        <v>0.20473767136932466</v>
      </c>
      <c r="K110" s="152">
        <v>-7.2219942552318422E-2</v>
      </c>
      <c r="L110" s="151">
        <v>43588</v>
      </c>
      <c r="M110" s="152">
        <v>0.20688804085739781</v>
      </c>
      <c r="N110" s="152">
        <v>-3.6090225563909777E-2</v>
      </c>
      <c r="O110" s="151">
        <v>42760</v>
      </c>
      <c r="P110" s="152">
        <v>0.20462365231206542</v>
      </c>
      <c r="Q110" s="152">
        <v>-1.8996053959805453E-2</v>
      </c>
      <c r="R110" s="11">
        <f t="shared" si="176"/>
        <v>-5627</v>
      </c>
      <c r="S110" s="123">
        <f t="shared" si="177"/>
        <v>-0.11629156591646517</v>
      </c>
      <c r="T110" s="11">
        <f t="shared" si="178"/>
        <v>-2460</v>
      </c>
      <c r="U110" s="123">
        <f t="shared" si="179"/>
        <v>-5.4400707651481646E-2</v>
      </c>
      <c r="V110" s="151">
        <v>33034</v>
      </c>
      <c r="W110" s="152">
        <v>0.21245915978492963</v>
      </c>
      <c r="X110" s="151">
        <v>32782</v>
      </c>
      <c r="Y110" s="152">
        <v>0.21181107449764167</v>
      </c>
      <c r="Z110" s="152">
        <v>-7.6285039656111883E-3</v>
      </c>
      <c r="AA110" s="151">
        <v>30099</v>
      </c>
      <c r="AB110" s="152">
        <v>0.21442157679895707</v>
      </c>
      <c r="AC110" s="152">
        <v>-8.1843694710511866E-2</v>
      </c>
      <c r="AD110" s="151">
        <v>28665</v>
      </c>
      <c r="AE110" s="152">
        <v>0.21784066815110914</v>
      </c>
      <c r="AF110" s="152">
        <v>-4.7642778829861454E-2</v>
      </c>
      <c r="AG110" s="151">
        <v>26137</v>
      </c>
      <c r="AH110" s="152">
        <v>0.21400090064273142</v>
      </c>
      <c r="AI110" s="152">
        <v>-8.8191173905459622E-2</v>
      </c>
      <c r="AJ110" s="11">
        <f t="shared" si="180"/>
        <v>-6897</v>
      </c>
      <c r="AK110" s="123">
        <f t="shared" si="181"/>
        <v>-0.20878488829690622</v>
      </c>
      <c r="AL110" s="11">
        <f t="shared" si="182"/>
        <v>-3962</v>
      </c>
      <c r="AM110" s="123">
        <f t="shared" si="183"/>
        <v>-0.13163228014219741</v>
      </c>
      <c r="AN110" s="151">
        <v>15353</v>
      </c>
      <c r="AO110" s="152">
        <v>0.18565589629486312</v>
      </c>
      <c r="AP110" s="151">
        <v>15958</v>
      </c>
      <c r="AQ110" s="152">
        <v>0.1870918576704379</v>
      </c>
      <c r="AR110" s="152">
        <v>3.940597928743568E-2</v>
      </c>
      <c r="AS110" s="151">
        <v>15121</v>
      </c>
      <c r="AT110" s="152">
        <v>0.18785017702962917</v>
      </c>
      <c r="AU110" s="152">
        <v>-5.245018172703346E-2</v>
      </c>
      <c r="AV110" s="151">
        <v>14923</v>
      </c>
      <c r="AW110" s="152">
        <v>0.18866707966168123</v>
      </c>
      <c r="AX110" s="152">
        <v>-1.3094372065339595E-2</v>
      </c>
      <c r="AY110" s="151">
        <v>16623</v>
      </c>
      <c r="AZ110" s="152">
        <v>0.19143423083124123</v>
      </c>
      <c r="BA110" s="152">
        <v>0.11391811297996382</v>
      </c>
      <c r="BB110" s="11">
        <f t="shared" si="184"/>
        <v>1270</v>
      </c>
      <c r="BC110" s="123">
        <f t="shared" si="185"/>
        <v>8.2719989578583994E-2</v>
      </c>
      <c r="BD110" s="11">
        <f t="shared" si="186"/>
        <v>1502</v>
      </c>
      <c r="BE110" s="123">
        <f t="shared" si="187"/>
        <v>9.9332054758283189E-2</v>
      </c>
      <c r="BF110" s="151">
        <v>268849</v>
      </c>
      <c r="BG110" s="152">
        <v>0.19844051818374397</v>
      </c>
      <c r="BH110" s="151">
        <v>271539</v>
      </c>
      <c r="BI110" s="152">
        <v>0.19989988037176773</v>
      </c>
      <c r="BJ110" s="152">
        <v>1.000561653567616E-2</v>
      </c>
      <c r="BK110" s="151">
        <v>270221</v>
      </c>
      <c r="BL110" s="152">
        <v>0.20127519003087418</v>
      </c>
      <c r="BM110" s="152">
        <v>-4.853814737477858E-3</v>
      </c>
      <c r="BN110" s="151">
        <v>260874</v>
      </c>
      <c r="BO110" s="152">
        <v>0.20141584201988727</v>
      </c>
      <c r="BP110" s="152">
        <v>-3.459020579451634E-2</v>
      </c>
      <c r="BQ110" s="151">
        <v>261331</v>
      </c>
      <c r="BR110" s="152">
        <v>0.20260808553031978</v>
      </c>
      <c r="BS110" s="152">
        <v>1.7518035526729379E-3</v>
      </c>
      <c r="BT110" s="11">
        <f t="shared" si="188"/>
        <v>-7518</v>
      </c>
      <c r="BU110" s="123">
        <f t="shared" si="189"/>
        <v>-2.7963652459187128E-2</v>
      </c>
      <c r="BV110" s="11">
        <f t="shared" si="190"/>
        <v>-8890</v>
      </c>
      <c r="BW110" s="123">
        <f t="shared" si="191"/>
        <v>-3.2898997487241927E-2</v>
      </c>
      <c r="BX110" s="4">
        <f t="shared" si="192"/>
        <v>317236</v>
      </c>
      <c r="BY110" s="13">
        <f t="shared" si="210"/>
        <v>0.19914512906241036</v>
      </c>
      <c r="BZ110" s="4">
        <f t="shared" si="194"/>
        <v>320279</v>
      </c>
      <c r="CA110" s="13">
        <f t="shared" si="211"/>
        <v>0.20036973549210479</v>
      </c>
      <c r="CB110" s="13">
        <f t="shared" si="196"/>
        <v>9.5922278682116779E-3</v>
      </c>
      <c r="CC110" s="4">
        <f t="shared" si="197"/>
        <v>315441</v>
      </c>
      <c r="CD110" s="13">
        <f t="shared" si="212"/>
        <v>0.20176434505789578</v>
      </c>
      <c r="CE110" s="13">
        <f t="shared" si="199"/>
        <v>-1.5105579822592197E-2</v>
      </c>
      <c r="CF110" s="4">
        <f t="shared" si="200"/>
        <v>304462</v>
      </c>
      <c r="CG110" s="13">
        <f t="shared" si="213"/>
        <v>0.2021814414779349</v>
      </c>
      <c r="CH110" s="13">
        <f t="shared" si="202"/>
        <v>-3.480524091668491E-2</v>
      </c>
      <c r="CI110" s="4">
        <f t="shared" si="203"/>
        <v>304091</v>
      </c>
      <c r="CJ110" s="13">
        <f t="shared" si="214"/>
        <v>0.20288910357858667</v>
      </c>
      <c r="CK110" s="13">
        <f t="shared" si="205"/>
        <v>-1.2185428723453517E-3</v>
      </c>
      <c r="CL110" s="4">
        <f t="shared" si="206"/>
        <v>-13145</v>
      </c>
      <c r="CM110" s="13">
        <f t="shared" si="207"/>
        <v>-4.143602869787788E-2</v>
      </c>
      <c r="CN110" s="4">
        <f t="shared" si="208"/>
        <v>-11350</v>
      </c>
      <c r="CO110" s="13">
        <f t="shared" si="209"/>
        <v>-3.5981372110790888E-2</v>
      </c>
    </row>
    <row r="111" spans="2:93" x14ac:dyDescent="0.3">
      <c r="B111" s="490"/>
      <c r="C111" s="12" t="s">
        <v>134</v>
      </c>
      <c r="D111" s="151">
        <v>43566</v>
      </c>
      <c r="E111" s="152">
        <v>0.1829120832983458</v>
      </c>
      <c r="F111" s="151">
        <v>43840</v>
      </c>
      <c r="G111" s="152">
        <v>0.18261720783954347</v>
      </c>
      <c r="H111" s="152">
        <v>6.2893081761006293E-3</v>
      </c>
      <c r="I111" s="151">
        <v>41689</v>
      </c>
      <c r="J111" s="152">
        <v>0.18875074705253816</v>
      </c>
      <c r="K111" s="152">
        <v>-4.9064781021897812E-2</v>
      </c>
      <c r="L111" s="151">
        <v>39414</v>
      </c>
      <c r="M111" s="152">
        <v>0.18707637979153613</v>
      </c>
      <c r="N111" s="152">
        <v>-5.4570750077958217E-2</v>
      </c>
      <c r="O111" s="151">
        <v>37609</v>
      </c>
      <c r="P111" s="152">
        <v>0.17997406313855166</v>
      </c>
      <c r="Q111" s="152">
        <v>-4.5795910082711729E-2</v>
      </c>
      <c r="R111" s="11">
        <f t="shared" si="176"/>
        <v>-5957</v>
      </c>
      <c r="S111" s="123">
        <f t="shared" si="177"/>
        <v>-0.13673506863150162</v>
      </c>
      <c r="T111" s="11">
        <f t="shared" si="178"/>
        <v>-4080</v>
      </c>
      <c r="U111" s="123">
        <f t="shared" si="179"/>
        <v>-9.7867542996953633E-2</v>
      </c>
      <c r="V111" s="151">
        <v>31588</v>
      </c>
      <c r="W111" s="152">
        <v>0.20315916750276555</v>
      </c>
      <c r="X111" s="151">
        <v>31574</v>
      </c>
      <c r="Y111" s="152">
        <v>0.20400594430445176</v>
      </c>
      <c r="Z111" s="152">
        <v>-4.432062808661517E-4</v>
      </c>
      <c r="AA111" s="151">
        <v>29821</v>
      </c>
      <c r="AB111" s="152">
        <v>0.21244113896547057</v>
      </c>
      <c r="AC111" s="152">
        <v>-5.5520364857160956E-2</v>
      </c>
      <c r="AD111" s="151">
        <v>27931</v>
      </c>
      <c r="AE111" s="152">
        <v>0.21226260952829687</v>
      </c>
      <c r="AF111" s="152">
        <v>-6.3378156332785623E-2</v>
      </c>
      <c r="AG111" s="151">
        <v>25185</v>
      </c>
      <c r="AH111" s="152">
        <v>0.20620624718549146</v>
      </c>
      <c r="AI111" s="152">
        <v>-9.831370162185385E-2</v>
      </c>
      <c r="AJ111" s="11">
        <f t="shared" si="180"/>
        <v>-6403</v>
      </c>
      <c r="AK111" s="123">
        <f t="shared" si="181"/>
        <v>-0.20270355831328352</v>
      </c>
      <c r="AL111" s="11">
        <f t="shared" si="182"/>
        <v>-4636</v>
      </c>
      <c r="AM111" s="123">
        <f t="shared" si="183"/>
        <v>-0.15546091680359478</v>
      </c>
      <c r="AN111" s="151">
        <v>11978</v>
      </c>
      <c r="AO111" s="152">
        <v>0.14484376511560415</v>
      </c>
      <c r="AP111" s="151">
        <v>12266</v>
      </c>
      <c r="AQ111" s="152">
        <v>0.14380678820563925</v>
      </c>
      <c r="AR111" s="152">
        <v>2.4044080814827184E-2</v>
      </c>
      <c r="AS111" s="151">
        <v>11868</v>
      </c>
      <c r="AT111" s="152">
        <v>0.14743772905149388</v>
      </c>
      <c r="AU111" s="152">
        <v>-3.2447415620414151E-2</v>
      </c>
      <c r="AV111" s="151">
        <v>11483</v>
      </c>
      <c r="AW111" s="152">
        <v>0.14517617608758865</v>
      </c>
      <c r="AX111" s="152">
        <v>-3.2440175261206607E-2</v>
      </c>
      <c r="AY111" s="151">
        <v>12424</v>
      </c>
      <c r="AZ111" s="152">
        <v>0.14307759633323353</v>
      </c>
      <c r="BA111" s="152">
        <v>8.1947226334581555E-2</v>
      </c>
      <c r="BB111" s="11">
        <f t="shared" si="184"/>
        <v>446</v>
      </c>
      <c r="BC111" s="123">
        <f t="shared" si="185"/>
        <v>3.7234930706294876E-2</v>
      </c>
      <c r="BD111" s="11">
        <f t="shared" si="186"/>
        <v>556</v>
      </c>
      <c r="BE111" s="123">
        <f t="shared" si="187"/>
        <v>4.6848668688911362E-2</v>
      </c>
      <c r="BF111" s="151">
        <v>240999</v>
      </c>
      <c r="BG111" s="152">
        <v>0.17788411503023674</v>
      </c>
      <c r="BH111" s="151">
        <v>240863</v>
      </c>
      <c r="BI111" s="152">
        <v>0.17731701481549647</v>
      </c>
      <c r="BJ111" s="152">
        <v>-5.6431769426429151E-4</v>
      </c>
      <c r="BK111" s="151">
        <v>239419</v>
      </c>
      <c r="BL111" s="152">
        <v>0.1783321974309986</v>
      </c>
      <c r="BM111" s="152">
        <v>-5.9951092529778342E-3</v>
      </c>
      <c r="BN111" s="151">
        <v>233825</v>
      </c>
      <c r="BO111" s="152">
        <v>0.18053182479012911</v>
      </c>
      <c r="BP111" s="152">
        <v>-2.3364895852041819E-2</v>
      </c>
      <c r="BQ111" s="151">
        <v>235858</v>
      </c>
      <c r="BR111" s="152">
        <v>0.18285904786271112</v>
      </c>
      <c r="BS111" s="152">
        <v>8.6945365123489785E-3</v>
      </c>
      <c r="BT111" s="11">
        <f t="shared" si="188"/>
        <v>-5141</v>
      </c>
      <c r="BU111" s="123">
        <f t="shared" si="189"/>
        <v>-2.1332038722152374E-2</v>
      </c>
      <c r="BV111" s="11">
        <f t="shared" si="190"/>
        <v>-3561</v>
      </c>
      <c r="BW111" s="123">
        <f t="shared" si="191"/>
        <v>-1.4873506279785648E-2</v>
      </c>
      <c r="BX111" s="4">
        <f t="shared" si="192"/>
        <v>284565</v>
      </c>
      <c r="BY111" s="13">
        <f t="shared" si="210"/>
        <v>0.17863588511910627</v>
      </c>
      <c r="BZ111" s="4">
        <f t="shared" si="194"/>
        <v>284703</v>
      </c>
      <c r="CA111" s="13">
        <f t="shared" si="211"/>
        <v>0.17811303520932908</v>
      </c>
      <c r="CB111" s="13">
        <f t="shared" si="196"/>
        <v>4.8495071424814462E-4</v>
      </c>
      <c r="CC111" s="4">
        <f t="shared" si="197"/>
        <v>281108</v>
      </c>
      <c r="CD111" s="13">
        <f t="shared" si="212"/>
        <v>0.17980405689347601</v>
      </c>
      <c r="CE111" s="13">
        <f t="shared" si="199"/>
        <v>-1.2627193952996607E-2</v>
      </c>
      <c r="CF111" s="4">
        <f t="shared" si="200"/>
        <v>273239</v>
      </c>
      <c r="CG111" s="13">
        <f t="shared" si="213"/>
        <v>0.18144745448689642</v>
      </c>
      <c r="CH111" s="13">
        <f t="shared" si="202"/>
        <v>-2.7992799920315337E-2</v>
      </c>
      <c r="CI111" s="4">
        <f t="shared" si="203"/>
        <v>273467</v>
      </c>
      <c r="CJ111" s="13">
        <f t="shared" si="214"/>
        <v>0.18245681223161933</v>
      </c>
      <c r="CK111" s="13">
        <f t="shared" si="205"/>
        <v>8.3443432306506971E-4</v>
      </c>
      <c r="CL111" s="4">
        <f t="shared" si="206"/>
        <v>-11098</v>
      </c>
      <c r="CM111" s="13">
        <f t="shared" si="207"/>
        <v>-3.8999877005253647E-2</v>
      </c>
      <c r="CN111" s="4">
        <f t="shared" si="208"/>
        <v>-7641</v>
      </c>
      <c r="CO111" s="13">
        <f t="shared" si="209"/>
        <v>-2.7181723750302367E-2</v>
      </c>
    </row>
    <row r="112" spans="2:93" x14ac:dyDescent="0.3">
      <c r="B112" s="490"/>
      <c r="C112" s="12" t="s">
        <v>135</v>
      </c>
      <c r="D112" s="151">
        <v>28098</v>
      </c>
      <c r="E112" s="152">
        <v>0.11796960282139558</v>
      </c>
      <c r="F112" s="151">
        <v>26514</v>
      </c>
      <c r="G112" s="152">
        <v>0.11044508778872389</v>
      </c>
      <c r="H112" s="152">
        <v>-5.6374119154388211E-2</v>
      </c>
      <c r="I112" s="151">
        <v>23465</v>
      </c>
      <c r="J112" s="152">
        <v>0.10623992610971258</v>
      </c>
      <c r="K112" s="152">
        <v>-0.11499585124839708</v>
      </c>
      <c r="L112" s="151">
        <v>21796</v>
      </c>
      <c r="M112" s="152">
        <v>0.10345351331852443</v>
      </c>
      <c r="N112" s="152">
        <v>-7.1127210739399108E-2</v>
      </c>
      <c r="O112" s="151">
        <v>21163</v>
      </c>
      <c r="P112" s="152">
        <v>0.10127339461834052</v>
      </c>
      <c r="Q112" s="152">
        <v>-2.9042026059827492E-2</v>
      </c>
      <c r="R112" s="11">
        <f t="shared" si="176"/>
        <v>-6935</v>
      </c>
      <c r="S112" s="123">
        <f t="shared" si="177"/>
        <v>-0.24681471990889031</v>
      </c>
      <c r="T112" s="11">
        <f t="shared" si="178"/>
        <v>-2302</v>
      </c>
      <c r="U112" s="123">
        <f t="shared" si="179"/>
        <v>-9.8103558491370133E-2</v>
      </c>
      <c r="V112" s="151">
        <v>16166</v>
      </c>
      <c r="W112" s="152">
        <v>0.10397211288621337</v>
      </c>
      <c r="X112" s="151">
        <v>15205</v>
      </c>
      <c r="Y112" s="152">
        <v>9.8242553466434068E-2</v>
      </c>
      <c r="Z112" s="152">
        <v>-5.9445750340220219E-2</v>
      </c>
      <c r="AA112" s="151">
        <v>12832</v>
      </c>
      <c r="AB112" s="152">
        <v>9.141359093272923E-2</v>
      </c>
      <c r="AC112" s="152">
        <v>-0.15606708319631701</v>
      </c>
      <c r="AD112" s="151">
        <v>11898</v>
      </c>
      <c r="AE112" s="152">
        <v>9.0419266340899931E-2</v>
      </c>
      <c r="AF112" s="152">
        <v>-7.2786783042394013E-2</v>
      </c>
      <c r="AG112" s="151">
        <v>10821</v>
      </c>
      <c r="AH112" s="152">
        <v>8.8598681786547673E-2</v>
      </c>
      <c r="AI112" s="152">
        <v>-9.051941502773575E-2</v>
      </c>
      <c r="AJ112" s="11">
        <f t="shared" si="180"/>
        <v>-5345</v>
      </c>
      <c r="AK112" s="123">
        <f t="shared" si="181"/>
        <v>-0.33063219101818631</v>
      </c>
      <c r="AL112" s="11">
        <f t="shared" si="182"/>
        <v>-2011</v>
      </c>
      <c r="AM112" s="123">
        <f t="shared" si="183"/>
        <v>-0.15671758104738154</v>
      </c>
      <c r="AN112" s="151">
        <v>11932</v>
      </c>
      <c r="AO112" s="152">
        <v>0.14428751088323499</v>
      </c>
      <c r="AP112" s="151">
        <v>11309</v>
      </c>
      <c r="AQ112" s="152">
        <v>0.13258690427340405</v>
      </c>
      <c r="AR112" s="152">
        <v>-5.2212537713711031E-2</v>
      </c>
      <c r="AS112" s="151">
        <v>10633</v>
      </c>
      <c r="AT112" s="152">
        <v>0.13209516119013603</v>
      </c>
      <c r="AU112" s="152">
        <v>-5.977540012379521E-2</v>
      </c>
      <c r="AV112" s="151">
        <v>9898</v>
      </c>
      <c r="AW112" s="152">
        <v>0.12513748941173497</v>
      </c>
      <c r="AX112" s="152">
        <v>-6.9124423963133647E-2</v>
      </c>
      <c r="AY112" s="151">
        <v>10342</v>
      </c>
      <c r="AZ112" s="152">
        <v>0.11910081304558122</v>
      </c>
      <c r="BA112" s="152">
        <v>4.4857546979187715E-2</v>
      </c>
      <c r="BB112" s="11">
        <f t="shared" si="184"/>
        <v>-1590</v>
      </c>
      <c r="BC112" s="123">
        <f t="shared" si="185"/>
        <v>-0.13325511230305062</v>
      </c>
      <c r="BD112" s="11">
        <f t="shared" si="186"/>
        <v>-291</v>
      </c>
      <c r="BE112" s="123">
        <f t="shared" si="187"/>
        <v>-2.7367629079281482E-2</v>
      </c>
      <c r="BF112" s="151">
        <v>147978</v>
      </c>
      <c r="BG112" s="152">
        <v>0.10922425227467487</v>
      </c>
      <c r="BH112" s="151">
        <v>141092</v>
      </c>
      <c r="BI112" s="152">
        <v>0.10386822490107665</v>
      </c>
      <c r="BJ112" s="152">
        <v>-4.6533944234953842E-2</v>
      </c>
      <c r="BK112" s="151">
        <v>134516</v>
      </c>
      <c r="BL112" s="152">
        <v>0.10019477931838411</v>
      </c>
      <c r="BM112" s="152">
        <v>-4.6607887052419701E-2</v>
      </c>
      <c r="BN112" s="151">
        <v>126431</v>
      </c>
      <c r="BO112" s="152">
        <v>9.7614964781528119E-2</v>
      </c>
      <c r="BP112" s="152">
        <v>-6.0104374200838563E-2</v>
      </c>
      <c r="BQ112" s="151">
        <v>123075</v>
      </c>
      <c r="BR112" s="152">
        <v>9.5419181523218086E-2</v>
      </c>
      <c r="BS112" s="152">
        <v>-2.6544122881255388E-2</v>
      </c>
      <c r="BT112" s="11">
        <f t="shared" si="188"/>
        <v>-24903</v>
      </c>
      <c r="BU112" s="123">
        <f t="shared" si="189"/>
        <v>-0.16828852937598832</v>
      </c>
      <c r="BV112" s="11">
        <f t="shared" si="190"/>
        <v>-11441</v>
      </c>
      <c r="BW112" s="123">
        <f t="shared" si="191"/>
        <v>-8.5053079187605934E-2</v>
      </c>
      <c r="BX112" s="4">
        <f t="shared" si="192"/>
        <v>176076</v>
      </c>
      <c r="BY112" s="13">
        <f t="shared" si="210"/>
        <v>0.11053183669190433</v>
      </c>
      <c r="BZ112" s="4">
        <f t="shared" si="194"/>
        <v>167606</v>
      </c>
      <c r="CA112" s="13">
        <f t="shared" si="211"/>
        <v>0.10485598458497035</v>
      </c>
      <c r="CB112" s="13">
        <f t="shared" si="196"/>
        <v>-4.8104227719848236E-2</v>
      </c>
      <c r="CC112" s="4">
        <f t="shared" si="197"/>
        <v>157981</v>
      </c>
      <c r="CD112" s="13">
        <f t="shared" si="212"/>
        <v>0.10104879516800742</v>
      </c>
      <c r="CE112" s="13">
        <f t="shared" si="199"/>
        <v>-5.7426345118909872E-2</v>
      </c>
      <c r="CF112" s="4">
        <f t="shared" si="200"/>
        <v>148227</v>
      </c>
      <c r="CG112" s="13">
        <f t="shared" si="213"/>
        <v>9.8431819162817874E-2</v>
      </c>
      <c r="CH112" s="13">
        <f t="shared" si="202"/>
        <v>-6.174160183819577E-2</v>
      </c>
      <c r="CI112" s="4">
        <f t="shared" si="203"/>
        <v>144238</v>
      </c>
      <c r="CJ112" s="13">
        <f t="shared" si="214"/>
        <v>9.6235398357623805E-2</v>
      </c>
      <c r="CK112" s="13">
        <f t="shared" si="205"/>
        <v>-2.6911426393302129E-2</v>
      </c>
      <c r="CL112" s="4">
        <f t="shared" si="206"/>
        <v>-31838</v>
      </c>
      <c r="CM112" s="13">
        <f t="shared" si="207"/>
        <v>-0.1808196460619278</v>
      </c>
      <c r="CN112" s="4">
        <f t="shared" si="208"/>
        <v>-13743</v>
      </c>
      <c r="CO112" s="13">
        <f t="shared" si="209"/>
        <v>-8.6991473658224683E-2</v>
      </c>
    </row>
    <row r="113" spans="2:93" x14ac:dyDescent="0.3">
      <c r="B113" s="490"/>
      <c r="C113" s="12" t="s">
        <v>13</v>
      </c>
      <c r="D113" s="151">
        <v>238180</v>
      </c>
      <c r="E113" s="152">
        <v>1</v>
      </c>
      <c r="F113" s="151">
        <v>240065</v>
      </c>
      <c r="G113" s="152">
        <v>1</v>
      </c>
      <c r="H113" s="152">
        <v>7.9141825510118391E-3</v>
      </c>
      <c r="I113" s="151">
        <v>220868</v>
      </c>
      <c r="J113" s="152">
        <v>1</v>
      </c>
      <c r="K113" s="152">
        <v>-7.996584258430009E-2</v>
      </c>
      <c r="L113" s="151">
        <v>210684</v>
      </c>
      <c r="M113" s="152">
        <v>1</v>
      </c>
      <c r="N113" s="152">
        <v>-4.6108988173931942E-2</v>
      </c>
      <c r="O113" s="151">
        <v>208969</v>
      </c>
      <c r="P113" s="152">
        <v>1</v>
      </c>
      <c r="Q113" s="152">
        <v>-8.1401530253839872E-3</v>
      </c>
      <c r="R113" s="11">
        <f t="shared" si="176"/>
        <v>-29211</v>
      </c>
      <c r="S113" s="123">
        <f t="shared" si="177"/>
        <v>-0.12264253925602485</v>
      </c>
      <c r="T113" s="11">
        <f t="shared" si="178"/>
        <v>-11899</v>
      </c>
      <c r="U113" s="123">
        <f t="shared" si="179"/>
        <v>-5.3873806979734505E-2</v>
      </c>
      <c r="V113" s="151">
        <v>155484</v>
      </c>
      <c r="W113" s="152">
        <v>1</v>
      </c>
      <c r="X113" s="151">
        <v>154770</v>
      </c>
      <c r="Y113" s="152">
        <v>1</v>
      </c>
      <c r="Z113" s="152">
        <v>-4.5921123716909781E-3</v>
      </c>
      <c r="AA113" s="151">
        <v>140373</v>
      </c>
      <c r="AB113" s="152">
        <v>1</v>
      </c>
      <c r="AC113" s="152">
        <v>-9.3021903469664657E-2</v>
      </c>
      <c r="AD113" s="151">
        <v>131587</v>
      </c>
      <c r="AE113" s="152">
        <v>1</v>
      </c>
      <c r="AF113" s="152">
        <v>-6.2590384190691947E-2</v>
      </c>
      <c r="AG113" s="151">
        <v>122135</v>
      </c>
      <c r="AH113" s="152">
        <v>1</v>
      </c>
      <c r="AI113" s="152">
        <v>-7.1830803954797962E-2</v>
      </c>
      <c r="AJ113" s="11">
        <f t="shared" si="180"/>
        <v>-33349</v>
      </c>
      <c r="AK113" s="123">
        <f t="shared" si="181"/>
        <v>-0.21448509171361685</v>
      </c>
      <c r="AL113" s="11">
        <f t="shared" si="182"/>
        <v>-18238</v>
      </c>
      <c r="AM113" s="123">
        <f t="shared" si="183"/>
        <v>-0.12992527052923283</v>
      </c>
      <c r="AN113" s="151">
        <v>82696</v>
      </c>
      <c r="AO113" s="152">
        <v>1</v>
      </c>
      <c r="AP113" s="151">
        <v>85295</v>
      </c>
      <c r="AQ113" s="152">
        <v>1</v>
      </c>
      <c r="AR113" s="152">
        <v>3.1428364128857501E-2</v>
      </c>
      <c r="AS113" s="151">
        <v>80495</v>
      </c>
      <c r="AT113" s="152">
        <v>1</v>
      </c>
      <c r="AU113" s="152">
        <v>-5.6275279910897473E-2</v>
      </c>
      <c r="AV113" s="151">
        <v>79097</v>
      </c>
      <c r="AW113" s="152">
        <v>1</v>
      </c>
      <c r="AX113" s="152">
        <v>-1.7367538356419653E-2</v>
      </c>
      <c r="AY113" s="151">
        <v>86834</v>
      </c>
      <c r="AZ113" s="152">
        <v>1</v>
      </c>
      <c r="BA113" s="152">
        <v>9.781660492812623E-2</v>
      </c>
      <c r="BB113" s="11">
        <f t="shared" si="184"/>
        <v>4138</v>
      </c>
      <c r="BC113" s="123">
        <f t="shared" si="185"/>
        <v>5.0038695946599591E-2</v>
      </c>
      <c r="BD113" s="11">
        <f t="shared" si="186"/>
        <v>6339</v>
      </c>
      <c r="BE113" s="123">
        <f t="shared" si="187"/>
        <v>7.8750232933722589E-2</v>
      </c>
      <c r="BF113" s="151">
        <v>1354809</v>
      </c>
      <c r="BG113" s="152">
        <v>1</v>
      </c>
      <c r="BH113" s="151">
        <v>1358375</v>
      </c>
      <c r="BI113" s="152">
        <v>1</v>
      </c>
      <c r="BJ113" s="152">
        <v>2.632105337357517E-3</v>
      </c>
      <c r="BK113" s="151">
        <v>1342545</v>
      </c>
      <c r="BL113" s="152">
        <v>1</v>
      </c>
      <c r="BM113" s="152">
        <v>-1.165363025674059E-2</v>
      </c>
      <c r="BN113" s="151">
        <v>1295201</v>
      </c>
      <c r="BO113" s="152">
        <v>1</v>
      </c>
      <c r="BP113" s="152">
        <v>-3.5264367302399548E-2</v>
      </c>
      <c r="BQ113" s="151">
        <v>1289835</v>
      </c>
      <c r="BR113" s="152">
        <v>1</v>
      </c>
      <c r="BS113" s="152">
        <v>-4.1429863009679576E-3</v>
      </c>
      <c r="BT113" s="11">
        <f t="shared" si="188"/>
        <v>-64974</v>
      </c>
      <c r="BU113" s="123">
        <f t="shared" si="189"/>
        <v>-4.7958051651561216E-2</v>
      </c>
      <c r="BV113" s="11">
        <f t="shared" si="190"/>
        <v>-52710</v>
      </c>
      <c r="BW113" s="123">
        <f t="shared" si="191"/>
        <v>-3.9261253812721358E-2</v>
      </c>
      <c r="BX113" s="4">
        <f t="shared" si="192"/>
        <v>1592989</v>
      </c>
      <c r="BY113" s="13">
        <f t="shared" si="210"/>
        <v>1</v>
      </c>
      <c r="BZ113" s="4">
        <f t="shared" si="194"/>
        <v>1598440</v>
      </c>
      <c r="CA113" s="13">
        <f t="shared" si="211"/>
        <v>1</v>
      </c>
      <c r="CB113" s="13">
        <f t="shared" si="196"/>
        <v>3.4218692031144915E-3</v>
      </c>
      <c r="CC113" s="4">
        <f t="shared" si="197"/>
        <v>1563413</v>
      </c>
      <c r="CD113" s="13">
        <f t="shared" si="212"/>
        <v>1</v>
      </c>
      <c r="CE113" s="13">
        <f t="shared" si="199"/>
        <v>-2.1913240409399126E-2</v>
      </c>
      <c r="CF113" s="4">
        <f t="shared" si="200"/>
        <v>1505885</v>
      </c>
      <c r="CG113" s="13">
        <f t="shared" si="213"/>
        <v>1</v>
      </c>
      <c r="CH113" s="13">
        <f t="shared" si="202"/>
        <v>-3.6796419116381873E-2</v>
      </c>
      <c r="CI113" s="4">
        <f t="shared" si="203"/>
        <v>1498804</v>
      </c>
      <c r="CJ113" s="13">
        <f t="shared" si="214"/>
        <v>1</v>
      </c>
      <c r="CK113" s="13">
        <f t="shared" si="205"/>
        <v>-4.7022182968818882E-3</v>
      </c>
      <c r="CL113" s="4">
        <f t="shared" si="206"/>
        <v>-94185</v>
      </c>
      <c r="CM113" s="13">
        <f t="shared" si="207"/>
        <v>-5.9124702053812039E-2</v>
      </c>
      <c r="CN113" s="4">
        <f t="shared" si="208"/>
        <v>-64609</v>
      </c>
      <c r="CO113" s="13">
        <f t="shared" si="209"/>
        <v>-4.1325612618035024E-2</v>
      </c>
    </row>
    <row r="114" spans="2:93" x14ac:dyDescent="0.3">
      <c r="B114" s="490" t="s">
        <v>47</v>
      </c>
      <c r="C114" s="12" t="s">
        <v>130</v>
      </c>
      <c r="D114" s="151">
        <v>54689</v>
      </c>
      <c r="E114" s="152">
        <v>0.25636950886223109</v>
      </c>
      <c r="F114" s="151">
        <v>53143</v>
      </c>
      <c r="G114" s="152">
        <v>0.25606148212392793</v>
      </c>
      <c r="H114" s="152">
        <v>-2.8268938909104209E-2</v>
      </c>
      <c r="I114" s="151">
        <v>44242</v>
      </c>
      <c r="J114" s="152">
        <v>0.25005086699975132</v>
      </c>
      <c r="K114" s="152">
        <v>-0.16749148523794291</v>
      </c>
      <c r="L114" s="151">
        <v>43304</v>
      </c>
      <c r="M114" s="152">
        <v>0.25184065135213723</v>
      </c>
      <c r="N114" s="152">
        <v>-2.1201573165770083E-2</v>
      </c>
      <c r="O114" s="151">
        <v>44345</v>
      </c>
      <c r="P114" s="152">
        <v>0.25804180341223842</v>
      </c>
      <c r="Q114" s="152">
        <v>2.4039349713652319E-2</v>
      </c>
      <c r="R114" s="11">
        <f t="shared" si="176"/>
        <v>-10344</v>
      </c>
      <c r="S114" s="123">
        <f t="shared" si="177"/>
        <v>-0.18914224066997021</v>
      </c>
      <c r="T114" s="11">
        <f t="shared" si="178"/>
        <v>103</v>
      </c>
      <c r="U114" s="123">
        <f t="shared" si="179"/>
        <v>2.3281045160707019E-3</v>
      </c>
      <c r="V114" s="151">
        <v>24022</v>
      </c>
      <c r="W114" s="152">
        <v>0.22084118593426799</v>
      </c>
      <c r="X114" s="151">
        <v>22353</v>
      </c>
      <c r="Y114" s="152">
        <v>0.21594806349083673</v>
      </c>
      <c r="Z114" s="152">
        <v>-6.9477978519690287E-2</v>
      </c>
      <c r="AA114" s="151">
        <v>17838</v>
      </c>
      <c r="AB114" s="152">
        <v>0.20749822606348947</v>
      </c>
      <c r="AC114" s="152">
        <v>-0.20198631056234062</v>
      </c>
      <c r="AD114" s="151">
        <v>17372</v>
      </c>
      <c r="AE114" s="152">
        <v>0.20870275595281002</v>
      </c>
      <c r="AF114" s="152">
        <v>-2.6124004933288484E-2</v>
      </c>
      <c r="AG114" s="151">
        <v>15984</v>
      </c>
      <c r="AH114" s="152">
        <v>0.21068171033900987</v>
      </c>
      <c r="AI114" s="152">
        <v>-7.9898687543172919E-2</v>
      </c>
      <c r="AJ114" s="11">
        <f t="shared" si="180"/>
        <v>-8038</v>
      </c>
      <c r="AK114" s="123">
        <f t="shared" si="181"/>
        <v>-0.33460994088751977</v>
      </c>
      <c r="AL114" s="11">
        <f t="shared" si="182"/>
        <v>-1854</v>
      </c>
      <c r="AM114" s="123">
        <f t="shared" si="183"/>
        <v>-0.10393541876892028</v>
      </c>
      <c r="AN114" s="151">
        <v>30667</v>
      </c>
      <c r="AO114" s="152">
        <v>0.29333499129569757</v>
      </c>
      <c r="AP114" s="151">
        <v>30790</v>
      </c>
      <c r="AQ114" s="152">
        <v>0.29597516077247693</v>
      </c>
      <c r="AR114" s="152">
        <v>4.010825969282943E-3</v>
      </c>
      <c r="AS114" s="151">
        <v>26404</v>
      </c>
      <c r="AT114" s="152">
        <v>0.29026548672566371</v>
      </c>
      <c r="AU114" s="152">
        <v>-0.14244884702825591</v>
      </c>
      <c r="AV114" s="151">
        <v>25932</v>
      </c>
      <c r="AW114" s="152">
        <v>0.29231671025340428</v>
      </c>
      <c r="AX114" s="152">
        <v>-1.7876079381911832E-2</v>
      </c>
      <c r="AY114" s="151">
        <v>28361</v>
      </c>
      <c r="AZ114" s="152">
        <v>0.29547632938823137</v>
      </c>
      <c r="BA114" s="152">
        <v>9.3668054912848991E-2</v>
      </c>
      <c r="BB114" s="11">
        <f t="shared" si="184"/>
        <v>-2306</v>
      </c>
      <c r="BC114" s="123">
        <f t="shared" si="185"/>
        <v>-7.5194834838751751E-2</v>
      </c>
      <c r="BD114" s="11">
        <f t="shared" si="186"/>
        <v>1957</v>
      </c>
      <c r="BE114" s="123">
        <f t="shared" si="187"/>
        <v>7.41175579457658E-2</v>
      </c>
      <c r="BF114" s="151">
        <v>217116</v>
      </c>
      <c r="BG114" s="152">
        <v>0.23051564386205756</v>
      </c>
      <c r="BH114" s="151">
        <v>210451</v>
      </c>
      <c r="BI114" s="152">
        <v>0.22972316552542443</v>
      </c>
      <c r="BJ114" s="152">
        <v>-3.0697875789900329E-2</v>
      </c>
      <c r="BK114" s="151">
        <v>203311</v>
      </c>
      <c r="BL114" s="152">
        <v>0.22678987543406215</v>
      </c>
      <c r="BM114" s="152">
        <v>-3.3927137433416805E-2</v>
      </c>
      <c r="BN114" s="151">
        <v>189797</v>
      </c>
      <c r="BO114" s="152">
        <v>0.22509906057015719</v>
      </c>
      <c r="BP114" s="152">
        <v>-6.6469595840854656E-2</v>
      </c>
      <c r="BQ114" s="151">
        <v>182576</v>
      </c>
      <c r="BR114" s="152">
        <v>0.22439435671102295</v>
      </c>
      <c r="BS114" s="152">
        <v>-3.8045912211468046E-2</v>
      </c>
      <c r="BT114" s="11">
        <f t="shared" si="188"/>
        <v>-34540</v>
      </c>
      <c r="BU114" s="123">
        <f t="shared" si="189"/>
        <v>-0.1590854658339321</v>
      </c>
      <c r="BV114" s="11">
        <f t="shared" si="190"/>
        <v>-20735</v>
      </c>
      <c r="BW114" s="123">
        <f t="shared" si="191"/>
        <v>-0.10198661164422977</v>
      </c>
      <c r="BX114" s="4">
        <f t="shared" si="192"/>
        <v>271805</v>
      </c>
      <c r="BY114" s="13">
        <f t="shared" ref="BY114:BY120" si="215">BX114/BX$120</f>
        <v>0.23528989120423272</v>
      </c>
      <c r="BZ114" s="4">
        <f t="shared" si="194"/>
        <v>263594</v>
      </c>
      <c r="CA114" s="13">
        <f t="shared" ref="CA114:CA120" si="216">BZ114/BZ$120</f>
        <v>0.23458790883613803</v>
      </c>
      <c r="CB114" s="13">
        <f t="shared" si="196"/>
        <v>-3.0209157300270406E-2</v>
      </c>
      <c r="CC114" s="4">
        <f t="shared" si="197"/>
        <v>247553</v>
      </c>
      <c r="CD114" s="13">
        <f t="shared" ref="CD114:CD120" si="217">CC114/CC$120</f>
        <v>0.23062404218351881</v>
      </c>
      <c r="CE114" s="13">
        <f t="shared" si="199"/>
        <v>-6.0854951174912908E-2</v>
      </c>
      <c r="CF114" s="4">
        <f t="shared" si="200"/>
        <v>233101</v>
      </c>
      <c r="CG114" s="13">
        <f t="shared" ref="CG114:CG120" si="218">CF114/CF$120</f>
        <v>0.2296287831696911</v>
      </c>
      <c r="CH114" s="13">
        <f t="shared" si="202"/>
        <v>-5.8379417740847428E-2</v>
      </c>
      <c r="CI114" s="4">
        <f t="shared" si="203"/>
        <v>226921</v>
      </c>
      <c r="CJ114" s="13">
        <f t="shared" ref="CJ114:CJ120" si="219">CI114/CI$120</f>
        <v>0.23026186946405397</v>
      </c>
      <c r="CK114" s="13">
        <f t="shared" si="205"/>
        <v>-2.6512112775148977E-2</v>
      </c>
      <c r="CL114" s="4">
        <f t="shared" si="206"/>
        <v>-44884</v>
      </c>
      <c r="CM114" s="13">
        <f t="shared" si="207"/>
        <v>-0.16513309173856261</v>
      </c>
      <c r="CN114" s="4">
        <f t="shared" si="208"/>
        <v>-20632</v>
      </c>
      <c r="CO114" s="13">
        <f t="shared" si="209"/>
        <v>-8.3343768809103547E-2</v>
      </c>
    </row>
    <row r="115" spans="2:93" x14ac:dyDescent="0.3">
      <c r="B115" s="490"/>
      <c r="C115" s="12" t="s">
        <v>131</v>
      </c>
      <c r="D115" s="151">
        <v>35951</v>
      </c>
      <c r="E115" s="152">
        <v>0.16853005564384191</v>
      </c>
      <c r="F115" s="151">
        <v>35161</v>
      </c>
      <c r="G115" s="152">
        <v>0.16941794352895828</v>
      </c>
      <c r="H115" s="152">
        <v>-2.1974353981808574E-2</v>
      </c>
      <c r="I115" s="151">
        <v>29720</v>
      </c>
      <c r="J115" s="152">
        <v>0.16797413695657087</v>
      </c>
      <c r="K115" s="152">
        <v>-0.15474531441085293</v>
      </c>
      <c r="L115" s="151">
        <v>29781</v>
      </c>
      <c r="M115" s="152">
        <v>0.1731956964233789</v>
      </c>
      <c r="N115" s="152">
        <v>2.0524899057873486E-3</v>
      </c>
      <c r="O115" s="151">
        <v>29527</v>
      </c>
      <c r="P115" s="152">
        <v>0.17181644670995974</v>
      </c>
      <c r="Q115" s="152">
        <v>-8.5289278398979207E-3</v>
      </c>
      <c r="R115" s="11">
        <f t="shared" si="176"/>
        <v>-6424</v>
      </c>
      <c r="S115" s="123">
        <f t="shared" si="177"/>
        <v>-0.17868765820144086</v>
      </c>
      <c r="T115" s="11">
        <f t="shared" si="178"/>
        <v>-193</v>
      </c>
      <c r="U115" s="123">
        <f t="shared" si="179"/>
        <v>-6.493943472409152E-3</v>
      </c>
      <c r="V115" s="151">
        <v>17638</v>
      </c>
      <c r="W115" s="152">
        <v>0.16215122960239026</v>
      </c>
      <c r="X115" s="151">
        <v>16813</v>
      </c>
      <c r="Y115" s="152">
        <v>0.16242718165219155</v>
      </c>
      <c r="Z115" s="152">
        <v>-4.6774010658804856E-2</v>
      </c>
      <c r="AA115" s="151">
        <v>13817</v>
      </c>
      <c r="AB115" s="152">
        <v>0.16072446403852642</v>
      </c>
      <c r="AC115" s="152">
        <v>-0.17819544400166537</v>
      </c>
      <c r="AD115" s="151">
        <v>13759</v>
      </c>
      <c r="AE115" s="152">
        <v>0.16529709988226532</v>
      </c>
      <c r="AF115" s="152">
        <v>-4.1977274372150247E-3</v>
      </c>
      <c r="AG115" s="151">
        <v>12487</v>
      </c>
      <c r="AH115" s="152">
        <v>0.16458849580850951</v>
      </c>
      <c r="AI115" s="152">
        <v>-9.2448579111854057E-2</v>
      </c>
      <c r="AJ115" s="11">
        <f t="shared" si="180"/>
        <v>-5151</v>
      </c>
      <c r="AK115" s="123">
        <f t="shared" si="181"/>
        <v>-0.29203991382242883</v>
      </c>
      <c r="AL115" s="11">
        <f t="shared" si="182"/>
        <v>-1330</v>
      </c>
      <c r="AM115" s="123">
        <f t="shared" si="183"/>
        <v>-9.6258232611999714E-2</v>
      </c>
      <c r="AN115" s="151">
        <v>18313</v>
      </c>
      <c r="AO115" s="152">
        <v>0.17516691217263214</v>
      </c>
      <c r="AP115" s="151">
        <v>18348</v>
      </c>
      <c r="AQ115" s="152">
        <v>0.1763738957406108</v>
      </c>
      <c r="AR115" s="152">
        <v>1.9112106154098181E-3</v>
      </c>
      <c r="AS115" s="151">
        <v>15903</v>
      </c>
      <c r="AT115" s="152">
        <v>0.17482548232836806</v>
      </c>
      <c r="AU115" s="152">
        <v>-0.13325703073904513</v>
      </c>
      <c r="AV115" s="151">
        <v>16022</v>
      </c>
      <c r="AW115" s="152">
        <v>0.18060690774641536</v>
      </c>
      <c r="AX115" s="152">
        <v>7.4828648682638494E-3</v>
      </c>
      <c r="AY115" s="151">
        <v>17040</v>
      </c>
      <c r="AZ115" s="152">
        <v>0.1775295882647108</v>
      </c>
      <c r="BA115" s="152">
        <v>6.3537635750842592E-2</v>
      </c>
      <c r="BB115" s="11">
        <f t="shared" si="184"/>
        <v>-1273</v>
      </c>
      <c r="BC115" s="123">
        <f t="shared" si="185"/>
        <v>-6.9513460383334238E-2</v>
      </c>
      <c r="BD115" s="11">
        <f t="shared" si="186"/>
        <v>1137</v>
      </c>
      <c r="BE115" s="123">
        <f t="shared" si="187"/>
        <v>7.1495944161478961E-2</v>
      </c>
      <c r="BF115" s="151">
        <v>157267</v>
      </c>
      <c r="BG115" s="152">
        <v>0.16697297188256141</v>
      </c>
      <c r="BH115" s="151">
        <v>153702</v>
      </c>
      <c r="BI115" s="152">
        <v>0.16777734478614398</v>
      </c>
      <c r="BJ115" s="152">
        <v>-2.266845555647402E-2</v>
      </c>
      <c r="BK115" s="151">
        <v>149297</v>
      </c>
      <c r="BL115" s="152">
        <v>0.16653820025812266</v>
      </c>
      <c r="BM115" s="152">
        <v>-2.865935381452421E-2</v>
      </c>
      <c r="BN115" s="151">
        <v>140185</v>
      </c>
      <c r="BO115" s="152">
        <v>0.16625927599502355</v>
      </c>
      <c r="BP115" s="152">
        <v>-6.1032706618351341E-2</v>
      </c>
      <c r="BQ115" s="151">
        <v>135661</v>
      </c>
      <c r="BR115" s="152">
        <v>0.16673364968985016</v>
      </c>
      <c r="BS115" s="152">
        <v>-3.2271641045760961E-2</v>
      </c>
      <c r="BT115" s="11">
        <f t="shared" si="188"/>
        <v>-21606</v>
      </c>
      <c r="BU115" s="123">
        <f t="shared" si="189"/>
        <v>-0.13738419375965713</v>
      </c>
      <c r="BV115" s="11">
        <f t="shared" si="190"/>
        <v>-13636</v>
      </c>
      <c r="BW115" s="123">
        <f t="shared" si="191"/>
        <v>-9.1334722064073628E-2</v>
      </c>
      <c r="BX115" s="4">
        <f t="shared" si="192"/>
        <v>193218</v>
      </c>
      <c r="BY115" s="13">
        <f t="shared" si="215"/>
        <v>0.16726050734423367</v>
      </c>
      <c r="BZ115" s="4">
        <f t="shared" si="194"/>
        <v>188863</v>
      </c>
      <c r="CA115" s="13">
        <f t="shared" si="216"/>
        <v>0.16808036687678604</v>
      </c>
      <c r="CB115" s="13">
        <f t="shared" si="196"/>
        <v>-2.2539307931973229E-2</v>
      </c>
      <c r="CC115" s="4">
        <f t="shared" si="197"/>
        <v>179017</v>
      </c>
      <c r="CD115" s="13">
        <f t="shared" si="217"/>
        <v>0.16677488925428893</v>
      </c>
      <c r="CE115" s="13">
        <f t="shared" si="199"/>
        <v>-5.2133027644377106E-2</v>
      </c>
      <c r="CF115" s="4">
        <f t="shared" si="200"/>
        <v>169966</v>
      </c>
      <c r="CG115" s="13">
        <f t="shared" si="218"/>
        <v>0.16743422705273558</v>
      </c>
      <c r="CH115" s="13">
        <f t="shared" si="202"/>
        <v>-5.0559444075143678E-2</v>
      </c>
      <c r="CI115" s="4">
        <f t="shared" si="203"/>
        <v>165188</v>
      </c>
      <c r="CJ115" s="13">
        <f t="shared" si="219"/>
        <v>0.1676199985590939</v>
      </c>
      <c r="CK115" s="13">
        <f t="shared" si="205"/>
        <v>-2.811150465387191E-2</v>
      </c>
      <c r="CL115" s="4">
        <f t="shared" si="206"/>
        <v>-28030</v>
      </c>
      <c r="CM115" s="13">
        <f t="shared" si="207"/>
        <v>-0.14506929996170126</v>
      </c>
      <c r="CN115" s="4">
        <f t="shared" si="208"/>
        <v>-13829</v>
      </c>
      <c r="CO115" s="13">
        <f t="shared" si="209"/>
        <v>-7.7249646681600059E-2</v>
      </c>
    </row>
    <row r="116" spans="2:93" x14ac:dyDescent="0.3">
      <c r="B116" s="490"/>
      <c r="C116" s="12" t="s">
        <v>132</v>
      </c>
      <c r="D116" s="151">
        <v>35372</v>
      </c>
      <c r="E116" s="152">
        <v>0.16581583622803192</v>
      </c>
      <c r="F116" s="151">
        <v>34730</v>
      </c>
      <c r="G116" s="152">
        <v>0.16734123542449647</v>
      </c>
      <c r="H116" s="152">
        <v>-1.8149949112292209E-2</v>
      </c>
      <c r="I116" s="151">
        <v>29973</v>
      </c>
      <c r="J116" s="152">
        <v>0.16940406483846901</v>
      </c>
      <c r="K116" s="152">
        <v>-0.1369709185142528</v>
      </c>
      <c r="L116" s="151">
        <v>28978</v>
      </c>
      <c r="M116" s="152">
        <v>0.16852573422506542</v>
      </c>
      <c r="N116" s="152">
        <v>-3.3196543555866945E-2</v>
      </c>
      <c r="O116" s="151">
        <v>29250</v>
      </c>
      <c r="P116" s="152">
        <v>0.17020459465121152</v>
      </c>
      <c r="Q116" s="152">
        <v>9.386431085651183E-3</v>
      </c>
      <c r="R116" s="11">
        <f t="shared" si="176"/>
        <v>-6122</v>
      </c>
      <c r="S116" s="123">
        <f t="shared" si="177"/>
        <v>-0.17307474838855591</v>
      </c>
      <c r="T116" s="11">
        <f t="shared" si="178"/>
        <v>-723</v>
      </c>
      <c r="U116" s="123">
        <f t="shared" si="179"/>
        <v>-2.4121709538584727E-2</v>
      </c>
      <c r="V116" s="151">
        <v>19039</v>
      </c>
      <c r="W116" s="152">
        <v>0.17503102735003448</v>
      </c>
      <c r="X116" s="151">
        <v>18311</v>
      </c>
      <c r="Y116" s="152">
        <v>0.17689907352841727</v>
      </c>
      <c r="Z116" s="152">
        <v>-3.8237302379326647E-2</v>
      </c>
      <c r="AA116" s="151">
        <v>15300</v>
      </c>
      <c r="AB116" s="152">
        <v>0.17797526958018775</v>
      </c>
      <c r="AC116" s="152">
        <v>-0.16443667740702311</v>
      </c>
      <c r="AD116" s="151">
        <v>14745</v>
      </c>
      <c r="AE116" s="152">
        <v>0.17714265119296474</v>
      </c>
      <c r="AF116" s="152">
        <v>-3.6274509803921572E-2</v>
      </c>
      <c r="AG116" s="151">
        <v>13677</v>
      </c>
      <c r="AH116" s="152">
        <v>0.18027363315231718</v>
      </c>
      <c r="AI116" s="152">
        <v>-7.2431332655137334E-2</v>
      </c>
      <c r="AJ116" s="11">
        <f t="shared" si="180"/>
        <v>-5362</v>
      </c>
      <c r="AK116" s="123">
        <f t="shared" si="181"/>
        <v>-0.28163243867850202</v>
      </c>
      <c r="AL116" s="11">
        <f t="shared" si="182"/>
        <v>-1623</v>
      </c>
      <c r="AM116" s="123">
        <f t="shared" si="183"/>
        <v>-0.10607843137254902</v>
      </c>
      <c r="AN116" s="151">
        <v>16333</v>
      </c>
      <c r="AO116" s="152">
        <v>0.15622788055018844</v>
      </c>
      <c r="AP116" s="151">
        <v>16419</v>
      </c>
      <c r="AQ116" s="152">
        <v>0.15783098943563814</v>
      </c>
      <c r="AR116" s="152">
        <v>5.2654135798689767E-3</v>
      </c>
      <c r="AS116" s="151">
        <v>14673</v>
      </c>
      <c r="AT116" s="152">
        <v>0.16130379816412907</v>
      </c>
      <c r="AU116" s="152">
        <v>-0.10634021560387356</v>
      </c>
      <c r="AV116" s="151">
        <v>14233</v>
      </c>
      <c r="AW116" s="152">
        <v>0.16044052664802957</v>
      </c>
      <c r="AX116" s="152">
        <v>-2.9987051046139166E-2</v>
      </c>
      <c r="AY116" s="151">
        <v>15573</v>
      </c>
      <c r="AZ116" s="152">
        <v>0.16224579096516087</v>
      </c>
      <c r="BA116" s="152">
        <v>9.4147403920466527E-2</v>
      </c>
      <c r="BB116" s="11">
        <f t="shared" si="184"/>
        <v>-760</v>
      </c>
      <c r="BC116" s="123">
        <f t="shared" si="185"/>
        <v>-4.6531561868609565E-2</v>
      </c>
      <c r="BD116" s="11">
        <f t="shared" si="186"/>
        <v>900</v>
      </c>
      <c r="BE116" s="123">
        <f t="shared" si="187"/>
        <v>6.1337149867102841E-2</v>
      </c>
      <c r="BF116" s="151">
        <v>163349</v>
      </c>
      <c r="BG116" s="152">
        <v>0.17343033175456088</v>
      </c>
      <c r="BH116" s="151">
        <v>159512</v>
      </c>
      <c r="BI116" s="152">
        <v>0.17411939871652546</v>
      </c>
      <c r="BJ116" s="152">
        <v>-2.3489583652180301E-2</v>
      </c>
      <c r="BK116" s="151">
        <v>157755</v>
      </c>
      <c r="BL116" s="152">
        <v>0.17597295177880426</v>
      </c>
      <c r="BM116" s="152">
        <v>-1.10148452780982E-2</v>
      </c>
      <c r="BN116" s="151">
        <v>148289</v>
      </c>
      <c r="BO116" s="152">
        <v>0.17587061224828654</v>
      </c>
      <c r="BP116" s="152">
        <v>-6.0004437260308706E-2</v>
      </c>
      <c r="BQ116" s="151">
        <v>142753</v>
      </c>
      <c r="BR116" s="152">
        <v>0.17545004602778383</v>
      </c>
      <c r="BS116" s="152">
        <v>-3.7332506119806597E-2</v>
      </c>
      <c r="BT116" s="11">
        <f t="shared" si="188"/>
        <v>-20596</v>
      </c>
      <c r="BU116" s="123">
        <f t="shared" si="189"/>
        <v>-0.12608586523333476</v>
      </c>
      <c r="BV116" s="11">
        <f t="shared" si="190"/>
        <v>-15002</v>
      </c>
      <c r="BW116" s="123">
        <f t="shared" si="191"/>
        <v>-9.5096827358879268E-2</v>
      </c>
      <c r="BX116" s="4">
        <f t="shared" si="192"/>
        <v>198721</v>
      </c>
      <c r="BY116" s="13">
        <f t="shared" si="215"/>
        <v>0.17202421761923559</v>
      </c>
      <c r="BZ116" s="4">
        <f t="shared" si="194"/>
        <v>194242</v>
      </c>
      <c r="CA116" s="13">
        <f t="shared" si="216"/>
        <v>0.17286745748442348</v>
      </c>
      <c r="CB116" s="13">
        <f t="shared" si="196"/>
        <v>-2.253913778614236E-2</v>
      </c>
      <c r="CC116" s="4">
        <f t="shared" si="197"/>
        <v>187728</v>
      </c>
      <c r="CD116" s="13">
        <f t="shared" si="217"/>
        <v>0.17489018590373623</v>
      </c>
      <c r="CE116" s="13">
        <f t="shared" si="199"/>
        <v>-3.3535486660969283E-2</v>
      </c>
      <c r="CF116" s="4">
        <f t="shared" si="200"/>
        <v>177267</v>
      </c>
      <c r="CG116" s="13">
        <f t="shared" si="218"/>
        <v>0.17462647310025109</v>
      </c>
      <c r="CH116" s="13">
        <f t="shared" si="202"/>
        <v>-5.5724239324980829E-2</v>
      </c>
      <c r="CI116" s="4">
        <f t="shared" si="203"/>
        <v>172003</v>
      </c>
      <c r="CJ116" s="13">
        <f t="shared" si="219"/>
        <v>0.17453533314865383</v>
      </c>
      <c r="CK116" s="13">
        <f t="shared" si="205"/>
        <v>-2.969531836156758E-2</v>
      </c>
      <c r="CL116" s="4">
        <f t="shared" si="206"/>
        <v>-26718</v>
      </c>
      <c r="CM116" s="13">
        <f t="shared" si="207"/>
        <v>-0.13444980651264837</v>
      </c>
      <c r="CN116" s="4">
        <f t="shared" si="208"/>
        <v>-15725</v>
      </c>
      <c r="CO116" s="13">
        <f t="shared" si="209"/>
        <v>-8.3764808659336887E-2</v>
      </c>
    </row>
    <row r="117" spans="2:93" x14ac:dyDescent="0.3">
      <c r="B117" s="490"/>
      <c r="C117" s="12" t="s">
        <v>133</v>
      </c>
      <c r="D117" s="151">
        <v>34064</v>
      </c>
      <c r="E117" s="152">
        <v>0.15968423174464774</v>
      </c>
      <c r="F117" s="151">
        <v>33404</v>
      </c>
      <c r="G117" s="152">
        <v>0.16095210561819409</v>
      </c>
      <c r="H117" s="152">
        <v>-1.9375293565054016E-2</v>
      </c>
      <c r="I117" s="151">
        <v>29115</v>
      </c>
      <c r="J117" s="152">
        <v>0.16455474419551014</v>
      </c>
      <c r="K117" s="152">
        <v>-0.12839779667105736</v>
      </c>
      <c r="L117" s="151">
        <v>28023</v>
      </c>
      <c r="M117" s="152">
        <v>0.16297179412619947</v>
      </c>
      <c r="N117" s="152">
        <v>-3.7506439979392063E-2</v>
      </c>
      <c r="O117" s="151">
        <v>27925</v>
      </c>
      <c r="P117" s="152">
        <v>0.16249447198752415</v>
      </c>
      <c r="Q117" s="152">
        <v>-3.4971273596688434E-3</v>
      </c>
      <c r="R117" s="11">
        <f t="shared" si="176"/>
        <v>-6139</v>
      </c>
      <c r="S117" s="123">
        <f t="shared" si="177"/>
        <v>-0.18021958666040394</v>
      </c>
      <c r="T117" s="11">
        <f t="shared" si="178"/>
        <v>-1190</v>
      </c>
      <c r="U117" s="123">
        <f t="shared" si="179"/>
        <v>-4.0872402541645203E-2</v>
      </c>
      <c r="V117" s="151">
        <v>19859</v>
      </c>
      <c r="W117" s="152">
        <v>0.18256952424729947</v>
      </c>
      <c r="X117" s="151">
        <v>19255</v>
      </c>
      <c r="Y117" s="152">
        <v>0.18601887722077848</v>
      </c>
      <c r="Z117" s="152">
        <v>-3.0414421672793193E-2</v>
      </c>
      <c r="AA117" s="151">
        <v>16314</v>
      </c>
      <c r="AB117" s="152">
        <v>0.18977049332883547</v>
      </c>
      <c r="AC117" s="152">
        <v>-0.15273954816930668</v>
      </c>
      <c r="AD117" s="151">
        <v>15768</v>
      </c>
      <c r="AE117" s="152">
        <v>0.18943271102140849</v>
      </c>
      <c r="AF117" s="152">
        <v>-3.3468186833394628E-2</v>
      </c>
      <c r="AG117" s="151">
        <v>14464</v>
      </c>
      <c r="AH117" s="152">
        <v>0.19064691305952444</v>
      </c>
      <c r="AI117" s="152">
        <v>-8.2699137493658037E-2</v>
      </c>
      <c r="AJ117" s="11">
        <f t="shared" si="180"/>
        <v>-5395</v>
      </c>
      <c r="AK117" s="123">
        <f t="shared" si="181"/>
        <v>-0.2716652399415882</v>
      </c>
      <c r="AL117" s="11">
        <f t="shared" si="182"/>
        <v>-1850</v>
      </c>
      <c r="AM117" s="123">
        <f t="shared" si="183"/>
        <v>-0.11339953414245434</v>
      </c>
      <c r="AN117" s="151">
        <v>14205</v>
      </c>
      <c r="AO117" s="152">
        <v>0.1358732041398045</v>
      </c>
      <c r="AP117" s="151">
        <v>14149</v>
      </c>
      <c r="AQ117" s="152">
        <v>0.1360101510155822</v>
      </c>
      <c r="AR117" s="152">
        <v>-3.9422738472368888E-3</v>
      </c>
      <c r="AS117" s="151">
        <v>12801</v>
      </c>
      <c r="AT117" s="152">
        <v>0.1407244544605068</v>
      </c>
      <c r="AU117" s="152">
        <v>-9.5271750653756454E-2</v>
      </c>
      <c r="AV117" s="151">
        <v>12255</v>
      </c>
      <c r="AW117" s="152">
        <v>0.13814365587519162</v>
      </c>
      <c r="AX117" s="152">
        <v>-4.2652917740801502E-2</v>
      </c>
      <c r="AY117" s="151">
        <v>13461</v>
      </c>
      <c r="AZ117" s="152">
        <v>0.1402421236872812</v>
      </c>
      <c r="BA117" s="152">
        <v>9.8408812729498168E-2</v>
      </c>
      <c r="BB117" s="11">
        <f t="shared" si="184"/>
        <v>-744</v>
      </c>
      <c r="BC117" s="123">
        <f t="shared" si="185"/>
        <v>-5.2375923970432947E-2</v>
      </c>
      <c r="BD117" s="11">
        <f t="shared" si="186"/>
        <v>660</v>
      </c>
      <c r="BE117" s="123">
        <f t="shared" si="187"/>
        <v>5.1558471994375438E-2</v>
      </c>
      <c r="BF117" s="151">
        <v>165190</v>
      </c>
      <c r="BG117" s="152">
        <v>0.17538495186708158</v>
      </c>
      <c r="BH117" s="151">
        <v>161732</v>
      </c>
      <c r="BI117" s="152">
        <v>0.17654269643174869</v>
      </c>
      <c r="BJ117" s="152">
        <v>-2.0933470549064713E-2</v>
      </c>
      <c r="BK117" s="151">
        <v>160996</v>
      </c>
      <c r="BL117" s="152">
        <v>0.17958823076657077</v>
      </c>
      <c r="BM117" s="152">
        <v>-4.5507382583533252E-3</v>
      </c>
      <c r="BN117" s="151">
        <v>152859</v>
      </c>
      <c r="BO117" s="152">
        <v>0.18129062787975392</v>
      </c>
      <c r="BP117" s="152">
        <v>-5.0541628363437598E-2</v>
      </c>
      <c r="BQ117" s="151">
        <v>147783</v>
      </c>
      <c r="BR117" s="152">
        <v>0.18163214890141696</v>
      </c>
      <c r="BS117" s="152">
        <v>-3.3207073185092147E-2</v>
      </c>
      <c r="BT117" s="11">
        <f t="shared" si="188"/>
        <v>-17407</v>
      </c>
      <c r="BU117" s="123">
        <f t="shared" si="189"/>
        <v>-0.10537562806465282</v>
      </c>
      <c r="BV117" s="11">
        <f t="shared" si="190"/>
        <v>-13213</v>
      </c>
      <c r="BW117" s="123">
        <f t="shared" si="191"/>
        <v>-8.2070361996571348E-2</v>
      </c>
      <c r="BX117" s="4">
        <f t="shared" si="192"/>
        <v>199254</v>
      </c>
      <c r="BY117" s="13">
        <f t="shared" si="215"/>
        <v>0.17248561278125193</v>
      </c>
      <c r="BZ117" s="4">
        <f t="shared" si="194"/>
        <v>195136</v>
      </c>
      <c r="CA117" s="13">
        <f t="shared" si="216"/>
        <v>0.17366308102099681</v>
      </c>
      <c r="CB117" s="13">
        <f t="shared" si="196"/>
        <v>-2.0667088239131992E-2</v>
      </c>
      <c r="CC117" s="4">
        <f t="shared" si="197"/>
        <v>190111</v>
      </c>
      <c r="CD117" s="13">
        <f t="shared" si="217"/>
        <v>0.17711022400678217</v>
      </c>
      <c r="CE117" s="13">
        <f t="shared" si="199"/>
        <v>-2.5751270908494606E-2</v>
      </c>
      <c r="CF117" s="4">
        <f t="shared" si="200"/>
        <v>180882</v>
      </c>
      <c r="CG117" s="13">
        <f t="shared" si="218"/>
        <v>0.1781876249235313</v>
      </c>
      <c r="CH117" s="13">
        <f t="shared" si="202"/>
        <v>-4.8545323521521633E-2</v>
      </c>
      <c r="CI117" s="4">
        <f t="shared" si="203"/>
        <v>175708</v>
      </c>
      <c r="CJ117" s="13">
        <f t="shared" si="219"/>
        <v>0.17829488042001398</v>
      </c>
      <c r="CK117" s="13">
        <f t="shared" si="205"/>
        <v>-2.8604283455512469E-2</v>
      </c>
      <c r="CL117" s="4">
        <f t="shared" si="206"/>
        <v>-23546</v>
      </c>
      <c r="CM117" s="13">
        <f t="shared" si="207"/>
        <v>-0.11817077699820333</v>
      </c>
      <c r="CN117" s="4">
        <f t="shared" si="208"/>
        <v>-14403</v>
      </c>
      <c r="CO117" s="13">
        <f t="shared" si="209"/>
        <v>-7.5761002782584908E-2</v>
      </c>
    </row>
    <row r="118" spans="2:93" x14ac:dyDescent="0.3">
      <c r="B118" s="490"/>
      <c r="C118" s="12" t="s">
        <v>134</v>
      </c>
      <c r="D118" s="151">
        <v>24345</v>
      </c>
      <c r="E118" s="152">
        <v>0.11412378528133657</v>
      </c>
      <c r="F118" s="151">
        <v>23837</v>
      </c>
      <c r="G118" s="152">
        <v>0.11485496771706659</v>
      </c>
      <c r="H118" s="152">
        <v>-2.0866707742863012E-2</v>
      </c>
      <c r="I118" s="151">
        <v>21375</v>
      </c>
      <c r="J118" s="152">
        <v>0.12080912440937762</v>
      </c>
      <c r="K118" s="152">
        <v>-0.10328480933003314</v>
      </c>
      <c r="L118" s="151">
        <v>20350</v>
      </c>
      <c r="M118" s="152">
        <v>0.11834835708054667</v>
      </c>
      <c r="N118" s="152">
        <v>-4.7953216374269005E-2</v>
      </c>
      <c r="O118" s="151">
        <v>19821</v>
      </c>
      <c r="P118" s="152">
        <v>0.115337616088262</v>
      </c>
      <c r="Q118" s="152">
        <v>-2.5995085995085994E-2</v>
      </c>
      <c r="R118" s="11">
        <f t="shared" si="176"/>
        <v>-4524</v>
      </c>
      <c r="S118" s="123">
        <f t="shared" si="177"/>
        <v>-0.18582871226124462</v>
      </c>
      <c r="T118" s="11">
        <f t="shared" si="178"/>
        <v>-1554</v>
      </c>
      <c r="U118" s="123">
        <f t="shared" si="179"/>
        <v>-7.2701754385964906E-2</v>
      </c>
      <c r="V118" s="151">
        <v>15585</v>
      </c>
      <c r="W118" s="152">
        <v>0.14327740749253046</v>
      </c>
      <c r="X118" s="151">
        <v>15094</v>
      </c>
      <c r="Y118" s="152">
        <v>0.14582025098781773</v>
      </c>
      <c r="Z118" s="152">
        <v>-3.1504651908886752E-2</v>
      </c>
      <c r="AA118" s="151">
        <v>13292</v>
      </c>
      <c r="AB118" s="152">
        <v>0.15461746949410821</v>
      </c>
      <c r="AC118" s="152">
        <v>-0.11938518616668875</v>
      </c>
      <c r="AD118" s="151">
        <v>12738</v>
      </c>
      <c r="AE118" s="152">
        <v>0.15303106754126722</v>
      </c>
      <c r="AF118" s="152">
        <v>-4.1679205537165212E-2</v>
      </c>
      <c r="AG118" s="151">
        <v>11551</v>
      </c>
      <c r="AH118" s="152">
        <v>0.15225127853640533</v>
      </c>
      <c r="AI118" s="152">
        <v>-9.3185743444810801E-2</v>
      </c>
      <c r="AJ118" s="11">
        <f t="shared" si="180"/>
        <v>-4034</v>
      </c>
      <c r="AK118" s="123">
        <f t="shared" si="181"/>
        <v>-0.25883862688482517</v>
      </c>
      <c r="AL118" s="11">
        <f t="shared" si="182"/>
        <v>-1741</v>
      </c>
      <c r="AM118" s="123">
        <f t="shared" si="183"/>
        <v>-0.13098104122780621</v>
      </c>
      <c r="AN118" s="151">
        <v>8760</v>
      </c>
      <c r="AO118" s="152">
        <v>8.3790867178084288E-2</v>
      </c>
      <c r="AP118" s="151">
        <v>8743</v>
      </c>
      <c r="AQ118" s="152">
        <v>8.4043872381739701E-2</v>
      </c>
      <c r="AR118" s="152">
        <v>-1.9406392694063927E-3</v>
      </c>
      <c r="AS118" s="151">
        <v>8083</v>
      </c>
      <c r="AT118" s="152">
        <v>8.8858352113450223E-2</v>
      </c>
      <c r="AU118" s="152">
        <v>-7.5488962598650344E-2</v>
      </c>
      <c r="AV118" s="151">
        <v>7612</v>
      </c>
      <c r="AW118" s="152">
        <v>8.5805753449364239E-2</v>
      </c>
      <c r="AX118" s="152">
        <v>-5.8270444142026478E-2</v>
      </c>
      <c r="AY118" s="151">
        <v>8270</v>
      </c>
      <c r="AZ118" s="152">
        <v>8.6160193365560925E-2</v>
      </c>
      <c r="BA118" s="152">
        <v>8.6442459274829214E-2</v>
      </c>
      <c r="BB118" s="11">
        <f t="shared" si="184"/>
        <v>-490</v>
      </c>
      <c r="BC118" s="123">
        <f t="shared" si="185"/>
        <v>-5.5936073059360727E-2</v>
      </c>
      <c r="BD118" s="11">
        <f t="shared" si="186"/>
        <v>187</v>
      </c>
      <c r="BE118" s="123">
        <f t="shared" si="187"/>
        <v>2.3134974638129406E-2</v>
      </c>
      <c r="BF118" s="151">
        <v>124349</v>
      </c>
      <c r="BG118" s="152">
        <v>0.13202338749149301</v>
      </c>
      <c r="BH118" s="151">
        <v>122158</v>
      </c>
      <c r="BI118" s="152">
        <v>0.13334468571902627</v>
      </c>
      <c r="BJ118" s="152">
        <v>-1.7619763729503253E-2</v>
      </c>
      <c r="BK118" s="151">
        <v>122010</v>
      </c>
      <c r="BL118" s="152">
        <v>0.13610002755241932</v>
      </c>
      <c r="BM118" s="152">
        <v>-1.2115457031058139E-3</v>
      </c>
      <c r="BN118" s="151">
        <v>116327</v>
      </c>
      <c r="BO118" s="152">
        <v>0.13796371080124908</v>
      </c>
      <c r="BP118" s="152">
        <v>-4.6578149332021965E-2</v>
      </c>
      <c r="BQ118" s="151">
        <v>113755</v>
      </c>
      <c r="BR118" s="152">
        <v>0.13981016150897388</v>
      </c>
      <c r="BS118" s="152">
        <v>-2.2110086222459101E-2</v>
      </c>
      <c r="BT118" s="11">
        <f t="shared" si="188"/>
        <v>-10594</v>
      </c>
      <c r="BU118" s="123">
        <f t="shared" si="189"/>
        <v>-8.51956992014411E-2</v>
      </c>
      <c r="BV118" s="11">
        <f t="shared" si="190"/>
        <v>-8255</v>
      </c>
      <c r="BW118" s="123">
        <f t="shared" si="191"/>
        <v>-6.7658388656667484E-2</v>
      </c>
      <c r="BX118" s="4">
        <f t="shared" si="192"/>
        <v>148694</v>
      </c>
      <c r="BY118" s="13">
        <f t="shared" si="215"/>
        <v>0.12871799666202674</v>
      </c>
      <c r="BZ118" s="4">
        <f t="shared" si="194"/>
        <v>145995</v>
      </c>
      <c r="CA118" s="13">
        <f t="shared" si="216"/>
        <v>0.12992959532664619</v>
      </c>
      <c r="CB118" s="13">
        <f t="shared" si="196"/>
        <v>-1.8151371272546291E-2</v>
      </c>
      <c r="CC118" s="4">
        <f t="shared" si="197"/>
        <v>143385</v>
      </c>
      <c r="CD118" s="13">
        <f t="shared" si="217"/>
        <v>0.13357959018264309</v>
      </c>
      <c r="CE118" s="13">
        <f t="shared" si="199"/>
        <v>-1.7877324565909847E-2</v>
      </c>
      <c r="CF118" s="4">
        <f t="shared" si="200"/>
        <v>136677</v>
      </c>
      <c r="CG118" s="13">
        <f t="shared" si="218"/>
        <v>0.13464109204715496</v>
      </c>
      <c r="CH118" s="13">
        <f t="shared" si="202"/>
        <v>-4.6783136311329687E-2</v>
      </c>
      <c r="CI118" s="4">
        <f t="shared" si="203"/>
        <v>133576</v>
      </c>
      <c r="CJ118" s="13">
        <f t="shared" si="219"/>
        <v>0.13554258740059524</v>
      </c>
      <c r="CK118" s="13">
        <f t="shared" si="205"/>
        <v>-2.268852842833835E-2</v>
      </c>
      <c r="CL118" s="4">
        <f t="shared" si="206"/>
        <v>-15118</v>
      </c>
      <c r="CM118" s="13">
        <f t="shared" si="207"/>
        <v>-0.10167188992158394</v>
      </c>
      <c r="CN118" s="4">
        <f t="shared" si="208"/>
        <v>-9809</v>
      </c>
      <c r="CO118" s="13">
        <f t="shared" si="209"/>
        <v>-6.8410224221501559E-2</v>
      </c>
    </row>
    <row r="119" spans="2:93" x14ac:dyDescent="0.3">
      <c r="B119" s="490"/>
      <c r="C119" s="12" t="s">
        <v>135</v>
      </c>
      <c r="D119" s="151">
        <v>28900</v>
      </c>
      <c r="E119" s="152">
        <v>0.13547658223991074</v>
      </c>
      <c r="F119" s="151">
        <v>27265</v>
      </c>
      <c r="G119" s="152">
        <v>0.13137226558735665</v>
      </c>
      <c r="H119" s="152">
        <v>-5.6574394463667819E-2</v>
      </c>
      <c r="I119" s="151">
        <v>22507</v>
      </c>
      <c r="J119" s="152">
        <v>0.12720706260032102</v>
      </c>
      <c r="K119" s="152">
        <v>-0.17450944434256371</v>
      </c>
      <c r="L119" s="151">
        <v>21514</v>
      </c>
      <c r="M119" s="152">
        <v>0.12511776679267228</v>
      </c>
      <c r="N119" s="152">
        <v>-4.4119607233305193E-2</v>
      </c>
      <c r="O119" s="151">
        <v>20984</v>
      </c>
      <c r="P119" s="152">
        <v>0.12210506715080419</v>
      </c>
      <c r="Q119" s="152">
        <v>-2.4635121316352142E-2</v>
      </c>
      <c r="R119" s="11">
        <f t="shared" si="176"/>
        <v>-7916</v>
      </c>
      <c r="S119" s="123">
        <f t="shared" si="177"/>
        <v>-0.27391003460207614</v>
      </c>
      <c r="T119" s="11">
        <f t="shared" si="178"/>
        <v>-1523</v>
      </c>
      <c r="U119" s="123">
        <f t="shared" si="179"/>
        <v>-6.7667836673035053E-2</v>
      </c>
      <c r="V119" s="151">
        <v>12632</v>
      </c>
      <c r="W119" s="152">
        <v>0.11612962537347736</v>
      </c>
      <c r="X119" s="151">
        <v>11685</v>
      </c>
      <c r="Y119" s="152">
        <v>0.11288655311995827</v>
      </c>
      <c r="Z119" s="152">
        <v>-7.4968334388853711E-2</v>
      </c>
      <c r="AA119" s="151">
        <v>9406</v>
      </c>
      <c r="AB119" s="152">
        <v>0.10941407749485267</v>
      </c>
      <c r="AC119" s="152">
        <v>-0.19503637141634575</v>
      </c>
      <c r="AD119" s="151">
        <v>8856</v>
      </c>
      <c r="AE119" s="152">
        <v>0.10639371440928422</v>
      </c>
      <c r="AF119" s="152">
        <v>-5.8473314905379548E-2</v>
      </c>
      <c r="AG119" s="151">
        <v>7705</v>
      </c>
      <c r="AH119" s="152">
        <v>0.10155796910423368</v>
      </c>
      <c r="AI119" s="152">
        <v>-0.12996838301716351</v>
      </c>
      <c r="AJ119" s="11">
        <f t="shared" si="180"/>
        <v>-4927</v>
      </c>
      <c r="AK119" s="123">
        <f t="shared" si="181"/>
        <v>-0.39004116529449018</v>
      </c>
      <c r="AL119" s="11">
        <f t="shared" si="182"/>
        <v>-1701</v>
      </c>
      <c r="AM119" s="123">
        <f t="shared" si="183"/>
        <v>-0.18084201573463746</v>
      </c>
      <c r="AN119" s="151">
        <v>16268</v>
      </c>
      <c r="AO119" s="152">
        <v>0.15560614466359307</v>
      </c>
      <c r="AP119" s="151">
        <v>15580</v>
      </c>
      <c r="AQ119" s="152">
        <v>0.14976593065395227</v>
      </c>
      <c r="AR119" s="152">
        <v>-4.2291615441357268E-2</v>
      </c>
      <c r="AS119" s="151">
        <v>13101</v>
      </c>
      <c r="AT119" s="152">
        <v>0.14402242620788216</v>
      </c>
      <c r="AU119" s="152">
        <v>-0.15911424903722721</v>
      </c>
      <c r="AV119" s="151">
        <v>12658</v>
      </c>
      <c r="AW119" s="152">
        <v>0.14268644602759492</v>
      </c>
      <c r="AX119" s="152">
        <v>-3.381421265552248E-2</v>
      </c>
      <c r="AY119" s="151">
        <v>13279</v>
      </c>
      <c r="AZ119" s="152">
        <v>0.13834597432905485</v>
      </c>
      <c r="BA119" s="152">
        <v>4.9059883077895404E-2</v>
      </c>
      <c r="BB119" s="11">
        <f t="shared" si="184"/>
        <v>-2989</v>
      </c>
      <c r="BC119" s="123">
        <f t="shared" si="185"/>
        <v>-0.18373493975903615</v>
      </c>
      <c r="BD119" s="11">
        <f t="shared" si="186"/>
        <v>178</v>
      </c>
      <c r="BE119" s="123">
        <f t="shared" si="187"/>
        <v>1.3586749103121899E-2</v>
      </c>
      <c r="BF119" s="151">
        <v>114600</v>
      </c>
      <c r="BG119" s="152">
        <v>0.12167271314224559</v>
      </c>
      <c r="BH119" s="151">
        <v>108552</v>
      </c>
      <c r="BI119" s="152">
        <v>0.11849270882113115</v>
      </c>
      <c r="BJ119" s="152">
        <v>-5.2774869109947643E-2</v>
      </c>
      <c r="BK119" s="151">
        <v>103104</v>
      </c>
      <c r="BL119" s="152">
        <v>0.11501071421002082</v>
      </c>
      <c r="BM119" s="152">
        <v>-5.0187928366128676E-2</v>
      </c>
      <c r="BN119" s="151">
        <v>95714</v>
      </c>
      <c r="BO119" s="152">
        <v>0.11351671250552972</v>
      </c>
      <c r="BP119" s="152">
        <v>-7.1675201738050906E-2</v>
      </c>
      <c r="BQ119" s="151">
        <v>91111</v>
      </c>
      <c r="BR119" s="152">
        <v>0.11197963716095222</v>
      </c>
      <c r="BS119" s="152">
        <v>-4.8091188331905468E-2</v>
      </c>
      <c r="BT119" s="11">
        <f t="shared" si="188"/>
        <v>-23489</v>
      </c>
      <c r="BU119" s="123">
        <f t="shared" si="189"/>
        <v>-0.2049650959860384</v>
      </c>
      <c r="BV119" s="11">
        <f t="shared" si="190"/>
        <v>-11993</v>
      </c>
      <c r="BW119" s="123">
        <f t="shared" si="191"/>
        <v>-0.11631944444444445</v>
      </c>
      <c r="BX119" s="4">
        <f t="shared" si="192"/>
        <v>143500</v>
      </c>
      <c r="BY119" s="13">
        <f t="shared" si="215"/>
        <v>0.12422177438901931</v>
      </c>
      <c r="BZ119" s="4">
        <f t="shared" si="194"/>
        <v>135817</v>
      </c>
      <c r="CA119" s="13">
        <f t="shared" si="216"/>
        <v>0.12087159045500945</v>
      </c>
      <c r="CB119" s="13">
        <f t="shared" si="196"/>
        <v>-5.3540069686411118E-2</v>
      </c>
      <c r="CC119" s="4">
        <f t="shared" si="197"/>
        <v>125611</v>
      </c>
      <c r="CD119" s="13">
        <f t="shared" si="217"/>
        <v>0.11702106846903079</v>
      </c>
      <c r="CE119" s="13">
        <f t="shared" si="199"/>
        <v>-7.5145232187428634E-2</v>
      </c>
      <c r="CF119" s="4">
        <f t="shared" si="200"/>
        <v>117228</v>
      </c>
      <c r="CG119" s="13">
        <f t="shared" si="218"/>
        <v>0.11548179970663595</v>
      </c>
      <c r="CH119" s="13">
        <f t="shared" si="202"/>
        <v>-6.6737785703481434E-2</v>
      </c>
      <c r="CI119" s="4">
        <f t="shared" si="203"/>
        <v>112095</v>
      </c>
      <c r="CJ119" s="13">
        <f t="shared" si="219"/>
        <v>0.11374533100758911</v>
      </c>
      <c r="CK119" s="13">
        <f t="shared" si="205"/>
        <v>-4.3786467396867645E-2</v>
      </c>
      <c r="CL119" s="4">
        <f t="shared" si="206"/>
        <v>-31405</v>
      </c>
      <c r="CM119" s="13">
        <f t="shared" si="207"/>
        <v>-0.21885017421602793</v>
      </c>
      <c r="CN119" s="4">
        <f t="shared" si="208"/>
        <v>-13516</v>
      </c>
      <c r="CO119" s="13">
        <f t="shared" si="209"/>
        <v>-0.10760204122250439</v>
      </c>
    </row>
    <row r="120" spans="2:93" x14ac:dyDescent="0.3">
      <c r="B120" s="490"/>
      <c r="C120" s="12" t="s">
        <v>13</v>
      </c>
      <c r="D120" s="151">
        <v>213321</v>
      </c>
      <c r="E120" s="152">
        <v>1</v>
      </c>
      <c r="F120" s="151">
        <v>207540</v>
      </c>
      <c r="G120" s="152">
        <v>1</v>
      </c>
      <c r="H120" s="152">
        <v>-2.710000421899391E-2</v>
      </c>
      <c r="I120" s="151">
        <v>176932</v>
      </c>
      <c r="J120" s="152">
        <v>1</v>
      </c>
      <c r="K120" s="152">
        <v>-0.1474800038546786</v>
      </c>
      <c r="L120" s="151">
        <v>171950</v>
      </c>
      <c r="M120" s="152">
        <v>1</v>
      </c>
      <c r="N120" s="152">
        <v>-2.8157710306784527E-2</v>
      </c>
      <c r="O120" s="151">
        <v>171852</v>
      </c>
      <c r="P120" s="152">
        <v>1</v>
      </c>
      <c r="Q120" s="152">
        <v>-5.6993312009305031E-4</v>
      </c>
      <c r="R120" s="11">
        <f t="shared" si="176"/>
        <v>-41469</v>
      </c>
      <c r="S120" s="123">
        <f t="shared" si="177"/>
        <v>-0.19439717608674251</v>
      </c>
      <c r="T120" s="11">
        <f t="shared" si="178"/>
        <v>-5080</v>
      </c>
      <c r="U120" s="123">
        <f t="shared" si="179"/>
        <v>-2.8711595415187755E-2</v>
      </c>
      <c r="V120" s="151">
        <v>108775</v>
      </c>
      <c r="W120" s="152">
        <v>1</v>
      </c>
      <c r="X120" s="151">
        <v>103511</v>
      </c>
      <c r="Y120" s="152">
        <v>1</v>
      </c>
      <c r="Z120" s="152">
        <v>-4.8393472764881637E-2</v>
      </c>
      <c r="AA120" s="151">
        <v>85967</v>
      </c>
      <c r="AB120" s="152">
        <v>1</v>
      </c>
      <c r="AC120" s="152">
        <v>-0.16948923302837379</v>
      </c>
      <c r="AD120" s="151">
        <v>83238</v>
      </c>
      <c r="AE120" s="152">
        <v>1</v>
      </c>
      <c r="AF120" s="152">
        <v>-3.1744739260413879E-2</v>
      </c>
      <c r="AG120" s="151">
        <v>75868</v>
      </c>
      <c r="AH120" s="152">
        <v>1</v>
      </c>
      <c r="AI120" s="152">
        <v>-8.8541291237175329E-2</v>
      </c>
      <c r="AJ120" s="11">
        <f t="shared" si="180"/>
        <v>-32907</v>
      </c>
      <c r="AK120" s="123">
        <f t="shared" si="181"/>
        <v>-0.30252355780280393</v>
      </c>
      <c r="AL120" s="11">
        <f t="shared" si="182"/>
        <v>-10099</v>
      </c>
      <c r="AM120" s="123">
        <f t="shared" si="183"/>
        <v>-0.11747531029348471</v>
      </c>
      <c r="AN120" s="151">
        <v>104546</v>
      </c>
      <c r="AO120" s="152">
        <v>1</v>
      </c>
      <c r="AP120" s="151">
        <v>104029</v>
      </c>
      <c r="AQ120" s="152">
        <v>1</v>
      </c>
      <c r="AR120" s="152">
        <v>-4.9451915903047459E-3</v>
      </c>
      <c r="AS120" s="151">
        <v>90965</v>
      </c>
      <c r="AT120" s="152">
        <v>1</v>
      </c>
      <c r="AU120" s="152">
        <v>-0.12558036701304445</v>
      </c>
      <c r="AV120" s="151">
        <v>88712</v>
      </c>
      <c r="AW120" s="152">
        <v>1</v>
      </c>
      <c r="AX120" s="152">
        <v>-2.4767767822788986E-2</v>
      </c>
      <c r="AY120" s="151">
        <v>95984</v>
      </c>
      <c r="AZ120" s="152">
        <v>1</v>
      </c>
      <c r="BA120" s="152">
        <v>8.1973126521778336E-2</v>
      </c>
      <c r="BB120" s="11">
        <f t="shared" si="184"/>
        <v>-8562</v>
      </c>
      <c r="BC120" s="123">
        <f t="shared" si="185"/>
        <v>-8.1896964015839915E-2</v>
      </c>
      <c r="BD120" s="11">
        <f t="shared" si="186"/>
        <v>5019</v>
      </c>
      <c r="BE120" s="123">
        <f t="shared" si="187"/>
        <v>5.5175067333589844E-2</v>
      </c>
      <c r="BF120" s="151">
        <v>941871</v>
      </c>
      <c r="BG120" s="152">
        <v>1</v>
      </c>
      <c r="BH120" s="151">
        <v>916107</v>
      </c>
      <c r="BI120" s="152">
        <v>1</v>
      </c>
      <c r="BJ120" s="152">
        <v>-2.7354064410094376E-2</v>
      </c>
      <c r="BK120" s="151">
        <v>896473</v>
      </c>
      <c r="BL120" s="152">
        <v>1</v>
      </c>
      <c r="BM120" s="152">
        <v>-2.1431994297609339E-2</v>
      </c>
      <c r="BN120" s="151">
        <v>843171</v>
      </c>
      <c r="BO120" s="152">
        <v>1</v>
      </c>
      <c r="BP120" s="152">
        <v>-5.9457451590845457E-2</v>
      </c>
      <c r="BQ120" s="151">
        <v>813639</v>
      </c>
      <c r="BR120" s="152">
        <v>1</v>
      </c>
      <c r="BS120" s="152">
        <v>-3.502492376991144E-2</v>
      </c>
      <c r="BT120" s="11">
        <f t="shared" si="188"/>
        <v>-128232</v>
      </c>
      <c r="BU120" s="123">
        <f t="shared" si="189"/>
        <v>-0.13614603273696715</v>
      </c>
      <c r="BV120" s="11">
        <f t="shared" si="190"/>
        <v>-82834</v>
      </c>
      <c r="BW120" s="123">
        <f t="shared" si="191"/>
        <v>-9.2399882651234333E-2</v>
      </c>
      <c r="BX120" s="4">
        <f t="shared" si="192"/>
        <v>1155192</v>
      </c>
      <c r="BY120" s="13">
        <f t="shared" si="215"/>
        <v>1</v>
      </c>
      <c r="BZ120" s="4">
        <f t="shared" si="194"/>
        <v>1123647</v>
      </c>
      <c r="CA120" s="13">
        <f t="shared" si="216"/>
        <v>1</v>
      </c>
      <c r="CB120" s="13">
        <f t="shared" si="196"/>
        <v>-2.7307148941474679E-2</v>
      </c>
      <c r="CC120" s="4">
        <f t="shared" si="197"/>
        <v>1073405</v>
      </c>
      <c r="CD120" s="13">
        <f t="shared" si="217"/>
        <v>1</v>
      </c>
      <c r="CE120" s="13">
        <f t="shared" si="199"/>
        <v>-4.4713330788049954E-2</v>
      </c>
      <c r="CF120" s="4">
        <f t="shared" si="200"/>
        <v>1015121</v>
      </c>
      <c r="CG120" s="13">
        <f t="shared" si="218"/>
        <v>1</v>
      </c>
      <c r="CH120" s="13">
        <f t="shared" si="202"/>
        <v>-5.4298237850578301E-2</v>
      </c>
      <c r="CI120" s="4">
        <f t="shared" si="203"/>
        <v>985491</v>
      </c>
      <c r="CJ120" s="13">
        <f t="shared" si="219"/>
        <v>1</v>
      </c>
      <c r="CK120" s="13">
        <f t="shared" si="205"/>
        <v>-2.9188638595793015E-2</v>
      </c>
      <c r="CL120" s="4">
        <f t="shared" si="206"/>
        <v>-169701</v>
      </c>
      <c r="CM120" s="13">
        <f t="shared" si="207"/>
        <v>-0.14690285251282909</v>
      </c>
      <c r="CN120" s="4">
        <f t="shared" si="208"/>
        <v>-87914</v>
      </c>
      <c r="CO120" s="13">
        <f t="shared" si="209"/>
        <v>-8.1901984805362371E-2</v>
      </c>
    </row>
    <row r="121" spans="2:93" x14ac:dyDescent="0.3">
      <c r="B121" s="490" t="s">
        <v>48</v>
      </c>
      <c r="C121" s="12" t="s">
        <v>130</v>
      </c>
      <c r="D121" s="151">
        <v>4771</v>
      </c>
      <c r="E121" s="152">
        <v>6.5613224413455462E-2</v>
      </c>
      <c r="F121" s="151">
        <v>4702</v>
      </c>
      <c r="G121" s="152">
        <v>6.5556856840109312E-2</v>
      </c>
      <c r="H121" s="152">
        <v>-1.4462376860197024E-2</v>
      </c>
      <c r="I121" s="151">
        <v>4246</v>
      </c>
      <c r="J121" s="152">
        <v>6.04498861047836E-2</v>
      </c>
      <c r="K121" s="152">
        <v>-9.6980008507018295E-2</v>
      </c>
      <c r="L121" s="151">
        <v>3709</v>
      </c>
      <c r="M121" s="152">
        <v>5.7288046584186708E-2</v>
      </c>
      <c r="N121" s="152">
        <v>-0.1264719736222327</v>
      </c>
      <c r="O121" s="151">
        <v>3483</v>
      </c>
      <c r="P121" s="152">
        <v>5.8316311154271175E-2</v>
      </c>
      <c r="Q121" s="152">
        <v>-6.0932866001617687E-2</v>
      </c>
      <c r="R121" s="11">
        <f t="shared" si="176"/>
        <v>-1288</v>
      </c>
      <c r="S121" s="123">
        <f t="shared" si="177"/>
        <v>-0.26996436805701113</v>
      </c>
      <c r="T121" s="11">
        <f t="shared" si="178"/>
        <v>-763</v>
      </c>
      <c r="U121" s="123">
        <f t="shared" si="179"/>
        <v>-0.17969853980216674</v>
      </c>
      <c r="V121" s="151">
        <v>3438</v>
      </c>
      <c r="W121" s="152">
        <v>6.1201602136181574E-2</v>
      </c>
      <c r="X121" s="151">
        <v>3316</v>
      </c>
      <c r="Y121" s="152">
        <v>6.0042007677265155E-2</v>
      </c>
      <c r="Z121" s="152">
        <v>-3.5485747527632346E-2</v>
      </c>
      <c r="AA121" s="151">
        <v>2972</v>
      </c>
      <c r="AB121" s="152">
        <v>5.4429243814442432E-2</v>
      </c>
      <c r="AC121" s="152">
        <v>-0.1037394451145959</v>
      </c>
      <c r="AD121" s="151">
        <v>2556</v>
      </c>
      <c r="AE121" s="152">
        <v>5.1105690406686125E-2</v>
      </c>
      <c r="AF121" s="152">
        <v>-0.13997308209959622</v>
      </c>
      <c r="AG121" s="151">
        <v>2170</v>
      </c>
      <c r="AH121" s="152">
        <v>4.9556956243719738E-2</v>
      </c>
      <c r="AI121" s="152">
        <v>-0.15101721439749607</v>
      </c>
      <c r="AJ121" s="11">
        <f t="shared" si="180"/>
        <v>-1268</v>
      </c>
      <c r="AK121" s="123">
        <f t="shared" si="181"/>
        <v>-0.36881908086096565</v>
      </c>
      <c r="AL121" s="11">
        <f t="shared" si="182"/>
        <v>-802</v>
      </c>
      <c r="AM121" s="123">
        <f t="shared" si="183"/>
        <v>-0.2698519515477793</v>
      </c>
      <c r="AN121" s="151">
        <v>1333</v>
      </c>
      <c r="AO121" s="152">
        <v>8.0597375899389326E-2</v>
      </c>
      <c r="AP121" s="151">
        <v>1386</v>
      </c>
      <c r="AQ121" s="152">
        <v>8.4020368574199811E-2</v>
      </c>
      <c r="AR121" s="152">
        <v>3.9759939984996252E-2</v>
      </c>
      <c r="AS121" s="151">
        <v>1274</v>
      </c>
      <c r="AT121" s="152">
        <v>8.1473428406983434E-2</v>
      </c>
      <c r="AU121" s="152">
        <v>-8.0808080808080815E-2</v>
      </c>
      <c r="AV121" s="151">
        <v>1153</v>
      </c>
      <c r="AW121" s="152">
        <v>7.8280942358612257E-2</v>
      </c>
      <c r="AX121" s="152">
        <v>-9.497645211930926E-2</v>
      </c>
      <c r="AY121" s="151">
        <v>1313</v>
      </c>
      <c r="AZ121" s="152">
        <v>8.2381729200652523E-2</v>
      </c>
      <c r="BA121" s="152">
        <v>0.13876843018213356</v>
      </c>
      <c r="BB121" s="11">
        <f t="shared" si="184"/>
        <v>-20</v>
      </c>
      <c r="BC121" s="123">
        <f t="shared" si="185"/>
        <v>-1.5003750937734433E-2</v>
      </c>
      <c r="BD121" s="11">
        <f t="shared" si="186"/>
        <v>39</v>
      </c>
      <c r="BE121" s="123">
        <f t="shared" si="187"/>
        <v>3.0612244897959183E-2</v>
      </c>
      <c r="BF121" s="151">
        <v>30263</v>
      </c>
      <c r="BG121" s="152">
        <v>6.097280874246478E-2</v>
      </c>
      <c r="BH121" s="151">
        <v>30048</v>
      </c>
      <c r="BI121" s="152">
        <v>6.0349346556845637E-2</v>
      </c>
      <c r="BJ121" s="152">
        <v>-7.1043848924429174E-3</v>
      </c>
      <c r="BK121" s="151">
        <v>28760</v>
      </c>
      <c r="BL121" s="152">
        <v>5.8582451337456105E-2</v>
      </c>
      <c r="BM121" s="152">
        <v>-4.2864749733759318E-2</v>
      </c>
      <c r="BN121" s="151">
        <v>26714</v>
      </c>
      <c r="BO121" s="152">
        <v>5.5815100205592792E-2</v>
      </c>
      <c r="BP121" s="152">
        <v>-7.1140472878998606E-2</v>
      </c>
      <c r="BQ121" s="151">
        <v>25254</v>
      </c>
      <c r="BR121" s="152">
        <v>5.2944506174133626E-2</v>
      </c>
      <c r="BS121" s="152">
        <v>-5.4652990941079581E-2</v>
      </c>
      <c r="BT121" s="11">
        <f t="shared" si="188"/>
        <v>-5009</v>
      </c>
      <c r="BU121" s="123">
        <f t="shared" si="189"/>
        <v>-0.16551564616858871</v>
      </c>
      <c r="BV121" s="11">
        <f t="shared" si="190"/>
        <v>-3506</v>
      </c>
      <c r="BW121" s="123">
        <f t="shared" si="191"/>
        <v>-0.12190542420027817</v>
      </c>
      <c r="BX121" s="4">
        <f t="shared" si="192"/>
        <v>35034</v>
      </c>
      <c r="BY121" s="13">
        <f t="shared" ref="BY121:BY127" si="220">BX121/BX$127</f>
        <v>6.1565767507248924E-2</v>
      </c>
      <c r="BZ121" s="4">
        <f t="shared" si="194"/>
        <v>34750</v>
      </c>
      <c r="CA121" s="13">
        <f t="shared" ref="CA121:CA127" si="221">BZ121/BZ$127</f>
        <v>6.1005047180162385E-2</v>
      </c>
      <c r="CB121" s="13">
        <f t="shared" si="196"/>
        <v>-8.1064109151109953E-3</v>
      </c>
      <c r="CC121" s="4">
        <f t="shared" si="197"/>
        <v>33006</v>
      </c>
      <c r="CD121" s="13">
        <f t="shared" ref="CD121:CD127" si="222">CC121/CC$127</f>
        <v>5.8816191827104701E-2</v>
      </c>
      <c r="CE121" s="13">
        <f t="shared" si="199"/>
        <v>-5.0187050359712271E-2</v>
      </c>
      <c r="CF121" s="4">
        <f t="shared" si="200"/>
        <v>30423</v>
      </c>
      <c r="CG121" s="13">
        <f t="shared" ref="CG121:CG127" si="223">CF121/CF$127</f>
        <v>5.5990606578707629E-2</v>
      </c>
      <c r="CH121" s="13">
        <f t="shared" si="202"/>
        <v>-7.8258498454826353E-2</v>
      </c>
      <c r="CI121" s="4">
        <f t="shared" si="203"/>
        <v>28737</v>
      </c>
      <c r="CJ121" s="13">
        <f t="shared" ref="CJ121:CJ127" si="224">CI121/CI$127</f>
        <v>5.3542283069630867E-2</v>
      </c>
      <c r="CK121" s="13">
        <f t="shared" si="205"/>
        <v>-5.5418597771422884E-2</v>
      </c>
      <c r="CL121" s="4">
        <f t="shared" si="206"/>
        <v>-6297</v>
      </c>
      <c r="CM121" s="13">
        <f t="shared" si="207"/>
        <v>-0.17973968145230346</v>
      </c>
      <c r="CN121" s="4">
        <f t="shared" si="208"/>
        <v>-4269</v>
      </c>
      <c r="CO121" s="13">
        <f t="shared" si="209"/>
        <v>-0.12934011997818573</v>
      </c>
    </row>
    <row r="122" spans="2:93" x14ac:dyDescent="0.3">
      <c r="B122" s="490"/>
      <c r="C122" s="12" t="s">
        <v>131</v>
      </c>
      <c r="D122" s="151">
        <v>6357</v>
      </c>
      <c r="E122" s="152">
        <v>8.7424705008664075E-2</v>
      </c>
      <c r="F122" s="151">
        <v>6340</v>
      </c>
      <c r="G122" s="152">
        <v>8.8394400758462999E-2</v>
      </c>
      <c r="H122" s="152">
        <v>-2.6742173981437784E-3</v>
      </c>
      <c r="I122" s="151">
        <v>5810</v>
      </c>
      <c r="J122" s="152">
        <v>8.2716400911161725E-2</v>
      </c>
      <c r="K122" s="152">
        <v>-8.3596214511041003E-2</v>
      </c>
      <c r="L122" s="151">
        <v>5387</v>
      </c>
      <c r="M122" s="152">
        <v>8.3205906430038765E-2</v>
      </c>
      <c r="N122" s="152">
        <v>-7.2805507745266784E-2</v>
      </c>
      <c r="O122" s="151">
        <v>5107</v>
      </c>
      <c r="P122" s="152">
        <v>8.5507149315206102E-2</v>
      </c>
      <c r="Q122" s="152">
        <v>-5.1976981622424354E-2</v>
      </c>
      <c r="R122" s="11">
        <f t="shared" si="176"/>
        <v>-1250</v>
      </c>
      <c r="S122" s="123">
        <f t="shared" si="177"/>
        <v>-0.1966336322164543</v>
      </c>
      <c r="T122" s="11">
        <f t="shared" si="178"/>
        <v>-703</v>
      </c>
      <c r="U122" s="123">
        <f t="shared" si="179"/>
        <v>-0.12099827882960414</v>
      </c>
      <c r="V122" s="151">
        <v>4518</v>
      </c>
      <c r="W122" s="152">
        <v>8.0427236315086789E-2</v>
      </c>
      <c r="X122" s="151">
        <v>4417</v>
      </c>
      <c r="Y122" s="152">
        <v>7.9977547620772069E-2</v>
      </c>
      <c r="Z122" s="152">
        <v>-2.2355024347056218E-2</v>
      </c>
      <c r="AA122" s="151">
        <v>4158</v>
      </c>
      <c r="AB122" s="152">
        <v>7.6149662106477667E-2</v>
      </c>
      <c r="AC122" s="152">
        <v>-5.8637083993660855E-2</v>
      </c>
      <c r="AD122" s="151">
        <v>3761</v>
      </c>
      <c r="AE122" s="152">
        <v>7.5198944295597231E-2</v>
      </c>
      <c r="AF122" s="152">
        <v>-9.5478595478595482E-2</v>
      </c>
      <c r="AG122" s="151">
        <v>3386</v>
      </c>
      <c r="AH122" s="152">
        <v>7.7327121585822597E-2</v>
      </c>
      <c r="AI122" s="152">
        <v>-9.9707524594522728E-2</v>
      </c>
      <c r="AJ122" s="11">
        <f t="shared" si="180"/>
        <v>-1132</v>
      </c>
      <c r="AK122" s="123">
        <f t="shared" si="181"/>
        <v>-0.2505533421868083</v>
      </c>
      <c r="AL122" s="11">
        <f t="shared" si="182"/>
        <v>-772</v>
      </c>
      <c r="AM122" s="123">
        <f t="shared" si="183"/>
        <v>-0.18566618566618567</v>
      </c>
      <c r="AN122" s="151">
        <v>1839</v>
      </c>
      <c r="AO122" s="152">
        <v>0.11119172864139307</v>
      </c>
      <c r="AP122" s="151">
        <v>1923</v>
      </c>
      <c r="AQ122" s="152">
        <v>0.11657371483996121</v>
      </c>
      <c r="AR122" s="152">
        <v>4.5676998368678633E-2</v>
      </c>
      <c r="AS122" s="151">
        <v>1652</v>
      </c>
      <c r="AT122" s="152">
        <v>0.10564686320905545</v>
      </c>
      <c r="AU122" s="152">
        <v>-0.14092563702548103</v>
      </c>
      <c r="AV122" s="151">
        <v>1626</v>
      </c>
      <c r="AW122" s="152">
        <v>0.11039445990902301</v>
      </c>
      <c r="AX122" s="152">
        <v>-1.5738498789346248E-2</v>
      </c>
      <c r="AY122" s="151">
        <v>1721</v>
      </c>
      <c r="AZ122" s="152">
        <v>0.1079809260885933</v>
      </c>
      <c r="BA122" s="152">
        <v>5.8425584255842558E-2</v>
      </c>
      <c r="BB122" s="11">
        <f t="shared" si="184"/>
        <v>-118</v>
      </c>
      <c r="BC122" s="123">
        <f t="shared" si="185"/>
        <v>-6.416530723219141E-2</v>
      </c>
      <c r="BD122" s="11">
        <f t="shared" si="186"/>
        <v>69</v>
      </c>
      <c r="BE122" s="123">
        <f t="shared" si="187"/>
        <v>4.1767554479418885E-2</v>
      </c>
      <c r="BF122" s="151">
        <v>40130</v>
      </c>
      <c r="BG122" s="152">
        <v>8.085248702491861E-2</v>
      </c>
      <c r="BH122" s="151">
        <v>40010</v>
      </c>
      <c r="BI122" s="152">
        <v>8.0357340113797721E-2</v>
      </c>
      <c r="BJ122" s="152">
        <v>-2.9902815848492398E-3</v>
      </c>
      <c r="BK122" s="151">
        <v>39389</v>
      </c>
      <c r="BL122" s="152">
        <v>8.0233107640161977E-2</v>
      </c>
      <c r="BM122" s="152">
        <v>-1.5521119720069983E-2</v>
      </c>
      <c r="BN122" s="151">
        <v>37544</v>
      </c>
      <c r="BO122" s="152">
        <v>7.8442843532184461E-2</v>
      </c>
      <c r="BP122" s="152">
        <v>-4.6840488461245527E-2</v>
      </c>
      <c r="BQ122" s="151">
        <v>35532</v>
      </c>
      <c r="BR122" s="152">
        <v>7.4492127717562209E-2</v>
      </c>
      <c r="BS122" s="152">
        <v>-5.3590453867462175E-2</v>
      </c>
      <c r="BT122" s="11">
        <f t="shared" si="188"/>
        <v>-4598</v>
      </c>
      <c r="BU122" s="123">
        <f t="shared" si="189"/>
        <v>-0.11457762272614004</v>
      </c>
      <c r="BV122" s="11">
        <f t="shared" si="190"/>
        <v>-3857</v>
      </c>
      <c r="BW122" s="123">
        <f t="shared" si="191"/>
        <v>-9.792073929269593E-2</v>
      </c>
      <c r="BX122" s="4">
        <f t="shared" si="192"/>
        <v>46487</v>
      </c>
      <c r="BY122" s="13">
        <f t="shared" si="220"/>
        <v>8.1692294174501356E-2</v>
      </c>
      <c r="BZ122" s="4">
        <f t="shared" si="194"/>
        <v>46350</v>
      </c>
      <c r="CA122" s="13">
        <f t="shared" si="221"/>
        <v>8.1369321922317314E-2</v>
      </c>
      <c r="CB122" s="13">
        <f t="shared" si="196"/>
        <v>-2.9470604685181145E-3</v>
      </c>
      <c r="CC122" s="4">
        <f t="shared" si="197"/>
        <v>45199</v>
      </c>
      <c r="CD122" s="13">
        <f t="shared" si="222"/>
        <v>8.0543933054393307E-2</v>
      </c>
      <c r="CE122" s="13">
        <f t="shared" si="199"/>
        <v>-2.4832793959007504E-2</v>
      </c>
      <c r="CF122" s="4">
        <f t="shared" si="200"/>
        <v>42931</v>
      </c>
      <c r="CG122" s="13">
        <f t="shared" si="223"/>
        <v>7.9010378037356513E-2</v>
      </c>
      <c r="CH122" s="13">
        <f t="shared" si="202"/>
        <v>-5.0178101285426657E-2</v>
      </c>
      <c r="CI122" s="4">
        <f t="shared" si="203"/>
        <v>40639</v>
      </c>
      <c r="CJ122" s="13">
        <f t="shared" si="224"/>
        <v>7.5717884318708586E-2</v>
      </c>
      <c r="CK122" s="13">
        <f t="shared" si="205"/>
        <v>-5.338799468915234E-2</v>
      </c>
      <c r="CL122" s="4">
        <f t="shared" si="206"/>
        <v>-5848</v>
      </c>
      <c r="CM122" s="13">
        <f t="shared" si="207"/>
        <v>-0.12579861036418782</v>
      </c>
      <c r="CN122" s="4">
        <f t="shared" si="208"/>
        <v>-4560</v>
      </c>
      <c r="CO122" s="13">
        <f t="shared" si="209"/>
        <v>-0.1008871877696409</v>
      </c>
    </row>
    <row r="123" spans="2:93" x14ac:dyDescent="0.3">
      <c r="B123" s="490"/>
      <c r="C123" s="12" t="s">
        <v>132</v>
      </c>
      <c r="D123" s="151">
        <v>10375</v>
      </c>
      <c r="E123" s="152">
        <v>0.14268228951783701</v>
      </c>
      <c r="F123" s="151">
        <v>10201</v>
      </c>
      <c r="G123" s="152">
        <v>0.14222575428029668</v>
      </c>
      <c r="H123" s="152">
        <v>-1.6771084337349397E-2</v>
      </c>
      <c r="I123" s="151">
        <v>9622</v>
      </c>
      <c r="J123" s="152">
        <v>0.13698747152619589</v>
      </c>
      <c r="K123" s="152">
        <v>-5.6759141260660721E-2</v>
      </c>
      <c r="L123" s="151">
        <v>9029</v>
      </c>
      <c r="M123" s="152">
        <v>0.13945909210262114</v>
      </c>
      <c r="N123" s="152">
        <v>-6.1629598836000832E-2</v>
      </c>
      <c r="O123" s="151">
        <v>8391</v>
      </c>
      <c r="P123" s="152">
        <v>0.14049157820714597</v>
      </c>
      <c r="Q123" s="152">
        <v>-7.0661202791006752E-2</v>
      </c>
      <c r="R123" s="11">
        <f t="shared" si="176"/>
        <v>-1984</v>
      </c>
      <c r="S123" s="123">
        <f t="shared" si="177"/>
        <v>-0.1912289156626506</v>
      </c>
      <c r="T123" s="11">
        <f t="shared" si="178"/>
        <v>-1231</v>
      </c>
      <c r="U123" s="123">
        <f t="shared" si="179"/>
        <v>-0.12793598004572854</v>
      </c>
      <c r="V123" s="151">
        <v>7761</v>
      </c>
      <c r="W123" s="152">
        <v>0.13815754339118824</v>
      </c>
      <c r="X123" s="151">
        <v>7510</v>
      </c>
      <c r="Y123" s="152">
        <v>0.13598174838849858</v>
      </c>
      <c r="Z123" s="152">
        <v>-3.2341193145213248E-2</v>
      </c>
      <c r="AA123" s="151">
        <v>7114</v>
      </c>
      <c r="AB123" s="152">
        <v>0.13028588172811018</v>
      </c>
      <c r="AC123" s="152">
        <v>-5.2729693741677762E-2</v>
      </c>
      <c r="AD123" s="151">
        <v>6662</v>
      </c>
      <c r="AE123" s="152">
        <v>0.13320270324309194</v>
      </c>
      <c r="AF123" s="152">
        <v>-6.3536688220410462E-2</v>
      </c>
      <c r="AG123" s="151">
        <v>5756</v>
      </c>
      <c r="AH123" s="152">
        <v>0.13145153923449346</v>
      </c>
      <c r="AI123" s="152">
        <v>-0.13599519663764637</v>
      </c>
      <c r="AJ123" s="11">
        <f t="shared" si="180"/>
        <v>-2005</v>
      </c>
      <c r="AK123" s="123">
        <f t="shared" si="181"/>
        <v>-0.25834299703646435</v>
      </c>
      <c r="AL123" s="11">
        <f t="shared" si="182"/>
        <v>-1358</v>
      </c>
      <c r="AM123" s="123">
        <f t="shared" si="183"/>
        <v>-0.19089120044981725</v>
      </c>
      <c r="AN123" s="151">
        <v>2614</v>
      </c>
      <c r="AO123" s="152">
        <v>0.15805066811778221</v>
      </c>
      <c r="AP123" s="151">
        <v>2691</v>
      </c>
      <c r="AQ123" s="152">
        <v>0.16313045586808925</v>
      </c>
      <c r="AR123" s="152">
        <v>2.9456771231828615E-2</v>
      </c>
      <c r="AS123" s="151">
        <v>2508</v>
      </c>
      <c r="AT123" s="152">
        <v>0.16038882138517618</v>
      </c>
      <c r="AU123" s="152">
        <v>-6.8004459308807136E-2</v>
      </c>
      <c r="AV123" s="151">
        <v>2367</v>
      </c>
      <c r="AW123" s="152">
        <v>0.1607033742956073</v>
      </c>
      <c r="AX123" s="152">
        <v>-5.6220095693779906E-2</v>
      </c>
      <c r="AY123" s="151">
        <v>2635</v>
      </c>
      <c r="AZ123" s="152">
        <v>0.16532814656795081</v>
      </c>
      <c r="BA123" s="152">
        <v>0.11322348964934516</v>
      </c>
      <c r="BB123" s="11">
        <f t="shared" si="184"/>
        <v>21</v>
      </c>
      <c r="BC123" s="123">
        <f t="shared" si="185"/>
        <v>8.0336648814078038E-3</v>
      </c>
      <c r="BD123" s="11">
        <f t="shared" si="186"/>
        <v>127</v>
      </c>
      <c r="BE123" s="123">
        <f t="shared" si="187"/>
        <v>5.0637958532695378E-2</v>
      </c>
      <c r="BF123" s="151">
        <v>65344</v>
      </c>
      <c r="BG123" s="152">
        <v>0.1316527513619806</v>
      </c>
      <c r="BH123" s="151">
        <v>65823</v>
      </c>
      <c r="BI123" s="152">
        <v>0.13220097971283448</v>
      </c>
      <c r="BJ123" s="152">
        <v>7.330435847208619E-3</v>
      </c>
      <c r="BK123" s="151">
        <v>64940</v>
      </c>
      <c r="BL123" s="152">
        <v>0.13227901216461752</v>
      </c>
      <c r="BM123" s="152">
        <v>-1.3414763836348997E-2</v>
      </c>
      <c r="BN123" s="151">
        <v>61563</v>
      </c>
      <c r="BO123" s="152">
        <v>0.12862712487672789</v>
      </c>
      <c r="BP123" s="152">
        <v>-5.2001847859562675E-2</v>
      </c>
      <c r="BQ123" s="151">
        <v>59498</v>
      </c>
      <c r="BR123" s="152">
        <v>0.12473636763873457</v>
      </c>
      <c r="BS123" s="152">
        <v>-3.3542874778682001E-2</v>
      </c>
      <c r="BT123" s="11">
        <f t="shared" si="188"/>
        <v>-5846</v>
      </c>
      <c r="BU123" s="123">
        <f t="shared" si="189"/>
        <v>-8.9464985308521053E-2</v>
      </c>
      <c r="BV123" s="11">
        <f t="shared" si="190"/>
        <v>-5442</v>
      </c>
      <c r="BW123" s="123">
        <f t="shared" si="191"/>
        <v>-8.3800431167231293E-2</v>
      </c>
      <c r="BX123" s="4">
        <f t="shared" si="192"/>
        <v>75719</v>
      </c>
      <c r="BY123" s="13">
        <f t="shared" si="220"/>
        <v>0.13306212107899129</v>
      </c>
      <c r="BZ123" s="4">
        <f t="shared" si="194"/>
        <v>76024</v>
      </c>
      <c r="CA123" s="13">
        <f t="shared" si="221"/>
        <v>0.13346324336186088</v>
      </c>
      <c r="CB123" s="13">
        <f t="shared" si="196"/>
        <v>4.0280510836117056E-3</v>
      </c>
      <c r="CC123" s="4">
        <f t="shared" si="197"/>
        <v>74562</v>
      </c>
      <c r="CD123" s="13">
        <f t="shared" si="222"/>
        <v>0.13286835408751685</v>
      </c>
      <c r="CE123" s="13">
        <f t="shared" si="199"/>
        <v>-1.9230769230769273E-2</v>
      </c>
      <c r="CF123" s="4">
        <f t="shared" si="200"/>
        <v>70592</v>
      </c>
      <c r="CG123" s="13">
        <f t="shared" si="223"/>
        <v>0.12991778915965319</v>
      </c>
      <c r="CH123" s="13">
        <f t="shared" si="202"/>
        <v>-5.3244279928113536E-2</v>
      </c>
      <c r="CI123" s="4">
        <f t="shared" si="203"/>
        <v>67889</v>
      </c>
      <c r="CJ123" s="13">
        <f t="shared" si="224"/>
        <v>0.12648961461927724</v>
      </c>
      <c r="CK123" s="13">
        <f t="shared" si="205"/>
        <v>-3.8290457842248382E-2</v>
      </c>
      <c r="CL123" s="4">
        <f t="shared" si="206"/>
        <v>-7830</v>
      </c>
      <c r="CM123" s="13">
        <f t="shared" si="207"/>
        <v>-0.10340865568747604</v>
      </c>
      <c r="CN123" s="4">
        <f t="shared" si="208"/>
        <v>-6673</v>
      </c>
      <c r="CO123" s="13">
        <f t="shared" si="209"/>
        <v>-8.9495989914433638E-2</v>
      </c>
    </row>
    <row r="124" spans="2:93" x14ac:dyDescent="0.3">
      <c r="B124" s="490"/>
      <c r="C124" s="12" t="s">
        <v>133</v>
      </c>
      <c r="D124" s="151">
        <v>16170</v>
      </c>
      <c r="E124" s="152">
        <v>0.22237808400033007</v>
      </c>
      <c r="F124" s="151">
        <v>16114</v>
      </c>
      <c r="G124" s="152">
        <v>0.2246667782053427</v>
      </c>
      <c r="H124" s="152">
        <v>-3.4632034632034632E-3</v>
      </c>
      <c r="I124" s="151">
        <v>15486</v>
      </c>
      <c r="J124" s="152">
        <v>0.22047266514806377</v>
      </c>
      <c r="K124" s="152">
        <v>-3.8972322204294405E-2</v>
      </c>
      <c r="L124" s="151">
        <v>14329</v>
      </c>
      <c r="M124" s="152">
        <v>0.22132122391609904</v>
      </c>
      <c r="N124" s="152">
        <v>-7.4712643678160925E-2</v>
      </c>
      <c r="O124" s="151">
        <v>13406</v>
      </c>
      <c r="P124" s="152">
        <v>0.22445835984328433</v>
      </c>
      <c r="Q124" s="152">
        <v>-6.4414823086049275E-2</v>
      </c>
      <c r="R124" s="11">
        <f t="shared" si="176"/>
        <v>-2764</v>
      </c>
      <c r="S124" s="123">
        <f t="shared" si="177"/>
        <v>-0.17093382807668522</v>
      </c>
      <c r="T124" s="11">
        <f t="shared" si="178"/>
        <v>-2080</v>
      </c>
      <c r="U124" s="123">
        <f t="shared" si="179"/>
        <v>-0.13431486503939041</v>
      </c>
      <c r="V124" s="151">
        <v>12518</v>
      </c>
      <c r="W124" s="152">
        <v>0.22283934134401423</v>
      </c>
      <c r="X124" s="151">
        <v>12403</v>
      </c>
      <c r="Y124" s="152">
        <v>0.22457811255160426</v>
      </c>
      <c r="Z124" s="152">
        <v>-9.1867710496884494E-3</v>
      </c>
      <c r="AA124" s="151">
        <v>11942</v>
      </c>
      <c r="AB124" s="152">
        <v>0.21870593190850321</v>
      </c>
      <c r="AC124" s="152">
        <v>-3.7168426993469325E-2</v>
      </c>
      <c r="AD124" s="151">
        <v>10956</v>
      </c>
      <c r="AE124" s="152">
        <v>0.21905866357419923</v>
      </c>
      <c r="AF124" s="152">
        <v>-8.2565734382850448E-2</v>
      </c>
      <c r="AG124" s="151">
        <v>9752</v>
      </c>
      <c r="AH124" s="152">
        <v>0.222709418105417</v>
      </c>
      <c r="AI124" s="152">
        <v>-0.10989412194231471</v>
      </c>
      <c r="AJ124" s="11">
        <f t="shared" si="180"/>
        <v>-2766</v>
      </c>
      <c r="AK124" s="123">
        <f t="shared" si="181"/>
        <v>-0.22096181498641956</v>
      </c>
      <c r="AL124" s="11">
        <f t="shared" si="182"/>
        <v>-2190</v>
      </c>
      <c r="AM124" s="123">
        <f t="shared" si="183"/>
        <v>-0.18338636744263942</v>
      </c>
      <c r="AN124" s="151">
        <v>3652</v>
      </c>
      <c r="AO124" s="152">
        <v>0.22081141544228794</v>
      </c>
      <c r="AP124" s="151">
        <v>3711</v>
      </c>
      <c r="AQ124" s="152">
        <v>0.22496362754607177</v>
      </c>
      <c r="AR124" s="152">
        <v>1.6155531215772179E-2</v>
      </c>
      <c r="AS124" s="151">
        <v>3544</v>
      </c>
      <c r="AT124" s="152">
        <v>0.22664193899085502</v>
      </c>
      <c r="AU124" s="152">
        <v>-4.5001347345728915E-2</v>
      </c>
      <c r="AV124" s="151">
        <v>3373</v>
      </c>
      <c r="AW124" s="152">
        <v>0.22900400570303484</v>
      </c>
      <c r="AX124" s="152">
        <v>-4.8250564334085776E-2</v>
      </c>
      <c r="AY124" s="151">
        <v>3654</v>
      </c>
      <c r="AZ124" s="152">
        <v>0.22926339565817544</v>
      </c>
      <c r="BA124" s="152">
        <v>8.3308627334716875E-2</v>
      </c>
      <c r="BB124" s="11">
        <f t="shared" si="184"/>
        <v>2</v>
      </c>
      <c r="BC124" s="123">
        <f t="shared" si="185"/>
        <v>5.4764512595837896E-4</v>
      </c>
      <c r="BD124" s="11">
        <f t="shared" si="186"/>
        <v>110</v>
      </c>
      <c r="BE124" s="123">
        <f t="shared" si="187"/>
        <v>3.1038374717832957E-2</v>
      </c>
      <c r="BF124" s="151">
        <v>106741</v>
      </c>
      <c r="BG124" s="152">
        <v>0.21505794461816188</v>
      </c>
      <c r="BH124" s="151">
        <v>107475</v>
      </c>
      <c r="BI124" s="152">
        <v>0.21585616417721595</v>
      </c>
      <c r="BJ124" s="152">
        <v>6.8764579683533037E-3</v>
      </c>
      <c r="BK124" s="151">
        <v>106358</v>
      </c>
      <c r="BL124" s="152">
        <v>0.21664507508168138</v>
      </c>
      <c r="BM124" s="152">
        <v>-1.0393114677832055E-2</v>
      </c>
      <c r="BN124" s="151">
        <v>103259</v>
      </c>
      <c r="BO124" s="152">
        <v>0.21574498136292977</v>
      </c>
      <c r="BP124" s="152">
        <v>-2.913744147125745E-2</v>
      </c>
      <c r="BQ124" s="151">
        <v>101494</v>
      </c>
      <c r="BR124" s="152">
        <v>0.21278014214134469</v>
      </c>
      <c r="BS124" s="152">
        <v>-1.7092941051143243E-2</v>
      </c>
      <c r="BT124" s="11">
        <f t="shared" si="188"/>
        <v>-5247</v>
      </c>
      <c r="BU124" s="123">
        <f t="shared" si="189"/>
        <v>-4.915636915524494E-2</v>
      </c>
      <c r="BV124" s="11">
        <f t="shared" si="190"/>
        <v>-4864</v>
      </c>
      <c r="BW124" s="123">
        <f t="shared" si="191"/>
        <v>-4.5732337952951355E-2</v>
      </c>
      <c r="BX124" s="4">
        <f t="shared" si="192"/>
        <v>122911</v>
      </c>
      <c r="BY124" s="13">
        <f t="shared" si="220"/>
        <v>0.21599332220367279</v>
      </c>
      <c r="BZ124" s="4">
        <f t="shared" si="194"/>
        <v>123589</v>
      </c>
      <c r="CA124" s="13">
        <f t="shared" si="221"/>
        <v>0.21696554750932631</v>
      </c>
      <c r="CB124" s="13">
        <f t="shared" si="196"/>
        <v>5.5161865089372597E-3</v>
      </c>
      <c r="CC124" s="4">
        <f t="shared" si="197"/>
        <v>121844</v>
      </c>
      <c r="CD124" s="13">
        <f t="shared" si="222"/>
        <v>0.21712416157612996</v>
      </c>
      <c r="CE124" s="13">
        <f t="shared" si="199"/>
        <v>-1.4119379556433054E-2</v>
      </c>
      <c r="CF124" s="4">
        <f t="shared" si="200"/>
        <v>117588</v>
      </c>
      <c r="CG124" s="13">
        <f t="shared" si="223"/>
        <v>0.21640940888068477</v>
      </c>
      <c r="CH124" s="13">
        <f t="shared" si="202"/>
        <v>-3.492991037720361E-2</v>
      </c>
      <c r="CI124" s="4">
        <f t="shared" si="203"/>
        <v>114900</v>
      </c>
      <c r="CJ124" s="13">
        <f t="shared" si="224"/>
        <v>0.21407969950588393</v>
      </c>
      <c r="CK124" s="13">
        <f t="shared" si="205"/>
        <v>-2.2859475456679212E-2</v>
      </c>
      <c r="CL124" s="4">
        <f t="shared" si="206"/>
        <v>-8011</v>
      </c>
      <c r="CM124" s="13">
        <f t="shared" si="207"/>
        <v>-6.5177242069464847E-2</v>
      </c>
      <c r="CN124" s="4">
        <f t="shared" si="208"/>
        <v>-6944</v>
      </c>
      <c r="CO124" s="13">
        <f t="shared" si="209"/>
        <v>-5.6990906404911224E-2</v>
      </c>
    </row>
    <row r="125" spans="2:93" x14ac:dyDescent="0.3">
      <c r="B125" s="490"/>
      <c r="C125" s="12" t="s">
        <v>134</v>
      </c>
      <c r="D125" s="151">
        <v>27253</v>
      </c>
      <c r="E125" s="152">
        <v>0.37479715047996259</v>
      </c>
      <c r="F125" s="151">
        <v>27119</v>
      </c>
      <c r="G125" s="152">
        <v>0.37810216942724889</v>
      </c>
      <c r="H125" s="152">
        <v>-4.9168898836825306E-3</v>
      </c>
      <c r="I125" s="151">
        <v>28433</v>
      </c>
      <c r="J125" s="152">
        <v>0.40479783599088837</v>
      </c>
      <c r="K125" s="152">
        <v>4.8453114052878055E-2</v>
      </c>
      <c r="L125" s="151">
        <v>26417</v>
      </c>
      <c r="M125" s="152">
        <v>0.40802866719181996</v>
      </c>
      <c r="N125" s="152">
        <v>-7.0903527591179266E-2</v>
      </c>
      <c r="O125" s="151">
        <v>23903</v>
      </c>
      <c r="P125" s="152">
        <v>0.4002109633995245</v>
      </c>
      <c r="Q125" s="152">
        <v>-9.5165991596320554E-2</v>
      </c>
      <c r="R125" s="11">
        <f t="shared" si="176"/>
        <v>-3350</v>
      </c>
      <c r="S125" s="123">
        <f t="shared" si="177"/>
        <v>-0.12292224709206326</v>
      </c>
      <c r="T125" s="11">
        <f t="shared" si="178"/>
        <v>-4530</v>
      </c>
      <c r="U125" s="123">
        <f t="shared" si="179"/>
        <v>-0.15932191467660817</v>
      </c>
      <c r="V125" s="151">
        <v>22381</v>
      </c>
      <c r="W125" s="152">
        <v>0.3984156653315532</v>
      </c>
      <c r="X125" s="151">
        <v>22360</v>
      </c>
      <c r="Y125" s="152">
        <v>0.4048670964003766</v>
      </c>
      <c r="Z125" s="152">
        <v>-9.3829587596622134E-4</v>
      </c>
      <c r="AA125" s="151">
        <v>23641</v>
      </c>
      <c r="AB125" s="152">
        <v>0.43296155888870574</v>
      </c>
      <c r="AC125" s="152">
        <v>5.7289803220035782E-2</v>
      </c>
      <c r="AD125" s="151">
        <v>21885</v>
      </c>
      <c r="AE125" s="152">
        <v>0.4375774783060743</v>
      </c>
      <c r="AF125" s="152">
        <v>-7.4277737828349052E-2</v>
      </c>
      <c r="AG125" s="151">
        <v>19073</v>
      </c>
      <c r="AH125" s="152">
        <v>0.43557595688316436</v>
      </c>
      <c r="AI125" s="152">
        <v>-0.12848983321909985</v>
      </c>
      <c r="AJ125" s="11">
        <f t="shared" si="180"/>
        <v>-3308</v>
      </c>
      <c r="AK125" s="123">
        <f t="shared" si="181"/>
        <v>-0.14780394084267906</v>
      </c>
      <c r="AL125" s="11">
        <f t="shared" si="182"/>
        <v>-4568</v>
      </c>
      <c r="AM125" s="123">
        <f t="shared" si="183"/>
        <v>-0.19322363690199229</v>
      </c>
      <c r="AN125" s="151">
        <v>4872</v>
      </c>
      <c r="AO125" s="152">
        <v>0.29457645565028118</v>
      </c>
      <c r="AP125" s="151">
        <v>4759</v>
      </c>
      <c r="AQ125" s="152">
        <v>0.28849418040737146</v>
      </c>
      <c r="AR125" s="152">
        <v>-2.3193760262725779E-2</v>
      </c>
      <c r="AS125" s="151">
        <v>4792</v>
      </c>
      <c r="AT125" s="152">
        <v>0.30645264436912451</v>
      </c>
      <c r="AU125" s="152">
        <v>6.9342298802269383E-3</v>
      </c>
      <c r="AV125" s="151">
        <v>4532</v>
      </c>
      <c r="AW125" s="152">
        <v>0.30769230769230771</v>
      </c>
      <c r="AX125" s="152">
        <v>-5.4257095158597661E-2</v>
      </c>
      <c r="AY125" s="151">
        <v>4830</v>
      </c>
      <c r="AZ125" s="152">
        <v>0.30304931609988706</v>
      </c>
      <c r="BA125" s="152">
        <v>6.575463371579876E-2</v>
      </c>
      <c r="BB125" s="11">
        <f t="shared" si="184"/>
        <v>-42</v>
      </c>
      <c r="BC125" s="123">
        <f t="shared" si="185"/>
        <v>-8.6206896551724137E-3</v>
      </c>
      <c r="BD125" s="11">
        <f t="shared" si="186"/>
        <v>38</v>
      </c>
      <c r="BE125" s="123">
        <f t="shared" si="187"/>
        <v>7.9298831385642733E-3</v>
      </c>
      <c r="BF125" s="151">
        <v>194514</v>
      </c>
      <c r="BG125" s="152">
        <v>0.39189984204248735</v>
      </c>
      <c r="BH125" s="151">
        <v>197432</v>
      </c>
      <c r="BI125" s="152">
        <v>0.39652862717688858</v>
      </c>
      <c r="BJ125" s="152">
        <v>1.5001490895256897E-2</v>
      </c>
      <c r="BK125" s="151">
        <v>198027</v>
      </c>
      <c r="BL125" s="152">
        <v>0.40336950942289362</v>
      </c>
      <c r="BM125" s="152">
        <v>3.013695854775315E-3</v>
      </c>
      <c r="BN125" s="151">
        <v>198780</v>
      </c>
      <c r="BO125" s="152">
        <v>0.41532251324652747</v>
      </c>
      <c r="BP125" s="152">
        <v>3.8025117786968442E-3</v>
      </c>
      <c r="BQ125" s="151">
        <v>206001</v>
      </c>
      <c r="BR125" s="152">
        <v>0.43187697855300949</v>
      </c>
      <c r="BS125" s="152">
        <v>3.6326592212496227E-2</v>
      </c>
      <c r="BT125" s="11">
        <f t="shared" si="188"/>
        <v>11487</v>
      </c>
      <c r="BU125" s="123">
        <f t="shared" si="189"/>
        <v>5.9054875227490054E-2</v>
      </c>
      <c r="BV125" s="11">
        <f t="shared" si="190"/>
        <v>7974</v>
      </c>
      <c r="BW125" s="123">
        <f t="shared" si="191"/>
        <v>4.0267236285961003E-2</v>
      </c>
      <c r="BX125" s="4">
        <f t="shared" si="192"/>
        <v>221767</v>
      </c>
      <c r="BY125" s="13">
        <f t="shared" si="220"/>
        <v>0.38971443634127056</v>
      </c>
      <c r="BZ125" s="4">
        <f t="shared" si="194"/>
        <v>224551</v>
      </c>
      <c r="CA125" s="13">
        <f t="shared" si="221"/>
        <v>0.39420847048496815</v>
      </c>
      <c r="CB125" s="13">
        <f t="shared" si="196"/>
        <v>1.2553716287815542E-2</v>
      </c>
      <c r="CC125" s="4">
        <f t="shared" si="197"/>
        <v>226460</v>
      </c>
      <c r="CD125" s="13">
        <f t="shared" si="222"/>
        <v>0.40354828822535693</v>
      </c>
      <c r="CE125" s="13">
        <f t="shared" si="199"/>
        <v>8.5014094793609551E-3</v>
      </c>
      <c r="CF125" s="4">
        <f t="shared" si="200"/>
        <v>225197</v>
      </c>
      <c r="CG125" s="13">
        <f t="shared" si="223"/>
        <v>0.41445342766016574</v>
      </c>
      <c r="CH125" s="13">
        <f t="shared" si="202"/>
        <v>-5.5771438664664608E-3</v>
      </c>
      <c r="CI125" s="4">
        <f t="shared" si="203"/>
        <v>229904</v>
      </c>
      <c r="CJ125" s="13">
        <f t="shared" si="224"/>
        <v>0.42835317001915352</v>
      </c>
      <c r="CK125" s="13">
        <f t="shared" si="205"/>
        <v>2.0901699400968976E-2</v>
      </c>
      <c r="CL125" s="4">
        <f t="shared" si="206"/>
        <v>8137</v>
      </c>
      <c r="CM125" s="13">
        <f t="shared" si="207"/>
        <v>3.6691662871392028E-2</v>
      </c>
      <c r="CN125" s="4">
        <f t="shared" si="208"/>
        <v>3444</v>
      </c>
      <c r="CO125" s="13">
        <f t="shared" si="209"/>
        <v>1.520798374988952E-2</v>
      </c>
    </row>
    <row r="126" spans="2:93" x14ac:dyDescent="0.3">
      <c r="B126" s="490"/>
      <c r="C126" s="12" t="s">
        <v>135</v>
      </c>
      <c r="D126" s="151">
        <v>7788</v>
      </c>
      <c r="E126" s="152">
        <v>0.1071045465797508</v>
      </c>
      <c r="F126" s="151">
        <v>7248</v>
      </c>
      <c r="G126" s="152">
        <v>0.1010540404885394</v>
      </c>
      <c r="H126" s="152">
        <v>-6.9337442218798145E-2</v>
      </c>
      <c r="I126" s="151">
        <v>6643</v>
      </c>
      <c r="J126" s="152">
        <v>9.4575740318906601E-2</v>
      </c>
      <c r="K126" s="152">
        <v>-8.3471302428256067E-2</v>
      </c>
      <c r="L126" s="151">
        <v>5872</v>
      </c>
      <c r="M126" s="152">
        <v>9.0697063775234385E-2</v>
      </c>
      <c r="N126" s="152">
        <v>-0.11606202017160921</v>
      </c>
      <c r="O126" s="151">
        <v>5436</v>
      </c>
      <c r="P126" s="152">
        <v>9.1015638080567923E-2</v>
      </c>
      <c r="Q126" s="152">
        <v>-7.4250681198910082E-2</v>
      </c>
      <c r="R126" s="11">
        <f t="shared" si="176"/>
        <v>-2352</v>
      </c>
      <c r="S126" s="123">
        <f t="shared" si="177"/>
        <v>-0.30200308166409862</v>
      </c>
      <c r="T126" s="11">
        <f t="shared" si="178"/>
        <v>-1207</v>
      </c>
      <c r="U126" s="123">
        <f t="shared" si="179"/>
        <v>-0.18169501731145568</v>
      </c>
      <c r="V126" s="151">
        <v>5559</v>
      </c>
      <c r="W126" s="152">
        <v>9.8958611481975961E-2</v>
      </c>
      <c r="X126" s="151">
        <v>5222</v>
      </c>
      <c r="Y126" s="152">
        <v>9.4553487361483307E-2</v>
      </c>
      <c r="Z126" s="152">
        <v>-6.062241410325598E-2</v>
      </c>
      <c r="AA126" s="151">
        <v>4776</v>
      </c>
      <c r="AB126" s="152">
        <v>8.7467721553760786E-2</v>
      </c>
      <c r="AC126" s="152">
        <v>-8.5407889697433931E-2</v>
      </c>
      <c r="AD126" s="151">
        <v>4194</v>
      </c>
      <c r="AE126" s="152">
        <v>8.3856520174351176E-2</v>
      </c>
      <c r="AF126" s="152">
        <v>-0.12185929648241206</v>
      </c>
      <c r="AG126" s="151">
        <v>3651</v>
      </c>
      <c r="AH126" s="152">
        <v>8.3379007947382844E-2</v>
      </c>
      <c r="AI126" s="152">
        <v>-0.12947067238912732</v>
      </c>
      <c r="AJ126" s="11">
        <f t="shared" si="180"/>
        <v>-1908</v>
      </c>
      <c r="AK126" s="123">
        <f t="shared" si="181"/>
        <v>-0.34322719913653532</v>
      </c>
      <c r="AL126" s="11">
        <f t="shared" si="182"/>
        <v>-1125</v>
      </c>
      <c r="AM126" s="123">
        <f t="shared" si="183"/>
        <v>-0.23555276381909548</v>
      </c>
      <c r="AN126" s="151">
        <v>2229</v>
      </c>
      <c r="AO126" s="152">
        <v>0.13477235624886633</v>
      </c>
      <c r="AP126" s="151">
        <v>2026</v>
      </c>
      <c r="AQ126" s="152">
        <v>0.12281765276430649</v>
      </c>
      <c r="AR126" s="152">
        <v>-9.1072229699416779E-2</v>
      </c>
      <c r="AS126" s="151">
        <v>1867</v>
      </c>
      <c r="AT126" s="152">
        <v>0.11939630363880539</v>
      </c>
      <c r="AU126" s="152">
        <v>-7.8479763079960518E-2</v>
      </c>
      <c r="AV126" s="151">
        <v>1678</v>
      </c>
      <c r="AW126" s="152">
        <v>0.11392491004141489</v>
      </c>
      <c r="AX126" s="152">
        <v>-0.10123192287091591</v>
      </c>
      <c r="AY126" s="151">
        <v>1785</v>
      </c>
      <c r="AZ126" s="152">
        <v>0.11199648638474087</v>
      </c>
      <c r="BA126" s="152">
        <v>6.3766388557806919E-2</v>
      </c>
      <c r="BB126" s="11">
        <f t="shared" si="184"/>
        <v>-444</v>
      </c>
      <c r="BC126" s="123">
        <f t="shared" si="185"/>
        <v>-0.19919246298788695</v>
      </c>
      <c r="BD126" s="11">
        <f t="shared" si="186"/>
        <v>-82</v>
      </c>
      <c r="BE126" s="123">
        <f t="shared" si="187"/>
        <v>-4.3920728441349761E-2</v>
      </c>
      <c r="BF126" s="151">
        <v>59344</v>
      </c>
      <c r="BG126" s="152">
        <v>0.11956416620998678</v>
      </c>
      <c r="BH126" s="151">
        <v>57113</v>
      </c>
      <c r="BI126" s="152">
        <v>0.11470754226241762</v>
      </c>
      <c r="BJ126" s="152">
        <v>-3.7594365057967108E-2</v>
      </c>
      <c r="BK126" s="151">
        <v>53458</v>
      </c>
      <c r="BL126" s="152">
        <v>0.10889084435318945</v>
      </c>
      <c r="BM126" s="152">
        <v>-6.3995937877541015E-2</v>
      </c>
      <c r="BN126" s="151">
        <v>50756</v>
      </c>
      <c r="BO126" s="152">
        <v>0.10604743677603758</v>
      </c>
      <c r="BP126" s="152">
        <v>-5.0544352575853942E-2</v>
      </c>
      <c r="BQ126" s="151">
        <v>49211</v>
      </c>
      <c r="BR126" s="152">
        <v>0.10316987777521541</v>
      </c>
      <c r="BS126" s="152">
        <v>-3.0439750965403106E-2</v>
      </c>
      <c r="BT126" s="11">
        <f t="shared" si="188"/>
        <v>-10133</v>
      </c>
      <c r="BU126" s="123">
        <f t="shared" si="189"/>
        <v>-0.1707502022108385</v>
      </c>
      <c r="BV126" s="11">
        <f t="shared" si="190"/>
        <v>-4247</v>
      </c>
      <c r="BW126" s="123">
        <f t="shared" si="191"/>
        <v>-7.9445546036140527E-2</v>
      </c>
      <c r="BX126" s="4">
        <f t="shared" si="192"/>
        <v>67132</v>
      </c>
      <c r="BY126" s="13">
        <f t="shared" si="220"/>
        <v>0.11797205869431508</v>
      </c>
      <c r="BZ126" s="4">
        <f t="shared" si="194"/>
        <v>64361</v>
      </c>
      <c r="CA126" s="13">
        <f t="shared" si="221"/>
        <v>0.11298836954136493</v>
      </c>
      <c r="CB126" s="13">
        <f t="shared" si="196"/>
        <v>-4.1276887326461287E-2</v>
      </c>
      <c r="CC126" s="4">
        <f t="shared" si="197"/>
        <v>60101</v>
      </c>
      <c r="CD126" s="13">
        <f t="shared" si="222"/>
        <v>0.10709907122949826</v>
      </c>
      <c r="CE126" s="13">
        <f t="shared" si="199"/>
        <v>-6.6189151815540415E-2</v>
      </c>
      <c r="CF126" s="4">
        <f t="shared" si="200"/>
        <v>56628</v>
      </c>
      <c r="CG126" s="13">
        <f t="shared" si="223"/>
        <v>0.10421838968343214</v>
      </c>
      <c r="CH126" s="13">
        <f t="shared" si="202"/>
        <v>-5.7786060132110961E-2</v>
      </c>
      <c r="CI126" s="4">
        <f t="shared" si="203"/>
        <v>54647</v>
      </c>
      <c r="CJ126" s="13">
        <f t="shared" si="224"/>
        <v>0.10181734846734586</v>
      </c>
      <c r="CK126" s="13">
        <f t="shared" si="205"/>
        <v>-3.4982694073603215E-2</v>
      </c>
      <c r="CL126" s="4">
        <f t="shared" si="206"/>
        <v>-12485</v>
      </c>
      <c r="CM126" s="13">
        <f t="shared" si="207"/>
        <v>-0.18597688136805102</v>
      </c>
      <c r="CN126" s="4">
        <f t="shared" si="208"/>
        <v>-5454</v>
      </c>
      <c r="CO126" s="13">
        <f t="shared" si="209"/>
        <v>-9.0747242142393603E-2</v>
      </c>
    </row>
    <row r="127" spans="2:93" x14ac:dyDescent="0.3">
      <c r="B127" s="490"/>
      <c r="C127" s="12" t="s">
        <v>13</v>
      </c>
      <c r="D127" s="151">
        <v>72714</v>
      </c>
      <c r="E127" s="152">
        <v>1</v>
      </c>
      <c r="F127" s="151">
        <v>71724</v>
      </c>
      <c r="G127" s="152">
        <v>1</v>
      </c>
      <c r="H127" s="152">
        <v>-1.3614984734714085E-2</v>
      </c>
      <c r="I127" s="151">
        <v>70240</v>
      </c>
      <c r="J127" s="152">
        <v>1</v>
      </c>
      <c r="K127" s="152">
        <v>-2.0690424404662316E-2</v>
      </c>
      <c r="L127" s="151">
        <v>64743</v>
      </c>
      <c r="M127" s="152">
        <v>1</v>
      </c>
      <c r="N127" s="152">
        <v>-7.8260250569476081E-2</v>
      </c>
      <c r="O127" s="151">
        <v>59726</v>
      </c>
      <c r="P127" s="152">
        <v>1</v>
      </c>
      <c r="Q127" s="152">
        <v>-7.7491002888343138E-2</v>
      </c>
      <c r="R127" s="11">
        <f t="shared" si="176"/>
        <v>-12988</v>
      </c>
      <c r="S127" s="123">
        <f t="shared" si="177"/>
        <v>-0.17861759771158237</v>
      </c>
      <c r="T127" s="11">
        <f t="shared" si="178"/>
        <v>-10514</v>
      </c>
      <c r="U127" s="123">
        <f t="shared" si="179"/>
        <v>-0.1496867881548975</v>
      </c>
      <c r="V127" s="151">
        <v>56175</v>
      </c>
      <c r="W127" s="152">
        <v>1</v>
      </c>
      <c r="X127" s="151">
        <v>55228</v>
      </c>
      <c r="Y127" s="152">
        <v>1</v>
      </c>
      <c r="Z127" s="152">
        <v>-1.6858032932799288E-2</v>
      </c>
      <c r="AA127" s="151">
        <v>54603</v>
      </c>
      <c r="AB127" s="152">
        <v>1</v>
      </c>
      <c r="AC127" s="152">
        <v>-1.1316723401173318E-2</v>
      </c>
      <c r="AD127" s="151">
        <v>50014</v>
      </c>
      <c r="AE127" s="152">
        <v>1</v>
      </c>
      <c r="AF127" s="152">
        <v>-8.4043001300294851E-2</v>
      </c>
      <c r="AG127" s="151">
        <v>43788</v>
      </c>
      <c r="AH127" s="152">
        <v>1</v>
      </c>
      <c r="AI127" s="152">
        <v>-0.1244851441596353</v>
      </c>
      <c r="AJ127" s="11">
        <f t="shared" si="180"/>
        <v>-12387</v>
      </c>
      <c r="AK127" s="123">
        <f t="shared" si="181"/>
        <v>-0.22050734312416556</v>
      </c>
      <c r="AL127" s="11">
        <f t="shared" si="182"/>
        <v>-10815</v>
      </c>
      <c r="AM127" s="123">
        <f t="shared" si="183"/>
        <v>-0.19806604032745453</v>
      </c>
      <c r="AN127" s="151">
        <v>16539</v>
      </c>
      <c r="AO127" s="152">
        <v>1</v>
      </c>
      <c r="AP127" s="151">
        <v>16496</v>
      </c>
      <c r="AQ127" s="152">
        <v>1</v>
      </c>
      <c r="AR127" s="152">
        <v>-2.5999153515932042E-3</v>
      </c>
      <c r="AS127" s="151">
        <v>15637</v>
      </c>
      <c r="AT127" s="152">
        <v>1</v>
      </c>
      <c r="AU127" s="152">
        <v>-5.2073229873908826E-2</v>
      </c>
      <c r="AV127" s="151">
        <v>14729</v>
      </c>
      <c r="AW127" s="152">
        <v>1</v>
      </c>
      <c r="AX127" s="152">
        <v>-5.8067404233548635E-2</v>
      </c>
      <c r="AY127" s="151">
        <v>15938</v>
      </c>
      <c r="AZ127" s="152">
        <v>1</v>
      </c>
      <c r="BA127" s="152">
        <v>8.2082965578111206E-2</v>
      </c>
      <c r="BB127" s="11">
        <f t="shared" si="184"/>
        <v>-601</v>
      </c>
      <c r="BC127" s="123">
        <f t="shared" si="185"/>
        <v>-3.6338351774593387E-2</v>
      </c>
      <c r="BD127" s="11">
        <f t="shared" si="186"/>
        <v>301</v>
      </c>
      <c r="BE127" s="123">
        <f t="shared" si="187"/>
        <v>1.9249216601649934E-2</v>
      </c>
      <c r="BF127" s="151">
        <v>496336</v>
      </c>
      <c r="BG127" s="152">
        <v>1</v>
      </c>
      <c r="BH127" s="151">
        <v>497901</v>
      </c>
      <c r="BI127" s="152">
        <v>1</v>
      </c>
      <c r="BJ127" s="152">
        <v>3.1531059604783854E-3</v>
      </c>
      <c r="BK127" s="151">
        <v>490932</v>
      </c>
      <c r="BL127" s="152">
        <v>1</v>
      </c>
      <c r="BM127" s="152">
        <v>-1.3996758391728476E-2</v>
      </c>
      <c r="BN127" s="151">
        <v>478616</v>
      </c>
      <c r="BO127" s="152">
        <v>1</v>
      </c>
      <c r="BP127" s="152">
        <v>-2.5086977422535097E-2</v>
      </c>
      <c r="BQ127" s="151">
        <v>476990</v>
      </c>
      <c r="BR127" s="152">
        <v>1</v>
      </c>
      <c r="BS127" s="152">
        <v>-3.397295535460578E-3</v>
      </c>
      <c r="BT127" s="11">
        <f t="shared" si="188"/>
        <v>-19346</v>
      </c>
      <c r="BU127" s="123">
        <f t="shared" si="189"/>
        <v>-3.8977628058412046E-2</v>
      </c>
      <c r="BV127" s="11">
        <f t="shared" si="190"/>
        <v>-13942</v>
      </c>
      <c r="BW127" s="123">
        <f t="shared" si="191"/>
        <v>-2.8399045081599895E-2</v>
      </c>
      <c r="BX127" s="4">
        <f t="shared" si="192"/>
        <v>569050</v>
      </c>
      <c r="BY127" s="13">
        <f t="shared" si="220"/>
        <v>1</v>
      </c>
      <c r="BZ127" s="4">
        <f t="shared" si="194"/>
        <v>569625</v>
      </c>
      <c r="CA127" s="13">
        <f t="shared" si="221"/>
        <v>1</v>
      </c>
      <c r="CB127" s="13">
        <f t="shared" si="196"/>
        <v>1.0104560231964932E-3</v>
      </c>
      <c r="CC127" s="4">
        <f t="shared" si="197"/>
        <v>561172</v>
      </c>
      <c r="CD127" s="13">
        <f t="shared" si="222"/>
        <v>1</v>
      </c>
      <c r="CE127" s="13">
        <f t="shared" si="199"/>
        <v>-1.4839587447882385E-2</v>
      </c>
      <c r="CF127" s="4">
        <f t="shared" si="200"/>
        <v>543359</v>
      </c>
      <c r="CG127" s="13">
        <f t="shared" si="223"/>
        <v>1</v>
      </c>
      <c r="CH127" s="13">
        <f t="shared" si="202"/>
        <v>-3.1742496061813452E-2</v>
      </c>
      <c r="CI127" s="4">
        <f t="shared" si="203"/>
        <v>536716</v>
      </c>
      <c r="CJ127" s="13">
        <f t="shared" si="224"/>
        <v>1</v>
      </c>
      <c r="CK127" s="13">
        <f t="shared" si="205"/>
        <v>-1.2225802830173049E-2</v>
      </c>
      <c r="CL127" s="4">
        <f t="shared" si="206"/>
        <v>-32334</v>
      </c>
      <c r="CM127" s="13">
        <f t="shared" si="207"/>
        <v>-5.6821017485282455E-2</v>
      </c>
      <c r="CN127" s="4">
        <f t="shared" si="208"/>
        <v>-24456</v>
      </c>
      <c r="CO127" s="13">
        <f t="shared" si="209"/>
        <v>-4.3580221393797247E-2</v>
      </c>
    </row>
    <row r="128" spans="2:93" x14ac:dyDescent="0.3">
      <c r="B128" s="490" t="s">
        <v>49</v>
      </c>
      <c r="C128" s="12" t="s">
        <v>130</v>
      </c>
      <c r="D128" s="151">
        <v>1903</v>
      </c>
      <c r="E128" s="152">
        <v>0.15326997422680413</v>
      </c>
      <c r="F128" s="151">
        <v>1861</v>
      </c>
      <c r="G128" s="152">
        <v>0.15505749041826361</v>
      </c>
      <c r="H128" s="152">
        <v>-2.207041513399895E-2</v>
      </c>
      <c r="I128" s="151">
        <v>1662</v>
      </c>
      <c r="J128" s="152">
        <v>0.15497948526669153</v>
      </c>
      <c r="K128" s="152">
        <v>-0.10693175711982805</v>
      </c>
      <c r="L128" s="151">
        <v>1679</v>
      </c>
      <c r="M128" s="152">
        <v>0.16071599502249451</v>
      </c>
      <c r="N128" s="152">
        <v>1.022864019253911E-2</v>
      </c>
      <c r="O128" s="151">
        <v>1714</v>
      </c>
      <c r="P128" s="152">
        <v>0.16971977423507278</v>
      </c>
      <c r="Q128" s="152">
        <v>2.084574151280524E-2</v>
      </c>
      <c r="R128" s="11">
        <f t="shared" si="176"/>
        <v>-189</v>
      </c>
      <c r="S128" s="123">
        <f t="shared" si="177"/>
        <v>-9.9316868102995268E-2</v>
      </c>
      <c r="T128" s="11">
        <f t="shared" si="178"/>
        <v>52</v>
      </c>
      <c r="U128" s="123">
        <f t="shared" si="179"/>
        <v>3.1287605294825514E-2</v>
      </c>
      <c r="V128" s="151">
        <v>1007</v>
      </c>
      <c r="W128" s="152">
        <v>0.14306009376331866</v>
      </c>
      <c r="X128" s="151">
        <v>955</v>
      </c>
      <c r="Y128" s="152">
        <v>0.14615855524946433</v>
      </c>
      <c r="Z128" s="152">
        <v>-5.1638530287984111E-2</v>
      </c>
      <c r="AA128" s="151">
        <v>819</v>
      </c>
      <c r="AB128" s="152">
        <v>0.14315679077084426</v>
      </c>
      <c r="AC128" s="152">
        <v>-0.14240837696335079</v>
      </c>
      <c r="AD128" s="151">
        <v>764</v>
      </c>
      <c r="AE128" s="152">
        <v>0.14450539058066958</v>
      </c>
      <c r="AF128" s="152">
        <v>-6.7155067155067152E-2</v>
      </c>
      <c r="AG128" s="151">
        <v>793</v>
      </c>
      <c r="AH128" s="152">
        <v>0.16180371352785147</v>
      </c>
      <c r="AI128" s="152">
        <v>3.7958115183246072E-2</v>
      </c>
      <c r="AJ128" s="11">
        <f t="shared" si="180"/>
        <v>-214</v>
      </c>
      <c r="AK128" s="123">
        <f t="shared" si="181"/>
        <v>-0.21251241310824232</v>
      </c>
      <c r="AL128" s="11">
        <f t="shared" si="182"/>
        <v>-26</v>
      </c>
      <c r="AM128" s="123">
        <f t="shared" si="183"/>
        <v>-3.1746031746031744E-2</v>
      </c>
      <c r="AN128" s="151">
        <v>896</v>
      </c>
      <c r="AO128" s="152">
        <v>0.16663567044820532</v>
      </c>
      <c r="AP128" s="151">
        <v>906</v>
      </c>
      <c r="AQ128" s="152">
        <v>0.16569129480614483</v>
      </c>
      <c r="AR128" s="152">
        <v>1.1160714285714286E-2</v>
      </c>
      <c r="AS128" s="151">
        <v>843</v>
      </c>
      <c r="AT128" s="152">
        <v>0.16849890065960424</v>
      </c>
      <c r="AU128" s="152">
        <v>-6.9536423841059597E-2</v>
      </c>
      <c r="AV128" s="151">
        <v>915</v>
      </c>
      <c r="AW128" s="152">
        <v>0.17732558139534885</v>
      </c>
      <c r="AX128" s="152">
        <v>8.5409252669039148E-2</v>
      </c>
      <c r="AY128" s="151">
        <v>921</v>
      </c>
      <c r="AZ128" s="152">
        <v>0.17718353212774143</v>
      </c>
      <c r="BA128" s="152">
        <v>6.5573770491803279E-3</v>
      </c>
      <c r="BB128" s="11">
        <f t="shared" si="184"/>
        <v>25</v>
      </c>
      <c r="BC128" s="123">
        <f t="shared" si="185"/>
        <v>2.7901785714285716E-2</v>
      </c>
      <c r="BD128" s="11">
        <f t="shared" si="186"/>
        <v>78</v>
      </c>
      <c r="BE128" s="123">
        <f t="shared" si="187"/>
        <v>9.2526690391459068E-2</v>
      </c>
      <c r="BF128" s="151">
        <v>8605</v>
      </c>
      <c r="BG128" s="152">
        <v>0.14286188634137434</v>
      </c>
      <c r="BH128" s="151">
        <v>8401</v>
      </c>
      <c r="BI128" s="152">
        <v>0.14657338265056877</v>
      </c>
      <c r="BJ128" s="152">
        <v>-2.3707147007553747E-2</v>
      </c>
      <c r="BK128" s="151">
        <v>8016</v>
      </c>
      <c r="BL128" s="152">
        <v>0.15001965077760934</v>
      </c>
      <c r="BM128" s="152">
        <v>-4.5827877633615045E-2</v>
      </c>
      <c r="BN128" s="151">
        <v>7523</v>
      </c>
      <c r="BO128" s="152">
        <v>0.15029467585655779</v>
      </c>
      <c r="BP128" s="152">
        <v>-6.1501996007984033E-2</v>
      </c>
      <c r="BQ128" s="151">
        <v>7309</v>
      </c>
      <c r="BR128" s="152">
        <v>0.15256643079299476</v>
      </c>
      <c r="BS128" s="152">
        <v>-2.8446098630865346E-2</v>
      </c>
      <c r="BT128" s="11">
        <f t="shared" si="188"/>
        <v>-1296</v>
      </c>
      <c r="BU128" s="123">
        <f t="shared" si="189"/>
        <v>-0.1506101104009297</v>
      </c>
      <c r="BV128" s="11">
        <f t="shared" si="190"/>
        <v>-707</v>
      </c>
      <c r="BW128" s="123">
        <f t="shared" si="191"/>
        <v>-8.8198602794411177E-2</v>
      </c>
      <c r="BX128" s="4">
        <f t="shared" si="192"/>
        <v>10508</v>
      </c>
      <c r="BY128" s="13">
        <f t="shared" ref="BY128:BY134" si="225">BX128/BX$134</f>
        <v>0.1446406695205715</v>
      </c>
      <c r="BZ128" s="4">
        <f t="shared" si="194"/>
        <v>10262</v>
      </c>
      <c r="CA128" s="13">
        <f t="shared" ref="CA128:CA134" si="226">BZ128/BZ$134</f>
        <v>0.14804235552093251</v>
      </c>
      <c r="CB128" s="13">
        <f t="shared" si="196"/>
        <v>-2.3410734678340317E-2</v>
      </c>
      <c r="CC128" s="4">
        <f t="shared" si="197"/>
        <v>9678</v>
      </c>
      <c r="CD128" s="13">
        <f t="shared" ref="CD128:CD134" si="227">CC128/CC$134</f>
        <v>0.15084869928456754</v>
      </c>
      <c r="CE128" s="13">
        <f t="shared" si="199"/>
        <v>-5.6908984603391111E-2</v>
      </c>
      <c r="CF128" s="4">
        <f t="shared" si="200"/>
        <v>9202</v>
      </c>
      <c r="CG128" s="13">
        <f t="shared" ref="CG128:CG134" si="228">CF128/CF$134</f>
        <v>0.15209414564807774</v>
      </c>
      <c r="CH128" s="13">
        <f t="shared" si="202"/>
        <v>-4.9183715643728032E-2</v>
      </c>
      <c r="CI128" s="4">
        <f t="shared" si="203"/>
        <v>9023</v>
      </c>
      <c r="CJ128" s="13">
        <f t="shared" ref="CJ128:CJ134" si="229">CI128/CI$134</f>
        <v>0.15555287384063718</v>
      </c>
      <c r="CK128" s="13">
        <f t="shared" si="205"/>
        <v>-1.9452292979787011E-2</v>
      </c>
      <c r="CL128" s="4">
        <f t="shared" si="206"/>
        <v>-1485</v>
      </c>
      <c r="CM128" s="13">
        <f t="shared" si="207"/>
        <v>-0.14132089836315187</v>
      </c>
      <c r="CN128" s="4">
        <f t="shared" si="208"/>
        <v>-655</v>
      </c>
      <c r="CO128" s="13">
        <f t="shared" si="209"/>
        <v>-6.76792725769787E-2</v>
      </c>
    </row>
    <row r="129" spans="2:93" x14ac:dyDescent="0.3">
      <c r="B129" s="490"/>
      <c r="C129" s="12" t="s">
        <v>131</v>
      </c>
      <c r="D129" s="151">
        <v>1987</v>
      </c>
      <c r="E129" s="152">
        <v>0.16003543814432988</v>
      </c>
      <c r="F129" s="151">
        <v>1845</v>
      </c>
      <c r="G129" s="152">
        <v>0.15372437927012164</v>
      </c>
      <c r="H129" s="152">
        <v>-7.1464519375943628E-2</v>
      </c>
      <c r="I129" s="151">
        <v>1692</v>
      </c>
      <c r="J129" s="152">
        <v>0.15777694889966432</v>
      </c>
      <c r="K129" s="152">
        <v>-8.2926829268292687E-2</v>
      </c>
      <c r="L129" s="151">
        <v>1503</v>
      </c>
      <c r="M129" s="152">
        <v>0.14386905331674166</v>
      </c>
      <c r="N129" s="152">
        <v>-0.11170212765957446</v>
      </c>
      <c r="O129" s="151">
        <v>1581</v>
      </c>
      <c r="P129" s="152">
        <v>0.15655015348054263</v>
      </c>
      <c r="Q129" s="152">
        <v>5.1896207584830337E-2</v>
      </c>
      <c r="R129" s="11">
        <f t="shared" si="176"/>
        <v>-406</v>
      </c>
      <c r="S129" s="123">
        <f t="shared" si="177"/>
        <v>-0.20432813286361348</v>
      </c>
      <c r="T129" s="11">
        <f t="shared" si="178"/>
        <v>-111</v>
      </c>
      <c r="U129" s="123">
        <f t="shared" si="179"/>
        <v>-6.5602836879432622E-2</v>
      </c>
      <c r="V129" s="151">
        <v>1113</v>
      </c>
      <c r="W129" s="152">
        <v>0.15811905100156273</v>
      </c>
      <c r="X129" s="151">
        <v>969</v>
      </c>
      <c r="Y129" s="152">
        <v>0.14830119375573922</v>
      </c>
      <c r="Z129" s="152">
        <v>-0.1293800539083558</v>
      </c>
      <c r="AA129" s="151">
        <v>881</v>
      </c>
      <c r="AB129" s="152">
        <v>0.15399405698304491</v>
      </c>
      <c r="AC129" s="152">
        <v>-9.0815273477812181E-2</v>
      </c>
      <c r="AD129" s="151">
        <v>731</v>
      </c>
      <c r="AE129" s="152">
        <v>0.13826366559485531</v>
      </c>
      <c r="AF129" s="152">
        <v>-0.170261066969353</v>
      </c>
      <c r="AG129" s="151">
        <v>748</v>
      </c>
      <c r="AH129" s="152">
        <v>0.15262191389512345</v>
      </c>
      <c r="AI129" s="152">
        <v>2.3255813953488372E-2</v>
      </c>
      <c r="AJ129" s="11">
        <f t="shared" si="180"/>
        <v>-365</v>
      </c>
      <c r="AK129" s="123">
        <f t="shared" si="181"/>
        <v>-0.32794249775381851</v>
      </c>
      <c r="AL129" s="11">
        <f t="shared" si="182"/>
        <v>-133</v>
      </c>
      <c r="AM129" s="123">
        <f t="shared" si="183"/>
        <v>-0.15096481271282633</v>
      </c>
      <c r="AN129" s="151">
        <v>874</v>
      </c>
      <c r="AO129" s="152">
        <v>0.16254416961130741</v>
      </c>
      <c r="AP129" s="151">
        <v>876</v>
      </c>
      <c r="AQ129" s="152">
        <v>0.16020482809070957</v>
      </c>
      <c r="AR129" s="152">
        <v>2.2883295194508009E-3</v>
      </c>
      <c r="AS129" s="151">
        <v>811</v>
      </c>
      <c r="AT129" s="152">
        <v>0.1621027383569858</v>
      </c>
      <c r="AU129" s="152">
        <v>-7.4200913242009128E-2</v>
      </c>
      <c r="AV129" s="151">
        <v>772</v>
      </c>
      <c r="AW129" s="152">
        <v>0.1496124031007752</v>
      </c>
      <c r="AX129" s="152">
        <v>-4.8088779284833537E-2</v>
      </c>
      <c r="AY129" s="151">
        <v>833</v>
      </c>
      <c r="AZ129" s="152">
        <v>0.16025394382454791</v>
      </c>
      <c r="BA129" s="152">
        <v>7.901554404145078E-2</v>
      </c>
      <c r="BB129" s="11">
        <f t="shared" si="184"/>
        <v>-41</v>
      </c>
      <c r="BC129" s="123">
        <f t="shared" si="185"/>
        <v>-4.691075514874142E-2</v>
      </c>
      <c r="BD129" s="11">
        <f t="shared" si="186"/>
        <v>22</v>
      </c>
      <c r="BE129" s="123">
        <f t="shared" si="187"/>
        <v>2.7127003699136867E-2</v>
      </c>
      <c r="BF129" s="151">
        <v>8830</v>
      </c>
      <c r="BG129" s="152">
        <v>0.14659738017365895</v>
      </c>
      <c r="BH129" s="151">
        <v>8465</v>
      </c>
      <c r="BI129" s="152">
        <v>0.1476899993021146</v>
      </c>
      <c r="BJ129" s="152">
        <v>-4.1336353340883356E-2</v>
      </c>
      <c r="BK129" s="151">
        <v>7835</v>
      </c>
      <c r="BL129" s="152">
        <v>0.14663223101828457</v>
      </c>
      <c r="BM129" s="152">
        <v>-7.4424099232132307E-2</v>
      </c>
      <c r="BN129" s="151">
        <v>7565</v>
      </c>
      <c r="BO129" s="152">
        <v>0.15113375287184097</v>
      </c>
      <c r="BP129" s="152">
        <v>-3.4460753031269942E-2</v>
      </c>
      <c r="BQ129" s="151">
        <v>7148</v>
      </c>
      <c r="BR129" s="152">
        <v>0.14920575281274134</v>
      </c>
      <c r="BS129" s="152">
        <v>-5.5122273628552543E-2</v>
      </c>
      <c r="BT129" s="11">
        <f t="shared" si="188"/>
        <v>-1682</v>
      </c>
      <c r="BU129" s="123">
        <f t="shared" si="189"/>
        <v>-0.19048697621744054</v>
      </c>
      <c r="BV129" s="11">
        <f t="shared" si="190"/>
        <v>-687</v>
      </c>
      <c r="BW129" s="123">
        <f t="shared" si="191"/>
        <v>-8.7683471601786855E-2</v>
      </c>
      <c r="BX129" s="4">
        <f t="shared" si="192"/>
        <v>10817</v>
      </c>
      <c r="BY129" s="13">
        <f t="shared" si="225"/>
        <v>0.14889399716444823</v>
      </c>
      <c r="BZ129" s="4">
        <f t="shared" si="194"/>
        <v>10310</v>
      </c>
      <c r="CA129" s="13">
        <f t="shared" si="226"/>
        <v>0.14873481635361666</v>
      </c>
      <c r="CB129" s="13">
        <f t="shared" si="196"/>
        <v>-4.6870666543403883E-2</v>
      </c>
      <c r="CC129" s="4">
        <f t="shared" si="197"/>
        <v>9527</v>
      </c>
      <c r="CD129" s="13">
        <f t="shared" si="227"/>
        <v>0.14849509796280999</v>
      </c>
      <c r="CE129" s="13">
        <f t="shared" si="199"/>
        <v>-7.5945683802133845E-2</v>
      </c>
      <c r="CF129" s="4">
        <f t="shared" si="200"/>
        <v>9068</v>
      </c>
      <c r="CG129" s="13">
        <f t="shared" si="228"/>
        <v>0.14987934283164192</v>
      </c>
      <c r="CH129" s="13">
        <f t="shared" si="202"/>
        <v>-4.8178860081872554E-2</v>
      </c>
      <c r="CI129" s="4">
        <f t="shared" si="203"/>
        <v>8729</v>
      </c>
      <c r="CJ129" s="13">
        <f t="shared" si="229"/>
        <v>0.1504844326448988</v>
      </c>
      <c r="CK129" s="13">
        <f t="shared" si="205"/>
        <v>-3.7384208204675806E-2</v>
      </c>
      <c r="CL129" s="4">
        <f t="shared" si="206"/>
        <v>-2088</v>
      </c>
      <c r="CM129" s="13">
        <f t="shared" si="207"/>
        <v>-0.193029490616622</v>
      </c>
      <c r="CN129" s="4">
        <f t="shared" si="208"/>
        <v>-798</v>
      </c>
      <c r="CO129" s="13">
        <f t="shared" si="209"/>
        <v>-8.3761939750183645E-2</v>
      </c>
    </row>
    <row r="130" spans="2:93" x14ac:dyDescent="0.3">
      <c r="B130" s="490"/>
      <c r="C130" s="12" t="s">
        <v>132</v>
      </c>
      <c r="D130" s="151">
        <v>1768</v>
      </c>
      <c r="E130" s="152">
        <v>0.14239690721649484</v>
      </c>
      <c r="F130" s="151">
        <v>1720</v>
      </c>
      <c r="G130" s="152">
        <v>0.14330944842526247</v>
      </c>
      <c r="H130" s="152">
        <v>-2.7149321266968326E-2</v>
      </c>
      <c r="I130" s="151">
        <v>1505</v>
      </c>
      <c r="J130" s="152">
        <v>0.14033942558746737</v>
      </c>
      <c r="K130" s="152">
        <v>-0.125</v>
      </c>
      <c r="L130" s="151">
        <v>1465</v>
      </c>
      <c r="M130" s="152">
        <v>0.1402316454484541</v>
      </c>
      <c r="N130" s="152">
        <v>-2.6578073089700997E-2</v>
      </c>
      <c r="O130" s="151">
        <v>1412</v>
      </c>
      <c r="P130" s="152">
        <v>0.13981582334884643</v>
      </c>
      <c r="Q130" s="152">
        <v>-3.6177474402730378E-2</v>
      </c>
      <c r="R130" s="11">
        <f t="shared" si="176"/>
        <v>-356</v>
      </c>
      <c r="S130" s="123">
        <f t="shared" si="177"/>
        <v>-0.20135746606334842</v>
      </c>
      <c r="T130" s="11">
        <f t="shared" si="178"/>
        <v>-93</v>
      </c>
      <c r="U130" s="123">
        <f t="shared" si="179"/>
        <v>-6.1794019933554815E-2</v>
      </c>
      <c r="V130" s="151">
        <v>1056</v>
      </c>
      <c r="W130" s="152">
        <v>0.15002130984514847</v>
      </c>
      <c r="X130" s="151">
        <v>982</v>
      </c>
      <c r="Y130" s="152">
        <v>0.15029078665442303</v>
      </c>
      <c r="Z130" s="152">
        <v>-7.0075757575757569E-2</v>
      </c>
      <c r="AA130" s="151">
        <v>843</v>
      </c>
      <c r="AB130" s="152">
        <v>0.14735186156266386</v>
      </c>
      <c r="AC130" s="152">
        <v>-0.14154786150712831</v>
      </c>
      <c r="AD130" s="151">
        <v>786</v>
      </c>
      <c r="AE130" s="152">
        <v>0.1486665405712124</v>
      </c>
      <c r="AF130" s="152">
        <v>-6.7615658362989328E-2</v>
      </c>
      <c r="AG130" s="151">
        <v>704</v>
      </c>
      <c r="AH130" s="152">
        <v>0.14364415425423382</v>
      </c>
      <c r="AI130" s="152">
        <v>-0.10432569974554708</v>
      </c>
      <c r="AJ130" s="11">
        <f t="shared" si="180"/>
        <v>-352</v>
      </c>
      <c r="AK130" s="123">
        <f t="shared" si="181"/>
        <v>-0.33333333333333331</v>
      </c>
      <c r="AL130" s="11">
        <f t="shared" si="182"/>
        <v>-139</v>
      </c>
      <c r="AM130" s="123">
        <f t="shared" si="183"/>
        <v>-0.16488730723606168</v>
      </c>
      <c r="AN130" s="151">
        <v>712</v>
      </c>
      <c r="AO130" s="152">
        <v>0.13241584526687744</v>
      </c>
      <c r="AP130" s="151">
        <v>738</v>
      </c>
      <c r="AQ130" s="152">
        <v>0.13496708119970738</v>
      </c>
      <c r="AR130" s="152">
        <v>3.6516853932584269E-2</v>
      </c>
      <c r="AS130" s="151">
        <v>662</v>
      </c>
      <c r="AT130" s="152">
        <v>0.13232060763541875</v>
      </c>
      <c r="AU130" s="152">
        <v>-0.10298102981029811</v>
      </c>
      <c r="AV130" s="151">
        <v>679</v>
      </c>
      <c r="AW130" s="152">
        <v>0.13158914728682169</v>
      </c>
      <c r="AX130" s="152">
        <v>2.5679758308157101E-2</v>
      </c>
      <c r="AY130" s="151">
        <v>708</v>
      </c>
      <c r="AZ130" s="152">
        <v>0.13620623316660255</v>
      </c>
      <c r="BA130" s="152">
        <v>4.2709867452135494E-2</v>
      </c>
      <c r="BB130" s="11">
        <f t="shared" si="184"/>
        <v>-4</v>
      </c>
      <c r="BC130" s="123">
        <f t="shared" si="185"/>
        <v>-5.6179775280898875E-3</v>
      </c>
      <c r="BD130" s="11">
        <f t="shared" si="186"/>
        <v>46</v>
      </c>
      <c r="BE130" s="123">
        <f t="shared" si="187"/>
        <v>6.9486404833836862E-2</v>
      </c>
      <c r="BF130" s="151">
        <v>8746</v>
      </c>
      <c r="BG130" s="152">
        <v>0.14520279580960602</v>
      </c>
      <c r="BH130" s="151">
        <v>8362</v>
      </c>
      <c r="BI130" s="152">
        <v>0.14589294437853303</v>
      </c>
      <c r="BJ130" s="152">
        <v>-4.3905785501943746E-2</v>
      </c>
      <c r="BK130" s="151">
        <v>7807</v>
      </c>
      <c r="BL130" s="152">
        <v>0.14610821028203544</v>
      </c>
      <c r="BM130" s="152">
        <v>-6.637168141592921E-2</v>
      </c>
      <c r="BN130" s="151">
        <v>7101</v>
      </c>
      <c r="BO130" s="152">
        <v>0.14186394965537907</v>
      </c>
      <c r="BP130" s="152">
        <v>-9.0431663891379535E-2</v>
      </c>
      <c r="BQ130" s="151">
        <v>6765</v>
      </c>
      <c r="BR130" s="152">
        <v>0.14121109649946773</v>
      </c>
      <c r="BS130" s="152">
        <v>-4.7317279256442753E-2</v>
      </c>
      <c r="BT130" s="11">
        <f t="shared" si="188"/>
        <v>-1981</v>
      </c>
      <c r="BU130" s="123">
        <f t="shared" si="189"/>
        <v>-0.22650354447747542</v>
      </c>
      <c r="BV130" s="11">
        <f t="shared" si="190"/>
        <v>-1042</v>
      </c>
      <c r="BW130" s="123">
        <f t="shared" si="191"/>
        <v>-0.1334699628538491</v>
      </c>
      <c r="BX130" s="4">
        <f t="shared" si="192"/>
        <v>10514</v>
      </c>
      <c r="BY130" s="13">
        <f t="shared" si="225"/>
        <v>0.14472325840686037</v>
      </c>
      <c r="BZ130" s="4">
        <f t="shared" si="194"/>
        <v>10082</v>
      </c>
      <c r="CA130" s="13">
        <f t="shared" si="226"/>
        <v>0.14544562739836694</v>
      </c>
      <c r="CB130" s="13">
        <f t="shared" si="196"/>
        <v>-4.1088073045463247E-2</v>
      </c>
      <c r="CC130" s="4">
        <f t="shared" si="197"/>
        <v>9312</v>
      </c>
      <c r="CD130" s="13">
        <f t="shared" si="227"/>
        <v>0.1451439437629565</v>
      </c>
      <c r="CE130" s="13">
        <f t="shared" si="199"/>
        <v>-7.6373735369966278E-2</v>
      </c>
      <c r="CF130" s="4">
        <f t="shared" si="200"/>
        <v>8566</v>
      </c>
      <c r="CG130" s="13">
        <f t="shared" si="228"/>
        <v>0.14158209645962117</v>
      </c>
      <c r="CH130" s="13">
        <f t="shared" si="202"/>
        <v>-8.0111683848797299E-2</v>
      </c>
      <c r="CI130" s="4">
        <f t="shared" si="203"/>
        <v>8177</v>
      </c>
      <c r="CJ130" s="13">
        <f t="shared" si="229"/>
        <v>0.14096817570596146</v>
      </c>
      <c r="CK130" s="13">
        <f t="shared" si="205"/>
        <v>-4.5412094326406693E-2</v>
      </c>
      <c r="CL130" s="4">
        <f t="shared" si="206"/>
        <v>-2337</v>
      </c>
      <c r="CM130" s="13">
        <f t="shared" si="207"/>
        <v>-0.22227506182233214</v>
      </c>
      <c r="CN130" s="4">
        <f t="shared" si="208"/>
        <v>-1135</v>
      </c>
      <c r="CO130" s="13">
        <f t="shared" si="209"/>
        <v>-0.12188573883161513</v>
      </c>
    </row>
    <row r="131" spans="2:93" x14ac:dyDescent="0.3">
      <c r="B131" s="490"/>
      <c r="C131" s="12" t="s">
        <v>133</v>
      </c>
      <c r="D131" s="151">
        <v>1783</v>
      </c>
      <c r="E131" s="152">
        <v>0.14360502577319587</v>
      </c>
      <c r="F131" s="151">
        <v>1719</v>
      </c>
      <c r="G131" s="152">
        <v>0.14322612897850359</v>
      </c>
      <c r="H131" s="152">
        <v>-3.5894559730790802E-2</v>
      </c>
      <c r="I131" s="151">
        <v>1518</v>
      </c>
      <c r="J131" s="152">
        <v>0.14155165982842224</v>
      </c>
      <c r="K131" s="152">
        <v>-0.1169284467713787</v>
      </c>
      <c r="L131" s="151">
        <v>1437</v>
      </c>
      <c r="M131" s="152">
        <v>0.13755145017708434</v>
      </c>
      <c r="N131" s="152">
        <v>-5.33596837944664E-2</v>
      </c>
      <c r="O131" s="151">
        <v>1355</v>
      </c>
      <c r="P131" s="152">
        <v>0.13417170016833349</v>
      </c>
      <c r="Q131" s="152">
        <v>-5.7063326374391092E-2</v>
      </c>
      <c r="R131" s="11">
        <f t="shared" si="176"/>
        <v>-428</v>
      </c>
      <c r="S131" s="123">
        <f t="shared" si="177"/>
        <v>-0.24004486819966347</v>
      </c>
      <c r="T131" s="11">
        <f t="shared" si="178"/>
        <v>-163</v>
      </c>
      <c r="U131" s="123">
        <f t="shared" si="179"/>
        <v>-0.10737812911725955</v>
      </c>
      <c r="V131" s="151">
        <v>1128</v>
      </c>
      <c r="W131" s="152">
        <v>0.16025003551640857</v>
      </c>
      <c r="X131" s="151">
        <v>1051</v>
      </c>
      <c r="Y131" s="152">
        <v>0.16085093357820632</v>
      </c>
      <c r="Z131" s="152">
        <v>-6.8262411347517732E-2</v>
      </c>
      <c r="AA131" s="151">
        <v>885</v>
      </c>
      <c r="AB131" s="152">
        <v>0.1546932354483482</v>
      </c>
      <c r="AC131" s="152">
        <v>-0.15794481446241673</v>
      </c>
      <c r="AD131" s="151">
        <v>816</v>
      </c>
      <c r="AE131" s="152">
        <v>0.15434083601286175</v>
      </c>
      <c r="AF131" s="152">
        <v>-7.796610169491526E-2</v>
      </c>
      <c r="AG131" s="151">
        <v>759</v>
      </c>
      <c r="AH131" s="152">
        <v>0.15486635380534586</v>
      </c>
      <c r="AI131" s="152">
        <v>-6.985294117647059E-2</v>
      </c>
      <c r="AJ131" s="11">
        <f t="shared" si="180"/>
        <v>-369</v>
      </c>
      <c r="AK131" s="123">
        <f t="shared" si="181"/>
        <v>-0.3271276595744681</v>
      </c>
      <c r="AL131" s="11">
        <f t="shared" si="182"/>
        <v>-126</v>
      </c>
      <c r="AM131" s="123">
        <f t="shared" si="183"/>
        <v>-0.14237288135593221</v>
      </c>
      <c r="AN131" s="151">
        <v>655</v>
      </c>
      <c r="AO131" s="152">
        <v>0.12181513855309652</v>
      </c>
      <c r="AP131" s="151">
        <v>668</v>
      </c>
      <c r="AQ131" s="152">
        <v>0.12216532553035844</v>
      </c>
      <c r="AR131" s="152">
        <v>1.984732824427481E-2</v>
      </c>
      <c r="AS131" s="151">
        <v>633</v>
      </c>
      <c r="AT131" s="152">
        <v>0.12652408554867078</v>
      </c>
      <c r="AU131" s="152">
        <v>-5.239520958083832E-2</v>
      </c>
      <c r="AV131" s="151">
        <v>621</v>
      </c>
      <c r="AW131" s="152">
        <v>0.12034883720930233</v>
      </c>
      <c r="AX131" s="152">
        <v>-1.8957345971563982E-2</v>
      </c>
      <c r="AY131" s="151">
        <v>596</v>
      </c>
      <c r="AZ131" s="152">
        <v>0.1146594844170835</v>
      </c>
      <c r="BA131" s="152">
        <v>-4.0257648953301126E-2</v>
      </c>
      <c r="BB131" s="11">
        <f t="shared" si="184"/>
        <v>-59</v>
      </c>
      <c r="BC131" s="123">
        <f t="shared" si="185"/>
        <v>-9.0076335877862596E-2</v>
      </c>
      <c r="BD131" s="11">
        <f t="shared" si="186"/>
        <v>-37</v>
      </c>
      <c r="BE131" s="123">
        <f t="shared" si="187"/>
        <v>-5.845181674565561E-2</v>
      </c>
      <c r="BF131" s="151">
        <v>9192</v>
      </c>
      <c r="BG131" s="152">
        <v>0.15260737469493468</v>
      </c>
      <c r="BH131" s="151">
        <v>8574</v>
      </c>
      <c r="BI131" s="152">
        <v>0.14959173703677855</v>
      </c>
      <c r="BJ131" s="152">
        <v>-6.7232375979112274E-2</v>
      </c>
      <c r="BK131" s="151">
        <v>7960</v>
      </c>
      <c r="BL131" s="152">
        <v>0.14897160930511108</v>
      </c>
      <c r="BM131" s="152">
        <v>-7.1611849778399808E-2</v>
      </c>
      <c r="BN131" s="151">
        <v>7315</v>
      </c>
      <c r="BO131" s="152">
        <v>0.14613924682848867</v>
      </c>
      <c r="BP131" s="152">
        <v>-8.1030150753768848E-2</v>
      </c>
      <c r="BQ131" s="151">
        <v>6840</v>
      </c>
      <c r="BR131" s="152">
        <v>0.14277662972008265</v>
      </c>
      <c r="BS131" s="152">
        <v>-6.4935064935064929E-2</v>
      </c>
      <c r="BT131" s="11">
        <f t="shared" si="188"/>
        <v>-2352</v>
      </c>
      <c r="BU131" s="123">
        <f t="shared" si="189"/>
        <v>-0.25587467362924282</v>
      </c>
      <c r="BV131" s="11">
        <f t="shared" si="190"/>
        <v>-1120</v>
      </c>
      <c r="BW131" s="123">
        <f t="shared" si="191"/>
        <v>-0.1407035175879397</v>
      </c>
      <c r="BX131" s="4">
        <f t="shared" si="192"/>
        <v>10975</v>
      </c>
      <c r="BY131" s="13">
        <f t="shared" si="225"/>
        <v>0.15106883783672176</v>
      </c>
      <c r="BZ131" s="4">
        <f t="shared" si="194"/>
        <v>10293</v>
      </c>
      <c r="CA131" s="13">
        <f t="shared" si="226"/>
        <v>0.1484895698087077</v>
      </c>
      <c r="CB131" s="13">
        <f t="shared" si="196"/>
        <v>-6.2141230068337161E-2</v>
      </c>
      <c r="CC131" s="4">
        <f t="shared" si="197"/>
        <v>9478</v>
      </c>
      <c r="CD131" s="13">
        <f t="shared" si="227"/>
        <v>0.14773134654051778</v>
      </c>
      <c r="CE131" s="13">
        <f t="shared" si="199"/>
        <v>-7.9180025259885323E-2</v>
      </c>
      <c r="CF131" s="4">
        <f t="shared" si="200"/>
        <v>8752</v>
      </c>
      <c r="CG131" s="13">
        <f t="shared" si="228"/>
        <v>0.14465637499586789</v>
      </c>
      <c r="CH131" s="13">
        <f t="shared" si="202"/>
        <v>-7.6598438489132725E-2</v>
      </c>
      <c r="CI131" s="4">
        <f t="shared" si="203"/>
        <v>8195</v>
      </c>
      <c r="CJ131" s="13">
        <f t="shared" si="229"/>
        <v>0.14127848843223115</v>
      </c>
      <c r="CK131" s="13">
        <f t="shared" si="205"/>
        <v>-6.3642595978062211E-2</v>
      </c>
      <c r="CL131" s="4">
        <f t="shared" si="206"/>
        <v>-2780</v>
      </c>
      <c r="CM131" s="13">
        <f t="shared" si="207"/>
        <v>-0.25330296127562646</v>
      </c>
      <c r="CN131" s="4">
        <f t="shared" si="208"/>
        <v>-1283</v>
      </c>
      <c r="CO131" s="13">
        <f t="shared" si="209"/>
        <v>-0.13536611099388052</v>
      </c>
    </row>
    <row r="132" spans="2:93" x14ac:dyDescent="0.3">
      <c r="B132" s="490"/>
      <c r="C132" s="12" t="s">
        <v>134</v>
      </c>
      <c r="D132" s="151">
        <v>1469</v>
      </c>
      <c r="E132" s="152">
        <v>0.11831507731958762</v>
      </c>
      <c r="F132" s="151">
        <v>1364</v>
      </c>
      <c r="G132" s="152">
        <v>0.11364772537910348</v>
      </c>
      <c r="H132" s="152">
        <v>-7.1477195371000682E-2</v>
      </c>
      <c r="I132" s="151">
        <v>1284</v>
      </c>
      <c r="J132" s="152">
        <v>0.11973144349123462</v>
      </c>
      <c r="K132" s="152">
        <v>-5.865102639296188E-2</v>
      </c>
      <c r="L132" s="151">
        <v>1163</v>
      </c>
      <c r="M132" s="152">
        <v>0.11132382502153729</v>
      </c>
      <c r="N132" s="152">
        <v>-9.4236760124610588E-2</v>
      </c>
      <c r="O132" s="151">
        <v>1036</v>
      </c>
      <c r="P132" s="152">
        <v>0.10258441429844539</v>
      </c>
      <c r="Q132" s="152">
        <v>-0.10920034393809114</v>
      </c>
      <c r="R132" s="11">
        <f t="shared" ref="R132:R163" si="230">O132-D132</f>
        <v>-433</v>
      </c>
      <c r="S132" s="123">
        <f t="shared" ref="S132:S163" si="231">(O132-D132)/D132</f>
        <v>-0.29475833900612664</v>
      </c>
      <c r="T132" s="11">
        <f t="shared" ref="T132:T163" si="232">O132-I132</f>
        <v>-248</v>
      </c>
      <c r="U132" s="123">
        <f t="shared" ref="U132:U163" si="233">SUM(O132-I132)/I132</f>
        <v>-0.19314641744548286</v>
      </c>
      <c r="V132" s="151">
        <v>1008</v>
      </c>
      <c r="W132" s="152">
        <v>0.14320215939764172</v>
      </c>
      <c r="X132" s="151">
        <v>916</v>
      </c>
      <c r="Y132" s="152">
        <v>0.14018977655341291</v>
      </c>
      <c r="Z132" s="152">
        <v>-9.1269841269841265E-2</v>
      </c>
      <c r="AA132" s="151">
        <v>863</v>
      </c>
      <c r="AB132" s="152">
        <v>0.1508477538891802</v>
      </c>
      <c r="AC132" s="152">
        <v>-5.7860262008733628E-2</v>
      </c>
      <c r="AD132" s="151">
        <v>773</v>
      </c>
      <c r="AE132" s="152">
        <v>0.14620767921316435</v>
      </c>
      <c r="AF132" s="152">
        <v>-0.10428736964078796</v>
      </c>
      <c r="AG132" s="151">
        <v>649</v>
      </c>
      <c r="AH132" s="152">
        <v>0.13242195470312182</v>
      </c>
      <c r="AI132" s="152">
        <v>-0.16041397153945666</v>
      </c>
      <c r="AJ132" s="11">
        <f t="shared" ref="AJ132:AJ163" si="234">AG132-V132</f>
        <v>-359</v>
      </c>
      <c r="AK132" s="123">
        <f t="shared" ref="AK132:AK163" si="235">(AG132-V132)/V132</f>
        <v>-0.35615079365079366</v>
      </c>
      <c r="AL132" s="11">
        <f t="shared" ref="AL132:AL163" si="236">AG132-AA132</f>
        <v>-214</v>
      </c>
      <c r="AM132" s="123">
        <f t="shared" ref="AM132:AM163" si="237">SUM(AG132-AA132)/AA132</f>
        <v>-0.24797219003476245</v>
      </c>
      <c r="AN132" s="151">
        <v>461</v>
      </c>
      <c r="AO132" s="152">
        <v>8.5735540264087778E-2</v>
      </c>
      <c r="AP132" s="151">
        <v>448</v>
      </c>
      <c r="AQ132" s="152">
        <v>8.1931236283833211E-2</v>
      </c>
      <c r="AR132" s="152">
        <v>-2.8199566160520606E-2</v>
      </c>
      <c r="AS132" s="151">
        <v>421</v>
      </c>
      <c r="AT132" s="152">
        <v>8.4149510293823712E-2</v>
      </c>
      <c r="AU132" s="152">
        <v>-6.0267857142857144E-2</v>
      </c>
      <c r="AV132" s="151">
        <v>390</v>
      </c>
      <c r="AW132" s="152">
        <v>7.5581395348837205E-2</v>
      </c>
      <c r="AX132" s="152">
        <v>-7.3634204275534437E-2</v>
      </c>
      <c r="AY132" s="151">
        <v>387</v>
      </c>
      <c r="AZ132" s="152">
        <v>7.4451712196998851E-2</v>
      </c>
      <c r="BA132" s="152">
        <v>-7.6923076923076927E-3</v>
      </c>
      <c r="BB132" s="11">
        <f t="shared" ref="BB132:BB163" si="238">AY132-AN132</f>
        <v>-74</v>
      </c>
      <c r="BC132" s="123">
        <f t="shared" ref="BC132:BC163" si="239">(AY132-AN132)/AN132</f>
        <v>-0.16052060737527116</v>
      </c>
      <c r="BD132" s="11">
        <f t="shared" ref="BD132:BD163" si="240">AY132-AS132</f>
        <v>-34</v>
      </c>
      <c r="BE132" s="123">
        <f t="shared" ref="BE132:BE163" si="241">SUM(AY132-AS132)/AS132</f>
        <v>-8.076009501187649E-2</v>
      </c>
      <c r="BF132" s="151">
        <v>7960</v>
      </c>
      <c r="BG132" s="152">
        <v>0.13215347068882508</v>
      </c>
      <c r="BH132" s="151">
        <v>7328</v>
      </c>
      <c r="BI132" s="152">
        <v>0.12785260660199596</v>
      </c>
      <c r="BJ132" s="152">
        <v>-7.9396984924623118E-2</v>
      </c>
      <c r="BK132" s="151">
        <v>6606</v>
      </c>
      <c r="BL132" s="152">
        <v>0.1236314637022065</v>
      </c>
      <c r="BM132" s="152">
        <v>-9.8526200873362446E-2</v>
      </c>
      <c r="BN132" s="151">
        <v>5936</v>
      </c>
      <c r="BO132" s="152">
        <v>0.1185895514933573</v>
      </c>
      <c r="BP132" s="152">
        <v>-0.10142294883439297</v>
      </c>
      <c r="BQ132" s="151">
        <v>5592</v>
      </c>
      <c r="BR132" s="152">
        <v>0.11672615692905003</v>
      </c>
      <c r="BS132" s="152">
        <v>-5.7951482479784364E-2</v>
      </c>
      <c r="BT132" s="11">
        <f t="shared" ref="BT132:BT163" si="242">BQ132-BF132</f>
        <v>-2368</v>
      </c>
      <c r="BU132" s="123">
        <f t="shared" ref="BU132:BU163" si="243">(BQ132-BF132)/BF132</f>
        <v>-0.29748743718592963</v>
      </c>
      <c r="BV132" s="11">
        <f t="shared" ref="BV132:BV163" si="244">BQ132-BK132</f>
        <v>-1014</v>
      </c>
      <c r="BW132" s="123">
        <f t="shared" ref="BW132:BW163" si="245">SUM(BQ132-BK132)/BK132</f>
        <v>-0.15349682107175294</v>
      </c>
      <c r="BX132" s="4">
        <f t="shared" ref="BX132:BX163" si="246">SUM(D132,BF132)</f>
        <v>9429</v>
      </c>
      <c r="BY132" s="13">
        <f t="shared" si="225"/>
        <v>0.12978843480295668</v>
      </c>
      <c r="BZ132" s="4">
        <f t="shared" ref="BZ132:BZ163" si="247">SUM(F132,BH132)</f>
        <v>8692</v>
      </c>
      <c r="CA132" s="13">
        <f t="shared" si="226"/>
        <v>0.12539311578522172</v>
      </c>
      <c r="CB132" s="13">
        <f t="shared" ref="CB132:CB163" si="248">BZ132/BX132-1</f>
        <v>-7.8163113797857675E-2</v>
      </c>
      <c r="CC132" s="4">
        <f t="shared" ref="CC132:CC163" si="249">SUM(I132,BK132)</f>
        <v>7890</v>
      </c>
      <c r="CD132" s="13">
        <f t="shared" si="227"/>
        <v>0.12297956575276275</v>
      </c>
      <c r="CE132" s="13">
        <f t="shared" ref="CE132:CE163" si="250">CC132/BZ132-1</f>
        <v>-9.226875287620806E-2</v>
      </c>
      <c r="CF132" s="4">
        <f t="shared" ref="CF132:CF163" si="251">SUM(L132,BN132)</f>
        <v>7099</v>
      </c>
      <c r="CG132" s="13">
        <f t="shared" si="228"/>
        <v>0.11733496413341708</v>
      </c>
      <c r="CH132" s="13">
        <f t="shared" ref="CH132:CH163" si="252">CF132/CC132-1</f>
        <v>-0.10025348542458812</v>
      </c>
      <c r="CI132" s="4">
        <f t="shared" ref="CI132:CI163" si="253">SUM(O132,BQ132)</f>
        <v>6628</v>
      </c>
      <c r="CJ132" s="13">
        <f t="shared" si="229"/>
        <v>0.11426404165086371</v>
      </c>
      <c r="CK132" s="13">
        <f t="shared" ref="CK132:CK163" si="254">CI132/CF132-1</f>
        <v>-6.6347372869418275E-2</v>
      </c>
      <c r="CL132" s="4">
        <f t="shared" ref="CL132:CL163" si="255">CI132-BX132</f>
        <v>-2801</v>
      </c>
      <c r="CM132" s="13">
        <f t="shared" ref="CM132:CM163" si="256">CI132/BX132-1</f>
        <v>-0.29706225474599635</v>
      </c>
      <c r="CN132" s="4">
        <f t="shared" ref="CN132:CN163" si="257">CI132-CC132</f>
        <v>-1262</v>
      </c>
      <c r="CO132" s="13">
        <f t="shared" ref="CO132:CO163" si="258">CI132/CC132-1</f>
        <v>-0.15994930291508236</v>
      </c>
    </row>
    <row r="133" spans="2:93" x14ac:dyDescent="0.3">
      <c r="B133" s="490"/>
      <c r="C133" s="12" t="s">
        <v>135</v>
      </c>
      <c r="D133" s="151">
        <v>3506</v>
      </c>
      <c r="E133" s="152">
        <v>0.28237757731958762</v>
      </c>
      <c r="F133" s="151">
        <v>3493</v>
      </c>
      <c r="G133" s="152">
        <v>0.29103482752874521</v>
      </c>
      <c r="H133" s="152">
        <v>-3.7079292641186536E-3</v>
      </c>
      <c r="I133" s="151">
        <v>3063</v>
      </c>
      <c r="J133" s="152">
        <v>0.28562103692651997</v>
      </c>
      <c r="K133" s="152">
        <v>-0.12310334955625536</v>
      </c>
      <c r="L133" s="151">
        <v>3200</v>
      </c>
      <c r="M133" s="152">
        <v>0.30630803101368814</v>
      </c>
      <c r="N133" s="152">
        <v>4.4727391446294486E-2</v>
      </c>
      <c r="O133" s="151">
        <v>3001</v>
      </c>
      <c r="P133" s="152">
        <v>0.29715813446875927</v>
      </c>
      <c r="Q133" s="152">
        <v>-6.21875E-2</v>
      </c>
      <c r="R133" s="11">
        <f t="shared" si="230"/>
        <v>-505</v>
      </c>
      <c r="S133" s="123">
        <f t="shared" si="231"/>
        <v>-0.14403879064460925</v>
      </c>
      <c r="T133" s="11">
        <f t="shared" si="232"/>
        <v>-62</v>
      </c>
      <c r="U133" s="123">
        <f t="shared" si="233"/>
        <v>-2.0241593209271956E-2</v>
      </c>
      <c r="V133" s="151">
        <v>1727</v>
      </c>
      <c r="W133" s="152">
        <v>0.24534735047591988</v>
      </c>
      <c r="X133" s="151">
        <v>1661</v>
      </c>
      <c r="Y133" s="152">
        <v>0.25420875420875422</v>
      </c>
      <c r="Z133" s="152">
        <v>-3.8216560509554139E-2</v>
      </c>
      <c r="AA133" s="151">
        <v>1430</v>
      </c>
      <c r="AB133" s="152">
        <v>0.24995630134591854</v>
      </c>
      <c r="AC133" s="152">
        <v>-0.13907284768211919</v>
      </c>
      <c r="AD133" s="151">
        <v>1417</v>
      </c>
      <c r="AE133" s="152">
        <v>0.26801588802723664</v>
      </c>
      <c r="AF133" s="152">
        <v>-9.0909090909090905E-3</v>
      </c>
      <c r="AG133" s="151">
        <v>1248</v>
      </c>
      <c r="AH133" s="152">
        <v>0.25464190981432361</v>
      </c>
      <c r="AI133" s="152">
        <v>-0.11926605504587157</v>
      </c>
      <c r="AJ133" s="11">
        <f t="shared" si="234"/>
        <v>-479</v>
      </c>
      <c r="AK133" s="123">
        <f t="shared" si="235"/>
        <v>-0.27735958309206715</v>
      </c>
      <c r="AL133" s="11">
        <f t="shared" si="236"/>
        <v>-182</v>
      </c>
      <c r="AM133" s="123">
        <f t="shared" si="237"/>
        <v>-0.12727272727272726</v>
      </c>
      <c r="AN133" s="151">
        <v>1779</v>
      </c>
      <c r="AO133" s="152">
        <v>0.33085363585642552</v>
      </c>
      <c r="AP133" s="151">
        <v>1832</v>
      </c>
      <c r="AQ133" s="152">
        <v>0.33504023408924655</v>
      </c>
      <c r="AR133" s="152">
        <v>2.9792017987633503E-2</v>
      </c>
      <c r="AS133" s="151">
        <v>1633</v>
      </c>
      <c r="AT133" s="152">
        <v>0.32640415750549673</v>
      </c>
      <c r="AU133" s="152">
        <v>-0.10862445414847162</v>
      </c>
      <c r="AV133" s="151">
        <v>1783</v>
      </c>
      <c r="AW133" s="152">
        <v>0.34554263565891474</v>
      </c>
      <c r="AX133" s="152">
        <v>9.1855480710349047E-2</v>
      </c>
      <c r="AY133" s="151">
        <v>1753</v>
      </c>
      <c r="AZ133" s="152">
        <v>0.33724509426702576</v>
      </c>
      <c r="BA133" s="152">
        <v>-1.6825574873808188E-2</v>
      </c>
      <c r="BB133" s="11">
        <f t="shared" si="238"/>
        <v>-26</v>
      </c>
      <c r="BC133" s="123">
        <f t="shared" si="239"/>
        <v>-1.4614952220348511E-2</v>
      </c>
      <c r="BD133" s="11">
        <f t="shared" si="240"/>
        <v>120</v>
      </c>
      <c r="BE133" s="123">
        <f t="shared" si="241"/>
        <v>7.3484384568279243E-2</v>
      </c>
      <c r="BF133" s="151">
        <v>16900</v>
      </c>
      <c r="BG133" s="152">
        <v>0.28057709229160094</v>
      </c>
      <c r="BH133" s="151">
        <v>16186</v>
      </c>
      <c r="BI133" s="152">
        <v>0.28239933003000905</v>
      </c>
      <c r="BJ133" s="152">
        <v>-4.2248520710059169E-2</v>
      </c>
      <c r="BK133" s="151">
        <v>15209</v>
      </c>
      <c r="BL133" s="152">
        <v>0.28463683491475306</v>
      </c>
      <c r="BM133" s="152">
        <v>-6.036080563449895E-2</v>
      </c>
      <c r="BN133" s="151">
        <v>14615</v>
      </c>
      <c r="BO133" s="152">
        <v>0.29197882329437619</v>
      </c>
      <c r="BP133" s="152">
        <v>-3.9055822210533234E-2</v>
      </c>
      <c r="BQ133" s="151">
        <v>14253</v>
      </c>
      <c r="BR133" s="152">
        <v>0.2975139332456635</v>
      </c>
      <c r="BS133" s="152">
        <v>-2.4769072870338693E-2</v>
      </c>
      <c r="BT133" s="11">
        <f t="shared" si="242"/>
        <v>-2647</v>
      </c>
      <c r="BU133" s="123">
        <f t="shared" si="243"/>
        <v>-0.15662721893491124</v>
      </c>
      <c r="BV133" s="11">
        <f t="shared" si="244"/>
        <v>-956</v>
      </c>
      <c r="BW133" s="123">
        <f t="shared" si="245"/>
        <v>-6.2857518574528246E-2</v>
      </c>
      <c r="BX133" s="4">
        <f t="shared" si="246"/>
        <v>20406</v>
      </c>
      <c r="BY133" s="13">
        <f t="shared" si="225"/>
        <v>0.28088480226844142</v>
      </c>
      <c r="BZ133" s="4">
        <f t="shared" si="247"/>
        <v>19679</v>
      </c>
      <c r="CA133" s="13">
        <f t="shared" si="226"/>
        <v>0.28389451513315445</v>
      </c>
      <c r="CB133" s="13">
        <f t="shared" si="248"/>
        <v>-3.5626776438302477E-2</v>
      </c>
      <c r="CC133" s="4">
        <f t="shared" si="249"/>
        <v>18272</v>
      </c>
      <c r="CD133" s="13">
        <f t="shared" si="227"/>
        <v>0.2848013466963854</v>
      </c>
      <c r="CE133" s="13">
        <f t="shared" si="250"/>
        <v>-7.1497535443874161E-2</v>
      </c>
      <c r="CF133" s="4">
        <f t="shared" si="251"/>
        <v>17815</v>
      </c>
      <c r="CG133" s="13">
        <f t="shared" si="228"/>
        <v>0.29445307593137415</v>
      </c>
      <c r="CH133" s="13">
        <f t="shared" si="252"/>
        <v>-2.5010945709281973E-2</v>
      </c>
      <c r="CI133" s="4">
        <f t="shared" si="253"/>
        <v>17254</v>
      </c>
      <c r="CJ133" s="13">
        <f t="shared" si="229"/>
        <v>0.29745198772540771</v>
      </c>
      <c r="CK133" s="13">
        <f t="shared" si="254"/>
        <v>-3.1490317148470393E-2</v>
      </c>
      <c r="CL133" s="4">
        <f t="shared" si="255"/>
        <v>-3152</v>
      </c>
      <c r="CM133" s="13">
        <f t="shared" si="256"/>
        <v>-0.15446437322356166</v>
      </c>
      <c r="CN133" s="4">
        <f t="shared" si="257"/>
        <v>-1018</v>
      </c>
      <c r="CO133" s="13">
        <f t="shared" si="258"/>
        <v>-5.5713660245183871E-2</v>
      </c>
    </row>
    <row r="134" spans="2:93" x14ac:dyDescent="0.3">
      <c r="B134" s="490"/>
      <c r="C134" s="12" t="s">
        <v>13</v>
      </c>
      <c r="D134" s="151">
        <v>12416</v>
      </c>
      <c r="E134" s="152">
        <v>1</v>
      </c>
      <c r="F134" s="151">
        <v>12002</v>
      </c>
      <c r="G134" s="152">
        <v>1</v>
      </c>
      <c r="H134" s="152">
        <v>-3.3344072164948453E-2</v>
      </c>
      <c r="I134" s="151">
        <v>10724</v>
      </c>
      <c r="J134" s="152">
        <v>1</v>
      </c>
      <c r="K134" s="152">
        <v>-0.10648225295784036</v>
      </c>
      <c r="L134" s="151">
        <v>10447</v>
      </c>
      <c r="M134" s="152">
        <v>1</v>
      </c>
      <c r="N134" s="152">
        <v>-2.5829914211115256E-2</v>
      </c>
      <c r="O134" s="151">
        <v>10099</v>
      </c>
      <c r="P134" s="152">
        <v>1</v>
      </c>
      <c r="Q134" s="152">
        <v>-3.3310998372738584E-2</v>
      </c>
      <c r="R134" s="11">
        <f t="shared" si="230"/>
        <v>-2317</v>
      </c>
      <c r="S134" s="123">
        <f t="shared" si="231"/>
        <v>-0.18661404639175258</v>
      </c>
      <c r="T134" s="11">
        <f t="shared" si="232"/>
        <v>-625</v>
      </c>
      <c r="U134" s="123">
        <f t="shared" si="233"/>
        <v>-5.8280492353599403E-2</v>
      </c>
      <c r="V134" s="151">
        <v>7039</v>
      </c>
      <c r="W134" s="152">
        <v>1</v>
      </c>
      <c r="X134" s="151">
        <v>6534</v>
      </c>
      <c r="Y134" s="152">
        <v>1</v>
      </c>
      <c r="Z134" s="152">
        <v>-7.174314533314391E-2</v>
      </c>
      <c r="AA134" s="151">
        <v>5721</v>
      </c>
      <c r="AB134" s="152">
        <v>1</v>
      </c>
      <c r="AC134" s="152">
        <v>-0.12442607897153352</v>
      </c>
      <c r="AD134" s="151">
        <v>5287</v>
      </c>
      <c r="AE134" s="152">
        <v>1</v>
      </c>
      <c r="AF134" s="152">
        <v>-7.5860863485404648E-2</v>
      </c>
      <c r="AG134" s="151">
        <v>4901</v>
      </c>
      <c r="AH134" s="152">
        <v>1</v>
      </c>
      <c r="AI134" s="152">
        <v>-7.3009268015888029E-2</v>
      </c>
      <c r="AJ134" s="11">
        <f t="shared" si="234"/>
        <v>-2138</v>
      </c>
      <c r="AK134" s="123">
        <f t="shared" si="235"/>
        <v>-0.30373632618269641</v>
      </c>
      <c r="AL134" s="11">
        <f t="shared" si="236"/>
        <v>-820</v>
      </c>
      <c r="AM134" s="123">
        <f t="shared" si="237"/>
        <v>-0.14333158538717009</v>
      </c>
      <c r="AN134" s="151">
        <v>5377</v>
      </c>
      <c r="AO134" s="152">
        <v>1</v>
      </c>
      <c r="AP134" s="151">
        <v>5468</v>
      </c>
      <c r="AQ134" s="152">
        <v>1</v>
      </c>
      <c r="AR134" s="152">
        <v>1.6923935279895854E-2</v>
      </c>
      <c r="AS134" s="151">
        <v>5003</v>
      </c>
      <c r="AT134" s="152">
        <v>1</v>
      </c>
      <c r="AU134" s="152">
        <v>-8.5040234089246519E-2</v>
      </c>
      <c r="AV134" s="151">
        <v>5160</v>
      </c>
      <c r="AW134" s="152">
        <v>1</v>
      </c>
      <c r="AX134" s="152">
        <v>3.138117129722167E-2</v>
      </c>
      <c r="AY134" s="151">
        <v>5198</v>
      </c>
      <c r="AZ134" s="152">
        <v>1</v>
      </c>
      <c r="BA134" s="152">
        <v>7.3643410852713177E-3</v>
      </c>
      <c r="BB134" s="11">
        <f t="shared" si="238"/>
        <v>-179</v>
      </c>
      <c r="BC134" s="123">
        <f t="shared" si="239"/>
        <v>-3.3289938627487449E-2</v>
      </c>
      <c r="BD134" s="11">
        <f t="shared" si="240"/>
        <v>195</v>
      </c>
      <c r="BE134" s="123">
        <f t="shared" si="241"/>
        <v>3.897661403158105E-2</v>
      </c>
      <c r="BF134" s="151">
        <v>60233</v>
      </c>
      <c r="BG134" s="152">
        <v>1</v>
      </c>
      <c r="BH134" s="151">
        <v>57316</v>
      </c>
      <c r="BI134" s="152">
        <v>1</v>
      </c>
      <c r="BJ134" s="152">
        <v>-4.8428602261218937E-2</v>
      </c>
      <c r="BK134" s="151">
        <v>53433</v>
      </c>
      <c r="BL134" s="152">
        <v>1</v>
      </c>
      <c r="BM134" s="152">
        <v>-6.7747225905506317E-2</v>
      </c>
      <c r="BN134" s="151">
        <v>50055</v>
      </c>
      <c r="BO134" s="152">
        <v>1</v>
      </c>
      <c r="BP134" s="152">
        <v>-6.3219358823199151E-2</v>
      </c>
      <c r="BQ134" s="151">
        <v>47907</v>
      </c>
      <c r="BR134" s="152">
        <v>1</v>
      </c>
      <c r="BS134" s="152">
        <v>-4.291279592448307E-2</v>
      </c>
      <c r="BT134" s="11">
        <f t="shared" si="242"/>
        <v>-12326</v>
      </c>
      <c r="BU134" s="123">
        <f t="shared" si="243"/>
        <v>-0.204638653229957</v>
      </c>
      <c r="BV134" s="11">
        <f t="shared" si="244"/>
        <v>-5526</v>
      </c>
      <c r="BW134" s="123">
        <f t="shared" si="245"/>
        <v>-0.10341923530402561</v>
      </c>
      <c r="BX134" s="4">
        <f t="shared" si="246"/>
        <v>72649</v>
      </c>
      <c r="BY134" s="13">
        <f t="shared" si="225"/>
        <v>1</v>
      </c>
      <c r="BZ134" s="4">
        <f t="shared" si="247"/>
        <v>69318</v>
      </c>
      <c r="CA134" s="13">
        <f t="shared" si="226"/>
        <v>1</v>
      </c>
      <c r="CB134" s="13">
        <f t="shared" si="248"/>
        <v>-4.5850596704703483E-2</v>
      </c>
      <c r="CC134" s="4">
        <f t="shared" si="249"/>
        <v>64157</v>
      </c>
      <c r="CD134" s="13">
        <f t="shared" si="227"/>
        <v>1</v>
      </c>
      <c r="CE134" s="13">
        <f t="shared" si="250"/>
        <v>-7.4453965780893805E-2</v>
      </c>
      <c r="CF134" s="4">
        <f t="shared" si="251"/>
        <v>60502</v>
      </c>
      <c r="CG134" s="13">
        <f t="shared" si="228"/>
        <v>1</v>
      </c>
      <c r="CH134" s="13">
        <f t="shared" si="252"/>
        <v>-5.6969621397509274E-2</v>
      </c>
      <c r="CI134" s="4">
        <f t="shared" si="253"/>
        <v>58006</v>
      </c>
      <c r="CJ134" s="13">
        <f t="shared" si="229"/>
        <v>1</v>
      </c>
      <c r="CK134" s="13">
        <f t="shared" si="254"/>
        <v>-4.1254834550923936E-2</v>
      </c>
      <c r="CL134" s="4">
        <f t="shared" si="255"/>
        <v>-14643</v>
      </c>
      <c r="CM134" s="13">
        <f t="shared" si="256"/>
        <v>-0.20155817698798328</v>
      </c>
      <c r="CN134" s="4">
        <f t="shared" si="257"/>
        <v>-6151</v>
      </c>
      <c r="CO134" s="13">
        <f t="shared" si="258"/>
        <v>-9.5874183643250177E-2</v>
      </c>
    </row>
    <row r="135" spans="2:93" x14ac:dyDescent="0.3">
      <c r="B135" s="414" t="s">
        <v>147</v>
      </c>
      <c r="C135" s="12" t="s">
        <v>130</v>
      </c>
      <c r="D135" s="151">
        <v>355</v>
      </c>
      <c r="E135" s="152">
        <v>7.0618659240103437E-2</v>
      </c>
      <c r="F135" s="151">
        <v>366</v>
      </c>
      <c r="G135" s="152">
        <v>7.4209245742092464E-2</v>
      </c>
      <c r="H135" s="152">
        <v>3.0985915492957747E-2</v>
      </c>
      <c r="I135" s="151">
        <v>331</v>
      </c>
      <c r="J135" s="152">
        <v>7.2539995616918693E-2</v>
      </c>
      <c r="K135" s="152">
        <v>-9.5628415300546443E-2</v>
      </c>
      <c r="L135" s="151">
        <v>288</v>
      </c>
      <c r="M135" s="152">
        <v>7.1076011846001971E-2</v>
      </c>
      <c r="N135" s="152">
        <v>-0.12990936555891239</v>
      </c>
      <c r="O135" s="151">
        <v>272</v>
      </c>
      <c r="P135" s="152">
        <v>7.2494669509594878E-2</v>
      </c>
      <c r="Q135" s="152">
        <v>-5.5555555555555552E-2</v>
      </c>
      <c r="R135" s="11">
        <f t="shared" si="230"/>
        <v>-83</v>
      </c>
      <c r="S135" s="123">
        <f t="shared" si="231"/>
        <v>-0.23380281690140844</v>
      </c>
      <c r="T135" s="11">
        <f t="shared" si="232"/>
        <v>-59</v>
      </c>
      <c r="U135" s="123">
        <f t="shared" si="233"/>
        <v>-0.1782477341389728</v>
      </c>
      <c r="V135" s="151">
        <v>172</v>
      </c>
      <c r="W135" s="152">
        <v>5.878332194121668E-2</v>
      </c>
      <c r="X135" s="151">
        <v>150</v>
      </c>
      <c r="Y135" s="152">
        <v>5.4985337243401759E-2</v>
      </c>
      <c r="Z135" s="152">
        <v>-0.12790697674418605</v>
      </c>
      <c r="AA135" s="151">
        <v>138</v>
      </c>
      <c r="AB135" s="152">
        <v>5.688375927452597E-2</v>
      </c>
      <c r="AC135" s="152">
        <v>-0.08</v>
      </c>
      <c r="AD135" s="151">
        <v>132</v>
      </c>
      <c r="AE135" s="152">
        <v>5.83812472357364E-2</v>
      </c>
      <c r="AF135" s="152">
        <v>-4.3478260869565216E-2</v>
      </c>
      <c r="AG135" s="151">
        <v>101</v>
      </c>
      <c r="AH135" s="152">
        <v>5.2796654469419758E-2</v>
      </c>
      <c r="AI135" s="152">
        <v>-0.23484848484848486</v>
      </c>
      <c r="AJ135" s="11">
        <f t="shared" si="234"/>
        <v>-71</v>
      </c>
      <c r="AK135" s="123">
        <f t="shared" si="235"/>
        <v>-0.41279069767441862</v>
      </c>
      <c r="AL135" s="11">
        <f t="shared" si="236"/>
        <v>-37</v>
      </c>
      <c r="AM135" s="123">
        <f t="shared" si="237"/>
        <v>-0.26811594202898553</v>
      </c>
      <c r="AN135" s="151">
        <v>183</v>
      </c>
      <c r="AO135" s="152">
        <v>8.7101380295097577E-2</v>
      </c>
      <c r="AP135" s="151">
        <v>216</v>
      </c>
      <c r="AQ135" s="152">
        <v>9.8003629764065334E-2</v>
      </c>
      <c r="AR135" s="152">
        <v>0.18032786885245902</v>
      </c>
      <c r="AS135" s="151">
        <v>193</v>
      </c>
      <c r="AT135" s="152">
        <v>9.0313523631258774E-2</v>
      </c>
      <c r="AU135" s="152">
        <v>-0.10648148148148148</v>
      </c>
      <c r="AV135" s="151">
        <v>156</v>
      </c>
      <c r="AW135" s="152">
        <v>8.7102177554438859E-2</v>
      </c>
      <c r="AX135" s="152">
        <v>-0.19170984455958548</v>
      </c>
      <c r="AY135" s="151">
        <v>171</v>
      </c>
      <c r="AZ135" s="152">
        <v>9.2985318107667206E-2</v>
      </c>
      <c r="BA135" s="152">
        <v>9.6153846153846159E-2</v>
      </c>
      <c r="BB135" s="11">
        <f t="shared" si="238"/>
        <v>-12</v>
      </c>
      <c r="BC135" s="123">
        <f t="shared" si="239"/>
        <v>-6.5573770491803282E-2</v>
      </c>
      <c r="BD135" s="11">
        <f t="shared" si="240"/>
        <v>-22</v>
      </c>
      <c r="BE135" s="123">
        <f t="shared" si="241"/>
        <v>-0.11398963730569948</v>
      </c>
      <c r="BF135" s="151">
        <v>1652</v>
      </c>
      <c r="BG135" s="152">
        <v>6.4230171073094866E-2</v>
      </c>
      <c r="BH135" s="151">
        <v>1724</v>
      </c>
      <c r="BI135" s="152">
        <v>6.9142536295820969E-2</v>
      </c>
      <c r="BJ135" s="152">
        <v>4.3583535108958835E-2</v>
      </c>
      <c r="BK135" s="151">
        <v>1690</v>
      </c>
      <c r="BL135" s="152">
        <v>7.0264427074671551E-2</v>
      </c>
      <c r="BM135" s="152">
        <v>-1.9721577726218097E-2</v>
      </c>
      <c r="BN135" s="151">
        <v>1495</v>
      </c>
      <c r="BO135" s="152">
        <v>6.6854485287541371E-2</v>
      </c>
      <c r="BP135" s="152">
        <v>-0.11538461538461539</v>
      </c>
      <c r="BQ135" s="151">
        <v>1410</v>
      </c>
      <c r="BR135" s="152">
        <v>6.7290254843943881E-2</v>
      </c>
      <c r="BS135" s="152">
        <v>-5.6856187290969896E-2</v>
      </c>
      <c r="BT135" s="11">
        <f t="shared" si="242"/>
        <v>-242</v>
      </c>
      <c r="BU135" s="123">
        <f t="shared" si="243"/>
        <v>-0.14648910411622276</v>
      </c>
      <c r="BV135" s="11">
        <f t="shared" si="244"/>
        <v>-280</v>
      </c>
      <c r="BW135" s="123">
        <f t="shared" si="245"/>
        <v>-0.16568047337278108</v>
      </c>
      <c r="BX135" s="4">
        <f t="shared" si="246"/>
        <v>2007</v>
      </c>
      <c r="BY135" s="13">
        <f t="shared" ref="BY135:BY141" si="259">BX135/BX$141</f>
        <v>6.5274660942530982E-2</v>
      </c>
      <c r="BZ135" s="4">
        <f t="shared" si="247"/>
        <v>2090</v>
      </c>
      <c r="CA135" s="13">
        <f t="shared" ref="CA135:CA141" si="260">BZ135/BZ$141</f>
        <v>6.997924060804929E-2</v>
      </c>
      <c r="CB135" s="13">
        <f t="shared" si="248"/>
        <v>4.135525660189332E-2</v>
      </c>
      <c r="CC135" s="4">
        <f t="shared" si="249"/>
        <v>2021</v>
      </c>
      <c r="CD135" s="13">
        <f t="shared" ref="CD135:CD141" si="261">CC135/CC$141</f>
        <v>7.0627293377599168E-2</v>
      </c>
      <c r="CE135" s="13">
        <f t="shared" si="250"/>
        <v>-3.3014354066985607E-2</v>
      </c>
      <c r="CF135" s="4">
        <f t="shared" si="251"/>
        <v>1783</v>
      </c>
      <c r="CG135" s="13">
        <f t="shared" ref="CG135:CG141" si="262">CF135/CF$141</f>
        <v>6.7502082229120922E-2</v>
      </c>
      <c r="CH135" s="13">
        <f t="shared" si="252"/>
        <v>-0.11776348342404752</v>
      </c>
      <c r="CI135" s="4">
        <f t="shared" si="253"/>
        <v>1682</v>
      </c>
      <c r="CJ135" s="13">
        <f t="shared" ref="CJ135:CJ141" si="263">CI135/CI$141</f>
        <v>6.8080628187484823E-2</v>
      </c>
      <c r="CK135" s="13">
        <f t="shared" si="254"/>
        <v>-5.6646102075154192E-2</v>
      </c>
      <c r="CL135" s="4">
        <f t="shared" si="255"/>
        <v>-325</v>
      </c>
      <c r="CM135" s="13">
        <f t="shared" si="256"/>
        <v>-0.16193323368211265</v>
      </c>
      <c r="CN135" s="4">
        <f t="shared" si="257"/>
        <v>-339</v>
      </c>
      <c r="CO135" s="13">
        <f t="shared" si="258"/>
        <v>-0.16773874319643745</v>
      </c>
    </row>
    <row r="136" spans="2:93" x14ac:dyDescent="0.3">
      <c r="B136" s="414"/>
      <c r="C136" s="12" t="s">
        <v>131</v>
      </c>
      <c r="D136" s="151">
        <v>540</v>
      </c>
      <c r="E136" s="152">
        <v>0.10741993236522777</v>
      </c>
      <c r="F136" s="151">
        <v>520</v>
      </c>
      <c r="G136" s="152">
        <v>0.10543390105433902</v>
      </c>
      <c r="H136" s="152">
        <v>-3.7037037037037035E-2</v>
      </c>
      <c r="I136" s="151">
        <v>504</v>
      </c>
      <c r="J136" s="152">
        <v>0.11045364891518737</v>
      </c>
      <c r="K136" s="152">
        <v>-3.0769230769230771E-2</v>
      </c>
      <c r="L136" s="151">
        <v>455</v>
      </c>
      <c r="M136" s="152">
        <v>0.11229022704837117</v>
      </c>
      <c r="N136" s="152">
        <v>-9.7222222222222224E-2</v>
      </c>
      <c r="O136" s="151">
        <v>427</v>
      </c>
      <c r="P136" s="152">
        <v>0.11380597014925373</v>
      </c>
      <c r="Q136" s="152">
        <v>-6.1538461538461542E-2</v>
      </c>
      <c r="R136" s="11">
        <f t="shared" si="230"/>
        <v>-113</v>
      </c>
      <c r="S136" s="123">
        <f t="shared" si="231"/>
        <v>-0.20925925925925926</v>
      </c>
      <c r="T136" s="11">
        <f t="shared" si="232"/>
        <v>-77</v>
      </c>
      <c r="U136" s="123">
        <f t="shared" si="233"/>
        <v>-0.15277777777777779</v>
      </c>
      <c r="V136" s="151">
        <v>254</v>
      </c>
      <c r="W136" s="152">
        <v>8.680792891319207E-2</v>
      </c>
      <c r="X136" s="151">
        <v>265</v>
      </c>
      <c r="Y136" s="152">
        <v>9.7140762463343105E-2</v>
      </c>
      <c r="Z136" s="152">
        <v>4.3307086614173228E-2</v>
      </c>
      <c r="AA136" s="151">
        <v>232</v>
      </c>
      <c r="AB136" s="152">
        <v>9.5630667765869745E-2</v>
      </c>
      <c r="AC136" s="152">
        <v>-0.12452830188679245</v>
      </c>
      <c r="AD136" s="151">
        <v>196</v>
      </c>
      <c r="AE136" s="152">
        <v>8.6687306501547989E-2</v>
      </c>
      <c r="AF136" s="152">
        <v>-0.15517241379310345</v>
      </c>
      <c r="AG136" s="151">
        <v>191</v>
      </c>
      <c r="AH136" s="152">
        <v>9.9843178254051229E-2</v>
      </c>
      <c r="AI136" s="152">
        <v>-2.5510204081632654E-2</v>
      </c>
      <c r="AJ136" s="11">
        <f t="shared" si="234"/>
        <v>-63</v>
      </c>
      <c r="AK136" s="123">
        <f t="shared" si="235"/>
        <v>-0.24803149606299213</v>
      </c>
      <c r="AL136" s="11">
        <f t="shared" si="236"/>
        <v>-41</v>
      </c>
      <c r="AM136" s="123">
        <f t="shared" si="237"/>
        <v>-0.17672413793103448</v>
      </c>
      <c r="AN136" s="151">
        <v>286</v>
      </c>
      <c r="AO136" s="152">
        <v>0.13612565445026178</v>
      </c>
      <c r="AP136" s="151">
        <v>255</v>
      </c>
      <c r="AQ136" s="152">
        <v>0.11569872958257713</v>
      </c>
      <c r="AR136" s="152">
        <v>-0.10839160839160839</v>
      </c>
      <c r="AS136" s="151">
        <v>272</v>
      </c>
      <c r="AT136" s="152">
        <v>0.12728123537669631</v>
      </c>
      <c r="AU136" s="152">
        <v>6.6666666666666666E-2</v>
      </c>
      <c r="AV136" s="151">
        <v>259</v>
      </c>
      <c r="AW136" s="152">
        <v>0.14461194863204913</v>
      </c>
      <c r="AX136" s="152">
        <v>-4.779411764705882E-2</v>
      </c>
      <c r="AY136" s="151">
        <v>236</v>
      </c>
      <c r="AZ136" s="152">
        <v>0.12833061446438282</v>
      </c>
      <c r="BA136" s="152">
        <v>-8.8803088803088806E-2</v>
      </c>
      <c r="BB136" s="11">
        <f t="shared" si="238"/>
        <v>-50</v>
      </c>
      <c r="BC136" s="123">
        <f t="shared" si="239"/>
        <v>-0.17482517482517482</v>
      </c>
      <c r="BD136" s="11">
        <f t="shared" si="240"/>
        <v>-36</v>
      </c>
      <c r="BE136" s="123">
        <f t="shared" si="241"/>
        <v>-0.13235294117647059</v>
      </c>
      <c r="BF136" s="151">
        <v>2697</v>
      </c>
      <c r="BG136" s="152">
        <v>0.10486003110419907</v>
      </c>
      <c r="BH136" s="151">
        <v>2533</v>
      </c>
      <c r="BI136" s="152">
        <v>0.10158819282906874</v>
      </c>
      <c r="BJ136" s="152">
        <v>-6.0808305524657026E-2</v>
      </c>
      <c r="BK136" s="151">
        <v>2491</v>
      </c>
      <c r="BL136" s="152">
        <v>0.10356727091302179</v>
      </c>
      <c r="BM136" s="152">
        <v>-1.6581129095933674E-2</v>
      </c>
      <c r="BN136" s="151">
        <v>2319</v>
      </c>
      <c r="BO136" s="152">
        <v>0.10370270995438691</v>
      </c>
      <c r="BP136" s="152">
        <v>-6.904857486953031E-2</v>
      </c>
      <c r="BQ136" s="151">
        <v>2169</v>
      </c>
      <c r="BR136" s="152">
        <v>0.10351245585568387</v>
      </c>
      <c r="BS136" s="152">
        <v>-6.4683053040103494E-2</v>
      </c>
      <c r="BT136" s="11">
        <f t="shared" si="242"/>
        <v>-528</v>
      </c>
      <c r="BU136" s="123">
        <f t="shared" si="243"/>
        <v>-0.19577308120133483</v>
      </c>
      <c r="BV136" s="11">
        <f t="shared" si="244"/>
        <v>-322</v>
      </c>
      <c r="BW136" s="123">
        <f t="shared" si="245"/>
        <v>-0.12926535527900443</v>
      </c>
      <c r="BX136" s="4">
        <f t="shared" si="246"/>
        <v>3237</v>
      </c>
      <c r="BY136" s="13">
        <f t="shared" si="259"/>
        <v>0.10527856376231827</v>
      </c>
      <c r="BZ136" s="4">
        <f t="shared" si="247"/>
        <v>3053</v>
      </c>
      <c r="CA136" s="13">
        <f t="shared" si="260"/>
        <v>0.1022232639121409</v>
      </c>
      <c r="CB136" s="13">
        <f t="shared" si="248"/>
        <v>-5.6842755637936393E-2</v>
      </c>
      <c r="CC136" s="4">
        <f t="shared" si="249"/>
        <v>2995</v>
      </c>
      <c r="CD136" s="13">
        <f t="shared" si="261"/>
        <v>0.10466538528743666</v>
      </c>
      <c r="CE136" s="13">
        <f t="shared" si="250"/>
        <v>-1.8997707173272205E-2</v>
      </c>
      <c r="CF136" s="4">
        <f t="shared" si="251"/>
        <v>2774</v>
      </c>
      <c r="CG136" s="13">
        <f t="shared" si="262"/>
        <v>0.10502006511698342</v>
      </c>
      <c r="CH136" s="13">
        <f t="shared" si="252"/>
        <v>-7.3789649415692771E-2</v>
      </c>
      <c r="CI136" s="4">
        <f t="shared" si="253"/>
        <v>2596</v>
      </c>
      <c r="CJ136" s="13">
        <f t="shared" si="263"/>
        <v>0.10507569011576136</v>
      </c>
      <c r="CK136" s="13">
        <f t="shared" si="254"/>
        <v>-6.416726748377799E-2</v>
      </c>
      <c r="CL136" s="4">
        <f t="shared" si="255"/>
        <v>-641</v>
      </c>
      <c r="CM136" s="13">
        <f t="shared" si="256"/>
        <v>-0.19802286067346309</v>
      </c>
      <c r="CN136" s="4">
        <f t="shared" si="257"/>
        <v>-399</v>
      </c>
      <c r="CO136" s="13">
        <f t="shared" si="258"/>
        <v>-0.1332220367278798</v>
      </c>
    </row>
    <row r="137" spans="2:93" x14ac:dyDescent="0.3">
      <c r="B137" s="414"/>
      <c r="C137" s="12" t="s">
        <v>132</v>
      </c>
      <c r="D137" s="151">
        <v>867</v>
      </c>
      <c r="E137" s="152">
        <v>0.17246866918639348</v>
      </c>
      <c r="F137" s="151">
        <v>834</v>
      </c>
      <c r="G137" s="152">
        <v>0.16909975669099755</v>
      </c>
      <c r="H137" s="152">
        <v>-3.8062283737024222E-2</v>
      </c>
      <c r="I137" s="151">
        <v>769</v>
      </c>
      <c r="J137" s="152">
        <v>0.16852947622178391</v>
      </c>
      <c r="K137" s="152">
        <v>-7.7937649880095924E-2</v>
      </c>
      <c r="L137" s="151">
        <v>653</v>
      </c>
      <c r="M137" s="152">
        <v>0.16115498519249752</v>
      </c>
      <c r="N137" s="152">
        <v>-0.15084525357607281</v>
      </c>
      <c r="O137" s="151">
        <v>677</v>
      </c>
      <c r="P137" s="152">
        <v>0.18043710021321963</v>
      </c>
      <c r="Q137" s="152">
        <v>3.6753445635528334E-2</v>
      </c>
      <c r="R137" s="11">
        <f t="shared" si="230"/>
        <v>-190</v>
      </c>
      <c r="S137" s="123">
        <f t="shared" si="231"/>
        <v>-0.21914648212226068</v>
      </c>
      <c r="T137" s="11">
        <f t="shared" si="232"/>
        <v>-92</v>
      </c>
      <c r="U137" s="123">
        <f t="shared" si="233"/>
        <v>-0.11963589076723016</v>
      </c>
      <c r="V137" s="151">
        <v>485</v>
      </c>
      <c r="W137" s="152">
        <v>0.16575529733424471</v>
      </c>
      <c r="X137" s="151">
        <v>439</v>
      </c>
      <c r="Y137" s="152">
        <v>0.16092375366568915</v>
      </c>
      <c r="Z137" s="152">
        <v>-9.4845360824742264E-2</v>
      </c>
      <c r="AA137" s="151">
        <v>402</v>
      </c>
      <c r="AB137" s="152">
        <v>0.16570486397361914</v>
      </c>
      <c r="AC137" s="152">
        <v>-8.4282460136674259E-2</v>
      </c>
      <c r="AD137" s="151">
        <v>334</v>
      </c>
      <c r="AE137" s="152">
        <v>0.14772224679345422</v>
      </c>
      <c r="AF137" s="152">
        <v>-0.1691542288557214</v>
      </c>
      <c r="AG137" s="151">
        <v>325</v>
      </c>
      <c r="AH137" s="152">
        <v>0.16989022477783586</v>
      </c>
      <c r="AI137" s="152">
        <v>-2.6946107784431138E-2</v>
      </c>
      <c r="AJ137" s="11">
        <f t="shared" si="234"/>
        <v>-160</v>
      </c>
      <c r="AK137" s="123">
        <f t="shared" si="235"/>
        <v>-0.32989690721649484</v>
      </c>
      <c r="AL137" s="11">
        <f t="shared" si="236"/>
        <v>-77</v>
      </c>
      <c r="AM137" s="123">
        <f t="shared" si="237"/>
        <v>-0.19154228855721392</v>
      </c>
      <c r="AN137" s="151">
        <v>382</v>
      </c>
      <c r="AO137" s="152">
        <v>0.18181818181818182</v>
      </c>
      <c r="AP137" s="151">
        <v>395</v>
      </c>
      <c r="AQ137" s="152">
        <v>0.1792196007259528</v>
      </c>
      <c r="AR137" s="152">
        <v>3.4031413612565446E-2</v>
      </c>
      <c r="AS137" s="151">
        <v>367</v>
      </c>
      <c r="AT137" s="152">
        <v>0.17173607861488066</v>
      </c>
      <c r="AU137" s="152">
        <v>-7.0886075949367092E-2</v>
      </c>
      <c r="AV137" s="151">
        <v>319</v>
      </c>
      <c r="AW137" s="152">
        <v>0.17811278615298715</v>
      </c>
      <c r="AX137" s="152">
        <v>-0.13079019073569481</v>
      </c>
      <c r="AY137" s="151">
        <v>352</v>
      </c>
      <c r="AZ137" s="152">
        <v>0.1914083741163676</v>
      </c>
      <c r="BA137" s="152">
        <v>0.10344827586206896</v>
      </c>
      <c r="BB137" s="11">
        <f t="shared" si="238"/>
        <v>-30</v>
      </c>
      <c r="BC137" s="123">
        <f t="shared" si="239"/>
        <v>-7.8534031413612565E-2</v>
      </c>
      <c r="BD137" s="11">
        <f t="shared" si="240"/>
        <v>-15</v>
      </c>
      <c r="BE137" s="123">
        <f t="shared" si="241"/>
        <v>-4.0871934604904632E-2</v>
      </c>
      <c r="BF137" s="151">
        <v>4550</v>
      </c>
      <c r="BG137" s="152">
        <v>0.17690513219284604</v>
      </c>
      <c r="BH137" s="151">
        <v>4493</v>
      </c>
      <c r="BI137" s="152">
        <v>0.18019571669206705</v>
      </c>
      <c r="BJ137" s="152">
        <v>-1.2527472527472527E-2</v>
      </c>
      <c r="BK137" s="151">
        <v>4259</v>
      </c>
      <c r="BL137" s="152">
        <v>0.17707467154498585</v>
      </c>
      <c r="BM137" s="152">
        <v>-5.2081014912085465E-2</v>
      </c>
      <c r="BN137" s="151">
        <v>4054</v>
      </c>
      <c r="BO137" s="152">
        <v>0.1812896878633396</v>
      </c>
      <c r="BP137" s="152">
        <v>-4.8133364639586756E-2</v>
      </c>
      <c r="BQ137" s="151">
        <v>3749</v>
      </c>
      <c r="BR137" s="152">
        <v>0.17891572014889759</v>
      </c>
      <c r="BS137" s="152">
        <v>-7.5234336457819434E-2</v>
      </c>
      <c r="BT137" s="11">
        <f t="shared" si="242"/>
        <v>-801</v>
      </c>
      <c r="BU137" s="123">
        <f t="shared" si="243"/>
        <v>-0.17604395604395603</v>
      </c>
      <c r="BV137" s="11">
        <f t="shared" si="244"/>
        <v>-510</v>
      </c>
      <c r="BW137" s="123">
        <f t="shared" si="245"/>
        <v>-0.11974641934726461</v>
      </c>
      <c r="BX137" s="4">
        <f t="shared" si="246"/>
        <v>5417</v>
      </c>
      <c r="BY137" s="13">
        <f t="shared" si="259"/>
        <v>0.17617978989820146</v>
      </c>
      <c r="BZ137" s="4">
        <f t="shared" si="247"/>
        <v>5327</v>
      </c>
      <c r="CA137" s="13">
        <f t="shared" si="260"/>
        <v>0.17836335632491795</v>
      </c>
      <c r="CB137" s="13">
        <f t="shared" si="248"/>
        <v>-1.6614362193095755E-2</v>
      </c>
      <c r="CC137" s="4">
        <f t="shared" si="249"/>
        <v>5028</v>
      </c>
      <c r="CD137" s="13">
        <f t="shared" si="261"/>
        <v>0.17571203914031103</v>
      </c>
      <c r="CE137" s="13">
        <f t="shared" si="250"/>
        <v>-5.6129153369626428E-2</v>
      </c>
      <c r="CF137" s="4">
        <f t="shared" si="251"/>
        <v>4707</v>
      </c>
      <c r="CG137" s="13">
        <f t="shared" si="262"/>
        <v>0.17820095403952449</v>
      </c>
      <c r="CH137" s="13">
        <f t="shared" si="252"/>
        <v>-6.3842482100238684E-2</v>
      </c>
      <c r="CI137" s="4">
        <f t="shared" si="253"/>
        <v>4426</v>
      </c>
      <c r="CJ137" s="13">
        <f t="shared" si="263"/>
        <v>0.17914676596778112</v>
      </c>
      <c r="CK137" s="13">
        <f t="shared" si="254"/>
        <v>-5.9698321648608443E-2</v>
      </c>
      <c r="CL137" s="4">
        <f t="shared" si="255"/>
        <v>-991</v>
      </c>
      <c r="CM137" s="13">
        <f t="shared" si="256"/>
        <v>-0.18294258814842168</v>
      </c>
      <c r="CN137" s="4">
        <f t="shared" si="257"/>
        <v>-602</v>
      </c>
      <c r="CO137" s="13">
        <f t="shared" si="258"/>
        <v>-0.11972951471758153</v>
      </c>
    </row>
    <row r="138" spans="2:93" x14ac:dyDescent="0.3">
      <c r="B138" s="414"/>
      <c r="C138" s="12" t="s">
        <v>133</v>
      </c>
      <c r="D138" s="151">
        <v>1174</v>
      </c>
      <c r="E138" s="152">
        <v>0.23353888999403222</v>
      </c>
      <c r="F138" s="151">
        <v>1165</v>
      </c>
      <c r="G138" s="152">
        <v>0.2362124898621249</v>
      </c>
      <c r="H138" s="152">
        <v>-7.6660988074957409E-3</v>
      </c>
      <c r="I138" s="151">
        <v>1062</v>
      </c>
      <c r="J138" s="152">
        <v>0.23274161735700197</v>
      </c>
      <c r="K138" s="152">
        <v>-8.8412017167381979E-2</v>
      </c>
      <c r="L138" s="151">
        <v>934</v>
      </c>
      <c r="M138" s="152">
        <v>0.23050345508390918</v>
      </c>
      <c r="N138" s="152">
        <v>-0.12052730696798493</v>
      </c>
      <c r="O138" s="151">
        <v>868</v>
      </c>
      <c r="P138" s="152">
        <v>0.23134328358208955</v>
      </c>
      <c r="Q138" s="152">
        <v>-7.0663811563169171E-2</v>
      </c>
      <c r="R138" s="11">
        <f t="shared" si="230"/>
        <v>-306</v>
      </c>
      <c r="S138" s="123">
        <f t="shared" si="231"/>
        <v>-0.26064735945485518</v>
      </c>
      <c r="T138" s="11">
        <f t="shared" si="232"/>
        <v>-194</v>
      </c>
      <c r="U138" s="123">
        <f t="shared" si="233"/>
        <v>-0.18267419962335216</v>
      </c>
      <c r="V138" s="151">
        <v>725</v>
      </c>
      <c r="W138" s="152">
        <v>0.24777853725222146</v>
      </c>
      <c r="X138" s="151">
        <v>685</v>
      </c>
      <c r="Y138" s="152">
        <v>0.25109970674486803</v>
      </c>
      <c r="Z138" s="152">
        <v>-5.5172413793103448E-2</v>
      </c>
      <c r="AA138" s="151">
        <v>588</v>
      </c>
      <c r="AB138" s="152">
        <v>0.24237427864798022</v>
      </c>
      <c r="AC138" s="152">
        <v>-0.14160583941605839</v>
      </c>
      <c r="AD138" s="151">
        <v>569</v>
      </c>
      <c r="AE138" s="152">
        <v>0.25165855816010613</v>
      </c>
      <c r="AF138" s="152">
        <v>-3.2312925170068028E-2</v>
      </c>
      <c r="AG138" s="151">
        <v>448</v>
      </c>
      <c r="AH138" s="152">
        <v>0.23418714061683221</v>
      </c>
      <c r="AI138" s="152">
        <v>-0.21265377855887521</v>
      </c>
      <c r="AJ138" s="11">
        <f t="shared" si="234"/>
        <v>-277</v>
      </c>
      <c r="AK138" s="123">
        <f t="shared" si="235"/>
        <v>-0.3820689655172414</v>
      </c>
      <c r="AL138" s="11">
        <f t="shared" si="236"/>
        <v>-140</v>
      </c>
      <c r="AM138" s="123">
        <f t="shared" si="237"/>
        <v>-0.23809523809523808</v>
      </c>
      <c r="AN138" s="151">
        <v>449</v>
      </c>
      <c r="AO138" s="152">
        <v>0.21370775821037602</v>
      </c>
      <c r="AP138" s="151">
        <v>480</v>
      </c>
      <c r="AQ138" s="152">
        <v>0.21778584392014519</v>
      </c>
      <c r="AR138" s="152">
        <v>6.9042316258351888E-2</v>
      </c>
      <c r="AS138" s="151">
        <v>474</v>
      </c>
      <c r="AT138" s="152">
        <v>0.22180627047262519</v>
      </c>
      <c r="AU138" s="152">
        <v>-1.2500000000000001E-2</v>
      </c>
      <c r="AV138" s="151">
        <v>365</v>
      </c>
      <c r="AW138" s="152">
        <v>0.20379676158570631</v>
      </c>
      <c r="AX138" s="152">
        <v>-0.22995780590717299</v>
      </c>
      <c r="AY138" s="151">
        <v>420</v>
      </c>
      <c r="AZ138" s="152">
        <v>0.22838499184339314</v>
      </c>
      <c r="BA138" s="152">
        <v>0.15068493150684931</v>
      </c>
      <c r="BB138" s="11">
        <f t="shared" si="238"/>
        <v>-29</v>
      </c>
      <c r="BC138" s="123">
        <f t="shared" si="239"/>
        <v>-6.4587973273942098E-2</v>
      </c>
      <c r="BD138" s="11">
        <f t="shared" si="240"/>
        <v>-54</v>
      </c>
      <c r="BE138" s="123">
        <f t="shared" si="241"/>
        <v>-0.11392405063291139</v>
      </c>
      <c r="BF138" s="151">
        <v>6106</v>
      </c>
      <c r="BG138" s="152">
        <v>0.23740279937791603</v>
      </c>
      <c r="BH138" s="151">
        <v>5995</v>
      </c>
      <c r="BI138" s="152">
        <v>0.2404347477340178</v>
      </c>
      <c r="BJ138" s="152">
        <v>-1.8178840484769081E-2</v>
      </c>
      <c r="BK138" s="151">
        <v>5839</v>
      </c>
      <c r="BL138" s="152">
        <v>0.24276567437219357</v>
      </c>
      <c r="BM138" s="152">
        <v>-2.6021684737281066E-2</v>
      </c>
      <c r="BN138" s="151">
        <v>5414</v>
      </c>
      <c r="BO138" s="152">
        <v>0.2421071460513371</v>
      </c>
      <c r="BP138" s="152">
        <v>-7.2786436033567395E-2</v>
      </c>
      <c r="BQ138" s="151">
        <v>5217</v>
      </c>
      <c r="BR138" s="152">
        <v>0.24897394292259234</v>
      </c>
      <c r="BS138" s="152">
        <v>-3.6387144440339858E-2</v>
      </c>
      <c r="BT138" s="11">
        <f t="shared" si="242"/>
        <v>-889</v>
      </c>
      <c r="BU138" s="123">
        <f t="shared" si="243"/>
        <v>-0.14559449721585327</v>
      </c>
      <c r="BV138" s="11">
        <f t="shared" si="244"/>
        <v>-622</v>
      </c>
      <c r="BW138" s="123">
        <f t="shared" si="245"/>
        <v>-0.10652508991265627</v>
      </c>
      <c r="BX138" s="4">
        <f t="shared" si="246"/>
        <v>7280</v>
      </c>
      <c r="BY138" s="13">
        <f t="shared" si="259"/>
        <v>0.23677106709597684</v>
      </c>
      <c r="BZ138" s="4">
        <f t="shared" si="247"/>
        <v>7160</v>
      </c>
      <c r="CA138" s="13">
        <f t="shared" si="260"/>
        <v>0.2397374941404942</v>
      </c>
      <c r="CB138" s="13">
        <f t="shared" si="248"/>
        <v>-1.6483516483516536E-2</v>
      </c>
      <c r="CC138" s="4">
        <f t="shared" si="249"/>
        <v>6901</v>
      </c>
      <c r="CD138" s="13">
        <f t="shared" si="261"/>
        <v>0.24116721998951599</v>
      </c>
      <c r="CE138" s="13">
        <f t="shared" si="250"/>
        <v>-3.617318435754191E-2</v>
      </c>
      <c r="CF138" s="4">
        <f t="shared" si="251"/>
        <v>6348</v>
      </c>
      <c r="CG138" s="13">
        <f t="shared" si="262"/>
        <v>0.24032709926554099</v>
      </c>
      <c r="CH138" s="13">
        <f t="shared" si="252"/>
        <v>-8.0133314012461931E-2</v>
      </c>
      <c r="CI138" s="4">
        <f t="shared" si="253"/>
        <v>6085</v>
      </c>
      <c r="CJ138" s="13">
        <f t="shared" si="263"/>
        <v>0.24629644620739902</v>
      </c>
      <c r="CK138" s="13">
        <f t="shared" si="254"/>
        <v>-4.1430371770636465E-2</v>
      </c>
      <c r="CL138" s="4">
        <f t="shared" si="255"/>
        <v>-1195</v>
      </c>
      <c r="CM138" s="13">
        <f t="shared" si="256"/>
        <v>-0.16414835164835162</v>
      </c>
      <c r="CN138" s="4">
        <f t="shared" si="257"/>
        <v>-816</v>
      </c>
      <c r="CO138" s="13">
        <f t="shared" si="258"/>
        <v>-0.1182437327923489</v>
      </c>
    </row>
    <row r="139" spans="2:93" x14ac:dyDescent="0.3">
      <c r="B139" s="414"/>
      <c r="C139" s="12" t="s">
        <v>134</v>
      </c>
      <c r="D139" s="151">
        <v>1326</v>
      </c>
      <c r="E139" s="152">
        <v>0.26377561169683705</v>
      </c>
      <c r="F139" s="151">
        <v>1297</v>
      </c>
      <c r="G139" s="152">
        <v>0.26297648012976482</v>
      </c>
      <c r="H139" s="152">
        <v>-2.1870286576168928E-2</v>
      </c>
      <c r="I139" s="151">
        <v>1201</v>
      </c>
      <c r="J139" s="152">
        <v>0.26320403243480167</v>
      </c>
      <c r="K139" s="152">
        <v>-7.4016962220508867E-2</v>
      </c>
      <c r="L139" s="151">
        <v>1081</v>
      </c>
      <c r="M139" s="152">
        <v>0.26678183613030604</v>
      </c>
      <c r="N139" s="152">
        <v>-9.9916736053288921E-2</v>
      </c>
      <c r="O139" s="151">
        <v>963</v>
      </c>
      <c r="P139" s="152">
        <v>0.2566631130063966</v>
      </c>
      <c r="Q139" s="152">
        <v>-0.10915818686401479</v>
      </c>
      <c r="R139" s="11">
        <f t="shared" si="230"/>
        <v>-363</v>
      </c>
      <c r="S139" s="123">
        <f t="shared" si="231"/>
        <v>-0.27375565610859731</v>
      </c>
      <c r="T139" s="11">
        <f t="shared" si="232"/>
        <v>-238</v>
      </c>
      <c r="U139" s="123">
        <f t="shared" si="233"/>
        <v>-0.19816819317235637</v>
      </c>
      <c r="V139" s="151">
        <v>896</v>
      </c>
      <c r="W139" s="152">
        <v>0.30622009569377989</v>
      </c>
      <c r="X139" s="151">
        <v>849</v>
      </c>
      <c r="Y139" s="152">
        <v>0.31121700879765396</v>
      </c>
      <c r="Z139" s="152">
        <v>-5.2455357142857144E-2</v>
      </c>
      <c r="AA139" s="151">
        <v>751</v>
      </c>
      <c r="AB139" s="152">
        <v>0.30956306677658696</v>
      </c>
      <c r="AC139" s="152">
        <v>-0.11542991755005889</v>
      </c>
      <c r="AD139" s="151">
        <v>725</v>
      </c>
      <c r="AE139" s="152">
        <v>0.32065457762052191</v>
      </c>
      <c r="AF139" s="152">
        <v>-3.462050599201065E-2</v>
      </c>
      <c r="AG139" s="151">
        <v>619</v>
      </c>
      <c r="AH139" s="152">
        <v>0.32357553580763199</v>
      </c>
      <c r="AI139" s="152">
        <v>-0.14620689655172414</v>
      </c>
      <c r="AJ139" s="11">
        <f t="shared" si="234"/>
        <v>-277</v>
      </c>
      <c r="AK139" s="123">
        <f t="shared" si="235"/>
        <v>-0.3091517857142857</v>
      </c>
      <c r="AL139" s="11">
        <f t="shared" si="236"/>
        <v>-132</v>
      </c>
      <c r="AM139" s="123">
        <f t="shared" si="237"/>
        <v>-0.17576564580559254</v>
      </c>
      <c r="AN139" s="151">
        <v>430</v>
      </c>
      <c r="AO139" s="152">
        <v>0.20466444550214183</v>
      </c>
      <c r="AP139" s="151">
        <v>448</v>
      </c>
      <c r="AQ139" s="152">
        <v>0.20326678765880218</v>
      </c>
      <c r="AR139" s="152">
        <v>4.1860465116279069E-2</v>
      </c>
      <c r="AS139" s="151">
        <v>450</v>
      </c>
      <c r="AT139" s="152">
        <v>0.21057557323350493</v>
      </c>
      <c r="AU139" s="152">
        <v>4.464285714285714E-3</v>
      </c>
      <c r="AV139" s="151">
        <v>356</v>
      </c>
      <c r="AW139" s="152">
        <v>0.19877163595756561</v>
      </c>
      <c r="AX139" s="152">
        <v>-0.2088888888888889</v>
      </c>
      <c r="AY139" s="151">
        <v>344</v>
      </c>
      <c r="AZ139" s="152">
        <v>0.18705818379554107</v>
      </c>
      <c r="BA139" s="152">
        <v>-3.3707865168539325E-2</v>
      </c>
      <c r="BB139" s="11">
        <f t="shared" si="238"/>
        <v>-86</v>
      </c>
      <c r="BC139" s="123">
        <f t="shared" si="239"/>
        <v>-0.2</v>
      </c>
      <c r="BD139" s="11">
        <f t="shared" si="240"/>
        <v>-106</v>
      </c>
      <c r="BE139" s="123">
        <f t="shared" si="241"/>
        <v>-0.23555555555555555</v>
      </c>
      <c r="BF139" s="151">
        <v>6856</v>
      </c>
      <c r="BG139" s="152">
        <v>0.2665629860031104</v>
      </c>
      <c r="BH139" s="151">
        <v>6460</v>
      </c>
      <c r="BI139" s="152">
        <v>0.25908398171171892</v>
      </c>
      <c r="BJ139" s="152">
        <v>-5.7759626604434074E-2</v>
      </c>
      <c r="BK139" s="151">
        <v>6251</v>
      </c>
      <c r="BL139" s="152">
        <v>0.25989522700814899</v>
      </c>
      <c r="BM139" s="152">
        <v>-3.2352941176470591E-2</v>
      </c>
      <c r="BN139" s="151">
        <v>5773</v>
      </c>
      <c r="BO139" s="152">
        <v>0.25816116626419822</v>
      </c>
      <c r="BP139" s="152">
        <v>-7.6467765157574794E-2</v>
      </c>
      <c r="BQ139" s="151">
        <v>5426</v>
      </c>
      <c r="BR139" s="152">
        <v>0.25894817218669469</v>
      </c>
      <c r="BS139" s="152">
        <v>-6.010739650095271E-2</v>
      </c>
      <c r="BT139" s="11">
        <f t="shared" si="242"/>
        <v>-1430</v>
      </c>
      <c r="BU139" s="123">
        <f t="shared" si="243"/>
        <v>-0.20857642940490081</v>
      </c>
      <c r="BV139" s="11">
        <f t="shared" si="244"/>
        <v>-825</v>
      </c>
      <c r="BW139" s="123">
        <f t="shared" si="245"/>
        <v>-0.1319788833786594</v>
      </c>
      <c r="BX139" s="4">
        <f t="shared" si="246"/>
        <v>8182</v>
      </c>
      <c r="BY139" s="13">
        <f t="shared" si="259"/>
        <v>0.26610726249715422</v>
      </c>
      <c r="BZ139" s="4">
        <f t="shared" si="247"/>
        <v>7757</v>
      </c>
      <c r="CA139" s="13">
        <f t="shared" si="260"/>
        <v>0.25972677961561641</v>
      </c>
      <c r="CB139" s="13">
        <f t="shared" si="248"/>
        <v>-5.1943290149107813E-2</v>
      </c>
      <c r="CC139" s="4">
        <f t="shared" si="249"/>
        <v>7452</v>
      </c>
      <c r="CD139" s="13">
        <f t="shared" si="261"/>
        <v>0.26042285514590252</v>
      </c>
      <c r="CE139" s="13">
        <f t="shared" si="250"/>
        <v>-3.931932448111386E-2</v>
      </c>
      <c r="CF139" s="4">
        <f t="shared" si="251"/>
        <v>6854</v>
      </c>
      <c r="CG139" s="13">
        <f t="shared" si="262"/>
        <v>0.25948360717801167</v>
      </c>
      <c r="CH139" s="13">
        <f t="shared" si="252"/>
        <v>-8.0246913580246937E-2</v>
      </c>
      <c r="CI139" s="4">
        <f t="shared" si="253"/>
        <v>6389</v>
      </c>
      <c r="CJ139" s="13">
        <f t="shared" si="263"/>
        <v>0.25860114951833563</v>
      </c>
      <c r="CK139" s="13">
        <f t="shared" si="254"/>
        <v>-6.7843594981032984E-2</v>
      </c>
      <c r="CL139" s="4">
        <f t="shared" si="255"/>
        <v>-1793</v>
      </c>
      <c r="CM139" s="13">
        <f t="shared" si="256"/>
        <v>-0.21913957467611833</v>
      </c>
      <c r="CN139" s="4">
        <f t="shared" si="257"/>
        <v>-1063</v>
      </c>
      <c r="CO139" s="13">
        <f t="shared" si="258"/>
        <v>-0.14264626945786363</v>
      </c>
    </row>
    <row r="140" spans="2:93" x14ac:dyDescent="0.3">
      <c r="B140" s="414"/>
      <c r="C140" s="12" t="s">
        <v>135</v>
      </c>
      <c r="D140" s="151">
        <v>765</v>
      </c>
      <c r="E140" s="152">
        <v>0.152178237517406</v>
      </c>
      <c r="F140" s="151">
        <v>750</v>
      </c>
      <c r="G140" s="152">
        <v>0.15206812652068127</v>
      </c>
      <c r="H140" s="152">
        <v>-1.9607843137254902E-2</v>
      </c>
      <c r="I140" s="151">
        <v>696</v>
      </c>
      <c r="J140" s="152">
        <v>0.15253122945430639</v>
      </c>
      <c r="K140" s="152">
        <v>-7.1999999999999995E-2</v>
      </c>
      <c r="L140" s="151">
        <v>641</v>
      </c>
      <c r="M140" s="152">
        <v>0.15819348469891412</v>
      </c>
      <c r="N140" s="152">
        <v>-7.9022988505747127E-2</v>
      </c>
      <c r="O140" s="151">
        <v>545</v>
      </c>
      <c r="P140" s="152">
        <v>0.14525586353944564</v>
      </c>
      <c r="Q140" s="152">
        <v>-0.14976599063962559</v>
      </c>
      <c r="R140" s="11">
        <f t="shared" si="230"/>
        <v>-220</v>
      </c>
      <c r="S140" s="123">
        <f t="shared" si="231"/>
        <v>-0.28758169934640521</v>
      </c>
      <c r="T140" s="11">
        <f t="shared" si="232"/>
        <v>-151</v>
      </c>
      <c r="U140" s="123">
        <f t="shared" si="233"/>
        <v>-0.21695402298850575</v>
      </c>
      <c r="V140" s="151">
        <v>394</v>
      </c>
      <c r="W140" s="152">
        <v>0.13465481886534519</v>
      </c>
      <c r="X140" s="151">
        <v>340</v>
      </c>
      <c r="Y140" s="152">
        <v>0.12463343108504399</v>
      </c>
      <c r="Z140" s="152">
        <v>-0.13705583756345177</v>
      </c>
      <c r="AA140" s="151">
        <v>315</v>
      </c>
      <c r="AB140" s="152">
        <v>0.12984336356141798</v>
      </c>
      <c r="AC140" s="152">
        <v>-7.3529411764705885E-2</v>
      </c>
      <c r="AD140" s="151">
        <v>305</v>
      </c>
      <c r="AE140" s="152">
        <v>0.13489606368863336</v>
      </c>
      <c r="AF140" s="152">
        <v>-3.1746031746031744E-2</v>
      </c>
      <c r="AG140" s="151">
        <v>229</v>
      </c>
      <c r="AH140" s="152">
        <v>0.11970726607422896</v>
      </c>
      <c r="AI140" s="152">
        <v>-0.24918032786885247</v>
      </c>
      <c r="AJ140" s="11">
        <f t="shared" si="234"/>
        <v>-165</v>
      </c>
      <c r="AK140" s="123">
        <f t="shared" si="235"/>
        <v>-0.41878172588832485</v>
      </c>
      <c r="AL140" s="11">
        <f t="shared" si="236"/>
        <v>-86</v>
      </c>
      <c r="AM140" s="123">
        <f t="shared" si="237"/>
        <v>-0.27301587301587299</v>
      </c>
      <c r="AN140" s="151">
        <v>371</v>
      </c>
      <c r="AO140" s="152">
        <v>0.17658257972394098</v>
      </c>
      <c r="AP140" s="151">
        <v>410</v>
      </c>
      <c r="AQ140" s="152">
        <v>0.18602540834845735</v>
      </c>
      <c r="AR140" s="152">
        <v>0.10512129380053908</v>
      </c>
      <c r="AS140" s="151">
        <v>381</v>
      </c>
      <c r="AT140" s="152">
        <v>0.17828731867103417</v>
      </c>
      <c r="AU140" s="152">
        <v>-7.0731707317073164E-2</v>
      </c>
      <c r="AV140" s="151">
        <v>336</v>
      </c>
      <c r="AW140" s="152">
        <v>0.18760469011725292</v>
      </c>
      <c r="AX140" s="152">
        <v>-0.11811023622047244</v>
      </c>
      <c r="AY140" s="151">
        <v>316</v>
      </c>
      <c r="AZ140" s="152">
        <v>0.17183251767264818</v>
      </c>
      <c r="BA140" s="152">
        <v>-5.9523809523809521E-2</v>
      </c>
      <c r="BB140" s="11">
        <f t="shared" si="238"/>
        <v>-55</v>
      </c>
      <c r="BC140" s="123">
        <f t="shared" si="239"/>
        <v>-0.14824797843665768</v>
      </c>
      <c r="BD140" s="11">
        <f t="shared" si="240"/>
        <v>-65</v>
      </c>
      <c r="BE140" s="123">
        <f t="shared" si="241"/>
        <v>-0.17060367454068243</v>
      </c>
      <c r="BF140" s="151">
        <v>3859</v>
      </c>
      <c r="BG140" s="152">
        <v>0.15003888024883361</v>
      </c>
      <c r="BH140" s="151">
        <v>3729</v>
      </c>
      <c r="BI140" s="152">
        <v>0.1495548247373065</v>
      </c>
      <c r="BJ140" s="152">
        <v>-3.3687483804094323E-2</v>
      </c>
      <c r="BK140" s="151">
        <v>3522</v>
      </c>
      <c r="BL140" s="152">
        <v>0.14643272908697821</v>
      </c>
      <c r="BM140" s="152">
        <v>-5.5510860820595337E-2</v>
      </c>
      <c r="BN140" s="151">
        <v>3307</v>
      </c>
      <c r="BO140" s="152">
        <v>0.14788480457919684</v>
      </c>
      <c r="BP140" s="152">
        <v>-6.1044860874503122E-2</v>
      </c>
      <c r="BQ140" s="151">
        <v>2983</v>
      </c>
      <c r="BR140" s="152">
        <v>0.14235945404218764</v>
      </c>
      <c r="BS140" s="152">
        <v>-9.7973994557000302E-2</v>
      </c>
      <c r="BT140" s="11">
        <f t="shared" si="242"/>
        <v>-876</v>
      </c>
      <c r="BU140" s="123">
        <f t="shared" si="243"/>
        <v>-0.22700181394143559</v>
      </c>
      <c r="BV140" s="11">
        <f t="shared" si="244"/>
        <v>-539</v>
      </c>
      <c r="BW140" s="123">
        <f t="shared" si="245"/>
        <v>-0.15303804656445202</v>
      </c>
      <c r="BX140" s="4">
        <f t="shared" si="246"/>
        <v>4624</v>
      </c>
      <c r="BY140" s="13">
        <f t="shared" si="259"/>
        <v>0.15038865580381827</v>
      </c>
      <c r="BZ140" s="4">
        <f t="shared" si="247"/>
        <v>4479</v>
      </c>
      <c r="CA140" s="13">
        <f t="shared" si="260"/>
        <v>0.14996986539878121</v>
      </c>
      <c r="CB140" s="13">
        <f t="shared" si="248"/>
        <v>-3.135813148788924E-2</v>
      </c>
      <c r="CC140" s="4">
        <f t="shared" si="249"/>
        <v>4218</v>
      </c>
      <c r="CD140" s="13">
        <f t="shared" si="261"/>
        <v>0.14740520705923466</v>
      </c>
      <c r="CE140" s="13">
        <f t="shared" si="250"/>
        <v>-5.8271935699933053E-2</v>
      </c>
      <c r="CF140" s="4">
        <f t="shared" si="251"/>
        <v>3948</v>
      </c>
      <c r="CG140" s="13">
        <f t="shared" si="262"/>
        <v>0.1494661921708185</v>
      </c>
      <c r="CH140" s="13">
        <f t="shared" si="252"/>
        <v>-6.4011379800853474E-2</v>
      </c>
      <c r="CI140" s="4">
        <f t="shared" si="253"/>
        <v>3528</v>
      </c>
      <c r="CJ140" s="13">
        <f t="shared" si="263"/>
        <v>0.14279932000323808</v>
      </c>
      <c r="CK140" s="13">
        <f t="shared" si="254"/>
        <v>-0.1063829787234043</v>
      </c>
      <c r="CL140" s="4">
        <f t="shared" si="255"/>
        <v>-1096</v>
      </c>
      <c r="CM140" s="13">
        <f t="shared" si="256"/>
        <v>-0.23702422145328716</v>
      </c>
      <c r="CN140" s="4">
        <f t="shared" si="257"/>
        <v>-690</v>
      </c>
      <c r="CO140" s="13">
        <f t="shared" si="258"/>
        <v>-0.16358463726884775</v>
      </c>
    </row>
    <row r="141" spans="2:93" x14ac:dyDescent="0.3">
      <c r="B141" s="414"/>
      <c r="C141" s="12" t="s">
        <v>13</v>
      </c>
      <c r="D141" s="151">
        <v>5027</v>
      </c>
      <c r="E141" s="152">
        <v>1</v>
      </c>
      <c r="F141" s="151">
        <v>4932</v>
      </c>
      <c r="G141" s="152">
        <v>1</v>
      </c>
      <c r="H141" s="152">
        <v>-1.8897951064253033E-2</v>
      </c>
      <c r="I141" s="151">
        <v>4563</v>
      </c>
      <c r="J141" s="152">
        <v>1</v>
      </c>
      <c r="K141" s="152">
        <v>-7.4817518248175188E-2</v>
      </c>
      <c r="L141" s="151">
        <v>4052</v>
      </c>
      <c r="M141" s="152">
        <v>1</v>
      </c>
      <c r="N141" s="152">
        <v>-0.11198772737234276</v>
      </c>
      <c r="O141" s="151">
        <v>3752</v>
      </c>
      <c r="P141" s="152">
        <v>1</v>
      </c>
      <c r="Q141" s="152">
        <v>-7.4037512339585387E-2</v>
      </c>
      <c r="R141" s="11">
        <f t="shared" si="230"/>
        <v>-1275</v>
      </c>
      <c r="S141" s="123">
        <f t="shared" si="231"/>
        <v>-0.25363039586234337</v>
      </c>
      <c r="T141" s="11">
        <f t="shared" si="232"/>
        <v>-811</v>
      </c>
      <c r="U141" s="123">
        <f t="shared" si="233"/>
        <v>-0.1777339469647162</v>
      </c>
      <c r="V141" s="151">
        <v>2926</v>
      </c>
      <c r="W141" s="152">
        <v>1</v>
      </c>
      <c r="X141" s="151">
        <v>2728</v>
      </c>
      <c r="Y141" s="152">
        <v>1</v>
      </c>
      <c r="Z141" s="152">
        <v>-6.7669172932330823E-2</v>
      </c>
      <c r="AA141" s="151">
        <v>2426</v>
      </c>
      <c r="AB141" s="152">
        <v>1</v>
      </c>
      <c r="AC141" s="152">
        <v>-0.11070381231671554</v>
      </c>
      <c r="AD141" s="151">
        <v>2261</v>
      </c>
      <c r="AE141" s="152">
        <v>1</v>
      </c>
      <c r="AF141" s="152">
        <v>-6.8013190436933227E-2</v>
      </c>
      <c r="AG141" s="151">
        <v>1913</v>
      </c>
      <c r="AH141" s="152">
        <v>1</v>
      </c>
      <c r="AI141" s="152">
        <v>-0.15391419725785052</v>
      </c>
      <c r="AJ141" s="11">
        <f t="shared" si="234"/>
        <v>-1013</v>
      </c>
      <c r="AK141" s="123">
        <f t="shared" si="235"/>
        <v>-0.34620642515379357</v>
      </c>
      <c r="AL141" s="11">
        <f t="shared" si="236"/>
        <v>-513</v>
      </c>
      <c r="AM141" s="123">
        <f t="shared" si="237"/>
        <v>-0.21145919208573785</v>
      </c>
      <c r="AN141" s="151">
        <v>2101</v>
      </c>
      <c r="AO141" s="152">
        <v>1</v>
      </c>
      <c r="AP141" s="151">
        <v>2204</v>
      </c>
      <c r="AQ141" s="152">
        <v>1</v>
      </c>
      <c r="AR141" s="152">
        <v>4.9024274155164208E-2</v>
      </c>
      <c r="AS141" s="151">
        <v>2137</v>
      </c>
      <c r="AT141" s="152">
        <v>1</v>
      </c>
      <c r="AU141" s="152">
        <v>-3.0399274047186932E-2</v>
      </c>
      <c r="AV141" s="151">
        <v>1791</v>
      </c>
      <c r="AW141" s="152">
        <v>1</v>
      </c>
      <c r="AX141" s="152">
        <v>-0.16190921853065043</v>
      </c>
      <c r="AY141" s="151">
        <v>1839</v>
      </c>
      <c r="AZ141" s="152">
        <v>1</v>
      </c>
      <c r="BA141" s="152">
        <v>2.6800670016750419E-2</v>
      </c>
      <c r="BB141" s="11">
        <f t="shared" si="238"/>
        <v>-262</v>
      </c>
      <c r="BC141" s="123">
        <f t="shared" si="239"/>
        <v>-0.12470252260828177</v>
      </c>
      <c r="BD141" s="11">
        <f t="shared" si="240"/>
        <v>-298</v>
      </c>
      <c r="BE141" s="123">
        <f t="shared" si="241"/>
        <v>-0.13944782405240991</v>
      </c>
      <c r="BF141" s="151">
        <v>25720</v>
      </c>
      <c r="BG141" s="152">
        <v>1</v>
      </c>
      <c r="BH141" s="151">
        <v>24934</v>
      </c>
      <c r="BI141" s="152">
        <v>1</v>
      </c>
      <c r="BJ141" s="152">
        <v>-3.0559875583203732E-2</v>
      </c>
      <c r="BK141" s="151">
        <v>24052</v>
      </c>
      <c r="BL141" s="152">
        <v>1</v>
      </c>
      <c r="BM141" s="152">
        <v>-3.5373385738349243E-2</v>
      </c>
      <c r="BN141" s="151">
        <v>22362</v>
      </c>
      <c r="BO141" s="152">
        <v>1</v>
      </c>
      <c r="BP141" s="152">
        <v>-7.0264427074671551E-2</v>
      </c>
      <c r="BQ141" s="151">
        <v>20954</v>
      </c>
      <c r="BR141" s="152">
        <v>1</v>
      </c>
      <c r="BS141" s="152">
        <v>-6.2963956712279764E-2</v>
      </c>
      <c r="BT141" s="11">
        <f t="shared" si="242"/>
        <v>-4766</v>
      </c>
      <c r="BU141" s="123">
        <f t="shared" si="243"/>
        <v>-0.18530326594090202</v>
      </c>
      <c r="BV141" s="11">
        <f t="shared" si="244"/>
        <v>-3098</v>
      </c>
      <c r="BW141" s="123">
        <f t="shared" si="245"/>
        <v>-0.12880425744220855</v>
      </c>
      <c r="BX141" s="4">
        <f t="shared" si="246"/>
        <v>30747</v>
      </c>
      <c r="BY141" s="13">
        <f t="shared" si="259"/>
        <v>1</v>
      </c>
      <c r="BZ141" s="4">
        <f t="shared" si="247"/>
        <v>29866</v>
      </c>
      <c r="CA141" s="13">
        <f t="shared" si="260"/>
        <v>1</v>
      </c>
      <c r="CB141" s="13">
        <f t="shared" si="248"/>
        <v>-2.8653201938400485E-2</v>
      </c>
      <c r="CC141" s="4">
        <f t="shared" si="249"/>
        <v>28615</v>
      </c>
      <c r="CD141" s="13">
        <f t="shared" si="261"/>
        <v>1</v>
      </c>
      <c r="CE141" s="13">
        <f t="shared" si="250"/>
        <v>-4.1887095694100318E-2</v>
      </c>
      <c r="CF141" s="4">
        <f t="shared" si="251"/>
        <v>26414</v>
      </c>
      <c r="CG141" s="13">
        <f t="shared" si="262"/>
        <v>1</v>
      </c>
      <c r="CH141" s="13">
        <f t="shared" si="252"/>
        <v>-7.6917700506727193E-2</v>
      </c>
      <c r="CI141" s="4">
        <f t="shared" si="253"/>
        <v>24706</v>
      </c>
      <c r="CJ141" s="13">
        <f t="shared" si="263"/>
        <v>1</v>
      </c>
      <c r="CK141" s="13">
        <f t="shared" si="254"/>
        <v>-6.466267888241084E-2</v>
      </c>
      <c r="CL141" s="4">
        <f t="shared" si="255"/>
        <v>-6041</v>
      </c>
      <c r="CM141" s="13">
        <f t="shared" si="256"/>
        <v>-0.19647445279214237</v>
      </c>
      <c r="CN141" s="4">
        <f t="shared" si="257"/>
        <v>-3909</v>
      </c>
      <c r="CO141" s="13">
        <f t="shared" si="258"/>
        <v>-0.13660667482089817</v>
      </c>
    </row>
    <row r="142" spans="2:93" x14ac:dyDescent="0.3">
      <c r="B142" s="414" t="s">
        <v>148</v>
      </c>
      <c r="C142" s="12" t="s">
        <v>130</v>
      </c>
      <c r="D142" s="151">
        <v>6962</v>
      </c>
      <c r="E142" s="152">
        <v>0.11361893104855161</v>
      </c>
      <c r="F142" s="151">
        <v>7021</v>
      </c>
      <c r="G142" s="152">
        <v>0.11364703216303275</v>
      </c>
      <c r="H142" s="152">
        <v>8.4745762711864406E-3</v>
      </c>
      <c r="I142" s="151">
        <v>6394</v>
      </c>
      <c r="J142" s="152">
        <v>0.1085310792001901</v>
      </c>
      <c r="K142" s="152">
        <v>-8.9303518017376446E-2</v>
      </c>
      <c r="L142" s="151">
        <v>6446</v>
      </c>
      <c r="M142" s="152">
        <v>0.11225271663415994</v>
      </c>
      <c r="N142" s="152">
        <v>8.1326243353143576E-3</v>
      </c>
      <c r="O142" s="151">
        <v>6781</v>
      </c>
      <c r="P142" s="152">
        <v>0.11644800109905207</v>
      </c>
      <c r="Q142" s="152">
        <v>5.1970214086255039E-2</v>
      </c>
      <c r="R142" s="11">
        <f t="shared" si="230"/>
        <v>-181</v>
      </c>
      <c r="S142" s="123">
        <f t="shared" si="231"/>
        <v>-2.5998276357368573E-2</v>
      </c>
      <c r="T142" s="11">
        <f t="shared" si="232"/>
        <v>387</v>
      </c>
      <c r="U142" s="123">
        <f t="shared" si="233"/>
        <v>6.0525492649358775E-2</v>
      </c>
      <c r="V142" s="151">
        <v>3988</v>
      </c>
      <c r="W142" s="152">
        <v>9.8703098703098707E-2</v>
      </c>
      <c r="X142" s="151">
        <v>3817</v>
      </c>
      <c r="Y142" s="152">
        <v>9.5594680557990433E-2</v>
      </c>
      <c r="Z142" s="152">
        <v>-4.2878635907723173E-2</v>
      </c>
      <c r="AA142" s="151">
        <v>3399</v>
      </c>
      <c r="AB142" s="152">
        <v>9.0790106309097715E-2</v>
      </c>
      <c r="AC142" s="152">
        <v>-0.10951008645533142</v>
      </c>
      <c r="AD142" s="151">
        <v>3309</v>
      </c>
      <c r="AE142" s="152">
        <v>9.1429045092838196E-2</v>
      </c>
      <c r="AF142" s="152">
        <v>-2.6478375992939101E-2</v>
      </c>
      <c r="AG142" s="151">
        <v>3141</v>
      </c>
      <c r="AH142" s="152">
        <v>9.1606392907139525E-2</v>
      </c>
      <c r="AI142" s="152">
        <v>-5.0770625566636446E-2</v>
      </c>
      <c r="AJ142" s="11">
        <f t="shared" si="234"/>
        <v>-847</v>
      </c>
      <c r="AK142" s="123">
        <f t="shared" si="235"/>
        <v>-0.21238716148445336</v>
      </c>
      <c r="AL142" s="11">
        <f t="shared" si="236"/>
        <v>-258</v>
      </c>
      <c r="AM142" s="123">
        <f t="shared" si="237"/>
        <v>-7.590467784642542E-2</v>
      </c>
      <c r="AN142" s="151">
        <v>2974</v>
      </c>
      <c r="AO142" s="152">
        <v>0.14249437017871688</v>
      </c>
      <c r="AP142" s="151">
        <v>3204</v>
      </c>
      <c r="AQ142" s="152">
        <v>0.14663615560640733</v>
      </c>
      <c r="AR142" s="152">
        <v>7.7336919973100202E-2</v>
      </c>
      <c r="AS142" s="151">
        <v>2995</v>
      </c>
      <c r="AT142" s="152">
        <v>0.13945799962749114</v>
      </c>
      <c r="AU142" s="152">
        <v>-6.5230961298377035E-2</v>
      </c>
      <c r="AV142" s="151">
        <v>3137</v>
      </c>
      <c r="AW142" s="152">
        <v>0.14774868123587037</v>
      </c>
      <c r="AX142" s="152">
        <v>4.7412353923205343E-2</v>
      </c>
      <c r="AY142" s="151">
        <v>3640</v>
      </c>
      <c r="AZ142" s="152">
        <v>0.15202138322753089</v>
      </c>
      <c r="BA142" s="152">
        <v>0.16034427797258527</v>
      </c>
      <c r="BB142" s="11">
        <f t="shared" si="238"/>
        <v>666</v>
      </c>
      <c r="BC142" s="123">
        <f t="shared" si="239"/>
        <v>0.22394082044384667</v>
      </c>
      <c r="BD142" s="11">
        <f t="shared" si="240"/>
        <v>645</v>
      </c>
      <c r="BE142" s="123">
        <f t="shared" si="241"/>
        <v>0.21535893155258765</v>
      </c>
      <c r="BF142" s="151">
        <v>30497</v>
      </c>
      <c r="BG142" s="152">
        <v>9.6503385861654328E-2</v>
      </c>
      <c r="BH142" s="151">
        <v>31465</v>
      </c>
      <c r="BI142" s="152">
        <v>9.6975020418226934E-2</v>
      </c>
      <c r="BJ142" s="152">
        <v>3.174082696658688E-2</v>
      </c>
      <c r="BK142" s="151">
        <v>31992</v>
      </c>
      <c r="BL142" s="152">
        <v>9.8845077211130269E-2</v>
      </c>
      <c r="BM142" s="152">
        <v>1.6748768472906402E-2</v>
      </c>
      <c r="BN142" s="151">
        <v>31001</v>
      </c>
      <c r="BO142" s="152">
        <v>9.7644635387794179E-2</v>
      </c>
      <c r="BP142" s="152">
        <v>-3.0976494123530884E-2</v>
      </c>
      <c r="BQ142" s="151">
        <v>31492</v>
      </c>
      <c r="BR142" s="152">
        <v>9.8576074673912023E-2</v>
      </c>
      <c r="BS142" s="152">
        <v>1.5838198767781683E-2</v>
      </c>
      <c r="BT142" s="11">
        <f t="shared" si="242"/>
        <v>995</v>
      </c>
      <c r="BU142" s="123">
        <f t="shared" si="243"/>
        <v>3.262615995015903E-2</v>
      </c>
      <c r="BV142" s="11">
        <f t="shared" si="244"/>
        <v>-500</v>
      </c>
      <c r="BW142" s="123">
        <f t="shared" si="245"/>
        <v>-1.5628907226806703E-2</v>
      </c>
      <c r="BX142" s="4">
        <f t="shared" si="246"/>
        <v>37459</v>
      </c>
      <c r="BY142" s="13">
        <f t="shared" ref="BY142:BY148" si="264">BX142/BX$148</f>
        <v>9.9283054373898408E-2</v>
      </c>
      <c r="BZ142" s="4">
        <f t="shared" si="247"/>
        <v>38486</v>
      </c>
      <c r="CA142" s="13">
        <f t="shared" ref="CA142:CA148" si="265">BZ142/BZ$148</f>
        <v>9.9641677281718286E-2</v>
      </c>
      <c r="CB142" s="13">
        <f t="shared" si="248"/>
        <v>2.7416642195467134E-2</v>
      </c>
      <c r="CC142" s="4">
        <f t="shared" si="249"/>
        <v>38386</v>
      </c>
      <c r="CD142" s="13">
        <f t="shared" ref="CD142:CD148" si="266">CC142/CC$148</f>
        <v>0.10033666865322083</v>
      </c>
      <c r="CE142" s="13">
        <f t="shared" si="250"/>
        <v>-2.5983474510211657E-3</v>
      </c>
      <c r="CF142" s="4">
        <f t="shared" si="251"/>
        <v>37447</v>
      </c>
      <c r="CG142" s="13">
        <f t="shared" ref="CG142:CG148" si="267">CF142/CF$148</f>
        <v>9.9882105667463292E-2</v>
      </c>
      <c r="CH142" s="13">
        <f t="shared" si="252"/>
        <v>-2.4462043453342353E-2</v>
      </c>
      <c r="CI142" s="4">
        <f t="shared" si="253"/>
        <v>38273</v>
      </c>
      <c r="CJ142" s="13">
        <f t="shared" ref="CJ142:CJ148" si="268">CI142/CI$148</f>
        <v>0.10133147648536805</v>
      </c>
      <c r="CK142" s="13">
        <f t="shared" si="254"/>
        <v>2.2057841749672846E-2</v>
      </c>
      <c r="CL142" s="4">
        <f t="shared" si="255"/>
        <v>814</v>
      </c>
      <c r="CM142" s="13">
        <f t="shared" si="256"/>
        <v>2.1730425264956388E-2</v>
      </c>
      <c r="CN142" s="4">
        <f t="shared" si="257"/>
        <v>-113</v>
      </c>
      <c r="CO142" s="13">
        <f t="shared" si="258"/>
        <v>-2.9437815870368977E-3</v>
      </c>
    </row>
    <row r="143" spans="2:93" x14ac:dyDescent="0.3">
      <c r="B143" s="414"/>
      <c r="C143" s="12" t="s">
        <v>131</v>
      </c>
      <c r="D143" s="151">
        <v>8000</v>
      </c>
      <c r="E143" s="152">
        <v>0.13055895552835578</v>
      </c>
      <c r="F143" s="151">
        <v>8109</v>
      </c>
      <c r="G143" s="152">
        <v>0.13125819453212256</v>
      </c>
      <c r="H143" s="152">
        <v>1.3625E-2</v>
      </c>
      <c r="I143" s="151">
        <v>7755</v>
      </c>
      <c r="J143" s="152">
        <v>0.13163254913942357</v>
      </c>
      <c r="K143" s="152">
        <v>-4.3655197928227897E-2</v>
      </c>
      <c r="L143" s="151">
        <v>7504</v>
      </c>
      <c r="M143" s="152">
        <v>0.13067706882139871</v>
      </c>
      <c r="N143" s="152">
        <v>-3.2366215344938748E-2</v>
      </c>
      <c r="O143" s="151">
        <v>7708</v>
      </c>
      <c r="P143" s="152">
        <v>0.13236708339057562</v>
      </c>
      <c r="Q143" s="152">
        <v>2.7185501066098083E-2</v>
      </c>
      <c r="R143" s="11">
        <f t="shared" si="230"/>
        <v>-292</v>
      </c>
      <c r="S143" s="123">
        <f t="shared" si="231"/>
        <v>-3.6499999999999998E-2</v>
      </c>
      <c r="T143" s="11">
        <f t="shared" si="232"/>
        <v>-47</v>
      </c>
      <c r="U143" s="123">
        <f t="shared" si="233"/>
        <v>-6.0606060606060606E-3</v>
      </c>
      <c r="V143" s="151">
        <v>4841</v>
      </c>
      <c r="W143" s="152">
        <v>0.11981486981486981</v>
      </c>
      <c r="X143" s="151">
        <v>4741</v>
      </c>
      <c r="Y143" s="152">
        <v>0.11873575596684115</v>
      </c>
      <c r="Z143" s="152">
        <v>-2.065688907250568E-2</v>
      </c>
      <c r="AA143" s="151">
        <v>4395</v>
      </c>
      <c r="AB143" s="152">
        <v>0.11739409156472033</v>
      </c>
      <c r="AC143" s="152">
        <v>-7.2980383885256281E-2</v>
      </c>
      <c r="AD143" s="151">
        <v>4220</v>
      </c>
      <c r="AE143" s="152">
        <v>0.11660035366931919</v>
      </c>
      <c r="AF143" s="152">
        <v>-3.981797497155859E-2</v>
      </c>
      <c r="AG143" s="151">
        <v>3990</v>
      </c>
      <c r="AH143" s="152">
        <v>0.11636724218385441</v>
      </c>
      <c r="AI143" s="152">
        <v>-5.4502369668246446E-2</v>
      </c>
      <c r="AJ143" s="11">
        <f t="shared" si="234"/>
        <v>-851</v>
      </c>
      <c r="AK143" s="123">
        <f t="shared" si="235"/>
        <v>-0.17579012600702335</v>
      </c>
      <c r="AL143" s="11">
        <f t="shared" si="236"/>
        <v>-405</v>
      </c>
      <c r="AM143" s="123">
        <f t="shared" si="237"/>
        <v>-9.2150170648464161E-2</v>
      </c>
      <c r="AN143" s="151">
        <v>3159</v>
      </c>
      <c r="AO143" s="152">
        <v>0.15135834411384216</v>
      </c>
      <c r="AP143" s="151">
        <v>3368</v>
      </c>
      <c r="AQ143" s="152">
        <v>0.15414187643020594</v>
      </c>
      <c r="AR143" s="152">
        <v>6.6160177271288381E-2</v>
      </c>
      <c r="AS143" s="151">
        <v>3360</v>
      </c>
      <c r="AT143" s="152">
        <v>0.15645371577574968</v>
      </c>
      <c r="AU143" s="152">
        <v>-2.3752969121140144E-3</v>
      </c>
      <c r="AV143" s="151">
        <v>3284</v>
      </c>
      <c r="AW143" s="152">
        <v>0.15467219291635267</v>
      </c>
      <c r="AX143" s="152">
        <v>-2.2619047619047618E-2</v>
      </c>
      <c r="AY143" s="151">
        <v>3718</v>
      </c>
      <c r="AZ143" s="152">
        <v>0.15527898429669229</v>
      </c>
      <c r="BA143" s="152">
        <v>0.13215590742996347</v>
      </c>
      <c r="BB143" s="11">
        <f t="shared" si="238"/>
        <v>559</v>
      </c>
      <c r="BC143" s="123">
        <f t="shared" si="239"/>
        <v>0.17695473251028807</v>
      </c>
      <c r="BD143" s="11">
        <f t="shared" si="240"/>
        <v>358</v>
      </c>
      <c r="BE143" s="123">
        <f t="shared" si="241"/>
        <v>0.10654761904761904</v>
      </c>
      <c r="BF143" s="151">
        <v>38507</v>
      </c>
      <c r="BG143" s="152">
        <v>0.12184988291880261</v>
      </c>
      <c r="BH143" s="151">
        <v>39743</v>
      </c>
      <c r="BI143" s="152">
        <v>0.12248778758880002</v>
      </c>
      <c r="BJ143" s="152">
        <v>3.2098060092970108E-2</v>
      </c>
      <c r="BK143" s="151">
        <v>39632</v>
      </c>
      <c r="BL143" s="152">
        <v>0.12245024068615637</v>
      </c>
      <c r="BM143" s="152">
        <v>-2.7929446695015474E-3</v>
      </c>
      <c r="BN143" s="151">
        <v>38362</v>
      </c>
      <c r="BO143" s="152">
        <v>0.12082976364461019</v>
      </c>
      <c r="BP143" s="152">
        <v>-3.2044812272910776E-2</v>
      </c>
      <c r="BQ143" s="151">
        <v>38037</v>
      </c>
      <c r="BR143" s="152">
        <v>0.11906319549001625</v>
      </c>
      <c r="BS143" s="152">
        <v>-8.4719253427871337E-3</v>
      </c>
      <c r="BT143" s="11">
        <f t="shared" si="242"/>
        <v>-470</v>
      </c>
      <c r="BU143" s="123">
        <f t="shared" si="243"/>
        <v>-1.220557301269899E-2</v>
      </c>
      <c r="BV143" s="11">
        <f t="shared" si="244"/>
        <v>-1595</v>
      </c>
      <c r="BW143" s="123">
        <f t="shared" si="245"/>
        <v>-4.0245256358498183E-2</v>
      </c>
      <c r="BX143" s="4">
        <f t="shared" si="246"/>
        <v>46507</v>
      </c>
      <c r="BY143" s="13">
        <f t="shared" si="264"/>
        <v>0.1232642892166607</v>
      </c>
      <c r="BZ143" s="4">
        <f t="shared" si="247"/>
        <v>47852</v>
      </c>
      <c r="CA143" s="13">
        <f t="shared" si="265"/>
        <v>0.12389059765329688</v>
      </c>
      <c r="CB143" s="13">
        <f t="shared" si="248"/>
        <v>2.8920377577569045E-2</v>
      </c>
      <c r="CC143" s="4">
        <f t="shared" si="249"/>
        <v>47387</v>
      </c>
      <c r="CD143" s="13">
        <f t="shared" si="266"/>
        <v>0.12386426607279152</v>
      </c>
      <c r="CE143" s="13">
        <f t="shared" si="250"/>
        <v>-9.7174621750396595E-3</v>
      </c>
      <c r="CF143" s="4">
        <f t="shared" si="251"/>
        <v>45866</v>
      </c>
      <c r="CG143" s="13">
        <f t="shared" si="267"/>
        <v>0.12233804199385456</v>
      </c>
      <c r="CH143" s="13">
        <f t="shared" si="252"/>
        <v>-3.2097410682254579E-2</v>
      </c>
      <c r="CI143" s="4">
        <f t="shared" si="253"/>
        <v>45745</v>
      </c>
      <c r="CJ143" s="13">
        <f t="shared" si="268"/>
        <v>0.12111432058691929</v>
      </c>
      <c r="CK143" s="13">
        <f t="shared" si="254"/>
        <v>-2.6381197401125211E-3</v>
      </c>
      <c r="CL143" s="4">
        <f t="shared" si="255"/>
        <v>-762</v>
      </c>
      <c r="CM143" s="13">
        <f t="shared" si="256"/>
        <v>-1.6384630270711908E-2</v>
      </c>
      <c r="CN143" s="4">
        <f t="shared" si="257"/>
        <v>-1642</v>
      </c>
      <c r="CO143" s="13">
        <f t="shared" si="258"/>
        <v>-3.465085360963982E-2</v>
      </c>
    </row>
    <row r="144" spans="2:93" x14ac:dyDescent="0.3">
      <c r="B144" s="414"/>
      <c r="C144" s="12" t="s">
        <v>132</v>
      </c>
      <c r="D144" s="151">
        <v>9941</v>
      </c>
      <c r="E144" s="152">
        <v>0.16223582211342311</v>
      </c>
      <c r="F144" s="151">
        <v>10110</v>
      </c>
      <c r="G144" s="152">
        <v>0.16364784149953868</v>
      </c>
      <c r="H144" s="152">
        <v>1.7000301780504979E-2</v>
      </c>
      <c r="I144" s="151">
        <v>9497</v>
      </c>
      <c r="J144" s="152">
        <v>0.16120107275011034</v>
      </c>
      <c r="K144" s="152">
        <v>-6.0633036597428289E-2</v>
      </c>
      <c r="L144" s="151">
        <v>9247</v>
      </c>
      <c r="M144" s="152">
        <v>0.16103023126219002</v>
      </c>
      <c r="N144" s="152">
        <v>-2.6324102348109928E-2</v>
      </c>
      <c r="O144" s="151">
        <v>9581</v>
      </c>
      <c r="P144" s="152">
        <v>0.16453152905618904</v>
      </c>
      <c r="Q144" s="152">
        <v>3.6119822645182223E-2</v>
      </c>
      <c r="R144" s="11">
        <f t="shared" si="230"/>
        <v>-360</v>
      </c>
      <c r="S144" s="123">
        <f t="shared" si="231"/>
        <v>-3.6213660597525399E-2</v>
      </c>
      <c r="T144" s="11">
        <f t="shared" si="232"/>
        <v>84</v>
      </c>
      <c r="U144" s="123">
        <f t="shared" si="233"/>
        <v>8.844898388964937E-3</v>
      </c>
      <c r="V144" s="151">
        <v>6293</v>
      </c>
      <c r="W144" s="152">
        <v>0.15575190575190576</v>
      </c>
      <c r="X144" s="151">
        <v>6221</v>
      </c>
      <c r="Y144" s="152">
        <v>0.15580154774725138</v>
      </c>
      <c r="Z144" s="152">
        <v>-1.1441283966311775E-2</v>
      </c>
      <c r="AA144" s="151">
        <v>5776</v>
      </c>
      <c r="AB144" s="152">
        <v>0.15428174581975532</v>
      </c>
      <c r="AC144" s="152">
        <v>-7.1531908053367621E-2</v>
      </c>
      <c r="AD144" s="151">
        <v>5501</v>
      </c>
      <c r="AE144" s="152">
        <v>0.15199491600353671</v>
      </c>
      <c r="AF144" s="152">
        <v>-4.7610803324099726E-2</v>
      </c>
      <c r="AG144" s="151">
        <v>5412</v>
      </c>
      <c r="AH144" s="152">
        <v>0.15783947736817547</v>
      </c>
      <c r="AI144" s="152">
        <v>-1.6178876567896745E-2</v>
      </c>
      <c r="AJ144" s="11">
        <f t="shared" si="234"/>
        <v>-881</v>
      </c>
      <c r="AK144" s="123">
        <f t="shared" si="235"/>
        <v>-0.13999682186556492</v>
      </c>
      <c r="AL144" s="11">
        <f t="shared" si="236"/>
        <v>-364</v>
      </c>
      <c r="AM144" s="123">
        <f t="shared" si="237"/>
        <v>-6.3019390581717447E-2</v>
      </c>
      <c r="AN144" s="151">
        <v>3648</v>
      </c>
      <c r="AO144" s="152">
        <v>0.17478798332614634</v>
      </c>
      <c r="AP144" s="151">
        <v>3889</v>
      </c>
      <c r="AQ144" s="152">
        <v>0.17798627002288331</v>
      </c>
      <c r="AR144" s="152">
        <v>6.6063596491228074E-2</v>
      </c>
      <c r="AS144" s="151">
        <v>3721</v>
      </c>
      <c r="AT144" s="152">
        <v>0.17326317750046563</v>
      </c>
      <c r="AU144" s="152">
        <v>-4.3198765749550012E-2</v>
      </c>
      <c r="AV144" s="151">
        <v>3746</v>
      </c>
      <c r="AW144" s="152">
        <v>0.1764318010550113</v>
      </c>
      <c r="AX144" s="152">
        <v>6.7186240257995165E-3</v>
      </c>
      <c r="AY144" s="151">
        <v>4169</v>
      </c>
      <c r="AZ144" s="152">
        <v>0.17411460073504845</v>
      </c>
      <c r="BA144" s="152">
        <v>0.11292044847837694</v>
      </c>
      <c r="BB144" s="11">
        <f t="shared" si="238"/>
        <v>521</v>
      </c>
      <c r="BC144" s="123">
        <f t="shared" si="239"/>
        <v>0.14281798245614036</v>
      </c>
      <c r="BD144" s="11">
        <f t="shared" si="240"/>
        <v>448</v>
      </c>
      <c r="BE144" s="123">
        <f t="shared" si="241"/>
        <v>0.12039774254232734</v>
      </c>
      <c r="BF144" s="151">
        <v>50109</v>
      </c>
      <c r="BG144" s="152">
        <v>0.15856274919308905</v>
      </c>
      <c r="BH144" s="151">
        <v>51573</v>
      </c>
      <c r="BI144" s="152">
        <v>0.15894780638897879</v>
      </c>
      <c r="BJ144" s="152">
        <v>2.9216308447584265E-2</v>
      </c>
      <c r="BK144" s="151">
        <v>51567</v>
      </c>
      <c r="BL144" s="152">
        <v>0.15932558441317687</v>
      </c>
      <c r="BM144" s="152">
        <v>-1.163399453202257E-4</v>
      </c>
      <c r="BN144" s="151">
        <v>49991</v>
      </c>
      <c r="BO144" s="152">
        <v>0.15745791966940484</v>
      </c>
      <c r="BP144" s="152">
        <v>-3.0562181239940273E-2</v>
      </c>
      <c r="BQ144" s="151">
        <v>49715</v>
      </c>
      <c r="BR144" s="152">
        <v>0.15561760295991162</v>
      </c>
      <c r="BS144" s="152">
        <v>-5.5209937788801983E-3</v>
      </c>
      <c r="BT144" s="11">
        <f t="shared" si="242"/>
        <v>-394</v>
      </c>
      <c r="BU144" s="123">
        <f t="shared" si="243"/>
        <v>-7.8628589674509565E-3</v>
      </c>
      <c r="BV144" s="11">
        <f t="shared" si="244"/>
        <v>-1852</v>
      </c>
      <c r="BW144" s="123">
        <f t="shared" si="245"/>
        <v>-3.5914441406325749E-2</v>
      </c>
      <c r="BX144" s="4">
        <f t="shared" si="246"/>
        <v>60050</v>
      </c>
      <c r="BY144" s="13">
        <f t="shared" si="264"/>
        <v>0.15915927854861581</v>
      </c>
      <c r="BZ144" s="4">
        <f t="shared" si="247"/>
        <v>61683</v>
      </c>
      <c r="CA144" s="13">
        <f t="shared" si="265"/>
        <v>0.15969956814863143</v>
      </c>
      <c r="CB144" s="13">
        <f t="shared" si="248"/>
        <v>2.7194004995836796E-2</v>
      </c>
      <c r="CC144" s="4">
        <f t="shared" si="249"/>
        <v>61064</v>
      </c>
      <c r="CD144" s="13">
        <f t="shared" si="266"/>
        <v>0.15961439938103156</v>
      </c>
      <c r="CE144" s="13">
        <f t="shared" si="250"/>
        <v>-1.0035179871277333E-2</v>
      </c>
      <c r="CF144" s="4">
        <f t="shared" si="251"/>
        <v>59238</v>
      </c>
      <c r="CG144" s="13">
        <f t="shared" si="267"/>
        <v>0.15800507852509388</v>
      </c>
      <c r="CH144" s="13">
        <f t="shared" si="252"/>
        <v>-2.9903052535045216E-2</v>
      </c>
      <c r="CI144" s="4">
        <f t="shared" si="253"/>
        <v>59296</v>
      </c>
      <c r="CJ144" s="13">
        <f t="shared" si="268"/>
        <v>0.15699190629625021</v>
      </c>
      <c r="CK144" s="13">
        <f t="shared" si="254"/>
        <v>9.7910125257438807E-4</v>
      </c>
      <c r="CL144" s="4">
        <f t="shared" si="255"/>
        <v>-754</v>
      </c>
      <c r="CM144" s="13">
        <f t="shared" si="256"/>
        <v>-1.2556203164029944E-2</v>
      </c>
      <c r="CN144" s="4">
        <f t="shared" si="257"/>
        <v>-1768</v>
      </c>
      <c r="CO144" s="13">
        <f t="shared" si="258"/>
        <v>-2.8953229398663738E-2</v>
      </c>
    </row>
    <row r="145" spans="2:93" x14ac:dyDescent="0.3">
      <c r="B145" s="414"/>
      <c r="C145" s="12" t="s">
        <v>133</v>
      </c>
      <c r="D145" s="151">
        <v>12949</v>
      </c>
      <c r="E145" s="152">
        <v>0.21132598939208486</v>
      </c>
      <c r="F145" s="151">
        <v>13042</v>
      </c>
      <c r="G145" s="152">
        <v>0.21110733420741676</v>
      </c>
      <c r="H145" s="152">
        <v>7.1820217777434549E-3</v>
      </c>
      <c r="I145" s="151">
        <v>12526</v>
      </c>
      <c r="J145" s="152">
        <v>0.21261499813287163</v>
      </c>
      <c r="K145" s="152">
        <v>-3.9564483974850483E-2</v>
      </c>
      <c r="L145" s="151">
        <v>12212</v>
      </c>
      <c r="M145" s="152">
        <v>0.21266369462245752</v>
      </c>
      <c r="N145" s="152">
        <v>-2.5067858853584545E-2</v>
      </c>
      <c r="O145" s="151">
        <v>12314</v>
      </c>
      <c r="P145" s="152">
        <v>0.21146448688006594</v>
      </c>
      <c r="Q145" s="152">
        <v>8.3524402227317385E-3</v>
      </c>
      <c r="R145" s="11">
        <f t="shared" si="230"/>
        <v>-635</v>
      </c>
      <c r="S145" s="123">
        <f t="shared" si="231"/>
        <v>-4.9038535794269825E-2</v>
      </c>
      <c r="T145" s="11">
        <f t="shared" si="232"/>
        <v>-212</v>
      </c>
      <c r="U145" s="123">
        <f t="shared" si="233"/>
        <v>-1.6924796423439248E-2</v>
      </c>
      <c r="V145" s="151">
        <v>8811</v>
      </c>
      <c r="W145" s="152">
        <v>0.21807246807246808</v>
      </c>
      <c r="X145" s="151">
        <v>8804</v>
      </c>
      <c r="Y145" s="152">
        <v>0.2204913721856295</v>
      </c>
      <c r="Z145" s="152">
        <v>-7.9446146861877204E-4</v>
      </c>
      <c r="AA145" s="151">
        <v>8219</v>
      </c>
      <c r="AB145" s="152">
        <v>0.2195363000160265</v>
      </c>
      <c r="AC145" s="152">
        <v>-6.6447069513857343E-2</v>
      </c>
      <c r="AD145" s="151">
        <v>8060</v>
      </c>
      <c r="AE145" s="152">
        <v>0.22270114942528735</v>
      </c>
      <c r="AF145" s="152">
        <v>-1.9345419150748267E-2</v>
      </c>
      <c r="AG145" s="151">
        <v>7547</v>
      </c>
      <c r="AH145" s="152">
        <v>0.22010615958936072</v>
      </c>
      <c r="AI145" s="152">
        <v>-6.3647642679900751E-2</v>
      </c>
      <c r="AJ145" s="11">
        <f t="shared" si="234"/>
        <v>-1264</v>
      </c>
      <c r="AK145" s="123">
        <f t="shared" si="235"/>
        <v>-0.14345704233344683</v>
      </c>
      <c r="AL145" s="11">
        <f t="shared" si="236"/>
        <v>-672</v>
      </c>
      <c r="AM145" s="123">
        <f t="shared" si="237"/>
        <v>-8.1761771505049277E-2</v>
      </c>
      <c r="AN145" s="151">
        <v>4138</v>
      </c>
      <c r="AO145" s="152">
        <v>0.19826553591107279</v>
      </c>
      <c r="AP145" s="151">
        <v>4238</v>
      </c>
      <c r="AQ145" s="152">
        <v>0.19395881006864987</v>
      </c>
      <c r="AR145" s="152">
        <v>2.4166263895601739E-2</v>
      </c>
      <c r="AS145" s="151">
        <v>4307</v>
      </c>
      <c r="AT145" s="152">
        <v>0.20054945054945056</v>
      </c>
      <c r="AU145" s="152">
        <v>1.6281264747522416E-2</v>
      </c>
      <c r="AV145" s="151">
        <v>4152</v>
      </c>
      <c r="AW145" s="152">
        <v>0.1955538809344386</v>
      </c>
      <c r="AX145" s="152">
        <v>-3.598792663106571E-2</v>
      </c>
      <c r="AY145" s="151">
        <v>4767</v>
      </c>
      <c r="AZ145" s="152">
        <v>0.19908954226528566</v>
      </c>
      <c r="BA145" s="152">
        <v>0.14812138728323698</v>
      </c>
      <c r="BB145" s="11">
        <f t="shared" si="238"/>
        <v>629</v>
      </c>
      <c r="BC145" s="123">
        <f t="shared" si="239"/>
        <v>0.15200579990333493</v>
      </c>
      <c r="BD145" s="11">
        <f t="shared" si="240"/>
        <v>460</v>
      </c>
      <c r="BE145" s="123">
        <f t="shared" si="241"/>
        <v>0.10680287903413048</v>
      </c>
      <c r="BF145" s="151">
        <v>67975</v>
      </c>
      <c r="BG145" s="152">
        <v>0.21509714575026898</v>
      </c>
      <c r="BH145" s="151">
        <v>70730</v>
      </c>
      <c r="BI145" s="152">
        <v>0.21798961367173655</v>
      </c>
      <c r="BJ145" s="152">
        <v>4.0529606472968001E-2</v>
      </c>
      <c r="BK145" s="151">
        <v>70871</v>
      </c>
      <c r="BL145" s="152">
        <v>0.21896878804169834</v>
      </c>
      <c r="BM145" s="152">
        <v>1.9934963947405627E-3</v>
      </c>
      <c r="BN145" s="151">
        <v>69202</v>
      </c>
      <c r="BO145" s="152">
        <v>0.21796729325202843</v>
      </c>
      <c r="BP145" s="152">
        <v>-2.3549829972767423E-2</v>
      </c>
      <c r="BQ145" s="151">
        <v>69556</v>
      </c>
      <c r="BR145" s="152">
        <v>0.21772378540640877</v>
      </c>
      <c r="BS145" s="152">
        <v>5.1154590907777232E-3</v>
      </c>
      <c r="BT145" s="11">
        <f t="shared" si="242"/>
        <v>1581</v>
      </c>
      <c r="BU145" s="123">
        <f t="shared" si="243"/>
        <v>2.3258550937844794E-2</v>
      </c>
      <c r="BV145" s="11">
        <f t="shared" si="244"/>
        <v>-1315</v>
      </c>
      <c r="BW145" s="123">
        <f t="shared" si="245"/>
        <v>-1.8554839073810163E-2</v>
      </c>
      <c r="BX145" s="4">
        <f t="shared" si="246"/>
        <v>80924</v>
      </c>
      <c r="BY145" s="13">
        <f t="shared" si="264"/>
        <v>0.21448468704859594</v>
      </c>
      <c r="BZ145" s="4">
        <f t="shared" si="247"/>
        <v>83772</v>
      </c>
      <c r="CA145" s="13">
        <f t="shared" si="265"/>
        <v>0.21688880603970548</v>
      </c>
      <c r="CB145" s="13">
        <f t="shared" si="248"/>
        <v>3.5193514902871925E-2</v>
      </c>
      <c r="CC145" s="4">
        <f t="shared" si="249"/>
        <v>83397</v>
      </c>
      <c r="CD145" s="13">
        <f t="shared" si="266"/>
        <v>0.21799033907342932</v>
      </c>
      <c r="CE145" s="13">
        <f t="shared" si="250"/>
        <v>-4.4764360406818193E-3</v>
      </c>
      <c r="CF145" s="4">
        <f t="shared" si="251"/>
        <v>81414</v>
      </c>
      <c r="CG145" s="13">
        <f t="shared" si="267"/>
        <v>0.21715495903038579</v>
      </c>
      <c r="CH145" s="13">
        <f t="shared" si="252"/>
        <v>-2.3777833735026399E-2</v>
      </c>
      <c r="CI145" s="4">
        <f t="shared" si="253"/>
        <v>81870</v>
      </c>
      <c r="CJ145" s="13">
        <f t="shared" si="268"/>
        <v>0.21675875891247309</v>
      </c>
      <c r="CK145" s="13">
        <f t="shared" si="254"/>
        <v>5.6010022846193497E-3</v>
      </c>
      <c r="CL145" s="4">
        <f t="shared" si="255"/>
        <v>946</v>
      </c>
      <c r="CM145" s="13">
        <f t="shared" si="256"/>
        <v>1.168998072265337E-2</v>
      </c>
      <c r="CN145" s="4">
        <f t="shared" si="257"/>
        <v>-1527</v>
      </c>
      <c r="CO145" s="13">
        <f t="shared" si="258"/>
        <v>-1.8310011151480232E-2</v>
      </c>
    </row>
    <row r="146" spans="2:93" x14ac:dyDescent="0.3">
      <c r="B146" s="414"/>
      <c r="C146" s="12" t="s">
        <v>134</v>
      </c>
      <c r="D146" s="151">
        <v>16053</v>
      </c>
      <c r="E146" s="152">
        <v>0.26198286413708688</v>
      </c>
      <c r="F146" s="151">
        <v>16370</v>
      </c>
      <c r="G146" s="152">
        <v>0.26497677204227976</v>
      </c>
      <c r="H146" s="152">
        <v>1.9747087771756058E-2</v>
      </c>
      <c r="I146" s="151">
        <v>16124</v>
      </c>
      <c r="J146" s="152">
        <v>0.27368706928743591</v>
      </c>
      <c r="K146" s="152">
        <v>-1.5027489309712889E-2</v>
      </c>
      <c r="L146" s="151">
        <v>15918</v>
      </c>
      <c r="M146" s="152">
        <v>0.27720117024240737</v>
      </c>
      <c r="N146" s="152">
        <v>-1.2775986107665591E-2</v>
      </c>
      <c r="O146" s="151">
        <v>15721</v>
      </c>
      <c r="P146" s="152">
        <v>0.26997183679076797</v>
      </c>
      <c r="Q146" s="152">
        <v>-1.2375926623947733E-2</v>
      </c>
      <c r="R146" s="11">
        <f t="shared" si="230"/>
        <v>-332</v>
      </c>
      <c r="S146" s="123">
        <f t="shared" si="231"/>
        <v>-2.0681492555908555E-2</v>
      </c>
      <c r="T146" s="11">
        <f t="shared" si="232"/>
        <v>-403</v>
      </c>
      <c r="U146" s="123">
        <f t="shared" si="233"/>
        <v>-2.499379806499628E-2</v>
      </c>
      <c r="V146" s="151">
        <v>12024</v>
      </c>
      <c r="W146" s="152">
        <v>0.29759429759429762</v>
      </c>
      <c r="X146" s="151">
        <v>12267</v>
      </c>
      <c r="Y146" s="152">
        <v>0.3072203160610083</v>
      </c>
      <c r="Z146" s="152">
        <v>2.0209580838323353E-2</v>
      </c>
      <c r="AA146" s="151">
        <v>11981</v>
      </c>
      <c r="AB146" s="152">
        <v>0.3200224370959987</v>
      </c>
      <c r="AC146" s="152">
        <v>-2.3314583842830357E-2</v>
      </c>
      <c r="AD146" s="151">
        <v>11775</v>
      </c>
      <c r="AE146" s="152">
        <v>0.32534814323607425</v>
      </c>
      <c r="AF146" s="152">
        <v>-1.7193890326350054E-2</v>
      </c>
      <c r="AG146" s="151">
        <v>11074</v>
      </c>
      <c r="AH146" s="152">
        <v>0.32297013532431174</v>
      </c>
      <c r="AI146" s="152">
        <v>-5.9532908704883231E-2</v>
      </c>
      <c r="AJ146" s="11">
        <f t="shared" si="234"/>
        <v>-950</v>
      </c>
      <c r="AK146" s="123">
        <f t="shared" si="235"/>
        <v>-7.9008649367930811E-2</v>
      </c>
      <c r="AL146" s="11">
        <f t="shared" si="236"/>
        <v>-907</v>
      </c>
      <c r="AM146" s="123">
        <f t="shared" si="237"/>
        <v>-7.5703196728152913E-2</v>
      </c>
      <c r="AN146" s="151">
        <v>4029</v>
      </c>
      <c r="AO146" s="152">
        <v>0.1930429782952422</v>
      </c>
      <c r="AP146" s="151">
        <v>4103</v>
      </c>
      <c r="AQ146" s="152">
        <v>0.18778032036613274</v>
      </c>
      <c r="AR146" s="152">
        <v>1.8366840407048897E-2</v>
      </c>
      <c r="AS146" s="151">
        <v>4143</v>
      </c>
      <c r="AT146" s="152">
        <v>0.19291301918420561</v>
      </c>
      <c r="AU146" s="152">
        <v>9.7489641725566657E-3</v>
      </c>
      <c r="AV146" s="151">
        <v>4143</v>
      </c>
      <c r="AW146" s="152">
        <v>0.19512999246420498</v>
      </c>
      <c r="AX146" s="152">
        <v>0</v>
      </c>
      <c r="AY146" s="151">
        <v>4647</v>
      </c>
      <c r="AZ146" s="152">
        <v>0.1940778483127297</v>
      </c>
      <c r="BA146" s="152">
        <v>0.12165097755249819</v>
      </c>
      <c r="BB146" s="11">
        <f t="shared" si="238"/>
        <v>618</v>
      </c>
      <c r="BC146" s="123">
        <f t="shared" si="239"/>
        <v>0.15338793745346241</v>
      </c>
      <c r="BD146" s="11">
        <f t="shared" si="240"/>
        <v>504</v>
      </c>
      <c r="BE146" s="123">
        <f t="shared" si="241"/>
        <v>0.12165097755249819</v>
      </c>
      <c r="BF146" s="151">
        <v>92855</v>
      </c>
      <c r="BG146" s="152">
        <v>0.29382634010505665</v>
      </c>
      <c r="BH146" s="151">
        <v>95694</v>
      </c>
      <c r="BI146" s="152">
        <v>0.29492857473071055</v>
      </c>
      <c r="BJ146" s="152">
        <v>3.0574551720424316E-2</v>
      </c>
      <c r="BK146" s="151">
        <v>95933</v>
      </c>
      <c r="BL146" s="152">
        <v>0.29640237534681668</v>
      </c>
      <c r="BM146" s="152">
        <v>2.4975442556482122E-3</v>
      </c>
      <c r="BN146" s="151">
        <v>97275</v>
      </c>
      <c r="BO146" s="152">
        <v>0.30638953283273701</v>
      </c>
      <c r="BP146" s="152">
        <v>1.3988929773904705E-2</v>
      </c>
      <c r="BQ146" s="151">
        <v>99974</v>
      </c>
      <c r="BR146" s="152">
        <v>0.31293803154609678</v>
      </c>
      <c r="BS146" s="152">
        <v>2.7746080699049089E-2</v>
      </c>
      <c r="BT146" s="11">
        <f t="shared" si="242"/>
        <v>7119</v>
      </c>
      <c r="BU146" s="123">
        <f t="shared" si="243"/>
        <v>7.6667923105917829E-2</v>
      </c>
      <c r="BV146" s="11">
        <f t="shared" si="244"/>
        <v>4041</v>
      </c>
      <c r="BW146" s="123">
        <f t="shared" si="245"/>
        <v>4.2123148447353882E-2</v>
      </c>
      <c r="BX146" s="4">
        <f t="shared" si="246"/>
        <v>108908</v>
      </c>
      <c r="BY146" s="13">
        <f t="shared" si="264"/>
        <v>0.28865476616440716</v>
      </c>
      <c r="BZ146" s="4">
        <f t="shared" si="247"/>
        <v>112064</v>
      </c>
      <c r="CA146" s="13">
        <f t="shared" si="265"/>
        <v>0.29013784032891127</v>
      </c>
      <c r="CB146" s="13">
        <f t="shared" si="248"/>
        <v>2.8978587431593539E-2</v>
      </c>
      <c r="CC146" s="4">
        <f t="shared" si="249"/>
        <v>112057</v>
      </c>
      <c r="CD146" s="13">
        <f t="shared" si="266"/>
        <v>0.29290434218918271</v>
      </c>
      <c r="CE146" s="13">
        <f t="shared" si="250"/>
        <v>-6.2464306110787682E-5</v>
      </c>
      <c r="CF146" s="4">
        <f t="shared" si="251"/>
        <v>113193</v>
      </c>
      <c r="CG146" s="13">
        <f t="shared" si="267"/>
        <v>0.30191885029020143</v>
      </c>
      <c r="CH146" s="13">
        <f t="shared" si="252"/>
        <v>1.0137697778809018E-2</v>
      </c>
      <c r="CI146" s="4">
        <f t="shared" si="253"/>
        <v>115695</v>
      </c>
      <c r="CJ146" s="13">
        <f t="shared" si="268"/>
        <v>0.30631372434809545</v>
      </c>
      <c r="CK146" s="13">
        <f t="shared" si="254"/>
        <v>2.2103840343484116E-2</v>
      </c>
      <c r="CL146" s="4">
        <f t="shared" si="255"/>
        <v>6787</v>
      </c>
      <c r="CM146" s="13">
        <f t="shared" si="256"/>
        <v>6.2318654277004448E-2</v>
      </c>
      <c r="CN146" s="4">
        <f t="shared" si="257"/>
        <v>3638</v>
      </c>
      <c r="CO146" s="13">
        <f t="shared" si="258"/>
        <v>3.2465620175446519E-2</v>
      </c>
    </row>
    <row r="147" spans="2:93" x14ac:dyDescent="0.3">
      <c r="B147" s="414"/>
      <c r="C147" s="12" t="s">
        <v>135</v>
      </c>
      <c r="D147" s="151">
        <v>7370</v>
      </c>
      <c r="E147" s="152">
        <v>0.12027743778049775</v>
      </c>
      <c r="F147" s="151">
        <v>7127</v>
      </c>
      <c r="G147" s="152">
        <v>0.11536282555560951</v>
      </c>
      <c r="H147" s="152">
        <v>-3.2971506105834464E-2</v>
      </c>
      <c r="I147" s="151">
        <v>6618</v>
      </c>
      <c r="J147" s="152">
        <v>0.11233323148996843</v>
      </c>
      <c r="K147" s="152">
        <v>-7.1418549179177782E-2</v>
      </c>
      <c r="L147" s="151">
        <v>6097</v>
      </c>
      <c r="M147" s="152">
        <v>0.10617511841738646</v>
      </c>
      <c r="N147" s="152">
        <v>-7.8724690238742817E-2</v>
      </c>
      <c r="O147" s="151">
        <v>6127</v>
      </c>
      <c r="P147" s="152">
        <v>0.10521706278334936</v>
      </c>
      <c r="Q147" s="152">
        <v>4.9204526816467118E-3</v>
      </c>
      <c r="R147" s="11">
        <f t="shared" si="230"/>
        <v>-1243</v>
      </c>
      <c r="S147" s="123">
        <f t="shared" si="231"/>
        <v>-0.16865671641791044</v>
      </c>
      <c r="T147" s="11">
        <f t="shared" si="232"/>
        <v>-491</v>
      </c>
      <c r="U147" s="123">
        <f t="shared" si="233"/>
        <v>-7.4191598670293138E-2</v>
      </c>
      <c r="V147" s="151">
        <v>4447</v>
      </c>
      <c r="W147" s="152">
        <v>0.11006336006336007</v>
      </c>
      <c r="X147" s="151">
        <v>4079</v>
      </c>
      <c r="Y147" s="152">
        <v>0.10215632748127927</v>
      </c>
      <c r="Z147" s="152">
        <v>-8.2752417360017996E-2</v>
      </c>
      <c r="AA147" s="151">
        <v>3668</v>
      </c>
      <c r="AB147" s="152">
        <v>9.7975319194401417E-2</v>
      </c>
      <c r="AC147" s="152">
        <v>-0.10075999019367492</v>
      </c>
      <c r="AD147" s="151">
        <v>3327</v>
      </c>
      <c r="AE147" s="152">
        <v>9.1926392572944299E-2</v>
      </c>
      <c r="AF147" s="152">
        <v>-9.2966194111232275E-2</v>
      </c>
      <c r="AG147" s="151">
        <v>3124</v>
      </c>
      <c r="AH147" s="152">
        <v>9.1110592627158191E-2</v>
      </c>
      <c r="AI147" s="152">
        <v>-6.1015930267508268E-2</v>
      </c>
      <c r="AJ147" s="11">
        <f t="shared" si="234"/>
        <v>-1323</v>
      </c>
      <c r="AK147" s="123">
        <f t="shared" si="235"/>
        <v>-0.29750393523723861</v>
      </c>
      <c r="AL147" s="11">
        <f t="shared" si="236"/>
        <v>-544</v>
      </c>
      <c r="AM147" s="123">
        <f t="shared" si="237"/>
        <v>-0.14830970556161396</v>
      </c>
      <c r="AN147" s="151">
        <v>2923</v>
      </c>
      <c r="AO147" s="152">
        <v>0.14005078817497962</v>
      </c>
      <c r="AP147" s="151">
        <v>3048</v>
      </c>
      <c r="AQ147" s="152">
        <v>0.13949656750572081</v>
      </c>
      <c r="AR147" s="152">
        <v>4.2764283270612387E-2</v>
      </c>
      <c r="AS147" s="151">
        <v>2950</v>
      </c>
      <c r="AT147" s="152">
        <v>0.13736263736263737</v>
      </c>
      <c r="AU147" s="152">
        <v>-3.2152230971128612E-2</v>
      </c>
      <c r="AV147" s="151">
        <v>2770</v>
      </c>
      <c r="AW147" s="152">
        <v>0.13046345139412208</v>
      </c>
      <c r="AX147" s="152">
        <v>-6.1016949152542375E-2</v>
      </c>
      <c r="AY147" s="151">
        <v>3003</v>
      </c>
      <c r="AZ147" s="152">
        <v>0.12541764116271301</v>
      </c>
      <c r="BA147" s="152">
        <v>8.4115523465703973E-2</v>
      </c>
      <c r="BB147" s="11">
        <f t="shared" si="238"/>
        <v>80</v>
      </c>
      <c r="BC147" s="123">
        <f t="shared" si="239"/>
        <v>2.7369141293191925E-2</v>
      </c>
      <c r="BD147" s="11">
        <f t="shared" si="240"/>
        <v>53</v>
      </c>
      <c r="BE147" s="123">
        <f t="shared" si="241"/>
        <v>1.7966101694915255E-2</v>
      </c>
      <c r="BF147" s="151">
        <v>36077</v>
      </c>
      <c r="BG147" s="152">
        <v>0.1141604961711284</v>
      </c>
      <c r="BH147" s="151">
        <v>35260</v>
      </c>
      <c r="BI147" s="152">
        <v>0.10867119720154717</v>
      </c>
      <c r="BJ147" s="152">
        <v>-2.2646007151370679E-2</v>
      </c>
      <c r="BK147" s="151">
        <v>33663</v>
      </c>
      <c r="BL147" s="152">
        <v>0.10400793430102145</v>
      </c>
      <c r="BM147" s="152">
        <v>-4.5292115711854791E-2</v>
      </c>
      <c r="BN147" s="151">
        <v>31657</v>
      </c>
      <c r="BO147" s="152">
        <v>9.9710855213425389E-2</v>
      </c>
      <c r="BP147" s="152">
        <v>-5.9590648486468827E-2</v>
      </c>
      <c r="BQ147" s="151">
        <v>30695</v>
      </c>
      <c r="BR147" s="152">
        <v>9.6081309923654559E-2</v>
      </c>
      <c r="BS147" s="152">
        <v>-3.0388223773572986E-2</v>
      </c>
      <c r="BT147" s="11">
        <f t="shared" si="242"/>
        <v>-5382</v>
      </c>
      <c r="BU147" s="123">
        <f t="shared" si="243"/>
        <v>-0.14918091859079191</v>
      </c>
      <c r="BV147" s="11">
        <f t="shared" si="244"/>
        <v>-2968</v>
      </c>
      <c r="BW147" s="123">
        <f t="shared" si="245"/>
        <v>-8.8168018299022669E-2</v>
      </c>
      <c r="BX147" s="4">
        <f t="shared" si="246"/>
        <v>43447</v>
      </c>
      <c r="BY147" s="13">
        <f t="shared" si="264"/>
        <v>0.115153924647822</v>
      </c>
      <c r="BZ147" s="4">
        <f t="shared" si="247"/>
        <v>42387</v>
      </c>
      <c r="CA147" s="13">
        <f t="shared" si="265"/>
        <v>0.10974151054773666</v>
      </c>
      <c r="CB147" s="13">
        <f t="shared" si="248"/>
        <v>-2.4397541832577585E-2</v>
      </c>
      <c r="CC147" s="4">
        <f t="shared" si="249"/>
        <v>40281</v>
      </c>
      <c r="CD147" s="13">
        <f t="shared" si="266"/>
        <v>0.10528998463034409</v>
      </c>
      <c r="CE147" s="13">
        <f t="shared" si="250"/>
        <v>-4.9685044943024947E-2</v>
      </c>
      <c r="CF147" s="4">
        <f t="shared" si="251"/>
        <v>37754</v>
      </c>
      <c r="CG147" s="13">
        <f t="shared" si="267"/>
        <v>0.10070096449300102</v>
      </c>
      <c r="CH147" s="13">
        <f t="shared" si="252"/>
        <v>-6.2734291601499459E-2</v>
      </c>
      <c r="CI147" s="4">
        <f t="shared" si="253"/>
        <v>36822</v>
      </c>
      <c r="CJ147" s="13">
        <f t="shared" si="268"/>
        <v>9.7489813370893907E-2</v>
      </c>
      <c r="CK147" s="13">
        <f t="shared" si="254"/>
        <v>-2.4686125973406803E-2</v>
      </c>
      <c r="CL147" s="4">
        <f t="shared" si="255"/>
        <v>-6625</v>
      </c>
      <c r="CM147" s="13">
        <f t="shared" si="256"/>
        <v>-0.1524846364536101</v>
      </c>
      <c r="CN147" s="4">
        <f t="shared" si="257"/>
        <v>-3459</v>
      </c>
      <c r="CO147" s="13">
        <f t="shared" si="258"/>
        <v>-8.5871750949579218E-2</v>
      </c>
    </row>
    <row r="148" spans="2:93" x14ac:dyDescent="0.3">
      <c r="B148" s="414"/>
      <c r="C148" s="12" t="s">
        <v>13</v>
      </c>
      <c r="D148" s="151">
        <v>61275</v>
      </c>
      <c r="E148" s="152">
        <v>1</v>
      </c>
      <c r="F148" s="151">
        <v>61779</v>
      </c>
      <c r="G148" s="152">
        <v>1</v>
      </c>
      <c r="H148" s="152">
        <v>8.2252141982864131E-3</v>
      </c>
      <c r="I148" s="151">
        <v>58914</v>
      </c>
      <c r="J148" s="152">
        <v>1</v>
      </c>
      <c r="K148" s="152">
        <v>-4.6374981789928618E-2</v>
      </c>
      <c r="L148" s="151">
        <v>57424</v>
      </c>
      <c r="M148" s="152">
        <v>1</v>
      </c>
      <c r="N148" s="152">
        <v>-2.5291102284686152E-2</v>
      </c>
      <c r="O148" s="151">
        <v>58232</v>
      </c>
      <c r="P148" s="152">
        <v>1</v>
      </c>
      <c r="Q148" s="152">
        <v>1.4070771802730565E-2</v>
      </c>
      <c r="R148" s="11">
        <f t="shared" si="230"/>
        <v>-3043</v>
      </c>
      <c r="S148" s="123">
        <f t="shared" si="231"/>
        <v>-4.9661362709098329E-2</v>
      </c>
      <c r="T148" s="11">
        <f t="shared" si="232"/>
        <v>-682</v>
      </c>
      <c r="U148" s="123">
        <f t="shared" si="233"/>
        <v>-1.1576195810842923E-2</v>
      </c>
      <c r="V148" s="151">
        <v>40404</v>
      </c>
      <c r="W148" s="152">
        <v>1</v>
      </c>
      <c r="X148" s="151">
        <v>39929</v>
      </c>
      <c r="Y148" s="152">
        <v>1</v>
      </c>
      <c r="Z148" s="152">
        <v>-1.1756261756261757E-2</v>
      </c>
      <c r="AA148" s="151">
        <v>37438</v>
      </c>
      <c r="AB148" s="152">
        <v>1</v>
      </c>
      <c r="AC148" s="152">
        <v>-6.2385734679055324E-2</v>
      </c>
      <c r="AD148" s="151">
        <v>36192</v>
      </c>
      <c r="AE148" s="152">
        <v>1</v>
      </c>
      <c r="AF148" s="152">
        <v>-3.3281692398098188E-2</v>
      </c>
      <c r="AG148" s="151">
        <v>34288</v>
      </c>
      <c r="AH148" s="152">
        <v>1</v>
      </c>
      <c r="AI148" s="152">
        <v>-5.2608311229000886E-2</v>
      </c>
      <c r="AJ148" s="11">
        <f t="shared" si="234"/>
        <v>-6116</v>
      </c>
      <c r="AK148" s="123">
        <f t="shared" si="235"/>
        <v>-0.15137115137115137</v>
      </c>
      <c r="AL148" s="11">
        <f t="shared" si="236"/>
        <v>-3150</v>
      </c>
      <c r="AM148" s="123">
        <f t="shared" si="237"/>
        <v>-8.4139109995192057E-2</v>
      </c>
      <c r="AN148" s="151">
        <v>20871</v>
      </c>
      <c r="AO148" s="152">
        <v>1</v>
      </c>
      <c r="AP148" s="151">
        <v>21850</v>
      </c>
      <c r="AQ148" s="152">
        <v>1</v>
      </c>
      <c r="AR148" s="152">
        <v>4.6907191797230609E-2</v>
      </c>
      <c r="AS148" s="151">
        <v>21476</v>
      </c>
      <c r="AT148" s="152">
        <v>1</v>
      </c>
      <c r="AU148" s="152">
        <v>-1.7116704805491992E-2</v>
      </c>
      <c r="AV148" s="151">
        <v>21232</v>
      </c>
      <c r="AW148" s="152">
        <v>1</v>
      </c>
      <c r="AX148" s="152">
        <v>-1.1361519836096108E-2</v>
      </c>
      <c r="AY148" s="151">
        <v>23944</v>
      </c>
      <c r="AZ148" s="152">
        <v>1</v>
      </c>
      <c r="BA148" s="152">
        <v>0.12773172569706104</v>
      </c>
      <c r="BB148" s="11">
        <f t="shared" si="238"/>
        <v>3073</v>
      </c>
      <c r="BC148" s="123">
        <f t="shared" si="239"/>
        <v>0.14723779406832446</v>
      </c>
      <c r="BD148" s="11">
        <f t="shared" si="240"/>
        <v>2468</v>
      </c>
      <c r="BE148" s="123">
        <f t="shared" si="241"/>
        <v>0.11491897932575899</v>
      </c>
      <c r="BF148" s="151">
        <v>316020</v>
      </c>
      <c r="BG148" s="152">
        <v>1</v>
      </c>
      <c r="BH148" s="151">
        <v>324465</v>
      </c>
      <c r="BI148" s="152">
        <v>1</v>
      </c>
      <c r="BJ148" s="152">
        <v>2.6722992215682553E-2</v>
      </c>
      <c r="BK148" s="151">
        <v>323658</v>
      </c>
      <c r="BL148" s="152">
        <v>1</v>
      </c>
      <c r="BM148" s="152">
        <v>-2.4871711894965559E-3</v>
      </c>
      <c r="BN148" s="151">
        <v>317488</v>
      </c>
      <c r="BO148" s="152">
        <v>1</v>
      </c>
      <c r="BP148" s="152">
        <v>-1.9063332282841766E-2</v>
      </c>
      <c r="BQ148" s="151">
        <v>319469</v>
      </c>
      <c r="BR148" s="152">
        <v>1</v>
      </c>
      <c r="BS148" s="152">
        <v>6.2396059063649654E-3</v>
      </c>
      <c r="BT148" s="11">
        <f t="shared" si="242"/>
        <v>3449</v>
      </c>
      <c r="BU148" s="123">
        <f t="shared" si="243"/>
        <v>1.0913866210999304E-2</v>
      </c>
      <c r="BV148" s="11">
        <f t="shared" si="244"/>
        <v>-4189</v>
      </c>
      <c r="BW148" s="123">
        <f t="shared" si="245"/>
        <v>-1.2942674057183818E-2</v>
      </c>
      <c r="BX148" s="4">
        <f t="shared" si="246"/>
        <v>377295</v>
      </c>
      <c r="BY148" s="13">
        <f t="shared" si="264"/>
        <v>1</v>
      </c>
      <c r="BZ148" s="4">
        <f t="shared" si="247"/>
        <v>386244</v>
      </c>
      <c r="CA148" s="13">
        <f t="shared" si="265"/>
        <v>1</v>
      </c>
      <c r="CB148" s="13">
        <f t="shared" si="248"/>
        <v>2.3718840694946897E-2</v>
      </c>
      <c r="CC148" s="4">
        <f t="shared" si="249"/>
        <v>382572</v>
      </c>
      <c r="CD148" s="13">
        <f t="shared" si="266"/>
        <v>1</v>
      </c>
      <c r="CE148" s="13">
        <f t="shared" si="250"/>
        <v>-9.5069437971851967E-3</v>
      </c>
      <c r="CF148" s="4">
        <f t="shared" si="251"/>
        <v>374912</v>
      </c>
      <c r="CG148" s="13">
        <f t="shared" si="267"/>
        <v>1</v>
      </c>
      <c r="CH148" s="13">
        <f t="shared" si="252"/>
        <v>-2.0022374873226445E-2</v>
      </c>
      <c r="CI148" s="4">
        <f t="shared" si="253"/>
        <v>377701</v>
      </c>
      <c r="CJ148" s="13">
        <f t="shared" si="268"/>
        <v>1</v>
      </c>
      <c r="CK148" s="13">
        <f t="shared" si="254"/>
        <v>7.4390790372140803E-3</v>
      </c>
      <c r="CL148" s="4">
        <f t="shared" si="255"/>
        <v>406</v>
      </c>
      <c r="CM148" s="13">
        <f t="shared" si="256"/>
        <v>1.0760810506367235E-3</v>
      </c>
      <c r="CN148" s="4">
        <f t="shared" si="257"/>
        <v>-4871</v>
      </c>
      <c r="CO148" s="13">
        <f t="shared" si="258"/>
        <v>-1.2732243865207105E-2</v>
      </c>
    </row>
    <row r="149" spans="2:93" x14ac:dyDescent="0.3">
      <c r="B149" s="414" t="s">
        <v>149</v>
      </c>
      <c r="C149" s="12" t="s">
        <v>130</v>
      </c>
      <c r="D149" s="151">
        <v>1345</v>
      </c>
      <c r="E149" s="152">
        <v>9.605084624723273E-2</v>
      </c>
      <c r="F149" s="151">
        <v>1370</v>
      </c>
      <c r="G149" s="152">
        <v>9.6167345219710793E-2</v>
      </c>
      <c r="H149" s="152">
        <v>1.858736059479554E-2</v>
      </c>
      <c r="I149" s="151">
        <v>1045</v>
      </c>
      <c r="J149" s="152">
        <v>9.0055153395380907E-2</v>
      </c>
      <c r="K149" s="152">
        <v>-0.23722627737226276</v>
      </c>
      <c r="L149" s="151">
        <v>901</v>
      </c>
      <c r="M149" s="152">
        <v>8.4752139968018059E-2</v>
      </c>
      <c r="N149" s="152">
        <v>-0.13779904306220095</v>
      </c>
      <c r="O149" s="151">
        <v>673</v>
      </c>
      <c r="P149" s="152">
        <v>7.4919291995992426E-2</v>
      </c>
      <c r="Q149" s="152">
        <v>-0.25305216426193117</v>
      </c>
      <c r="R149" s="11">
        <f t="shared" si="230"/>
        <v>-672</v>
      </c>
      <c r="S149" s="123">
        <f t="shared" si="231"/>
        <v>-0.49962825278810408</v>
      </c>
      <c r="T149" s="11">
        <f t="shared" si="232"/>
        <v>-372</v>
      </c>
      <c r="U149" s="123">
        <f t="shared" si="233"/>
        <v>-0.35598086124401912</v>
      </c>
      <c r="V149" s="151">
        <v>1039</v>
      </c>
      <c r="W149" s="152">
        <v>9.4001628517144664E-2</v>
      </c>
      <c r="X149" s="151">
        <v>1029</v>
      </c>
      <c r="Y149" s="152">
        <v>9.1907824222936765E-2</v>
      </c>
      <c r="Z149" s="152">
        <v>-9.6246390760346481E-3</v>
      </c>
      <c r="AA149" s="151">
        <v>781</v>
      </c>
      <c r="AB149" s="152">
        <v>8.7467801545525817E-2</v>
      </c>
      <c r="AC149" s="152">
        <v>-0.24101068999028183</v>
      </c>
      <c r="AD149" s="151">
        <v>592</v>
      </c>
      <c r="AE149" s="152">
        <v>7.6654149941732488E-2</v>
      </c>
      <c r="AF149" s="152">
        <v>-0.24199743918053776</v>
      </c>
      <c r="AG149" s="151">
        <v>451</v>
      </c>
      <c r="AH149" s="152">
        <v>7.2659900112775899E-2</v>
      </c>
      <c r="AI149" s="152">
        <v>-0.23817567567567569</v>
      </c>
      <c r="AJ149" s="11">
        <f t="shared" si="234"/>
        <v>-588</v>
      </c>
      <c r="AK149" s="123">
        <f t="shared" si="235"/>
        <v>-0.56592877767083738</v>
      </c>
      <c r="AL149" s="11">
        <f t="shared" si="236"/>
        <v>-330</v>
      </c>
      <c r="AM149" s="123">
        <f t="shared" si="237"/>
        <v>-0.42253521126760563</v>
      </c>
      <c r="AN149" s="151">
        <v>306</v>
      </c>
      <c r="AO149" s="152">
        <v>0.10372881355932204</v>
      </c>
      <c r="AP149" s="151">
        <v>341</v>
      </c>
      <c r="AQ149" s="152">
        <v>0.11180327868852459</v>
      </c>
      <c r="AR149" s="152">
        <v>0.11437908496732026</v>
      </c>
      <c r="AS149" s="151">
        <v>264</v>
      </c>
      <c r="AT149" s="152">
        <v>9.8691588785046733E-2</v>
      </c>
      <c r="AU149" s="152">
        <v>-0.22580645161290322</v>
      </c>
      <c r="AV149" s="151">
        <v>309</v>
      </c>
      <c r="AW149" s="152">
        <v>0.10625859697386519</v>
      </c>
      <c r="AX149" s="152">
        <v>0.17045454545454544</v>
      </c>
      <c r="AY149" s="151">
        <v>222</v>
      </c>
      <c r="AZ149" s="152">
        <v>7.9971181556195967E-2</v>
      </c>
      <c r="BA149" s="152">
        <v>-0.28155339805825241</v>
      </c>
      <c r="BB149" s="11">
        <f t="shared" si="238"/>
        <v>-84</v>
      </c>
      <c r="BC149" s="123">
        <f t="shared" si="239"/>
        <v>-0.27450980392156865</v>
      </c>
      <c r="BD149" s="11">
        <f t="shared" si="240"/>
        <v>-42</v>
      </c>
      <c r="BE149" s="123">
        <f t="shared" si="241"/>
        <v>-0.15909090909090909</v>
      </c>
      <c r="BF149" s="151">
        <v>9480</v>
      </c>
      <c r="BG149" s="152">
        <v>8.9039165962242886E-2</v>
      </c>
      <c r="BH149" s="151">
        <v>9126</v>
      </c>
      <c r="BI149" s="152">
        <v>8.7749156258112901E-2</v>
      </c>
      <c r="BJ149" s="152">
        <v>-3.7341772151898732E-2</v>
      </c>
      <c r="BK149" s="151">
        <v>8258</v>
      </c>
      <c r="BL149" s="152">
        <v>8.4575127251871648E-2</v>
      </c>
      <c r="BM149" s="152">
        <v>-9.5112864343633571E-2</v>
      </c>
      <c r="BN149" s="151">
        <v>6717</v>
      </c>
      <c r="BO149" s="152">
        <v>7.6643959880874954E-2</v>
      </c>
      <c r="BP149" s="152">
        <v>-0.18660692661661418</v>
      </c>
      <c r="BQ149" s="151">
        <v>5765</v>
      </c>
      <c r="BR149" s="152">
        <v>6.8711115348859389E-2</v>
      </c>
      <c r="BS149" s="152">
        <v>-0.14172993896084563</v>
      </c>
      <c r="BT149" s="11">
        <f t="shared" si="242"/>
        <v>-3715</v>
      </c>
      <c r="BU149" s="123">
        <f t="shared" si="243"/>
        <v>-0.3918776371308017</v>
      </c>
      <c r="BV149" s="11">
        <f t="shared" si="244"/>
        <v>-2493</v>
      </c>
      <c r="BW149" s="123">
        <f t="shared" si="245"/>
        <v>-0.30188907725841607</v>
      </c>
      <c r="BX149" s="4">
        <f t="shared" si="246"/>
        <v>10825</v>
      </c>
      <c r="BY149" s="13">
        <f t="shared" ref="BY149:BY155" si="269">BX149/BX$155</f>
        <v>8.9854158193122105E-2</v>
      </c>
      <c r="BZ149" s="4">
        <f t="shared" si="247"/>
        <v>10496</v>
      </c>
      <c r="CA149" s="13">
        <f t="shared" ref="CA149:CA155" si="270">BZ149/BZ$155</f>
        <v>8.876335129009616E-2</v>
      </c>
      <c r="CB149" s="13">
        <f t="shared" si="248"/>
        <v>-3.0392609699769091E-2</v>
      </c>
      <c r="CC149" s="4">
        <f t="shared" si="249"/>
        <v>9303</v>
      </c>
      <c r="CD149" s="13">
        <f t="shared" ref="CD149:CD155" si="271">CC149/CC$155</f>
        <v>8.5157215433200609E-2</v>
      </c>
      <c r="CE149" s="13">
        <f t="shared" si="250"/>
        <v>-0.1136623475609756</v>
      </c>
      <c r="CF149" s="4">
        <f t="shared" si="251"/>
        <v>7618</v>
      </c>
      <c r="CG149" s="13">
        <f t="shared" ref="CG149:CG155" si="272">CF149/CF$155</f>
        <v>7.7521115294596515E-2</v>
      </c>
      <c r="CH149" s="13">
        <f t="shared" si="252"/>
        <v>-0.18112436848328495</v>
      </c>
      <c r="CI149" s="4">
        <f t="shared" si="253"/>
        <v>6438</v>
      </c>
      <c r="CJ149" s="13">
        <f t="shared" ref="CJ149:CJ155" si="273">CI149/CI$155</f>
        <v>6.9311514238036276E-2</v>
      </c>
      <c r="CK149" s="13">
        <f t="shared" si="254"/>
        <v>-0.15489629824100815</v>
      </c>
      <c r="CL149" s="4">
        <f t="shared" si="255"/>
        <v>-4387</v>
      </c>
      <c r="CM149" s="13">
        <f t="shared" si="256"/>
        <v>-0.40526558891454967</v>
      </c>
      <c r="CN149" s="4">
        <f t="shared" si="257"/>
        <v>-2865</v>
      </c>
      <c r="CO149" s="13">
        <f t="shared" si="258"/>
        <v>-0.30796517252499189</v>
      </c>
    </row>
    <row r="150" spans="2:93" x14ac:dyDescent="0.3">
      <c r="B150" s="414"/>
      <c r="C150" s="12" t="s">
        <v>131</v>
      </c>
      <c r="D150" s="151">
        <v>1143</v>
      </c>
      <c r="E150" s="152">
        <v>8.1625365993001506E-2</v>
      </c>
      <c r="F150" s="151">
        <v>1173</v>
      </c>
      <c r="G150" s="152">
        <v>8.2338902147971363E-2</v>
      </c>
      <c r="H150" s="152">
        <v>2.6246719160104987E-2</v>
      </c>
      <c r="I150" s="151">
        <v>936</v>
      </c>
      <c r="J150" s="152">
        <v>8.0661840744570834E-2</v>
      </c>
      <c r="K150" s="152">
        <v>-0.20204603580562661</v>
      </c>
      <c r="L150" s="151">
        <v>820</v>
      </c>
      <c r="M150" s="152">
        <v>7.7132913178440413E-2</v>
      </c>
      <c r="N150" s="152">
        <v>-0.12393162393162394</v>
      </c>
      <c r="O150" s="151">
        <v>689</v>
      </c>
      <c r="P150" s="152">
        <v>7.6700434153400873E-2</v>
      </c>
      <c r="Q150" s="152">
        <v>-0.15975609756097561</v>
      </c>
      <c r="R150" s="11">
        <f t="shared" si="230"/>
        <v>-454</v>
      </c>
      <c r="S150" s="123">
        <f t="shared" si="231"/>
        <v>-0.39720034995625547</v>
      </c>
      <c r="T150" s="11">
        <f t="shared" si="232"/>
        <v>-247</v>
      </c>
      <c r="U150" s="123">
        <f t="shared" si="233"/>
        <v>-0.2638888888888889</v>
      </c>
      <c r="V150" s="151">
        <v>831</v>
      </c>
      <c r="W150" s="152">
        <v>7.5183208178774996E-2</v>
      </c>
      <c r="X150" s="151">
        <v>832</v>
      </c>
      <c r="Y150" s="152">
        <v>7.4312254376563053E-2</v>
      </c>
      <c r="Z150" s="152">
        <v>1.2033694344163659E-3</v>
      </c>
      <c r="AA150" s="151">
        <v>631</v>
      </c>
      <c r="AB150" s="152">
        <v>7.0668607906820474E-2</v>
      </c>
      <c r="AC150" s="152">
        <v>-0.24158653846153846</v>
      </c>
      <c r="AD150" s="151">
        <v>512</v>
      </c>
      <c r="AE150" s="152">
        <v>6.6295481030687553E-2</v>
      </c>
      <c r="AF150" s="152">
        <v>-0.18858954041204437</v>
      </c>
      <c r="AG150" s="151">
        <v>418</v>
      </c>
      <c r="AH150" s="152">
        <v>6.7343322055743518E-2</v>
      </c>
      <c r="AI150" s="152">
        <v>-0.18359375</v>
      </c>
      <c r="AJ150" s="11">
        <f t="shared" si="234"/>
        <v>-413</v>
      </c>
      <c r="AK150" s="123">
        <f t="shared" si="235"/>
        <v>-0.49699157641395908</v>
      </c>
      <c r="AL150" s="11">
        <f t="shared" si="236"/>
        <v>-213</v>
      </c>
      <c r="AM150" s="123">
        <f t="shared" si="237"/>
        <v>-0.33755942947702061</v>
      </c>
      <c r="AN150" s="151">
        <v>312</v>
      </c>
      <c r="AO150" s="152">
        <v>0.10576271186440678</v>
      </c>
      <c r="AP150" s="151">
        <v>341</v>
      </c>
      <c r="AQ150" s="152">
        <v>0.11180327868852459</v>
      </c>
      <c r="AR150" s="152">
        <v>9.2948717948717952E-2</v>
      </c>
      <c r="AS150" s="151">
        <v>305</v>
      </c>
      <c r="AT150" s="152">
        <v>0.11401869158878504</v>
      </c>
      <c r="AU150" s="152">
        <v>-0.10557184750733138</v>
      </c>
      <c r="AV150" s="151">
        <v>308</v>
      </c>
      <c r="AW150" s="152">
        <v>0.10591471801925723</v>
      </c>
      <c r="AX150" s="152">
        <v>9.8360655737704927E-3</v>
      </c>
      <c r="AY150" s="151">
        <v>271</v>
      </c>
      <c r="AZ150" s="152">
        <v>9.7622478386167152E-2</v>
      </c>
      <c r="BA150" s="152">
        <v>-0.12012987012987013</v>
      </c>
      <c r="BB150" s="11">
        <f t="shared" si="238"/>
        <v>-41</v>
      </c>
      <c r="BC150" s="123">
        <f t="shared" si="239"/>
        <v>-0.13141025641025642</v>
      </c>
      <c r="BD150" s="11">
        <f t="shared" si="240"/>
        <v>-34</v>
      </c>
      <c r="BE150" s="123">
        <f t="shared" si="241"/>
        <v>-0.11147540983606558</v>
      </c>
      <c r="BF150" s="151">
        <v>7821</v>
      </c>
      <c r="BG150" s="152">
        <v>7.3457311918850382E-2</v>
      </c>
      <c r="BH150" s="151">
        <v>7292</v>
      </c>
      <c r="BI150" s="152">
        <v>7.0114710435476582E-2</v>
      </c>
      <c r="BJ150" s="152">
        <v>-6.7638409410561304E-2</v>
      </c>
      <c r="BK150" s="151">
        <v>6505</v>
      </c>
      <c r="BL150" s="152">
        <v>6.66216036296228E-2</v>
      </c>
      <c r="BM150" s="152">
        <v>-0.10792649478880965</v>
      </c>
      <c r="BN150" s="151">
        <v>5629</v>
      </c>
      <c r="BO150" s="152">
        <v>6.4229395588721913E-2</v>
      </c>
      <c r="BP150" s="152">
        <v>-0.13466564181398924</v>
      </c>
      <c r="BQ150" s="151">
        <v>5044</v>
      </c>
      <c r="BR150" s="152">
        <v>6.0117756430120857E-2</v>
      </c>
      <c r="BS150" s="152">
        <v>-0.10392609699769054</v>
      </c>
      <c r="BT150" s="11">
        <f t="shared" si="242"/>
        <v>-2777</v>
      </c>
      <c r="BU150" s="123">
        <f t="shared" si="243"/>
        <v>-0.35506968418360824</v>
      </c>
      <c r="BV150" s="11">
        <f t="shared" si="244"/>
        <v>-1461</v>
      </c>
      <c r="BW150" s="123">
        <f t="shared" si="245"/>
        <v>-0.22459646425826288</v>
      </c>
      <c r="BX150" s="4">
        <f t="shared" si="246"/>
        <v>8964</v>
      </c>
      <c r="BY150" s="13">
        <f t="shared" si="269"/>
        <v>7.4406713537473121E-2</v>
      </c>
      <c r="BZ150" s="4">
        <f t="shared" si="247"/>
        <v>8465</v>
      </c>
      <c r="CA150" s="13">
        <f t="shared" si="270"/>
        <v>7.1587439850482465E-2</v>
      </c>
      <c r="CB150" s="13">
        <f t="shared" si="248"/>
        <v>-5.5667112896028548E-2</v>
      </c>
      <c r="CC150" s="4">
        <f t="shared" si="249"/>
        <v>7441</v>
      </c>
      <c r="CD150" s="13">
        <f t="shared" si="271"/>
        <v>6.8112957114742093E-2</v>
      </c>
      <c r="CE150" s="13">
        <f t="shared" si="250"/>
        <v>-0.12096869462492621</v>
      </c>
      <c r="CF150" s="4">
        <f t="shared" si="251"/>
        <v>6449</v>
      </c>
      <c r="CG150" s="13">
        <f t="shared" si="272"/>
        <v>6.562531800142464E-2</v>
      </c>
      <c r="CH150" s="13">
        <f t="shared" si="252"/>
        <v>-0.13331541459481255</v>
      </c>
      <c r="CI150" s="4">
        <f t="shared" si="253"/>
        <v>5733</v>
      </c>
      <c r="CJ150" s="13">
        <f t="shared" si="273"/>
        <v>6.1721483554933523E-2</v>
      </c>
      <c r="CK150" s="13">
        <f t="shared" si="254"/>
        <v>-0.1110249651108699</v>
      </c>
      <c r="CL150" s="4">
        <f t="shared" si="255"/>
        <v>-3231</v>
      </c>
      <c r="CM150" s="13">
        <f t="shared" si="256"/>
        <v>-0.36044176706827313</v>
      </c>
      <c r="CN150" s="4">
        <f t="shared" si="257"/>
        <v>-1708</v>
      </c>
      <c r="CO150" s="13">
        <f t="shared" si="258"/>
        <v>-0.22953904045155216</v>
      </c>
    </row>
    <row r="151" spans="2:93" x14ac:dyDescent="0.3">
      <c r="B151" s="414"/>
      <c r="C151" s="12" t="s">
        <v>132</v>
      </c>
      <c r="D151" s="151">
        <v>1541</v>
      </c>
      <c r="E151" s="152">
        <v>0.11004784688995216</v>
      </c>
      <c r="F151" s="151">
        <v>1513</v>
      </c>
      <c r="G151" s="152">
        <v>0.10620525059665871</v>
      </c>
      <c r="H151" s="152">
        <v>-1.8170019467878003E-2</v>
      </c>
      <c r="I151" s="151">
        <v>1379</v>
      </c>
      <c r="J151" s="152">
        <v>0.11883833160978972</v>
      </c>
      <c r="K151" s="152">
        <v>-8.8565763384005292E-2</v>
      </c>
      <c r="L151" s="151">
        <v>1138</v>
      </c>
      <c r="M151" s="152">
        <v>0.10704543316715266</v>
      </c>
      <c r="N151" s="152">
        <v>-0.17476432197244379</v>
      </c>
      <c r="O151" s="151">
        <v>971</v>
      </c>
      <c r="P151" s="152">
        <v>0.10809306467772459</v>
      </c>
      <c r="Q151" s="152">
        <v>-0.14674868189806678</v>
      </c>
      <c r="R151" s="11">
        <f t="shared" si="230"/>
        <v>-570</v>
      </c>
      <c r="S151" s="123">
        <f t="shared" si="231"/>
        <v>-0.36988968202465933</v>
      </c>
      <c r="T151" s="11">
        <f t="shared" si="232"/>
        <v>-408</v>
      </c>
      <c r="U151" s="123">
        <f t="shared" si="233"/>
        <v>-0.29586656997824512</v>
      </c>
      <c r="V151" s="151">
        <v>1115</v>
      </c>
      <c r="W151" s="152">
        <v>0.1008775897946259</v>
      </c>
      <c r="X151" s="151">
        <v>1125</v>
      </c>
      <c r="Y151" s="152">
        <v>0.10048231511254019</v>
      </c>
      <c r="Z151" s="152">
        <v>8.9686098654708519E-3</v>
      </c>
      <c r="AA151" s="151">
        <v>959</v>
      </c>
      <c r="AB151" s="152">
        <v>0.10740284466345615</v>
      </c>
      <c r="AC151" s="152">
        <v>-0.14755555555555555</v>
      </c>
      <c r="AD151" s="151">
        <v>752</v>
      </c>
      <c r="AE151" s="152">
        <v>9.7371487763822345E-2</v>
      </c>
      <c r="AF151" s="152">
        <v>-0.21584984358706985</v>
      </c>
      <c r="AG151" s="151">
        <v>595</v>
      </c>
      <c r="AH151" s="152">
        <v>9.5859513452553571E-2</v>
      </c>
      <c r="AI151" s="152">
        <v>-0.20877659574468085</v>
      </c>
      <c r="AJ151" s="11">
        <f t="shared" si="234"/>
        <v>-520</v>
      </c>
      <c r="AK151" s="123">
        <f t="shared" si="235"/>
        <v>-0.46636771300448432</v>
      </c>
      <c r="AL151" s="11">
        <f t="shared" si="236"/>
        <v>-364</v>
      </c>
      <c r="AM151" s="123">
        <f t="shared" si="237"/>
        <v>-0.37956204379562042</v>
      </c>
      <c r="AN151" s="151">
        <v>426</v>
      </c>
      <c r="AO151" s="152">
        <v>0.14440677966101695</v>
      </c>
      <c r="AP151" s="151">
        <v>388</v>
      </c>
      <c r="AQ151" s="152">
        <v>0.12721311475409836</v>
      </c>
      <c r="AR151" s="152">
        <v>-8.9201877934272297E-2</v>
      </c>
      <c r="AS151" s="151">
        <v>420</v>
      </c>
      <c r="AT151" s="152">
        <v>0.15700934579439252</v>
      </c>
      <c r="AU151" s="152">
        <v>8.247422680412371E-2</v>
      </c>
      <c r="AV151" s="151">
        <v>386</v>
      </c>
      <c r="AW151" s="152">
        <v>0.1327372764786795</v>
      </c>
      <c r="AX151" s="152">
        <v>-8.0952380952380956E-2</v>
      </c>
      <c r="AY151" s="151">
        <v>376</v>
      </c>
      <c r="AZ151" s="152">
        <v>0.13544668587896252</v>
      </c>
      <c r="BA151" s="152">
        <v>-2.5906735751295335E-2</v>
      </c>
      <c r="BB151" s="11">
        <f t="shared" si="238"/>
        <v>-50</v>
      </c>
      <c r="BC151" s="123">
        <f t="shared" si="239"/>
        <v>-0.11737089201877934</v>
      </c>
      <c r="BD151" s="11">
        <f t="shared" si="240"/>
        <v>-44</v>
      </c>
      <c r="BE151" s="123">
        <f t="shared" si="241"/>
        <v>-0.10476190476190476</v>
      </c>
      <c r="BF151" s="151">
        <v>9618</v>
      </c>
      <c r="BG151" s="152">
        <v>9.03353057199211E-2</v>
      </c>
      <c r="BH151" s="151">
        <v>9041</v>
      </c>
      <c r="BI151" s="152">
        <v>8.6931856424457457E-2</v>
      </c>
      <c r="BJ151" s="152">
        <v>-5.9991682262424621E-2</v>
      </c>
      <c r="BK151" s="151">
        <v>8345</v>
      </c>
      <c r="BL151" s="152">
        <v>8.5466146393420803E-2</v>
      </c>
      <c r="BM151" s="152">
        <v>-7.6982634664307048E-2</v>
      </c>
      <c r="BN151" s="151">
        <v>7234</v>
      </c>
      <c r="BO151" s="152">
        <v>8.2543160008671942E-2</v>
      </c>
      <c r="BP151" s="152">
        <v>-0.13313361294188136</v>
      </c>
      <c r="BQ151" s="151">
        <v>6299</v>
      </c>
      <c r="BR151" s="152">
        <v>7.5075683535553384E-2</v>
      </c>
      <c r="BS151" s="152">
        <v>-0.12925076029858998</v>
      </c>
      <c r="BT151" s="11">
        <f t="shared" si="242"/>
        <v>-3319</v>
      </c>
      <c r="BU151" s="123">
        <f t="shared" si="243"/>
        <v>-0.34508213765855689</v>
      </c>
      <c r="BV151" s="11">
        <f t="shared" si="244"/>
        <v>-2046</v>
      </c>
      <c r="BW151" s="123">
        <f t="shared" si="245"/>
        <v>-0.24517675254643498</v>
      </c>
      <c r="BX151" s="4">
        <f t="shared" si="246"/>
        <v>11159</v>
      </c>
      <c r="BY151" s="13">
        <f t="shared" si="269"/>
        <v>9.2626563628364855E-2</v>
      </c>
      <c r="BZ151" s="4">
        <f t="shared" si="247"/>
        <v>10554</v>
      </c>
      <c r="CA151" s="13">
        <f t="shared" si="270"/>
        <v>8.9253849991965964E-2</v>
      </c>
      <c r="CB151" s="13">
        <f t="shared" si="248"/>
        <v>-5.4216327627923611E-2</v>
      </c>
      <c r="CC151" s="4">
        <f t="shared" si="249"/>
        <v>9724</v>
      </c>
      <c r="CD151" s="13">
        <f t="shared" si="271"/>
        <v>8.9010938715730695E-2</v>
      </c>
      <c r="CE151" s="13">
        <f t="shared" si="250"/>
        <v>-7.8643168466931979E-2</v>
      </c>
      <c r="CF151" s="4">
        <f t="shared" si="251"/>
        <v>8372</v>
      </c>
      <c r="CG151" s="13">
        <f t="shared" si="272"/>
        <v>8.5193853668464437E-2</v>
      </c>
      <c r="CH151" s="13">
        <f t="shared" si="252"/>
        <v>-0.13903743315508021</v>
      </c>
      <c r="CI151" s="4">
        <f t="shared" si="253"/>
        <v>7270</v>
      </c>
      <c r="CJ151" s="13">
        <f t="shared" si="273"/>
        <v>7.8268827044194439E-2</v>
      </c>
      <c r="CK151" s="13">
        <f t="shared" si="254"/>
        <v>-0.13162924032489254</v>
      </c>
      <c r="CL151" s="4">
        <f t="shared" si="255"/>
        <v>-3889</v>
      </c>
      <c r="CM151" s="13">
        <f t="shared" si="256"/>
        <v>-0.34850793081817366</v>
      </c>
      <c r="CN151" s="4">
        <f t="shared" si="257"/>
        <v>-2454</v>
      </c>
      <c r="CO151" s="13">
        <f t="shared" si="258"/>
        <v>-0.25236528177704654</v>
      </c>
    </row>
    <row r="152" spans="2:93" x14ac:dyDescent="0.3">
      <c r="B152" s="414"/>
      <c r="C152" s="12" t="s">
        <v>133</v>
      </c>
      <c r="D152" s="151">
        <v>2036</v>
      </c>
      <c r="E152" s="152">
        <v>0.14539741483967722</v>
      </c>
      <c r="F152" s="151">
        <v>2041</v>
      </c>
      <c r="G152" s="152">
        <v>0.14326828583462026</v>
      </c>
      <c r="H152" s="152">
        <v>2.455795677799607E-3</v>
      </c>
      <c r="I152" s="151">
        <v>1613</v>
      </c>
      <c r="J152" s="152">
        <v>0.13900379179593245</v>
      </c>
      <c r="K152" s="152">
        <v>-0.20970112689857912</v>
      </c>
      <c r="L152" s="151">
        <v>1559</v>
      </c>
      <c r="M152" s="152">
        <v>0.14664659956730317</v>
      </c>
      <c r="N152" s="152">
        <v>-3.3477991320520768E-2</v>
      </c>
      <c r="O152" s="151">
        <v>1267</v>
      </c>
      <c r="P152" s="152">
        <v>0.14104419458978071</v>
      </c>
      <c r="Q152" s="152">
        <v>-0.18729955099422707</v>
      </c>
      <c r="R152" s="11">
        <f t="shared" si="230"/>
        <v>-769</v>
      </c>
      <c r="S152" s="123">
        <f t="shared" si="231"/>
        <v>-0.37770137524557956</v>
      </c>
      <c r="T152" s="11">
        <f t="shared" si="232"/>
        <v>-346</v>
      </c>
      <c r="U152" s="123">
        <f t="shared" si="233"/>
        <v>-0.21450712957222567</v>
      </c>
      <c r="V152" s="151">
        <v>1542</v>
      </c>
      <c r="W152" s="152">
        <v>0.13950963539310596</v>
      </c>
      <c r="X152" s="151">
        <v>1509</v>
      </c>
      <c r="Y152" s="152">
        <v>0.13478027867095391</v>
      </c>
      <c r="Z152" s="152">
        <v>-2.1400778210116732E-2</v>
      </c>
      <c r="AA152" s="151">
        <v>1139</v>
      </c>
      <c r="AB152" s="152">
        <v>0.12756187702990257</v>
      </c>
      <c r="AC152" s="152">
        <v>-0.24519549370444002</v>
      </c>
      <c r="AD152" s="151">
        <v>1123</v>
      </c>
      <c r="AE152" s="152">
        <v>0.14540981483879323</v>
      </c>
      <c r="AF152" s="152">
        <v>-1.4047410008779631E-2</v>
      </c>
      <c r="AG152" s="151">
        <v>806</v>
      </c>
      <c r="AH152" s="152">
        <v>0.12985339133236667</v>
      </c>
      <c r="AI152" s="152">
        <v>-0.28227960819234194</v>
      </c>
      <c r="AJ152" s="11">
        <f t="shared" si="234"/>
        <v>-736</v>
      </c>
      <c r="AK152" s="123">
        <f t="shared" si="235"/>
        <v>-0.4773022049286641</v>
      </c>
      <c r="AL152" s="11">
        <f t="shared" si="236"/>
        <v>-333</v>
      </c>
      <c r="AM152" s="123">
        <f t="shared" si="237"/>
        <v>-0.2923617208077261</v>
      </c>
      <c r="AN152" s="151">
        <v>494</v>
      </c>
      <c r="AO152" s="152">
        <v>0.16745762711864406</v>
      </c>
      <c r="AP152" s="151">
        <v>532</v>
      </c>
      <c r="AQ152" s="152">
        <v>0.17442622950819672</v>
      </c>
      <c r="AR152" s="152">
        <v>7.6923076923076927E-2</v>
      </c>
      <c r="AS152" s="151">
        <v>474</v>
      </c>
      <c r="AT152" s="152">
        <v>0.17719626168224298</v>
      </c>
      <c r="AU152" s="152">
        <v>-0.10902255639097744</v>
      </c>
      <c r="AV152" s="151">
        <v>436</v>
      </c>
      <c r="AW152" s="152">
        <v>0.1499312242090784</v>
      </c>
      <c r="AX152" s="152">
        <v>-8.0168776371308023E-2</v>
      </c>
      <c r="AY152" s="151">
        <v>461</v>
      </c>
      <c r="AZ152" s="152">
        <v>0.16606628242074928</v>
      </c>
      <c r="BA152" s="152">
        <v>5.7339449541284407E-2</v>
      </c>
      <c r="BB152" s="11">
        <f t="shared" si="238"/>
        <v>-33</v>
      </c>
      <c r="BC152" s="123">
        <f t="shared" si="239"/>
        <v>-6.6801619433198386E-2</v>
      </c>
      <c r="BD152" s="11">
        <f t="shared" si="240"/>
        <v>-13</v>
      </c>
      <c r="BE152" s="123">
        <f t="shared" si="241"/>
        <v>-2.7426160337552744E-2</v>
      </c>
      <c r="BF152" s="151">
        <v>11092</v>
      </c>
      <c r="BG152" s="152">
        <v>0.10417958110265803</v>
      </c>
      <c r="BH152" s="151">
        <v>10652</v>
      </c>
      <c r="BI152" s="152">
        <v>0.10242209209526831</v>
      </c>
      <c r="BJ152" s="152">
        <v>-3.9668229354489722E-2</v>
      </c>
      <c r="BK152" s="151">
        <v>10221</v>
      </c>
      <c r="BL152" s="152">
        <v>0.10467938673303223</v>
      </c>
      <c r="BM152" s="152">
        <v>-4.04618850920015E-2</v>
      </c>
      <c r="BN152" s="151">
        <v>8825</v>
      </c>
      <c r="BO152" s="152">
        <v>0.10069717819692146</v>
      </c>
      <c r="BP152" s="152">
        <v>-0.13658154779375795</v>
      </c>
      <c r="BQ152" s="151">
        <v>8269</v>
      </c>
      <c r="BR152" s="152">
        <v>9.8555457557626749E-2</v>
      </c>
      <c r="BS152" s="152">
        <v>-6.3002832861189809E-2</v>
      </c>
      <c r="BT152" s="11">
        <f t="shared" si="242"/>
        <v>-2823</v>
      </c>
      <c r="BU152" s="123">
        <f t="shared" si="243"/>
        <v>-0.25450775333573744</v>
      </c>
      <c r="BV152" s="11">
        <f t="shared" si="244"/>
        <v>-1952</v>
      </c>
      <c r="BW152" s="123">
        <f t="shared" si="245"/>
        <v>-0.19097935622737502</v>
      </c>
      <c r="BX152" s="4">
        <f t="shared" si="246"/>
        <v>13128</v>
      </c>
      <c r="BY152" s="13">
        <f t="shared" si="269"/>
        <v>0.10897047471217618</v>
      </c>
      <c r="BZ152" s="4">
        <f t="shared" si="247"/>
        <v>12693</v>
      </c>
      <c r="CA152" s="13">
        <f t="shared" si="270"/>
        <v>0.10734310384195793</v>
      </c>
      <c r="CB152" s="13">
        <f t="shared" si="248"/>
        <v>-3.3135283363802559E-2</v>
      </c>
      <c r="CC152" s="4">
        <f t="shared" si="249"/>
        <v>11834</v>
      </c>
      <c r="CD152" s="13">
        <f t="shared" si="271"/>
        <v>0.10832532381344684</v>
      </c>
      <c r="CE152" s="13">
        <f t="shared" si="250"/>
        <v>-6.7675096509887345E-2</v>
      </c>
      <c r="CF152" s="4">
        <f t="shared" si="251"/>
        <v>10384</v>
      </c>
      <c r="CG152" s="13">
        <f t="shared" si="272"/>
        <v>0.10566805739289711</v>
      </c>
      <c r="CH152" s="13">
        <f t="shared" si="252"/>
        <v>-0.12252830826432315</v>
      </c>
      <c r="CI152" s="4">
        <f t="shared" si="253"/>
        <v>9536</v>
      </c>
      <c r="CJ152" s="13">
        <f t="shared" si="273"/>
        <v>0.10266458523981267</v>
      </c>
      <c r="CK152" s="13">
        <f t="shared" si="254"/>
        <v>-8.166409861325119E-2</v>
      </c>
      <c r="CL152" s="4">
        <f t="shared" si="255"/>
        <v>-3592</v>
      </c>
      <c r="CM152" s="13">
        <f t="shared" si="256"/>
        <v>-0.27361365021328454</v>
      </c>
      <c r="CN152" s="4">
        <f t="shared" si="257"/>
        <v>-2298</v>
      </c>
      <c r="CO152" s="13">
        <f t="shared" si="258"/>
        <v>-0.1941862430285618</v>
      </c>
    </row>
    <row r="153" spans="2:93" x14ac:dyDescent="0.3">
      <c r="B153" s="414"/>
      <c r="C153" s="12" t="s">
        <v>134</v>
      </c>
      <c r="D153" s="151">
        <v>3307</v>
      </c>
      <c r="E153" s="152">
        <v>0.2361636792115975</v>
      </c>
      <c r="F153" s="151">
        <v>3585</v>
      </c>
      <c r="G153" s="152">
        <v>0.25164958584865926</v>
      </c>
      <c r="H153" s="152">
        <v>8.4064106440882969E-2</v>
      </c>
      <c r="I153" s="151">
        <v>2778</v>
      </c>
      <c r="J153" s="152">
        <v>0.23940020682523269</v>
      </c>
      <c r="K153" s="152">
        <v>-0.22510460251046024</v>
      </c>
      <c r="L153" s="151">
        <v>2533</v>
      </c>
      <c r="M153" s="152">
        <v>0.23826545009876776</v>
      </c>
      <c r="N153" s="152">
        <v>-8.8192944564434841E-2</v>
      </c>
      <c r="O153" s="151">
        <v>2131</v>
      </c>
      <c r="P153" s="152">
        <v>0.23722587108983637</v>
      </c>
      <c r="Q153" s="152">
        <v>-0.15870509277536518</v>
      </c>
      <c r="R153" s="11">
        <f t="shared" si="230"/>
        <v>-1176</v>
      </c>
      <c r="S153" s="123">
        <f t="shared" si="231"/>
        <v>-0.35560931357726033</v>
      </c>
      <c r="T153" s="11">
        <f t="shared" si="232"/>
        <v>-647</v>
      </c>
      <c r="U153" s="123">
        <f t="shared" si="233"/>
        <v>-0.23290136789056876</v>
      </c>
      <c r="V153" s="151">
        <v>2715</v>
      </c>
      <c r="W153" s="152">
        <v>0.24563466932054645</v>
      </c>
      <c r="X153" s="151">
        <v>2981</v>
      </c>
      <c r="Y153" s="152">
        <v>0.26625580564487317</v>
      </c>
      <c r="Z153" s="152">
        <v>9.7974217311233888E-2</v>
      </c>
      <c r="AA153" s="151">
        <v>2253</v>
      </c>
      <c r="AB153" s="152">
        <v>0.25232388845335424</v>
      </c>
      <c r="AC153" s="152">
        <v>-0.24421335122442134</v>
      </c>
      <c r="AD153" s="151">
        <v>1964</v>
      </c>
      <c r="AE153" s="152">
        <v>0.25430532176615306</v>
      </c>
      <c r="AF153" s="152">
        <v>-0.12827341322680869</v>
      </c>
      <c r="AG153" s="151">
        <v>1534</v>
      </c>
      <c r="AH153" s="152">
        <v>0.24714032543902045</v>
      </c>
      <c r="AI153" s="152">
        <v>-0.21894093686354379</v>
      </c>
      <c r="AJ153" s="11">
        <f t="shared" si="234"/>
        <v>-1181</v>
      </c>
      <c r="AK153" s="123">
        <f t="shared" si="235"/>
        <v>-0.43499079189686923</v>
      </c>
      <c r="AL153" s="11">
        <f t="shared" si="236"/>
        <v>-719</v>
      </c>
      <c r="AM153" s="123">
        <f t="shared" si="237"/>
        <v>-0.31913004882379048</v>
      </c>
      <c r="AN153" s="151">
        <v>592</v>
      </c>
      <c r="AO153" s="152">
        <v>0.20067796610169492</v>
      </c>
      <c r="AP153" s="151">
        <v>604</v>
      </c>
      <c r="AQ153" s="152">
        <v>0.19803278688524589</v>
      </c>
      <c r="AR153" s="152">
        <v>2.0270270270270271E-2</v>
      </c>
      <c r="AS153" s="151">
        <v>525</v>
      </c>
      <c r="AT153" s="152">
        <v>0.19626168224299065</v>
      </c>
      <c r="AU153" s="152">
        <v>-0.13079470198675497</v>
      </c>
      <c r="AV153" s="151">
        <v>569</v>
      </c>
      <c r="AW153" s="152">
        <v>0.19566712517193949</v>
      </c>
      <c r="AX153" s="152">
        <v>8.3809523809523806E-2</v>
      </c>
      <c r="AY153" s="151">
        <v>597</v>
      </c>
      <c r="AZ153" s="152">
        <v>0.21505763688760807</v>
      </c>
      <c r="BA153" s="152">
        <v>4.9209138840070298E-2</v>
      </c>
      <c r="BB153" s="11">
        <f t="shared" si="238"/>
        <v>5</v>
      </c>
      <c r="BC153" s="123">
        <f t="shared" si="239"/>
        <v>8.4459459459459464E-3</v>
      </c>
      <c r="BD153" s="11">
        <f t="shared" si="240"/>
        <v>72</v>
      </c>
      <c r="BE153" s="123">
        <f t="shared" si="241"/>
        <v>0.13714285714285715</v>
      </c>
      <c r="BF153" s="151">
        <v>15453</v>
      </c>
      <c r="BG153" s="152">
        <v>0.14513947590870668</v>
      </c>
      <c r="BH153" s="151">
        <v>15744</v>
      </c>
      <c r="BI153" s="152">
        <v>0.15138315977730984</v>
      </c>
      <c r="BJ153" s="152">
        <v>1.8831294894195303E-2</v>
      </c>
      <c r="BK153" s="151">
        <v>15943</v>
      </c>
      <c r="BL153" s="152">
        <v>0.16328181808871273</v>
      </c>
      <c r="BM153" s="152">
        <v>1.2639735772357724E-2</v>
      </c>
      <c r="BN153" s="151">
        <v>14424</v>
      </c>
      <c r="BO153" s="152">
        <v>0.16458426043199945</v>
      </c>
      <c r="BP153" s="152">
        <v>-9.5276924041899261E-2</v>
      </c>
      <c r="BQ153" s="151">
        <v>13408</v>
      </c>
      <c r="BR153" s="152">
        <v>0.15980548735429428</v>
      </c>
      <c r="BS153" s="152">
        <v>-7.0438158624514705E-2</v>
      </c>
      <c r="BT153" s="11">
        <f t="shared" si="242"/>
        <v>-2045</v>
      </c>
      <c r="BU153" s="123">
        <f t="shared" si="243"/>
        <v>-0.13233676308807352</v>
      </c>
      <c r="BV153" s="11">
        <f t="shared" si="244"/>
        <v>-2535</v>
      </c>
      <c r="BW153" s="123">
        <f t="shared" si="245"/>
        <v>-0.15900395157749483</v>
      </c>
      <c r="BX153" s="4">
        <f t="shared" si="246"/>
        <v>18760</v>
      </c>
      <c r="BY153" s="13">
        <f t="shared" si="269"/>
        <v>0.15571953881782641</v>
      </c>
      <c r="BZ153" s="4">
        <f t="shared" si="247"/>
        <v>19329</v>
      </c>
      <c r="CA153" s="13">
        <f t="shared" si="270"/>
        <v>0.16346292083520089</v>
      </c>
      <c r="CB153" s="13">
        <f t="shared" si="248"/>
        <v>3.0330490405117372E-2</v>
      </c>
      <c r="CC153" s="4">
        <f t="shared" si="249"/>
        <v>18721</v>
      </c>
      <c r="CD153" s="13">
        <f t="shared" si="271"/>
        <v>0.17136711062291179</v>
      </c>
      <c r="CE153" s="13">
        <f t="shared" si="250"/>
        <v>-3.1455326193802091E-2</v>
      </c>
      <c r="CF153" s="4">
        <f t="shared" si="251"/>
        <v>16957</v>
      </c>
      <c r="CG153" s="13">
        <f t="shared" si="272"/>
        <v>0.17255520504731861</v>
      </c>
      <c r="CH153" s="13">
        <f t="shared" si="252"/>
        <v>-9.4225735804711275E-2</v>
      </c>
      <c r="CI153" s="4">
        <f t="shared" si="253"/>
        <v>15539</v>
      </c>
      <c r="CJ153" s="13">
        <f t="shared" si="273"/>
        <v>0.16729288905636003</v>
      </c>
      <c r="CK153" s="13">
        <f t="shared" si="254"/>
        <v>-8.362328242023942E-2</v>
      </c>
      <c r="CL153" s="4">
        <f t="shared" si="255"/>
        <v>-3221</v>
      </c>
      <c r="CM153" s="13">
        <f t="shared" si="256"/>
        <v>-0.17169509594882726</v>
      </c>
      <c r="CN153" s="4">
        <f t="shared" si="257"/>
        <v>-3182</v>
      </c>
      <c r="CO153" s="13">
        <f t="shared" si="258"/>
        <v>-0.16996955290849847</v>
      </c>
    </row>
    <row r="154" spans="2:93" x14ac:dyDescent="0.3">
      <c r="B154" s="414"/>
      <c r="C154" s="12" t="s">
        <v>135</v>
      </c>
      <c r="D154" s="151">
        <v>4631</v>
      </c>
      <c r="E154" s="152">
        <v>0.33071484681853891</v>
      </c>
      <c r="F154" s="151">
        <v>4564</v>
      </c>
      <c r="G154" s="152">
        <v>0.32037063035237962</v>
      </c>
      <c r="H154" s="152">
        <v>-1.4467717555603542E-2</v>
      </c>
      <c r="I154" s="151">
        <v>3853</v>
      </c>
      <c r="J154" s="152">
        <v>0.3320406756290934</v>
      </c>
      <c r="K154" s="152">
        <v>-0.15578439964943033</v>
      </c>
      <c r="L154" s="151">
        <v>3680</v>
      </c>
      <c r="M154" s="152">
        <v>0.34615746402031794</v>
      </c>
      <c r="N154" s="152">
        <v>-4.4900077861406699E-2</v>
      </c>
      <c r="O154" s="151">
        <v>3252</v>
      </c>
      <c r="P154" s="152">
        <v>0.36201714349326508</v>
      </c>
      <c r="Q154" s="152">
        <v>-0.11630434782608695</v>
      </c>
      <c r="R154" s="11">
        <f t="shared" si="230"/>
        <v>-1379</v>
      </c>
      <c r="S154" s="123">
        <f t="shared" si="231"/>
        <v>-0.29777585834592962</v>
      </c>
      <c r="T154" s="11">
        <f t="shared" si="232"/>
        <v>-601</v>
      </c>
      <c r="U154" s="123">
        <f t="shared" si="233"/>
        <v>-0.15598235141448222</v>
      </c>
      <c r="V154" s="151">
        <v>3811</v>
      </c>
      <c r="W154" s="152">
        <v>0.34479326879580202</v>
      </c>
      <c r="X154" s="151">
        <v>3720</v>
      </c>
      <c r="Y154" s="152">
        <v>0.33226152197213288</v>
      </c>
      <c r="Z154" s="152">
        <v>-2.3878247179218052E-2</v>
      </c>
      <c r="AA154" s="151">
        <v>3166</v>
      </c>
      <c r="AB154" s="152">
        <v>0.35457498040094076</v>
      </c>
      <c r="AC154" s="152">
        <v>-0.1489247311827957</v>
      </c>
      <c r="AD154" s="151">
        <v>2780</v>
      </c>
      <c r="AE154" s="152">
        <v>0.35996374465881137</v>
      </c>
      <c r="AF154" s="152">
        <v>-0.12192040429564119</v>
      </c>
      <c r="AG154" s="151">
        <v>2403</v>
      </c>
      <c r="AH154" s="152">
        <v>0.38714354760753988</v>
      </c>
      <c r="AI154" s="152">
        <v>-0.13561151079136691</v>
      </c>
      <c r="AJ154" s="11">
        <f t="shared" si="234"/>
        <v>-1408</v>
      </c>
      <c r="AK154" s="123">
        <f t="shared" si="235"/>
        <v>-0.36945683547625296</v>
      </c>
      <c r="AL154" s="11">
        <f t="shared" si="236"/>
        <v>-763</v>
      </c>
      <c r="AM154" s="123">
        <f t="shared" si="237"/>
        <v>-0.24099810486418194</v>
      </c>
      <c r="AN154" s="151">
        <v>820</v>
      </c>
      <c r="AO154" s="152">
        <v>0.27796610169491526</v>
      </c>
      <c r="AP154" s="151">
        <v>844</v>
      </c>
      <c r="AQ154" s="152">
        <v>0.27672131147540985</v>
      </c>
      <c r="AR154" s="152">
        <v>2.9268292682926831E-2</v>
      </c>
      <c r="AS154" s="151">
        <v>687</v>
      </c>
      <c r="AT154" s="152">
        <v>0.25682242990654208</v>
      </c>
      <c r="AU154" s="152">
        <v>-0.18601895734597157</v>
      </c>
      <c r="AV154" s="151">
        <v>900</v>
      </c>
      <c r="AW154" s="152">
        <v>0.30949105914718017</v>
      </c>
      <c r="AX154" s="152">
        <v>0.31004366812227074</v>
      </c>
      <c r="AY154" s="151">
        <v>849</v>
      </c>
      <c r="AZ154" s="152">
        <v>0.30583573487031701</v>
      </c>
      <c r="BA154" s="152">
        <v>-5.6666666666666664E-2</v>
      </c>
      <c r="BB154" s="11">
        <f t="shared" si="238"/>
        <v>29</v>
      </c>
      <c r="BC154" s="123">
        <f t="shared" si="239"/>
        <v>3.5365853658536582E-2</v>
      </c>
      <c r="BD154" s="11">
        <f t="shared" si="240"/>
        <v>162</v>
      </c>
      <c r="BE154" s="123">
        <f t="shared" si="241"/>
        <v>0.23580786026200873</v>
      </c>
      <c r="BF154" s="151">
        <v>53006</v>
      </c>
      <c r="BG154" s="152">
        <v>0.49784915938762092</v>
      </c>
      <c r="BH154" s="151">
        <v>52146</v>
      </c>
      <c r="BI154" s="152">
        <v>0.50139902500937494</v>
      </c>
      <c r="BJ154" s="152">
        <v>-1.6224578349620798E-2</v>
      </c>
      <c r="BK154" s="151">
        <v>48369</v>
      </c>
      <c r="BL154" s="152">
        <v>0.49537591790333979</v>
      </c>
      <c r="BM154" s="152">
        <v>-7.243125071913474E-2</v>
      </c>
      <c r="BN154" s="151">
        <v>44810</v>
      </c>
      <c r="BO154" s="152">
        <v>0.51130204589281025</v>
      </c>
      <c r="BP154" s="152">
        <v>-7.3580185656102054E-2</v>
      </c>
      <c r="BQ154" s="151">
        <v>45117</v>
      </c>
      <c r="BR154" s="152">
        <v>0.53773449977354537</v>
      </c>
      <c r="BS154" s="152">
        <v>6.8511492970319129E-3</v>
      </c>
      <c r="BT154" s="11">
        <f t="shared" si="242"/>
        <v>-7889</v>
      </c>
      <c r="BU154" s="123">
        <f t="shared" si="243"/>
        <v>-0.14883220767460287</v>
      </c>
      <c r="BV154" s="11">
        <f t="shared" si="244"/>
        <v>-3252</v>
      </c>
      <c r="BW154" s="123">
        <f t="shared" si="245"/>
        <v>-6.7233145196303412E-2</v>
      </c>
      <c r="BX154" s="4">
        <f t="shared" si="246"/>
        <v>57637</v>
      </c>
      <c r="BY154" s="13">
        <f t="shared" si="269"/>
        <v>0.47842255111103732</v>
      </c>
      <c r="BZ154" s="4">
        <f t="shared" si="247"/>
        <v>56710</v>
      </c>
      <c r="CA154" s="13">
        <f t="shared" si="270"/>
        <v>0.47958933419029659</v>
      </c>
      <c r="CB154" s="13">
        <f t="shared" si="248"/>
        <v>-1.6083418637333646E-2</v>
      </c>
      <c r="CC154" s="4">
        <f t="shared" si="249"/>
        <v>52222</v>
      </c>
      <c r="CD154" s="13">
        <f t="shared" si="271"/>
        <v>0.47802645429996798</v>
      </c>
      <c r="CE154" s="13">
        <f t="shared" si="250"/>
        <v>-7.9139481572914838E-2</v>
      </c>
      <c r="CF154" s="4">
        <f t="shared" si="251"/>
        <v>48490</v>
      </c>
      <c r="CG154" s="13">
        <f t="shared" si="272"/>
        <v>0.49343645059529867</v>
      </c>
      <c r="CH154" s="13">
        <f t="shared" si="252"/>
        <v>-7.1464133889931447E-2</v>
      </c>
      <c r="CI154" s="4">
        <f t="shared" si="253"/>
        <v>48369</v>
      </c>
      <c r="CJ154" s="13">
        <f t="shared" si="273"/>
        <v>0.52074070086666313</v>
      </c>
      <c r="CK154" s="13">
        <f t="shared" si="254"/>
        <v>-2.4953598680139688E-3</v>
      </c>
      <c r="CL154" s="4">
        <f t="shared" si="255"/>
        <v>-9268</v>
      </c>
      <c r="CM154" s="13">
        <f t="shared" si="256"/>
        <v>-0.16079948644100139</v>
      </c>
      <c r="CN154" s="4">
        <f t="shared" si="257"/>
        <v>-3853</v>
      </c>
      <c r="CO154" s="13">
        <f t="shared" si="258"/>
        <v>-7.3781165026234108E-2</v>
      </c>
    </row>
    <row r="155" spans="2:93" x14ac:dyDescent="0.3">
      <c r="B155" s="414"/>
      <c r="C155" s="12" t="s">
        <v>13</v>
      </c>
      <c r="D155" s="151">
        <v>14003</v>
      </c>
      <c r="E155" s="152">
        <v>1</v>
      </c>
      <c r="F155" s="151">
        <v>14246</v>
      </c>
      <c r="G155" s="152">
        <v>1</v>
      </c>
      <c r="H155" s="152">
        <v>1.7353424266228667E-2</v>
      </c>
      <c r="I155" s="151">
        <v>11604</v>
      </c>
      <c r="J155" s="152">
        <v>1</v>
      </c>
      <c r="K155" s="152">
        <v>-0.18545556647479994</v>
      </c>
      <c r="L155" s="151">
        <v>10631</v>
      </c>
      <c r="M155" s="152">
        <v>1</v>
      </c>
      <c r="N155" s="152">
        <v>-8.3850396415029296E-2</v>
      </c>
      <c r="O155" s="151">
        <v>8983</v>
      </c>
      <c r="P155" s="152">
        <v>1</v>
      </c>
      <c r="Q155" s="152">
        <v>-0.15501834258301195</v>
      </c>
      <c r="R155" s="11">
        <f t="shared" si="230"/>
        <v>-5020</v>
      </c>
      <c r="S155" s="123">
        <f t="shared" si="231"/>
        <v>-0.35849460829822183</v>
      </c>
      <c r="T155" s="11">
        <f t="shared" si="232"/>
        <v>-2621</v>
      </c>
      <c r="U155" s="123">
        <f t="shared" si="233"/>
        <v>-0.22587038952085486</v>
      </c>
      <c r="V155" s="151">
        <v>11053</v>
      </c>
      <c r="W155" s="152">
        <v>1</v>
      </c>
      <c r="X155" s="151">
        <v>11196</v>
      </c>
      <c r="Y155" s="152">
        <v>1</v>
      </c>
      <c r="Z155" s="152">
        <v>1.293766398262915E-2</v>
      </c>
      <c r="AA155" s="151">
        <v>8929</v>
      </c>
      <c r="AB155" s="152">
        <v>1</v>
      </c>
      <c r="AC155" s="152">
        <v>-0.20248302965344767</v>
      </c>
      <c r="AD155" s="151">
        <v>7723</v>
      </c>
      <c r="AE155" s="152">
        <v>1</v>
      </c>
      <c r="AF155" s="152">
        <v>-0.13506551685519094</v>
      </c>
      <c r="AG155" s="151">
        <v>6207</v>
      </c>
      <c r="AH155" s="152">
        <v>1</v>
      </c>
      <c r="AI155" s="152">
        <v>-0.19629677586430144</v>
      </c>
      <c r="AJ155" s="11">
        <f t="shared" si="234"/>
        <v>-4846</v>
      </c>
      <c r="AK155" s="123">
        <f t="shared" si="235"/>
        <v>-0.43843300461413193</v>
      </c>
      <c r="AL155" s="11">
        <f t="shared" si="236"/>
        <v>-2722</v>
      </c>
      <c r="AM155" s="123">
        <f t="shared" si="237"/>
        <v>-0.30484936723037293</v>
      </c>
      <c r="AN155" s="151">
        <v>2950</v>
      </c>
      <c r="AO155" s="152">
        <v>1</v>
      </c>
      <c r="AP155" s="151">
        <v>3050</v>
      </c>
      <c r="AQ155" s="152">
        <v>1</v>
      </c>
      <c r="AR155" s="152">
        <v>3.3898305084745763E-2</v>
      </c>
      <c r="AS155" s="151">
        <v>2675</v>
      </c>
      <c r="AT155" s="152">
        <v>1</v>
      </c>
      <c r="AU155" s="152">
        <v>-0.12295081967213115</v>
      </c>
      <c r="AV155" s="151">
        <v>2908</v>
      </c>
      <c r="AW155" s="152">
        <v>1</v>
      </c>
      <c r="AX155" s="152">
        <v>8.7102803738317761E-2</v>
      </c>
      <c r="AY155" s="151">
        <v>2776</v>
      </c>
      <c r="AZ155" s="152">
        <v>1</v>
      </c>
      <c r="BA155" s="152">
        <v>-4.5392022008253097E-2</v>
      </c>
      <c r="BB155" s="11">
        <f t="shared" si="238"/>
        <v>-174</v>
      </c>
      <c r="BC155" s="123">
        <f t="shared" si="239"/>
        <v>-5.8983050847457627E-2</v>
      </c>
      <c r="BD155" s="11">
        <f t="shared" si="240"/>
        <v>101</v>
      </c>
      <c r="BE155" s="123">
        <f t="shared" si="241"/>
        <v>3.7757009345794394E-2</v>
      </c>
      <c r="BF155" s="151">
        <v>106470</v>
      </c>
      <c r="BG155" s="152">
        <v>1</v>
      </c>
      <c r="BH155" s="151">
        <v>104001</v>
      </c>
      <c r="BI155" s="152">
        <v>1</v>
      </c>
      <c r="BJ155" s="152">
        <v>-2.3189630881938574E-2</v>
      </c>
      <c r="BK155" s="151">
        <v>97641</v>
      </c>
      <c r="BL155" s="152">
        <v>1</v>
      </c>
      <c r="BM155" s="152">
        <v>-6.1153258141748636E-2</v>
      </c>
      <c r="BN155" s="151">
        <v>87639</v>
      </c>
      <c r="BO155" s="152">
        <v>1</v>
      </c>
      <c r="BP155" s="152">
        <v>-0.10243647648016714</v>
      </c>
      <c r="BQ155" s="151">
        <v>83902</v>
      </c>
      <c r="BR155" s="152">
        <v>1</v>
      </c>
      <c r="BS155" s="152">
        <v>-4.2640833418911672E-2</v>
      </c>
      <c r="BT155" s="11">
        <f t="shared" si="242"/>
        <v>-22568</v>
      </c>
      <c r="BU155" s="123">
        <f t="shared" si="243"/>
        <v>-0.21196581196581196</v>
      </c>
      <c r="BV155" s="11">
        <f t="shared" si="244"/>
        <v>-13739</v>
      </c>
      <c r="BW155" s="123">
        <f t="shared" si="245"/>
        <v>-0.14070933316946774</v>
      </c>
      <c r="BX155" s="4">
        <f t="shared" si="246"/>
        <v>120473</v>
      </c>
      <c r="BY155" s="13">
        <f t="shared" si="269"/>
        <v>1</v>
      </c>
      <c r="BZ155" s="4">
        <f t="shared" si="247"/>
        <v>118247</v>
      </c>
      <c r="CA155" s="13">
        <f t="shared" si="270"/>
        <v>1</v>
      </c>
      <c r="CB155" s="13">
        <f t="shared" si="248"/>
        <v>-1.8477169158234608E-2</v>
      </c>
      <c r="CC155" s="4">
        <f t="shared" si="249"/>
        <v>109245</v>
      </c>
      <c r="CD155" s="13">
        <f t="shared" si="271"/>
        <v>1</v>
      </c>
      <c r="CE155" s="13">
        <f t="shared" si="250"/>
        <v>-7.6128781279863333E-2</v>
      </c>
      <c r="CF155" s="4">
        <f t="shared" si="251"/>
        <v>98270</v>
      </c>
      <c r="CG155" s="13">
        <f t="shared" si="272"/>
        <v>1</v>
      </c>
      <c r="CH155" s="13">
        <f t="shared" si="252"/>
        <v>-0.10046226371916334</v>
      </c>
      <c r="CI155" s="4">
        <f t="shared" si="253"/>
        <v>92885</v>
      </c>
      <c r="CJ155" s="13">
        <f t="shared" si="273"/>
        <v>1</v>
      </c>
      <c r="CK155" s="13">
        <f t="shared" si="254"/>
        <v>-5.4798005495064639E-2</v>
      </c>
      <c r="CL155" s="4">
        <f t="shared" si="255"/>
        <v>-27588</v>
      </c>
      <c r="CM155" s="13">
        <f t="shared" si="256"/>
        <v>-0.22899736870502108</v>
      </c>
      <c r="CN155" s="4">
        <f t="shared" si="257"/>
        <v>-16360</v>
      </c>
      <c r="CO155" s="13">
        <f t="shared" si="258"/>
        <v>-0.14975513753489866</v>
      </c>
    </row>
    <row r="156" spans="2:93" x14ac:dyDescent="0.3">
      <c r="B156" s="414" t="s">
        <v>150</v>
      </c>
      <c r="C156" s="12" t="s">
        <v>130</v>
      </c>
      <c r="D156" s="151">
        <v>4735</v>
      </c>
      <c r="E156" s="152">
        <v>0.12300298740096116</v>
      </c>
      <c r="F156" s="151">
        <v>4592</v>
      </c>
      <c r="G156" s="152">
        <v>0.12483688560243585</v>
      </c>
      <c r="H156" s="152">
        <v>-3.0200633579725449E-2</v>
      </c>
      <c r="I156" s="151">
        <v>4033</v>
      </c>
      <c r="J156" s="152">
        <v>0.11739535425277987</v>
      </c>
      <c r="K156" s="152">
        <v>-0.12173344947735192</v>
      </c>
      <c r="L156" s="151">
        <v>3939</v>
      </c>
      <c r="M156" s="152">
        <v>0.11718680272513611</v>
      </c>
      <c r="N156" s="152">
        <v>-2.3307711381105878E-2</v>
      </c>
      <c r="O156" s="151">
        <v>4403</v>
      </c>
      <c r="P156" s="152">
        <v>0.12368672397325692</v>
      </c>
      <c r="Q156" s="152">
        <v>0.1177963950241178</v>
      </c>
      <c r="R156" s="11">
        <f t="shared" si="230"/>
        <v>-332</v>
      </c>
      <c r="S156" s="123">
        <f t="shared" si="231"/>
        <v>-7.0116156282998943E-2</v>
      </c>
      <c r="T156" s="11">
        <f t="shared" si="232"/>
        <v>370</v>
      </c>
      <c r="U156" s="123">
        <f t="shared" si="233"/>
        <v>9.1743119266055051E-2</v>
      </c>
      <c r="V156" s="151">
        <v>1406</v>
      </c>
      <c r="W156" s="152">
        <v>8.9094480704644832E-2</v>
      </c>
      <c r="X156" s="151">
        <v>1355</v>
      </c>
      <c r="Y156" s="152">
        <v>8.9268067725146588E-2</v>
      </c>
      <c r="Z156" s="152">
        <v>-3.627311522048364E-2</v>
      </c>
      <c r="AA156" s="151">
        <v>1123</v>
      </c>
      <c r="AB156" s="152">
        <v>7.9735870491337693E-2</v>
      </c>
      <c r="AC156" s="152">
        <v>-0.17121771217712178</v>
      </c>
      <c r="AD156" s="151">
        <v>1130</v>
      </c>
      <c r="AE156" s="152">
        <v>7.7175249282884856E-2</v>
      </c>
      <c r="AF156" s="152">
        <v>6.2333036509349959E-3</v>
      </c>
      <c r="AG156" s="151">
        <v>1409</v>
      </c>
      <c r="AH156" s="152">
        <v>8.6900209695325026E-2</v>
      </c>
      <c r="AI156" s="152">
        <v>0.24690265486725663</v>
      </c>
      <c r="AJ156" s="11">
        <f t="shared" si="234"/>
        <v>3</v>
      </c>
      <c r="AK156" s="123">
        <f t="shared" si="235"/>
        <v>2.1337126600284497E-3</v>
      </c>
      <c r="AL156" s="11">
        <f t="shared" si="236"/>
        <v>286</v>
      </c>
      <c r="AM156" s="123">
        <f t="shared" si="237"/>
        <v>0.25467497773820125</v>
      </c>
      <c r="AN156" s="151">
        <v>3329</v>
      </c>
      <c r="AO156" s="152">
        <v>0.1465615919697103</v>
      </c>
      <c r="AP156" s="151">
        <v>3237</v>
      </c>
      <c r="AQ156" s="152">
        <v>0.14982642906734553</v>
      </c>
      <c r="AR156" s="152">
        <v>-2.7635926704716131E-2</v>
      </c>
      <c r="AS156" s="151">
        <v>2910</v>
      </c>
      <c r="AT156" s="152">
        <v>0.14356191415885544</v>
      </c>
      <c r="AU156" s="152">
        <v>-0.1010194624652456</v>
      </c>
      <c r="AV156" s="151">
        <v>2809</v>
      </c>
      <c r="AW156" s="152">
        <v>0.14806810394813136</v>
      </c>
      <c r="AX156" s="152">
        <v>-3.470790378006873E-2</v>
      </c>
      <c r="AY156" s="151">
        <v>2994</v>
      </c>
      <c r="AZ156" s="152">
        <v>0.15445728435823358</v>
      </c>
      <c r="BA156" s="152">
        <v>6.5859736561053761E-2</v>
      </c>
      <c r="BB156" s="11">
        <f t="shared" si="238"/>
        <v>-335</v>
      </c>
      <c r="BC156" s="123">
        <f t="shared" si="239"/>
        <v>-0.10063082006608591</v>
      </c>
      <c r="BD156" s="11">
        <f t="shared" si="240"/>
        <v>84</v>
      </c>
      <c r="BE156" s="123">
        <f t="shared" si="241"/>
        <v>2.88659793814433E-2</v>
      </c>
      <c r="BF156" s="151">
        <v>28004</v>
      </c>
      <c r="BG156" s="152">
        <v>0.10358424264841871</v>
      </c>
      <c r="BH156" s="151">
        <v>27133</v>
      </c>
      <c r="BI156" s="152">
        <v>0.10289617092603899</v>
      </c>
      <c r="BJ156" s="152">
        <v>-3.1102699614340808E-2</v>
      </c>
      <c r="BK156" s="151">
        <v>25735</v>
      </c>
      <c r="BL156" s="152">
        <v>0.10097740319156867</v>
      </c>
      <c r="BM156" s="152">
        <v>-5.1523974496001178E-2</v>
      </c>
      <c r="BN156" s="151">
        <v>24429</v>
      </c>
      <c r="BO156" s="152">
        <v>9.6820219330751883E-2</v>
      </c>
      <c r="BP156" s="152">
        <v>-5.0748008548669128E-2</v>
      </c>
      <c r="BQ156" s="151">
        <v>25143</v>
      </c>
      <c r="BR156" s="152">
        <v>9.3973201771598361E-2</v>
      </c>
      <c r="BS156" s="152">
        <v>2.9227557411273485E-2</v>
      </c>
      <c r="BT156" s="11">
        <f t="shared" si="242"/>
        <v>-2861</v>
      </c>
      <c r="BU156" s="123">
        <f t="shared" si="243"/>
        <v>-0.10216397657477504</v>
      </c>
      <c r="BV156" s="11">
        <f t="shared" si="244"/>
        <v>-592</v>
      </c>
      <c r="BW156" s="123">
        <f t="shared" si="245"/>
        <v>-2.3003691470759667E-2</v>
      </c>
      <c r="BX156" s="4">
        <f t="shared" si="246"/>
        <v>32739</v>
      </c>
      <c r="BY156" s="13">
        <f t="shared" ref="BY156:BY162" si="274">BX156/BX$162</f>
        <v>0.10600463015428452</v>
      </c>
      <c r="BZ156" s="4">
        <f t="shared" si="247"/>
        <v>31725</v>
      </c>
      <c r="CA156" s="13">
        <f t="shared" ref="CA156:CA162" si="275">BZ156/BZ$162</f>
        <v>0.10558212442216876</v>
      </c>
      <c r="CB156" s="13">
        <f t="shared" si="248"/>
        <v>-3.0972234949143251E-2</v>
      </c>
      <c r="CC156" s="4">
        <f t="shared" si="249"/>
        <v>29768</v>
      </c>
      <c r="CD156" s="13">
        <f t="shared" ref="CD156:CD162" si="276">CC156/CC$162</f>
        <v>0.10292760007330237</v>
      </c>
      <c r="CE156" s="13">
        <f t="shared" si="250"/>
        <v>-6.1686367218282134E-2</v>
      </c>
      <c r="CF156" s="4">
        <f t="shared" si="251"/>
        <v>28368</v>
      </c>
      <c r="CG156" s="13">
        <f t="shared" ref="CG156:CG162" si="277">CF156/CF$162</f>
        <v>9.9214482068787024E-2</v>
      </c>
      <c r="CH156" s="13">
        <f t="shared" si="252"/>
        <v>-4.7030368180596582E-2</v>
      </c>
      <c r="CI156" s="4">
        <f t="shared" si="253"/>
        <v>29546</v>
      </c>
      <c r="CJ156" s="13">
        <f t="shared" ref="CJ156:CJ162" si="278">CI156/CI$162</f>
        <v>9.7462337499546428E-2</v>
      </c>
      <c r="CK156" s="13">
        <f t="shared" si="254"/>
        <v>4.1525662718556067E-2</v>
      </c>
      <c r="CL156" s="4">
        <f t="shared" si="255"/>
        <v>-3193</v>
      </c>
      <c r="CM156" s="13">
        <f t="shared" si="256"/>
        <v>-9.7528941018357296E-2</v>
      </c>
      <c r="CN156" s="4">
        <f t="shared" si="257"/>
        <v>-222</v>
      </c>
      <c r="CO156" s="13">
        <f t="shared" si="258"/>
        <v>-7.457672668637505E-3</v>
      </c>
    </row>
    <row r="157" spans="2:93" x14ac:dyDescent="0.3">
      <c r="B157" s="414"/>
      <c r="C157" s="12" t="s">
        <v>131</v>
      </c>
      <c r="D157" s="151">
        <v>5412</v>
      </c>
      <c r="E157" s="152">
        <v>0.14058968697233407</v>
      </c>
      <c r="F157" s="151">
        <v>5083</v>
      </c>
      <c r="G157" s="152">
        <v>0.13818508046976946</v>
      </c>
      <c r="H157" s="152">
        <v>-6.0790835181079084E-2</v>
      </c>
      <c r="I157" s="151">
        <v>4721</v>
      </c>
      <c r="J157" s="152">
        <v>0.13742213424928684</v>
      </c>
      <c r="K157" s="152">
        <v>-7.1217784772771991E-2</v>
      </c>
      <c r="L157" s="151">
        <v>4496</v>
      </c>
      <c r="M157" s="152">
        <v>0.13375777229048286</v>
      </c>
      <c r="N157" s="152">
        <v>-4.7659394196144886E-2</v>
      </c>
      <c r="O157" s="151">
        <v>4926</v>
      </c>
      <c r="P157" s="152">
        <v>0.13837856059329176</v>
      </c>
      <c r="Q157" s="152">
        <v>9.5640569395017791E-2</v>
      </c>
      <c r="R157" s="11">
        <f t="shared" si="230"/>
        <v>-486</v>
      </c>
      <c r="S157" s="123">
        <f t="shared" si="231"/>
        <v>-8.9800443458980042E-2</v>
      </c>
      <c r="T157" s="11">
        <f t="shared" si="232"/>
        <v>205</v>
      </c>
      <c r="U157" s="123">
        <f t="shared" si="233"/>
        <v>4.3423003600932007E-2</v>
      </c>
      <c r="V157" s="151">
        <v>1765</v>
      </c>
      <c r="W157" s="152">
        <v>0.11184335593435143</v>
      </c>
      <c r="X157" s="151">
        <v>1710</v>
      </c>
      <c r="Y157" s="152">
        <v>0.11265564266420713</v>
      </c>
      <c r="Z157" s="152">
        <v>-3.1161473087818695E-2</v>
      </c>
      <c r="AA157" s="151">
        <v>1457</v>
      </c>
      <c r="AB157" s="152">
        <v>0.10345072422607214</v>
      </c>
      <c r="AC157" s="152">
        <v>-0.147953216374269</v>
      </c>
      <c r="AD157" s="151">
        <v>1543</v>
      </c>
      <c r="AE157" s="152">
        <v>0.10538177844556755</v>
      </c>
      <c r="AF157" s="152">
        <v>5.9025394646533974E-2</v>
      </c>
      <c r="AG157" s="151">
        <v>1735</v>
      </c>
      <c r="AH157" s="152">
        <v>0.10700629085975083</v>
      </c>
      <c r="AI157" s="152">
        <v>0.12443292287751134</v>
      </c>
      <c r="AJ157" s="11">
        <f t="shared" si="234"/>
        <v>-30</v>
      </c>
      <c r="AK157" s="123">
        <f t="shared" si="235"/>
        <v>-1.69971671388102E-2</v>
      </c>
      <c r="AL157" s="11">
        <f t="shared" si="236"/>
        <v>278</v>
      </c>
      <c r="AM157" s="123">
        <f t="shared" si="237"/>
        <v>0.19080301990391216</v>
      </c>
      <c r="AN157" s="151">
        <v>3647</v>
      </c>
      <c r="AO157" s="152">
        <v>0.16056176807255437</v>
      </c>
      <c r="AP157" s="151">
        <v>3373</v>
      </c>
      <c r="AQ157" s="152">
        <v>0.15612126822494793</v>
      </c>
      <c r="AR157" s="152">
        <v>-7.513024403619413E-2</v>
      </c>
      <c r="AS157" s="151">
        <v>3264</v>
      </c>
      <c r="AT157" s="152">
        <v>0.16102614701529352</v>
      </c>
      <c r="AU157" s="152">
        <v>-3.2315446190335016E-2</v>
      </c>
      <c r="AV157" s="151">
        <v>2953</v>
      </c>
      <c r="AW157" s="152">
        <v>0.15565863686679668</v>
      </c>
      <c r="AX157" s="152">
        <v>-9.5281862745098034E-2</v>
      </c>
      <c r="AY157" s="151">
        <v>3191</v>
      </c>
      <c r="AZ157" s="152">
        <v>0.16462030540652084</v>
      </c>
      <c r="BA157" s="152">
        <v>8.0596004063664073E-2</v>
      </c>
      <c r="BB157" s="11">
        <f t="shared" si="238"/>
        <v>-456</v>
      </c>
      <c r="BC157" s="123">
        <f t="shared" si="239"/>
        <v>-0.12503427474636689</v>
      </c>
      <c r="BD157" s="11">
        <f t="shared" si="240"/>
        <v>-73</v>
      </c>
      <c r="BE157" s="123">
        <f t="shared" si="241"/>
        <v>-2.2365196078431373E-2</v>
      </c>
      <c r="BF157" s="151">
        <v>32024</v>
      </c>
      <c r="BG157" s="152">
        <v>0.11845385611244683</v>
      </c>
      <c r="BH157" s="151">
        <v>31707</v>
      </c>
      <c r="BI157" s="152">
        <v>0.12024209971444065</v>
      </c>
      <c r="BJ157" s="152">
        <v>-9.8988258805895579E-3</v>
      </c>
      <c r="BK157" s="151">
        <v>29905</v>
      </c>
      <c r="BL157" s="152">
        <v>0.117339391585151</v>
      </c>
      <c r="BM157" s="152">
        <v>-5.6832876021067902E-2</v>
      </c>
      <c r="BN157" s="151">
        <v>28992</v>
      </c>
      <c r="BO157" s="152">
        <v>0.11490489986643573</v>
      </c>
      <c r="BP157" s="152">
        <v>-3.0530011703728474E-2</v>
      </c>
      <c r="BQ157" s="151">
        <v>29832</v>
      </c>
      <c r="BR157" s="152">
        <v>0.11149857038739698</v>
      </c>
      <c r="BS157" s="152">
        <v>2.8973509933774833E-2</v>
      </c>
      <c r="BT157" s="11">
        <f t="shared" si="242"/>
        <v>-2192</v>
      </c>
      <c r="BU157" s="123">
        <f t="shared" si="243"/>
        <v>-6.8448663502373219E-2</v>
      </c>
      <c r="BV157" s="11">
        <f t="shared" si="244"/>
        <v>-73</v>
      </c>
      <c r="BW157" s="123">
        <f t="shared" si="245"/>
        <v>-2.4410633673298781E-3</v>
      </c>
      <c r="BX157" s="4">
        <f t="shared" si="246"/>
        <v>37436</v>
      </c>
      <c r="BY157" s="13">
        <f t="shared" si="274"/>
        <v>0.12121290615033431</v>
      </c>
      <c r="BZ157" s="4">
        <f t="shared" si="247"/>
        <v>36790</v>
      </c>
      <c r="CA157" s="13">
        <f t="shared" si="275"/>
        <v>0.12243865587049924</v>
      </c>
      <c r="CB157" s="13">
        <f t="shared" si="248"/>
        <v>-1.7256117106528523E-2</v>
      </c>
      <c r="CC157" s="4">
        <f t="shared" si="249"/>
        <v>34626</v>
      </c>
      <c r="CD157" s="13">
        <f t="shared" si="276"/>
        <v>0.11972490863135475</v>
      </c>
      <c r="CE157" s="13">
        <f t="shared" si="250"/>
        <v>-5.8820331611851073E-2</v>
      </c>
      <c r="CF157" s="4">
        <f t="shared" si="251"/>
        <v>33488</v>
      </c>
      <c r="CG157" s="13">
        <f t="shared" si="277"/>
        <v>0.11712121318103286</v>
      </c>
      <c r="CH157" s="13">
        <f t="shared" si="252"/>
        <v>-3.2865476809334049E-2</v>
      </c>
      <c r="CI157" s="4">
        <f t="shared" si="253"/>
        <v>34758</v>
      </c>
      <c r="CJ157" s="13">
        <f t="shared" si="278"/>
        <v>0.11465497620013657</v>
      </c>
      <c r="CK157" s="13">
        <f t="shared" si="254"/>
        <v>3.7924032489249804E-2</v>
      </c>
      <c r="CL157" s="4">
        <f t="shared" si="255"/>
        <v>-2678</v>
      </c>
      <c r="CM157" s="13">
        <f t="shared" si="256"/>
        <v>-7.1535420450902887E-2</v>
      </c>
      <c r="CN157" s="4">
        <f t="shared" si="257"/>
        <v>132</v>
      </c>
      <c r="CO157" s="13">
        <f t="shared" si="258"/>
        <v>3.8121642696240521E-3</v>
      </c>
    </row>
    <row r="158" spans="2:93" x14ac:dyDescent="0.3">
      <c r="B158" s="414"/>
      <c r="C158" s="12" t="s">
        <v>132</v>
      </c>
      <c r="D158" s="151">
        <v>6257</v>
      </c>
      <c r="E158" s="152">
        <v>0.16254058968697233</v>
      </c>
      <c r="F158" s="151">
        <v>5944</v>
      </c>
      <c r="G158" s="152">
        <v>0.16159199652022618</v>
      </c>
      <c r="H158" s="152">
        <v>-5.002397315007192E-2</v>
      </c>
      <c r="I158" s="151">
        <v>5561</v>
      </c>
      <c r="J158" s="152">
        <v>0.16187343540781277</v>
      </c>
      <c r="K158" s="152">
        <v>-6.4434724091520859E-2</v>
      </c>
      <c r="L158" s="151">
        <v>5340</v>
      </c>
      <c r="M158" s="152">
        <v>0.15886710498914111</v>
      </c>
      <c r="N158" s="152">
        <v>-3.9741053767308035E-2</v>
      </c>
      <c r="O158" s="151">
        <v>5695</v>
      </c>
      <c r="P158" s="152">
        <v>0.15998089780324737</v>
      </c>
      <c r="Q158" s="152">
        <v>6.6479400749063666E-2</v>
      </c>
      <c r="R158" s="11">
        <f t="shared" si="230"/>
        <v>-562</v>
      </c>
      <c r="S158" s="123">
        <f t="shared" si="231"/>
        <v>-8.9819402269458212E-2</v>
      </c>
      <c r="T158" s="11">
        <f t="shared" si="232"/>
        <v>134</v>
      </c>
      <c r="U158" s="123">
        <f t="shared" si="233"/>
        <v>2.4096385542168676E-2</v>
      </c>
      <c r="V158" s="151">
        <v>2339</v>
      </c>
      <c r="W158" s="152">
        <v>0.14821620936569291</v>
      </c>
      <c r="X158" s="151">
        <v>2244</v>
      </c>
      <c r="Y158" s="152">
        <v>0.14783582581197707</v>
      </c>
      <c r="Z158" s="152">
        <v>-4.0615647712697732E-2</v>
      </c>
      <c r="AA158" s="151">
        <v>2065</v>
      </c>
      <c r="AB158" s="152">
        <v>0.14662027833001989</v>
      </c>
      <c r="AC158" s="152">
        <v>-7.9768270944741537E-2</v>
      </c>
      <c r="AD158" s="151">
        <v>2057</v>
      </c>
      <c r="AE158" s="152">
        <v>0.14048627236716296</v>
      </c>
      <c r="AF158" s="152">
        <v>-3.87409200968523E-3</v>
      </c>
      <c r="AG158" s="151">
        <v>2402</v>
      </c>
      <c r="AH158" s="152">
        <v>0.14814357962254843</v>
      </c>
      <c r="AI158" s="152">
        <v>0.16771998055420514</v>
      </c>
      <c r="AJ158" s="11">
        <f t="shared" si="234"/>
        <v>63</v>
      </c>
      <c r="AK158" s="123">
        <f t="shared" si="235"/>
        <v>2.6934587430525864E-2</v>
      </c>
      <c r="AL158" s="11">
        <f t="shared" si="236"/>
        <v>337</v>
      </c>
      <c r="AM158" s="123">
        <f t="shared" si="237"/>
        <v>0.16319612590799032</v>
      </c>
      <c r="AN158" s="151">
        <v>3918</v>
      </c>
      <c r="AO158" s="152">
        <v>0.17249273575768248</v>
      </c>
      <c r="AP158" s="151">
        <v>3700</v>
      </c>
      <c r="AQ158" s="152">
        <v>0.17125665355241843</v>
      </c>
      <c r="AR158" s="152">
        <v>-5.5640632976008166E-2</v>
      </c>
      <c r="AS158" s="151">
        <v>3496</v>
      </c>
      <c r="AT158" s="152">
        <v>0.17247163295510606</v>
      </c>
      <c r="AU158" s="152">
        <v>-5.5135135135135134E-2</v>
      </c>
      <c r="AV158" s="151">
        <v>3283</v>
      </c>
      <c r="AW158" s="152">
        <v>0.17305360813873807</v>
      </c>
      <c r="AX158" s="152">
        <v>-6.0926773455377572E-2</v>
      </c>
      <c r="AY158" s="151">
        <v>3293</v>
      </c>
      <c r="AZ158" s="152">
        <v>0.16988237721832439</v>
      </c>
      <c r="BA158" s="152">
        <v>3.0459945172098689E-3</v>
      </c>
      <c r="BB158" s="11">
        <f t="shared" si="238"/>
        <v>-625</v>
      </c>
      <c r="BC158" s="123">
        <f t="shared" si="239"/>
        <v>-0.15952016334864727</v>
      </c>
      <c r="BD158" s="11">
        <f t="shared" si="240"/>
        <v>-203</v>
      </c>
      <c r="BE158" s="123">
        <f t="shared" si="241"/>
        <v>-5.8066361556064074E-2</v>
      </c>
      <c r="BF158" s="151">
        <v>39783</v>
      </c>
      <c r="BG158" s="152">
        <v>0.14715368966154985</v>
      </c>
      <c r="BH158" s="151">
        <v>39046</v>
      </c>
      <c r="BI158" s="152">
        <v>0.14807370692434005</v>
      </c>
      <c r="BJ158" s="152">
        <v>-1.8525500842068221E-2</v>
      </c>
      <c r="BK158" s="151">
        <v>37551</v>
      </c>
      <c r="BL158" s="152">
        <v>0.1473402940449425</v>
      </c>
      <c r="BM158" s="152">
        <v>-3.8288172924243198E-2</v>
      </c>
      <c r="BN158" s="151">
        <v>36555</v>
      </c>
      <c r="BO158" s="152">
        <v>0.14487957417968952</v>
      </c>
      <c r="BP158" s="152">
        <v>-2.6523927458656227E-2</v>
      </c>
      <c r="BQ158" s="151">
        <v>38397</v>
      </c>
      <c r="BR158" s="152">
        <v>0.14351068004709311</v>
      </c>
      <c r="BS158" s="152">
        <v>5.0389823553549443E-2</v>
      </c>
      <c r="BT158" s="11">
        <f t="shared" si="242"/>
        <v>-1386</v>
      </c>
      <c r="BU158" s="123">
        <f t="shared" si="243"/>
        <v>-3.4839001583590982E-2</v>
      </c>
      <c r="BV158" s="11">
        <f t="shared" si="244"/>
        <v>846</v>
      </c>
      <c r="BW158" s="123">
        <f t="shared" si="245"/>
        <v>2.2529360070304386E-2</v>
      </c>
      <c r="BX158" s="4">
        <f t="shared" si="246"/>
        <v>46040</v>
      </c>
      <c r="BY158" s="13">
        <f t="shared" si="274"/>
        <v>0.14907154074050089</v>
      </c>
      <c r="BZ158" s="4">
        <f t="shared" si="247"/>
        <v>44990</v>
      </c>
      <c r="CA158" s="13">
        <f t="shared" si="275"/>
        <v>0.14972859819553577</v>
      </c>
      <c r="CB158" s="13">
        <f t="shared" si="248"/>
        <v>-2.2806255430060762E-2</v>
      </c>
      <c r="CC158" s="4">
        <f t="shared" si="249"/>
        <v>43112</v>
      </c>
      <c r="CD158" s="13">
        <f t="shared" si="276"/>
        <v>0.14906660488982168</v>
      </c>
      <c r="CE158" s="13">
        <f t="shared" si="250"/>
        <v>-4.1742609468770842E-2</v>
      </c>
      <c r="CF158" s="4">
        <f t="shared" si="251"/>
        <v>41895</v>
      </c>
      <c r="CG158" s="13">
        <f t="shared" si="277"/>
        <v>0.14652392577100368</v>
      </c>
      <c r="CH158" s="13">
        <f t="shared" si="252"/>
        <v>-2.8228799406197824E-2</v>
      </c>
      <c r="CI158" s="4">
        <f t="shared" si="253"/>
        <v>44092</v>
      </c>
      <c r="CJ158" s="13">
        <f t="shared" si="278"/>
        <v>0.14544470943714891</v>
      </c>
      <c r="CK158" s="13">
        <f t="shared" si="254"/>
        <v>5.2440625372956129E-2</v>
      </c>
      <c r="CL158" s="4">
        <f t="shared" si="255"/>
        <v>-1948</v>
      </c>
      <c r="CM158" s="13">
        <f t="shared" si="256"/>
        <v>-4.2311033883579485E-2</v>
      </c>
      <c r="CN158" s="4">
        <f t="shared" si="257"/>
        <v>980</v>
      </c>
      <c r="CO158" s="13">
        <f t="shared" si="258"/>
        <v>2.2731490072369631E-2</v>
      </c>
    </row>
    <row r="159" spans="2:93" x14ac:dyDescent="0.3">
      <c r="B159" s="414"/>
      <c r="C159" s="12" t="s">
        <v>133</v>
      </c>
      <c r="D159" s="151">
        <v>7437</v>
      </c>
      <c r="E159" s="152">
        <v>0.19319392128847904</v>
      </c>
      <c r="F159" s="151">
        <v>6967</v>
      </c>
      <c r="G159" s="152">
        <v>0.18940300130491519</v>
      </c>
      <c r="H159" s="152">
        <v>-6.3197525884093053E-2</v>
      </c>
      <c r="I159" s="151">
        <v>6655</v>
      </c>
      <c r="J159" s="152">
        <v>0.19371834429760726</v>
      </c>
      <c r="K159" s="152">
        <v>-4.4782546289651212E-2</v>
      </c>
      <c r="L159" s="151">
        <v>6606</v>
      </c>
      <c r="M159" s="152">
        <v>0.19653110403712848</v>
      </c>
      <c r="N159" s="152">
        <v>-7.3628850488354622E-3</v>
      </c>
      <c r="O159" s="151">
        <v>7018</v>
      </c>
      <c r="P159" s="152">
        <v>0.1971459070734311</v>
      </c>
      <c r="Q159" s="152">
        <v>6.2367544656372995E-2</v>
      </c>
      <c r="R159" s="11">
        <f t="shared" si="230"/>
        <v>-419</v>
      </c>
      <c r="S159" s="123">
        <f t="shared" si="231"/>
        <v>-5.6339922011563799E-2</v>
      </c>
      <c r="T159" s="11">
        <f t="shared" si="232"/>
        <v>363</v>
      </c>
      <c r="U159" s="123">
        <f t="shared" si="233"/>
        <v>5.4545454545454543E-2</v>
      </c>
      <c r="V159" s="151">
        <v>3270</v>
      </c>
      <c r="W159" s="152">
        <v>0.20721120334579557</v>
      </c>
      <c r="X159" s="151">
        <v>3118</v>
      </c>
      <c r="Y159" s="152">
        <v>0.20541537650701627</v>
      </c>
      <c r="Z159" s="152">
        <v>-4.6483180428134555E-2</v>
      </c>
      <c r="AA159" s="151">
        <v>2985</v>
      </c>
      <c r="AB159" s="152">
        <v>0.21194262993467766</v>
      </c>
      <c r="AC159" s="152">
        <v>-4.2655548428479795E-2</v>
      </c>
      <c r="AD159" s="151">
        <v>3135</v>
      </c>
      <c r="AE159" s="152">
        <v>0.21411009424941949</v>
      </c>
      <c r="AF159" s="152">
        <v>5.0251256281407038E-2</v>
      </c>
      <c r="AG159" s="151">
        <v>3512</v>
      </c>
      <c r="AH159" s="152">
        <v>0.21660293573455039</v>
      </c>
      <c r="AI159" s="152">
        <v>0.12025518341307816</v>
      </c>
      <c r="AJ159" s="11">
        <f t="shared" si="234"/>
        <v>242</v>
      </c>
      <c r="AK159" s="123">
        <f t="shared" si="235"/>
        <v>7.400611620795107E-2</v>
      </c>
      <c r="AL159" s="11">
        <f t="shared" si="236"/>
        <v>527</v>
      </c>
      <c r="AM159" s="123">
        <f t="shared" si="237"/>
        <v>0.17654941373534339</v>
      </c>
      <c r="AN159" s="151">
        <v>4167</v>
      </c>
      <c r="AO159" s="152">
        <v>0.18345513780047548</v>
      </c>
      <c r="AP159" s="151">
        <v>3849</v>
      </c>
      <c r="AQ159" s="152">
        <v>0.17815320527655634</v>
      </c>
      <c r="AR159" s="152">
        <v>-7.6313894888408923E-2</v>
      </c>
      <c r="AS159" s="151">
        <v>3670</v>
      </c>
      <c r="AT159" s="152">
        <v>0.18105574740996547</v>
      </c>
      <c r="AU159" s="152">
        <v>-4.6505585866458823E-2</v>
      </c>
      <c r="AV159" s="151">
        <v>3471</v>
      </c>
      <c r="AW159" s="152">
        <v>0.18296347056032891</v>
      </c>
      <c r="AX159" s="152">
        <v>-5.4223433242506815E-2</v>
      </c>
      <c r="AY159" s="151">
        <v>3506</v>
      </c>
      <c r="AZ159" s="152">
        <v>0.18087082129591417</v>
      </c>
      <c r="BA159" s="152">
        <v>1.0083549409392106E-2</v>
      </c>
      <c r="BB159" s="11">
        <f t="shared" si="238"/>
        <v>-661</v>
      </c>
      <c r="BC159" s="123">
        <f t="shared" si="239"/>
        <v>-0.15862730981521478</v>
      </c>
      <c r="BD159" s="11">
        <f t="shared" si="240"/>
        <v>-164</v>
      </c>
      <c r="BE159" s="123">
        <f t="shared" si="241"/>
        <v>-4.4686648501362398E-2</v>
      </c>
      <c r="BF159" s="151">
        <v>48539</v>
      </c>
      <c r="BG159" s="152">
        <v>0.17954133530608471</v>
      </c>
      <c r="BH159" s="151">
        <v>48074</v>
      </c>
      <c r="BI159" s="152">
        <v>0.18231048984993914</v>
      </c>
      <c r="BJ159" s="152">
        <v>-9.5799254207956496E-3</v>
      </c>
      <c r="BK159" s="151">
        <v>47147</v>
      </c>
      <c r="BL159" s="152">
        <v>0.18499248604130128</v>
      </c>
      <c r="BM159" s="152">
        <v>-1.9282772392561466E-2</v>
      </c>
      <c r="BN159" s="151">
        <v>46707</v>
      </c>
      <c r="BO159" s="152">
        <v>0.18511531312298612</v>
      </c>
      <c r="BP159" s="152">
        <v>-9.3325132033851566E-3</v>
      </c>
      <c r="BQ159" s="151">
        <v>50703</v>
      </c>
      <c r="BR159" s="152">
        <v>0.18950496159668107</v>
      </c>
      <c r="BS159" s="152">
        <v>8.5554627785984966E-2</v>
      </c>
      <c r="BT159" s="11">
        <f t="shared" si="242"/>
        <v>2164</v>
      </c>
      <c r="BU159" s="123">
        <f t="shared" si="243"/>
        <v>4.4582706689466199E-2</v>
      </c>
      <c r="BV159" s="11">
        <f t="shared" si="244"/>
        <v>3556</v>
      </c>
      <c r="BW159" s="123">
        <f t="shared" si="245"/>
        <v>7.5423674889176409E-2</v>
      </c>
      <c r="BX159" s="4">
        <f t="shared" si="246"/>
        <v>55976</v>
      </c>
      <c r="BY159" s="13">
        <f t="shared" si="274"/>
        <v>0.18124301834253428</v>
      </c>
      <c r="BZ159" s="4">
        <f t="shared" si="247"/>
        <v>55041</v>
      </c>
      <c r="CA159" s="13">
        <f t="shared" si="275"/>
        <v>0.18317874579418725</v>
      </c>
      <c r="CB159" s="13">
        <f t="shared" si="248"/>
        <v>-1.6703587251679308E-2</v>
      </c>
      <c r="CC159" s="4">
        <f t="shared" si="249"/>
        <v>53802</v>
      </c>
      <c r="CD159" s="13">
        <f t="shared" si="276"/>
        <v>0.18602898209969815</v>
      </c>
      <c r="CE159" s="13">
        <f t="shared" si="250"/>
        <v>-2.2510492178557828E-2</v>
      </c>
      <c r="CF159" s="4">
        <f t="shared" si="251"/>
        <v>53313</v>
      </c>
      <c r="CG159" s="13">
        <f t="shared" si="277"/>
        <v>0.18645733511468002</v>
      </c>
      <c r="CH159" s="13">
        <f t="shared" si="252"/>
        <v>-9.0888814542210428E-3</v>
      </c>
      <c r="CI159" s="4">
        <f t="shared" si="253"/>
        <v>57721</v>
      </c>
      <c r="CJ159" s="13">
        <f t="shared" si="278"/>
        <v>0.1904022061467312</v>
      </c>
      <c r="CK159" s="13">
        <f t="shared" si="254"/>
        <v>8.2681522330388502E-2</v>
      </c>
      <c r="CL159" s="4">
        <f t="shared" si="255"/>
        <v>1745</v>
      </c>
      <c r="CM159" s="13">
        <f t="shared" si="256"/>
        <v>3.1174074603401492E-2</v>
      </c>
      <c r="CN159" s="4">
        <f t="shared" si="257"/>
        <v>3919</v>
      </c>
      <c r="CO159" s="13">
        <f t="shared" si="258"/>
        <v>7.2841158321252042E-2</v>
      </c>
    </row>
    <row r="160" spans="2:93" x14ac:dyDescent="0.3">
      <c r="B160" s="414"/>
      <c r="C160" s="12" t="s">
        <v>134</v>
      </c>
      <c r="D160" s="151">
        <v>8352</v>
      </c>
      <c r="E160" s="152">
        <v>0.21696324197947786</v>
      </c>
      <c r="F160" s="151">
        <v>8062</v>
      </c>
      <c r="G160" s="152">
        <v>0.21917137886037408</v>
      </c>
      <c r="H160" s="152">
        <v>-3.4722222222222224E-2</v>
      </c>
      <c r="I160" s="151">
        <v>7890</v>
      </c>
      <c r="J160" s="152">
        <v>0.22966757873901147</v>
      </c>
      <c r="K160" s="152">
        <v>-2.1334656412800794E-2</v>
      </c>
      <c r="L160" s="151">
        <v>7804</v>
      </c>
      <c r="M160" s="152">
        <v>0.23217207628001071</v>
      </c>
      <c r="N160" s="152">
        <v>-1.0899873257287706E-2</v>
      </c>
      <c r="O160" s="151">
        <v>8162</v>
      </c>
      <c r="P160" s="152">
        <v>0.22928254396314399</v>
      </c>
      <c r="Q160" s="152">
        <v>4.5873910814966681E-2</v>
      </c>
      <c r="R160" s="11">
        <f t="shared" si="230"/>
        <v>-190</v>
      </c>
      <c r="S160" s="123">
        <f t="shared" si="231"/>
        <v>-2.2749042145593871E-2</v>
      </c>
      <c r="T160" s="11">
        <f t="shared" si="232"/>
        <v>272</v>
      </c>
      <c r="U160" s="123">
        <f t="shared" si="233"/>
        <v>3.4474017743979721E-2</v>
      </c>
      <c r="V160" s="151">
        <v>4718</v>
      </c>
      <c r="W160" s="152">
        <v>0.29896711235029466</v>
      </c>
      <c r="X160" s="151">
        <v>4480</v>
      </c>
      <c r="Y160" s="152">
        <v>0.29514460768166545</v>
      </c>
      <c r="Z160" s="152">
        <v>-5.0445103857566766E-2</v>
      </c>
      <c r="AA160" s="151">
        <v>4551</v>
      </c>
      <c r="AB160" s="152">
        <v>0.32313263277477988</v>
      </c>
      <c r="AC160" s="152">
        <v>1.5848214285714285E-2</v>
      </c>
      <c r="AD160" s="151">
        <v>4787</v>
      </c>
      <c r="AE160" s="152">
        <v>0.32693621090015024</v>
      </c>
      <c r="AF160" s="152">
        <v>5.1856734783564049E-2</v>
      </c>
      <c r="AG160" s="151">
        <v>4981</v>
      </c>
      <c r="AH160" s="152">
        <v>0.30720365116565929</v>
      </c>
      <c r="AI160" s="152">
        <v>4.0526425736369331E-2</v>
      </c>
      <c r="AJ160" s="11">
        <f t="shared" si="234"/>
        <v>263</v>
      </c>
      <c r="AK160" s="123">
        <f t="shared" si="235"/>
        <v>5.5743959304790168E-2</v>
      </c>
      <c r="AL160" s="11">
        <f t="shared" si="236"/>
        <v>430</v>
      </c>
      <c r="AM160" s="123">
        <f t="shared" si="237"/>
        <v>9.4484728631070089E-2</v>
      </c>
      <c r="AN160" s="151">
        <v>3634</v>
      </c>
      <c r="AO160" s="152">
        <v>0.15998943382935635</v>
      </c>
      <c r="AP160" s="151">
        <v>3582</v>
      </c>
      <c r="AQ160" s="152">
        <v>0.16579495487155751</v>
      </c>
      <c r="AR160" s="152">
        <v>-1.4309301045679693E-2</v>
      </c>
      <c r="AS160" s="151">
        <v>3339</v>
      </c>
      <c r="AT160" s="152">
        <v>0.16472619634928465</v>
      </c>
      <c r="AU160" s="152">
        <v>-6.78391959798995E-2</v>
      </c>
      <c r="AV160" s="151">
        <v>3017</v>
      </c>
      <c r="AW160" s="152">
        <v>0.15903220705287016</v>
      </c>
      <c r="AX160" s="152">
        <v>-9.6436058700209645E-2</v>
      </c>
      <c r="AY160" s="151">
        <v>3181</v>
      </c>
      <c r="AZ160" s="152">
        <v>0.16410441601320677</v>
      </c>
      <c r="BA160" s="152">
        <v>5.4358634405038117E-2</v>
      </c>
      <c r="BB160" s="11">
        <f t="shared" si="238"/>
        <v>-453</v>
      </c>
      <c r="BC160" s="123">
        <f t="shared" si="239"/>
        <v>-0.12465602641717116</v>
      </c>
      <c r="BD160" s="11">
        <f t="shared" si="240"/>
        <v>-158</v>
      </c>
      <c r="BE160" s="123">
        <f t="shared" si="241"/>
        <v>-4.7319556753519017E-2</v>
      </c>
      <c r="BF160" s="151">
        <v>62072</v>
      </c>
      <c r="BG160" s="152">
        <v>0.22959866839282411</v>
      </c>
      <c r="BH160" s="151">
        <v>60710</v>
      </c>
      <c r="BI160" s="152">
        <v>0.23022985062174575</v>
      </c>
      <c r="BJ160" s="152">
        <v>-2.1942260600592858E-2</v>
      </c>
      <c r="BK160" s="151">
        <v>60085</v>
      </c>
      <c r="BL160" s="152">
        <v>0.2357578111818692</v>
      </c>
      <c r="BM160" s="152">
        <v>-1.029484434195355E-2</v>
      </c>
      <c r="BN160" s="151">
        <v>61660</v>
      </c>
      <c r="BO160" s="152">
        <v>0.24437900544165381</v>
      </c>
      <c r="BP160" s="152">
        <v>2.6212865107764001E-2</v>
      </c>
      <c r="BQ160" s="151">
        <v>65198</v>
      </c>
      <c r="BR160" s="152">
        <v>0.24368073853973948</v>
      </c>
      <c r="BS160" s="152">
        <v>5.7379176127148879E-2</v>
      </c>
      <c r="BT160" s="11">
        <f t="shared" si="242"/>
        <v>3126</v>
      </c>
      <c r="BU160" s="123">
        <f t="shared" si="243"/>
        <v>5.0360871246294625E-2</v>
      </c>
      <c r="BV160" s="11">
        <f t="shared" si="244"/>
        <v>5113</v>
      </c>
      <c r="BW160" s="123">
        <f t="shared" si="245"/>
        <v>8.5096113838728463E-2</v>
      </c>
      <c r="BX160" s="4">
        <f t="shared" si="246"/>
        <v>70424</v>
      </c>
      <c r="BY160" s="13">
        <f t="shared" si="274"/>
        <v>0.22802376596674706</v>
      </c>
      <c r="BZ160" s="4">
        <f t="shared" si="247"/>
        <v>68772</v>
      </c>
      <c r="CA160" s="13">
        <f t="shared" si="275"/>
        <v>0.22887608702163559</v>
      </c>
      <c r="CB160" s="13">
        <f t="shared" si="248"/>
        <v>-2.34579120754288E-2</v>
      </c>
      <c r="CC160" s="4">
        <f t="shared" si="249"/>
        <v>67975</v>
      </c>
      <c r="CD160" s="13">
        <f t="shared" si="276"/>
        <v>0.23503438642108065</v>
      </c>
      <c r="CE160" s="13">
        <f t="shared" si="250"/>
        <v>-1.1589018786715477E-2</v>
      </c>
      <c r="CF160" s="4">
        <f t="shared" si="251"/>
        <v>69464</v>
      </c>
      <c r="CG160" s="13">
        <f t="shared" si="277"/>
        <v>0.24294397851192268</v>
      </c>
      <c r="CH160" s="13">
        <f t="shared" si="252"/>
        <v>2.1905112173593144E-2</v>
      </c>
      <c r="CI160" s="4">
        <f t="shared" si="253"/>
        <v>73360</v>
      </c>
      <c r="CJ160" s="13">
        <f t="shared" si="278"/>
        <v>0.24199001824161398</v>
      </c>
      <c r="CK160" s="13">
        <f t="shared" si="254"/>
        <v>5.6086606011747087E-2</v>
      </c>
      <c r="CL160" s="4">
        <f t="shared" si="255"/>
        <v>2936</v>
      </c>
      <c r="CM160" s="13">
        <f t="shared" si="256"/>
        <v>4.1690332841076927E-2</v>
      </c>
      <c r="CN160" s="4">
        <f t="shared" si="257"/>
        <v>5385</v>
      </c>
      <c r="CO160" s="13">
        <f t="shared" si="258"/>
        <v>7.922030158146387E-2</v>
      </c>
    </row>
    <row r="161" spans="2:93" x14ac:dyDescent="0.3">
      <c r="B161" s="414"/>
      <c r="C161" s="12" t="s">
        <v>135</v>
      </c>
      <c r="D161" s="151">
        <v>6302</v>
      </c>
      <c r="E161" s="152">
        <v>0.16370957267177555</v>
      </c>
      <c r="F161" s="151">
        <v>6136</v>
      </c>
      <c r="G161" s="152">
        <v>0.16681165724227925</v>
      </c>
      <c r="H161" s="152">
        <v>-2.6340844176451921E-2</v>
      </c>
      <c r="I161" s="151">
        <v>5494</v>
      </c>
      <c r="J161" s="152">
        <v>0.15992315305350177</v>
      </c>
      <c r="K161" s="152">
        <v>-0.10462842242503259</v>
      </c>
      <c r="L161" s="151">
        <v>5428</v>
      </c>
      <c r="M161" s="152">
        <v>0.16148513967810074</v>
      </c>
      <c r="N161" s="152">
        <v>-1.2013105205678923E-2</v>
      </c>
      <c r="O161" s="151">
        <v>5394</v>
      </c>
      <c r="P161" s="152">
        <v>0.15152536659362886</v>
      </c>
      <c r="Q161" s="152">
        <v>-6.263817243920413E-3</v>
      </c>
      <c r="R161" s="11">
        <f t="shared" si="230"/>
        <v>-908</v>
      </c>
      <c r="S161" s="123">
        <f t="shared" si="231"/>
        <v>-0.14408124404950809</v>
      </c>
      <c r="T161" s="11">
        <f t="shared" si="232"/>
        <v>-100</v>
      </c>
      <c r="U161" s="123">
        <f t="shared" si="233"/>
        <v>-1.8201674554058973E-2</v>
      </c>
      <c r="V161" s="151">
        <v>2283</v>
      </c>
      <c r="W161" s="152">
        <v>0.14466763829922058</v>
      </c>
      <c r="X161" s="151">
        <v>2272</v>
      </c>
      <c r="Y161" s="152">
        <v>0.14968047960998748</v>
      </c>
      <c r="Z161" s="152">
        <v>-4.8182216381953569E-3</v>
      </c>
      <c r="AA161" s="151">
        <v>1903</v>
      </c>
      <c r="AB161" s="152">
        <v>0.13511786424311276</v>
      </c>
      <c r="AC161" s="152">
        <v>-0.16241197183098591</v>
      </c>
      <c r="AD161" s="151">
        <v>1990</v>
      </c>
      <c r="AE161" s="152">
        <v>0.13591039475481492</v>
      </c>
      <c r="AF161" s="152">
        <v>4.5717288491854968E-2</v>
      </c>
      <c r="AG161" s="151">
        <v>2175</v>
      </c>
      <c r="AH161" s="152">
        <v>0.13414333292216604</v>
      </c>
      <c r="AI161" s="152">
        <v>9.2964824120603015E-2</v>
      </c>
      <c r="AJ161" s="11">
        <f t="shared" si="234"/>
        <v>-108</v>
      </c>
      <c r="AK161" s="123">
        <f t="shared" si="235"/>
        <v>-4.7306176084099871E-2</v>
      </c>
      <c r="AL161" s="11">
        <f t="shared" si="236"/>
        <v>272</v>
      </c>
      <c r="AM161" s="123">
        <f t="shared" si="237"/>
        <v>0.14293221229637415</v>
      </c>
      <c r="AN161" s="151">
        <v>4019</v>
      </c>
      <c r="AO161" s="152">
        <v>0.17693933257022101</v>
      </c>
      <c r="AP161" s="151">
        <v>3864</v>
      </c>
      <c r="AQ161" s="152">
        <v>0.17884748900717426</v>
      </c>
      <c r="AR161" s="152">
        <v>-3.8566807663597907E-2</v>
      </c>
      <c r="AS161" s="151">
        <v>3591</v>
      </c>
      <c r="AT161" s="152">
        <v>0.17715836211149483</v>
      </c>
      <c r="AU161" s="152">
        <v>-7.0652173913043473E-2</v>
      </c>
      <c r="AV161" s="151">
        <v>3438</v>
      </c>
      <c r="AW161" s="152">
        <v>0.18122397343313479</v>
      </c>
      <c r="AX161" s="152">
        <v>-4.2606516290726815E-2</v>
      </c>
      <c r="AY161" s="151">
        <v>3219</v>
      </c>
      <c r="AZ161" s="152">
        <v>0.16606479570780025</v>
      </c>
      <c r="BA161" s="152">
        <v>-6.3699825479930194E-2</v>
      </c>
      <c r="BB161" s="11">
        <f t="shared" si="238"/>
        <v>-800</v>
      </c>
      <c r="BC161" s="123">
        <f t="shared" si="239"/>
        <v>-0.19905449116695695</v>
      </c>
      <c r="BD161" s="11">
        <f t="shared" si="240"/>
        <v>-372</v>
      </c>
      <c r="BE161" s="123">
        <f t="shared" si="241"/>
        <v>-0.1035923141186299</v>
      </c>
      <c r="BF161" s="151">
        <v>59928</v>
      </c>
      <c r="BG161" s="152">
        <v>0.22166820787867578</v>
      </c>
      <c r="BH161" s="151">
        <v>57023</v>
      </c>
      <c r="BI161" s="152">
        <v>0.21624768196349542</v>
      </c>
      <c r="BJ161" s="152">
        <v>-4.8474836470431187E-2</v>
      </c>
      <c r="BK161" s="151">
        <v>54436</v>
      </c>
      <c r="BL161" s="152">
        <v>0.21359261395516738</v>
      </c>
      <c r="BM161" s="152">
        <v>-4.5367658664047843E-2</v>
      </c>
      <c r="BN161" s="151">
        <v>53970</v>
      </c>
      <c r="BO161" s="152">
        <v>0.21390098805848293</v>
      </c>
      <c r="BP161" s="152">
        <v>-8.5605114262620324E-3</v>
      </c>
      <c r="BQ161" s="151">
        <v>58282</v>
      </c>
      <c r="BR161" s="152">
        <v>0.21783184765749097</v>
      </c>
      <c r="BS161" s="152">
        <v>7.9896238651102458E-2</v>
      </c>
      <c r="BT161" s="11">
        <f t="shared" si="242"/>
        <v>-1646</v>
      </c>
      <c r="BU161" s="123">
        <f t="shared" si="243"/>
        <v>-2.7466292884795088E-2</v>
      </c>
      <c r="BV161" s="11">
        <f t="shared" si="244"/>
        <v>3846</v>
      </c>
      <c r="BW161" s="123">
        <f t="shared" si="245"/>
        <v>7.0651774560952313E-2</v>
      </c>
      <c r="BX161" s="4">
        <f t="shared" si="246"/>
        <v>66230</v>
      </c>
      <c r="BY161" s="13">
        <f t="shared" si="274"/>
        <v>0.21444413864559891</v>
      </c>
      <c r="BZ161" s="4">
        <f t="shared" si="247"/>
        <v>63159</v>
      </c>
      <c r="CA161" s="13">
        <f t="shared" si="275"/>
        <v>0.21019578869597341</v>
      </c>
      <c r="CB161" s="13">
        <f t="shared" si="248"/>
        <v>-4.6368715083798917E-2</v>
      </c>
      <c r="CC161" s="4">
        <f t="shared" si="249"/>
        <v>59930</v>
      </c>
      <c r="CD161" s="13">
        <f t="shared" si="276"/>
        <v>0.20721751788474238</v>
      </c>
      <c r="CE161" s="13">
        <f t="shared" si="250"/>
        <v>-5.1124938646907037E-2</v>
      </c>
      <c r="CF161" s="4">
        <f t="shared" si="251"/>
        <v>59398</v>
      </c>
      <c r="CG161" s="13">
        <f t="shared" si="277"/>
        <v>0.20773906535257375</v>
      </c>
      <c r="CH161" s="13">
        <f t="shared" si="252"/>
        <v>-8.8770231937259636E-3</v>
      </c>
      <c r="CI161" s="4">
        <f t="shared" si="253"/>
        <v>63676</v>
      </c>
      <c r="CJ161" s="13">
        <f t="shared" si="278"/>
        <v>0.21004575247482293</v>
      </c>
      <c r="CK161" s="13">
        <f t="shared" si="254"/>
        <v>7.2022627024479036E-2</v>
      </c>
      <c r="CL161" s="4">
        <f t="shared" si="255"/>
        <v>-2554</v>
      </c>
      <c r="CM161" s="13">
        <f t="shared" si="256"/>
        <v>-3.8562584931300048E-2</v>
      </c>
      <c r="CN161" s="4">
        <f t="shared" si="257"/>
        <v>3746</v>
      </c>
      <c r="CO161" s="13">
        <f t="shared" si="258"/>
        <v>6.2506257300183554E-2</v>
      </c>
    </row>
    <row r="162" spans="2:93" x14ac:dyDescent="0.3">
      <c r="B162" s="414"/>
      <c r="C162" s="12" t="s">
        <v>13</v>
      </c>
      <c r="D162" s="151">
        <v>38495</v>
      </c>
      <c r="E162" s="152">
        <v>1</v>
      </c>
      <c r="F162" s="151">
        <v>36784</v>
      </c>
      <c r="G162" s="152">
        <v>1</v>
      </c>
      <c r="H162" s="152">
        <v>-4.4447330822184702E-2</v>
      </c>
      <c r="I162" s="151">
        <v>34354</v>
      </c>
      <c r="J162" s="152">
        <v>1</v>
      </c>
      <c r="K162" s="152">
        <v>-6.6061331013484118E-2</v>
      </c>
      <c r="L162" s="151">
        <v>33613</v>
      </c>
      <c r="M162" s="152">
        <v>1</v>
      </c>
      <c r="N162" s="152">
        <v>-2.1569540664842523E-2</v>
      </c>
      <c r="O162" s="151">
        <v>35598</v>
      </c>
      <c r="P162" s="152">
        <v>1</v>
      </c>
      <c r="Q162" s="152">
        <v>5.9054532472555259E-2</v>
      </c>
      <c r="R162" s="11">
        <f t="shared" si="230"/>
        <v>-2897</v>
      </c>
      <c r="S162" s="123">
        <f t="shared" si="231"/>
        <v>-7.5256526821665157E-2</v>
      </c>
      <c r="T162" s="11">
        <f t="shared" si="232"/>
        <v>1244</v>
      </c>
      <c r="U162" s="123">
        <f t="shared" si="233"/>
        <v>3.6211212668102698E-2</v>
      </c>
      <c r="V162" s="151">
        <v>15781</v>
      </c>
      <c r="W162" s="152">
        <v>1</v>
      </c>
      <c r="X162" s="151">
        <v>15179</v>
      </c>
      <c r="Y162" s="152">
        <v>1</v>
      </c>
      <c r="Z162" s="152">
        <v>-3.8147138964577658E-2</v>
      </c>
      <c r="AA162" s="151">
        <v>14084</v>
      </c>
      <c r="AB162" s="152">
        <v>1</v>
      </c>
      <c r="AC162" s="152">
        <v>-7.2139139600764207E-2</v>
      </c>
      <c r="AD162" s="151">
        <v>14642</v>
      </c>
      <c r="AE162" s="152">
        <v>1</v>
      </c>
      <c r="AF162" s="152">
        <v>3.9619426299346776E-2</v>
      </c>
      <c r="AG162" s="151">
        <v>16214</v>
      </c>
      <c r="AH162" s="152">
        <v>1</v>
      </c>
      <c r="AI162" s="152">
        <v>0.10736238218822565</v>
      </c>
      <c r="AJ162" s="11">
        <f t="shared" si="234"/>
        <v>433</v>
      </c>
      <c r="AK162" s="123">
        <f t="shared" si="235"/>
        <v>2.7438058424687915E-2</v>
      </c>
      <c r="AL162" s="11">
        <f t="shared" si="236"/>
        <v>2130</v>
      </c>
      <c r="AM162" s="123">
        <f t="shared" si="237"/>
        <v>0.15123544447600112</v>
      </c>
      <c r="AN162" s="151">
        <v>22714</v>
      </c>
      <c r="AO162" s="152">
        <v>1</v>
      </c>
      <c r="AP162" s="151">
        <v>21605</v>
      </c>
      <c r="AQ162" s="152">
        <v>1</v>
      </c>
      <c r="AR162" s="152">
        <v>-4.8824513515893279E-2</v>
      </c>
      <c r="AS162" s="151">
        <v>20270</v>
      </c>
      <c r="AT162" s="152">
        <v>1</v>
      </c>
      <c r="AU162" s="152">
        <v>-6.1791252024994213E-2</v>
      </c>
      <c r="AV162" s="151">
        <v>18971</v>
      </c>
      <c r="AW162" s="152">
        <v>1</v>
      </c>
      <c r="AX162" s="152">
        <v>-6.4084854464726199E-2</v>
      </c>
      <c r="AY162" s="151">
        <v>19384</v>
      </c>
      <c r="AZ162" s="152">
        <v>1</v>
      </c>
      <c r="BA162" s="152">
        <v>2.1770070107005428E-2</v>
      </c>
      <c r="BB162" s="11">
        <f t="shared" si="238"/>
        <v>-3330</v>
      </c>
      <c r="BC162" s="123">
        <f t="shared" si="239"/>
        <v>-0.14660561768072555</v>
      </c>
      <c r="BD162" s="11">
        <f t="shared" si="240"/>
        <v>-886</v>
      </c>
      <c r="BE162" s="123">
        <f t="shared" si="241"/>
        <v>-4.3709916132215094E-2</v>
      </c>
      <c r="BF162" s="151">
        <v>270350</v>
      </c>
      <c r="BG162" s="152">
        <v>1</v>
      </c>
      <c r="BH162" s="151">
        <v>263693</v>
      </c>
      <c r="BI162" s="152">
        <v>1</v>
      </c>
      <c r="BJ162" s="152">
        <v>-2.4623636027371925E-2</v>
      </c>
      <c r="BK162" s="151">
        <v>254859</v>
      </c>
      <c r="BL162" s="152">
        <v>1</v>
      </c>
      <c r="BM162" s="152">
        <v>-3.3501078906152233E-2</v>
      </c>
      <c r="BN162" s="151">
        <v>252313</v>
      </c>
      <c r="BO162" s="152">
        <v>1</v>
      </c>
      <c r="BP162" s="152">
        <v>-9.9898375180001494E-3</v>
      </c>
      <c r="BQ162" s="151">
        <v>267555</v>
      </c>
      <c r="BR162" s="152">
        <v>1</v>
      </c>
      <c r="BS162" s="152">
        <v>6.0409095052573587E-2</v>
      </c>
      <c r="BT162" s="11">
        <f t="shared" si="242"/>
        <v>-2795</v>
      </c>
      <c r="BU162" s="123">
        <f t="shared" si="243"/>
        <v>-1.0338450157203624E-2</v>
      </c>
      <c r="BV162" s="11">
        <f t="shared" si="244"/>
        <v>12696</v>
      </c>
      <c r="BW162" s="123">
        <f t="shared" si="245"/>
        <v>4.9815780490388803E-2</v>
      </c>
      <c r="BX162" s="4">
        <f t="shared" si="246"/>
        <v>308845</v>
      </c>
      <c r="BY162" s="13">
        <f t="shared" si="274"/>
        <v>1</v>
      </c>
      <c r="BZ162" s="4">
        <f t="shared" si="247"/>
        <v>300477</v>
      </c>
      <c r="CA162" s="13">
        <f t="shared" si="275"/>
        <v>1</v>
      </c>
      <c r="CB162" s="13">
        <f t="shared" si="248"/>
        <v>-2.7094497239715687E-2</v>
      </c>
      <c r="CC162" s="4">
        <f t="shared" si="249"/>
        <v>289213</v>
      </c>
      <c r="CD162" s="13">
        <f t="shared" si="276"/>
        <v>1</v>
      </c>
      <c r="CE162" s="13">
        <f t="shared" si="250"/>
        <v>-3.7487062237708701E-2</v>
      </c>
      <c r="CF162" s="4">
        <f t="shared" si="251"/>
        <v>285926</v>
      </c>
      <c r="CG162" s="13">
        <f t="shared" si="277"/>
        <v>1</v>
      </c>
      <c r="CH162" s="13">
        <f t="shared" si="252"/>
        <v>-1.1365325901671053E-2</v>
      </c>
      <c r="CI162" s="4">
        <f t="shared" si="253"/>
        <v>303153</v>
      </c>
      <c r="CJ162" s="13">
        <f t="shared" si="278"/>
        <v>1</v>
      </c>
      <c r="CK162" s="13">
        <f t="shared" si="254"/>
        <v>6.0249854857550522E-2</v>
      </c>
      <c r="CL162" s="4">
        <f t="shared" si="255"/>
        <v>-5692</v>
      </c>
      <c r="CM162" s="13">
        <f t="shared" si="256"/>
        <v>-1.842995677443382E-2</v>
      </c>
      <c r="CN162" s="4">
        <f t="shared" si="257"/>
        <v>13940</v>
      </c>
      <c r="CO162" s="13">
        <f t="shared" si="258"/>
        <v>4.8199769719895036E-2</v>
      </c>
    </row>
    <row r="163" spans="2:93" x14ac:dyDescent="0.3">
      <c r="B163" s="414" t="s">
        <v>43</v>
      </c>
      <c r="C163" s="12" t="s">
        <v>130</v>
      </c>
      <c r="D163" s="151">
        <v>10981</v>
      </c>
      <c r="E163" s="152">
        <v>0.13693385873902633</v>
      </c>
      <c r="F163" s="151">
        <v>10776</v>
      </c>
      <c r="G163" s="152">
        <v>0.13756829903487719</v>
      </c>
      <c r="H163" s="152">
        <v>-1.8668609416264456E-2</v>
      </c>
      <c r="I163" s="151">
        <v>9608</v>
      </c>
      <c r="J163" s="152">
        <v>0.12704625393383229</v>
      </c>
      <c r="K163" s="152">
        <v>-0.10838901262063845</v>
      </c>
      <c r="L163" s="151">
        <v>9682</v>
      </c>
      <c r="M163" s="152">
        <v>0.12306323482681919</v>
      </c>
      <c r="N163" s="152">
        <v>7.7019150707743544E-3</v>
      </c>
      <c r="O163" s="151">
        <v>11464</v>
      </c>
      <c r="P163" s="152">
        <v>0.12257160880582493</v>
      </c>
      <c r="Q163" s="152">
        <v>0.18405288163602562</v>
      </c>
      <c r="R163" s="11">
        <f t="shared" si="230"/>
        <v>483</v>
      </c>
      <c r="S163" s="123">
        <f t="shared" si="231"/>
        <v>4.3985065112466991E-2</v>
      </c>
      <c r="T163" s="11">
        <f t="shared" si="232"/>
        <v>1856</v>
      </c>
      <c r="U163" s="123">
        <f t="shared" si="233"/>
        <v>0.19317235636969193</v>
      </c>
      <c r="V163" s="151">
        <v>2814</v>
      </c>
      <c r="W163" s="152">
        <v>8.9961636828644498E-2</v>
      </c>
      <c r="X163" s="151">
        <v>2927</v>
      </c>
      <c r="Y163" s="152">
        <v>8.6209943449575874E-2</v>
      </c>
      <c r="Z163" s="152">
        <v>4.0156361051883437E-2</v>
      </c>
      <c r="AA163" s="151">
        <v>2816</v>
      </c>
      <c r="AB163" s="152">
        <v>7.8934828311142263E-2</v>
      </c>
      <c r="AC163" s="152">
        <v>-3.7922787837376154E-2</v>
      </c>
      <c r="AD163" s="151">
        <v>3113</v>
      </c>
      <c r="AE163" s="152">
        <v>7.8567462520821765E-2</v>
      </c>
      <c r="AF163" s="152">
        <v>0.10546875</v>
      </c>
      <c r="AG163" s="151">
        <v>3753</v>
      </c>
      <c r="AH163" s="152">
        <v>7.8486730660643711E-2</v>
      </c>
      <c r="AI163" s="152">
        <v>0.20558946353999358</v>
      </c>
      <c r="AJ163" s="11">
        <f t="shared" si="234"/>
        <v>939</v>
      </c>
      <c r="AK163" s="123">
        <f t="shared" si="235"/>
        <v>0.33368869936034118</v>
      </c>
      <c r="AL163" s="11">
        <f t="shared" si="236"/>
        <v>937</v>
      </c>
      <c r="AM163" s="123">
        <f t="shared" si="237"/>
        <v>0.33274147727272729</v>
      </c>
      <c r="AN163" s="151">
        <v>8167</v>
      </c>
      <c r="AO163" s="152">
        <v>0.16697333987569513</v>
      </c>
      <c r="AP163" s="151">
        <v>7849</v>
      </c>
      <c r="AQ163" s="152">
        <v>0.17685894547093287</v>
      </c>
      <c r="AR163" s="152">
        <v>-3.8937186237296438E-2</v>
      </c>
      <c r="AS163" s="151">
        <v>6792</v>
      </c>
      <c r="AT163" s="152">
        <v>0.17000826011864534</v>
      </c>
      <c r="AU163" s="152">
        <v>-0.13466683653968659</v>
      </c>
      <c r="AV163" s="151">
        <v>6569</v>
      </c>
      <c r="AW163" s="152">
        <v>0.16820730801730982</v>
      </c>
      <c r="AX163" s="152">
        <v>-3.2832744405182565E-2</v>
      </c>
      <c r="AY163" s="151">
        <v>7711</v>
      </c>
      <c r="AZ163" s="152">
        <v>0.16868655932796639</v>
      </c>
      <c r="BA163" s="152">
        <v>0.17384685644694778</v>
      </c>
      <c r="BB163" s="11">
        <f t="shared" si="238"/>
        <v>-456</v>
      </c>
      <c r="BC163" s="123">
        <f t="shared" si="239"/>
        <v>-5.5834455736500553E-2</v>
      </c>
      <c r="BD163" s="11">
        <f t="shared" si="240"/>
        <v>919</v>
      </c>
      <c r="BE163" s="123">
        <f t="shared" si="241"/>
        <v>0.13530624263839811</v>
      </c>
      <c r="BF163" s="151">
        <v>92333</v>
      </c>
      <c r="BG163" s="152">
        <v>0.11500582296927839</v>
      </c>
      <c r="BH163" s="151">
        <v>97736</v>
      </c>
      <c r="BI163" s="152">
        <v>0.10764291575115781</v>
      </c>
      <c r="BJ163" s="152">
        <v>5.851645673811097E-2</v>
      </c>
      <c r="BK163" s="151">
        <v>97686</v>
      </c>
      <c r="BL163" s="152">
        <v>0.10421185027614231</v>
      </c>
      <c r="BM163" s="152">
        <v>-5.1158222149463861E-4</v>
      </c>
      <c r="BN163" s="151">
        <v>100151</v>
      </c>
      <c r="BO163" s="152">
        <v>0.10193610507202124</v>
      </c>
      <c r="BP163" s="152">
        <v>2.5233912740822637E-2</v>
      </c>
      <c r="BQ163" s="151">
        <v>107173</v>
      </c>
      <c r="BR163" s="152">
        <v>0.10148881447867819</v>
      </c>
      <c r="BS163" s="152">
        <v>7.0114127667222498E-2</v>
      </c>
      <c r="BT163" s="11">
        <f t="shared" si="242"/>
        <v>14840</v>
      </c>
      <c r="BU163" s="123">
        <f t="shared" si="243"/>
        <v>0.16072260188664941</v>
      </c>
      <c r="BV163" s="11">
        <f t="shared" si="244"/>
        <v>9487</v>
      </c>
      <c r="BW163" s="123">
        <f t="shared" si="245"/>
        <v>9.7117294187498718E-2</v>
      </c>
      <c r="BX163" s="4">
        <f t="shared" si="246"/>
        <v>103314</v>
      </c>
      <c r="BY163" s="13">
        <f t="shared" ref="BY163:BY169" si="279">BX163/BX$169</f>
        <v>0.1169971700260575</v>
      </c>
      <c r="BZ163" s="4">
        <f t="shared" si="247"/>
        <v>108512</v>
      </c>
      <c r="CA163" s="13">
        <f t="shared" ref="CA163:CA169" si="280">BZ163/BZ$169</f>
        <v>0.11001959855905473</v>
      </c>
      <c r="CB163" s="13">
        <f t="shared" si="248"/>
        <v>5.0312639138935689E-2</v>
      </c>
      <c r="CC163" s="4">
        <f t="shared" si="249"/>
        <v>107294</v>
      </c>
      <c r="CD163" s="13">
        <f t="shared" ref="CD163:CD169" si="281">CC163/CC$169</f>
        <v>0.10591655519962882</v>
      </c>
      <c r="CE163" s="13">
        <f t="shared" si="250"/>
        <v>-1.1224565025066302E-2</v>
      </c>
      <c r="CF163" s="4">
        <f t="shared" si="251"/>
        <v>109833</v>
      </c>
      <c r="CG163" s="13">
        <f t="shared" ref="CG163:CG169" si="282">CF163/CF$169</f>
        <v>0.10350247794165458</v>
      </c>
      <c r="CH163" s="13">
        <f t="shared" si="252"/>
        <v>2.3663951385911597E-2</v>
      </c>
      <c r="CI163" s="4">
        <f t="shared" si="253"/>
        <v>118637</v>
      </c>
      <c r="CJ163" s="13">
        <f t="shared" ref="CJ163:CJ169" si="283">CI163/CI$169</f>
        <v>0.10320415958772967</v>
      </c>
      <c r="CK163" s="13">
        <f t="shared" si="254"/>
        <v>8.0158058142816735E-2</v>
      </c>
      <c r="CL163" s="4">
        <f t="shared" si="255"/>
        <v>15323</v>
      </c>
      <c r="CM163" s="13">
        <f t="shared" si="256"/>
        <v>0.1483148460034458</v>
      </c>
      <c r="CN163" s="4">
        <f t="shared" si="257"/>
        <v>11343</v>
      </c>
      <c r="CO163" s="13">
        <f t="shared" si="258"/>
        <v>0.10571886591980917</v>
      </c>
    </row>
    <row r="164" spans="2:93" x14ac:dyDescent="0.3">
      <c r="B164" s="414"/>
      <c r="C164" s="12" t="s">
        <v>131</v>
      </c>
      <c r="D164" s="151">
        <v>11926</v>
      </c>
      <c r="E164" s="152">
        <v>0.1487180766161213</v>
      </c>
      <c r="F164" s="151">
        <v>11565</v>
      </c>
      <c r="G164" s="152">
        <v>0.14764081090741971</v>
      </c>
      <c r="H164" s="152">
        <v>-3.0269998322991782E-2</v>
      </c>
      <c r="I164" s="151">
        <v>10321</v>
      </c>
      <c r="J164" s="152">
        <v>0.13647422843995452</v>
      </c>
      <c r="K164" s="152">
        <v>-0.10756593169044532</v>
      </c>
      <c r="L164" s="151">
        <v>10865</v>
      </c>
      <c r="M164" s="152">
        <v>0.13809977756593581</v>
      </c>
      <c r="N164" s="152">
        <v>5.2708070923360141E-2</v>
      </c>
      <c r="O164" s="151">
        <v>13097</v>
      </c>
      <c r="P164" s="152">
        <v>0.14003143410065327</v>
      </c>
      <c r="Q164" s="152">
        <v>0.20543028071790151</v>
      </c>
      <c r="R164" s="11">
        <f t="shared" ref="R164:R170" si="284">O164-D164</f>
        <v>1171</v>
      </c>
      <c r="S164" s="123">
        <f t="shared" ref="S164:S170" si="285">(O164-D164)/D164</f>
        <v>9.8188831125272519E-2</v>
      </c>
      <c r="T164" s="11">
        <f t="shared" ref="T164:T170" si="286">O164-I164</f>
        <v>2776</v>
      </c>
      <c r="U164" s="123">
        <f t="shared" ref="U164:U170" si="287">SUM(O164-I164)/I164</f>
        <v>0.26896618544714662</v>
      </c>
      <c r="V164" s="151">
        <v>3960</v>
      </c>
      <c r="W164" s="152">
        <v>0.12659846547314579</v>
      </c>
      <c r="X164" s="151">
        <v>4340</v>
      </c>
      <c r="Y164" s="152">
        <v>0.12782752120640906</v>
      </c>
      <c r="Z164" s="152">
        <v>9.5959595959595953E-2</v>
      </c>
      <c r="AA164" s="151">
        <v>3838</v>
      </c>
      <c r="AB164" s="152">
        <v>0.10758234057463209</v>
      </c>
      <c r="AC164" s="152">
        <v>-0.11566820276497695</v>
      </c>
      <c r="AD164" s="151">
        <v>4452</v>
      </c>
      <c r="AE164" s="152">
        <v>0.11236181919135833</v>
      </c>
      <c r="AF164" s="152">
        <v>0.15997915581031788</v>
      </c>
      <c r="AG164" s="151">
        <v>5651</v>
      </c>
      <c r="AH164" s="152">
        <v>0.11817972687537905</v>
      </c>
      <c r="AI164" s="152">
        <v>0.26931716082659479</v>
      </c>
      <c r="AJ164" s="11">
        <f t="shared" ref="AJ164:AJ170" si="288">AG164-V164</f>
        <v>1691</v>
      </c>
      <c r="AK164" s="123">
        <f t="shared" ref="AK164:AK170" si="289">(AG164-V164)/V164</f>
        <v>0.42702020202020202</v>
      </c>
      <c r="AL164" s="11">
        <f t="shared" ref="AL164:AL170" si="290">AG164-AA164</f>
        <v>1813</v>
      </c>
      <c r="AM164" s="123">
        <f t="shared" ref="AM164:AM170" si="291">SUM(AG164-AA164)/AA164</f>
        <v>0.47238144867118292</v>
      </c>
      <c r="AN164" s="151">
        <v>7966</v>
      </c>
      <c r="AO164" s="152">
        <v>0.16286391887471377</v>
      </c>
      <c r="AP164" s="151">
        <v>7225</v>
      </c>
      <c r="AQ164" s="152">
        <v>0.16279855790896799</v>
      </c>
      <c r="AR164" s="152">
        <v>-9.3020336429826767E-2</v>
      </c>
      <c r="AS164" s="151">
        <v>6483</v>
      </c>
      <c r="AT164" s="152">
        <v>0.16227378538709919</v>
      </c>
      <c r="AU164" s="152">
        <v>-0.10269896193771626</v>
      </c>
      <c r="AV164" s="151">
        <v>6413</v>
      </c>
      <c r="AW164" s="152">
        <v>0.16421273653752594</v>
      </c>
      <c r="AX164" s="152">
        <v>-1.0797470306956656E-2</v>
      </c>
      <c r="AY164" s="151">
        <v>7446</v>
      </c>
      <c r="AZ164" s="152">
        <v>0.16288939446972348</v>
      </c>
      <c r="BA164" s="152">
        <v>0.16107905816310619</v>
      </c>
      <c r="BB164" s="11">
        <f t="shared" ref="BB164:BB170" si="292">AY164-AN164</f>
        <v>-520</v>
      </c>
      <c r="BC164" s="123">
        <f t="shared" ref="BC164:BC170" si="293">(AY164-AN164)/AN164</f>
        <v>-6.527742907356264E-2</v>
      </c>
      <c r="BD164" s="11">
        <f t="shared" ref="BD164:BD170" si="294">AY164-AS164</f>
        <v>963</v>
      </c>
      <c r="BE164" s="123">
        <f t="shared" ref="BE164:BE170" si="295">SUM(AY164-AS164)/AS164</f>
        <v>0.14854234150856085</v>
      </c>
      <c r="BF164" s="151">
        <v>107099</v>
      </c>
      <c r="BG164" s="152">
        <v>0.13339768700450269</v>
      </c>
      <c r="BH164" s="151">
        <v>112500</v>
      </c>
      <c r="BI164" s="152">
        <v>0.12390345442830947</v>
      </c>
      <c r="BJ164" s="152">
        <v>5.0429976003510769E-2</v>
      </c>
      <c r="BK164" s="151">
        <v>112478</v>
      </c>
      <c r="BL164" s="152">
        <v>0.11999202030342049</v>
      </c>
      <c r="BM164" s="152">
        <v>-1.9555555555555556E-4</v>
      </c>
      <c r="BN164" s="151">
        <v>114528</v>
      </c>
      <c r="BO164" s="152">
        <v>0.11656936267923883</v>
      </c>
      <c r="BP164" s="152">
        <v>1.8225786376002417E-2</v>
      </c>
      <c r="BQ164" s="151">
        <v>122480</v>
      </c>
      <c r="BR164" s="152">
        <v>0.11598396981841047</v>
      </c>
      <c r="BS164" s="152">
        <v>6.9432802458787371E-2</v>
      </c>
      <c r="BT164" s="11">
        <f t="shared" ref="BT164:BT170" si="296">BQ164-BF164</f>
        <v>15381</v>
      </c>
      <c r="BU164" s="123">
        <f t="shared" ref="BU164:BU170" si="297">(BQ164-BF164)/BF164</f>
        <v>0.14361478631919999</v>
      </c>
      <c r="BV164" s="11">
        <f t="shared" ref="BV164:BV170" si="298">BQ164-BK164</f>
        <v>10002</v>
      </c>
      <c r="BW164" s="123">
        <f t="shared" ref="BW164:BW170" si="299">SUM(BQ164-BK164)/BK164</f>
        <v>8.8924056259890819E-2</v>
      </c>
      <c r="BX164" s="4">
        <f t="shared" ref="BX164:BX170" si="300">SUM(D164,BF164)</f>
        <v>119025</v>
      </c>
      <c r="BY164" s="13">
        <f t="shared" si="279"/>
        <v>0.13478897499227108</v>
      </c>
      <c r="BZ164" s="4">
        <f t="shared" ref="BZ164:BZ170" si="301">SUM(F164,BH164)</f>
        <v>124065</v>
      </c>
      <c r="CA164" s="13">
        <f t="shared" si="280"/>
        <v>0.12578868231374526</v>
      </c>
      <c r="CB164" s="13">
        <f t="shared" ref="CB164:CB170" si="302">BZ164/BX164-1</f>
        <v>4.2344045368620131E-2</v>
      </c>
      <c r="CC164" s="4">
        <f t="shared" ref="CC164:CC170" si="303">SUM(I164,BK164)</f>
        <v>122799</v>
      </c>
      <c r="CD164" s="13">
        <f t="shared" si="281"/>
        <v>0.12122250136968722</v>
      </c>
      <c r="CE164" s="13">
        <f t="shared" ref="CE164:CE170" si="304">CC164/BZ164-1</f>
        <v>-1.0204328376254401E-2</v>
      </c>
      <c r="CF164" s="4">
        <f t="shared" ref="CF164:CF170" si="305">SUM(L164,BN164)</f>
        <v>125393</v>
      </c>
      <c r="CG164" s="13">
        <f t="shared" si="282"/>
        <v>0.11816563525113484</v>
      </c>
      <c r="CH164" s="13">
        <f t="shared" ref="CH164:CH170" si="306">CF164/CC164-1</f>
        <v>2.1123950520769652E-2</v>
      </c>
      <c r="CI164" s="4">
        <f t="shared" ref="CI164:CI170" si="307">SUM(O164,BQ164)</f>
        <v>135577</v>
      </c>
      <c r="CJ164" s="13">
        <f t="shared" si="283"/>
        <v>0.11794052736014586</v>
      </c>
      <c r="CK164" s="13">
        <f t="shared" ref="CK164:CK170" si="308">CI164/CF164-1</f>
        <v>8.121665483719176E-2</v>
      </c>
      <c r="CL164" s="4">
        <f t="shared" ref="CL164:CL170" si="309">CI164-BX164</f>
        <v>16552</v>
      </c>
      <c r="CM164" s="13">
        <f t="shared" ref="CM164:CM170" si="310">CI164/BX164-1</f>
        <v>0.13906322201218235</v>
      </c>
      <c r="CN164" s="4">
        <f t="shared" ref="CN164:CN170" si="311">CI164-CC164</f>
        <v>12778</v>
      </c>
      <c r="CO164" s="13">
        <f t="shared" ref="CO164:CO170" si="312">CI164/CC164-1</f>
        <v>0.1040562219562049</v>
      </c>
    </row>
    <row r="165" spans="2:93" x14ac:dyDescent="0.3">
      <c r="B165" s="414"/>
      <c r="C165" s="12" t="s">
        <v>132</v>
      </c>
      <c r="D165" s="151">
        <v>13411</v>
      </c>
      <c r="E165" s="152">
        <v>0.16723613328012768</v>
      </c>
      <c r="F165" s="151">
        <v>13139</v>
      </c>
      <c r="G165" s="152">
        <v>0.16773476995353112</v>
      </c>
      <c r="H165" s="152">
        <v>-2.0281858176124077E-2</v>
      </c>
      <c r="I165" s="151">
        <v>12118</v>
      </c>
      <c r="J165" s="152">
        <v>0.16023589770713775</v>
      </c>
      <c r="K165" s="152">
        <v>-7.7707588096506588E-2</v>
      </c>
      <c r="L165" s="151">
        <v>12532</v>
      </c>
      <c r="M165" s="152">
        <v>0.15928821099459803</v>
      </c>
      <c r="N165" s="152">
        <v>3.4164053474170654E-2</v>
      </c>
      <c r="O165" s="151">
        <v>15254</v>
      </c>
      <c r="P165" s="152">
        <v>0.16309379978402422</v>
      </c>
      <c r="Q165" s="152">
        <v>0.21720395786785829</v>
      </c>
      <c r="R165" s="11">
        <f t="shared" si="284"/>
        <v>1843</v>
      </c>
      <c r="S165" s="123">
        <f t="shared" si="285"/>
        <v>0.13742450227425249</v>
      </c>
      <c r="T165" s="11">
        <f t="shared" si="286"/>
        <v>3136</v>
      </c>
      <c r="U165" s="123">
        <f t="shared" si="287"/>
        <v>0.25878857897342794</v>
      </c>
      <c r="V165" s="151">
        <v>5100</v>
      </c>
      <c r="W165" s="152">
        <v>0.16304347826086957</v>
      </c>
      <c r="X165" s="151">
        <v>5606</v>
      </c>
      <c r="Y165" s="152">
        <v>0.16511545711592837</v>
      </c>
      <c r="Z165" s="152">
        <v>9.9215686274509801E-2</v>
      </c>
      <c r="AA165" s="151">
        <v>5259</v>
      </c>
      <c r="AB165" s="152">
        <v>0.14741415557112825</v>
      </c>
      <c r="AC165" s="152">
        <v>-6.1897966464502317E-2</v>
      </c>
      <c r="AD165" s="151">
        <v>5827</v>
      </c>
      <c r="AE165" s="152">
        <v>0.14706476200090859</v>
      </c>
      <c r="AF165" s="152">
        <v>0.10800532420612284</v>
      </c>
      <c r="AG165" s="151">
        <v>7484</v>
      </c>
      <c r="AH165" s="152">
        <v>0.15651337390467826</v>
      </c>
      <c r="AI165" s="152">
        <v>0.28436588295864079</v>
      </c>
      <c r="AJ165" s="11">
        <f t="shared" si="288"/>
        <v>2384</v>
      </c>
      <c r="AK165" s="123">
        <f t="shared" si="289"/>
        <v>0.46745098039215688</v>
      </c>
      <c r="AL165" s="11">
        <f t="shared" si="290"/>
        <v>2225</v>
      </c>
      <c r="AM165" s="123">
        <f t="shared" si="291"/>
        <v>0.42308423654687205</v>
      </c>
      <c r="AN165" s="151">
        <v>8311</v>
      </c>
      <c r="AO165" s="152">
        <v>0.16991740268236832</v>
      </c>
      <c r="AP165" s="151">
        <v>7533</v>
      </c>
      <c r="AQ165" s="152">
        <v>0.16973862100045065</v>
      </c>
      <c r="AR165" s="152">
        <v>-9.3610877150764049E-2</v>
      </c>
      <c r="AS165" s="151">
        <v>6859</v>
      </c>
      <c r="AT165" s="152">
        <v>0.17168531451027508</v>
      </c>
      <c r="AU165" s="152">
        <v>-8.9472985530333199E-2</v>
      </c>
      <c r="AV165" s="151">
        <v>6705</v>
      </c>
      <c r="AW165" s="152">
        <v>0.17168975494840344</v>
      </c>
      <c r="AX165" s="152">
        <v>-2.2452252514943868E-2</v>
      </c>
      <c r="AY165" s="151">
        <v>7770</v>
      </c>
      <c r="AZ165" s="152">
        <v>0.16997724886244311</v>
      </c>
      <c r="BA165" s="152">
        <v>0.15883668903803133</v>
      </c>
      <c r="BB165" s="11">
        <f t="shared" si="292"/>
        <v>-541</v>
      </c>
      <c r="BC165" s="123">
        <f t="shared" si="293"/>
        <v>-6.5094453134400196E-2</v>
      </c>
      <c r="BD165" s="11">
        <f t="shared" si="294"/>
        <v>911</v>
      </c>
      <c r="BE165" s="123">
        <f t="shared" si="295"/>
        <v>0.13281819507216797</v>
      </c>
      <c r="BF165" s="151">
        <v>128394</v>
      </c>
      <c r="BG165" s="152">
        <v>0.15992177915065608</v>
      </c>
      <c r="BH165" s="151">
        <v>138680</v>
      </c>
      <c r="BI165" s="152">
        <v>0.15273716497882628</v>
      </c>
      <c r="BJ165" s="152">
        <v>8.0112777855663037E-2</v>
      </c>
      <c r="BK165" s="151">
        <v>139536</v>
      </c>
      <c r="BL165" s="152">
        <v>0.14885761255586055</v>
      </c>
      <c r="BM165" s="152">
        <v>6.1724834150562449E-3</v>
      </c>
      <c r="BN165" s="151">
        <v>143693</v>
      </c>
      <c r="BO165" s="152">
        <v>0.14625420361368283</v>
      </c>
      <c r="BP165" s="152">
        <v>2.979159500057333E-2</v>
      </c>
      <c r="BQ165" s="151">
        <v>154132</v>
      </c>
      <c r="BR165" s="152">
        <v>0.14595722759676064</v>
      </c>
      <c r="BS165" s="152">
        <v>7.2647936921074796E-2</v>
      </c>
      <c r="BT165" s="11">
        <f t="shared" si="296"/>
        <v>25738</v>
      </c>
      <c r="BU165" s="123">
        <f t="shared" si="297"/>
        <v>0.20046108073585994</v>
      </c>
      <c r="BV165" s="11">
        <f t="shared" si="298"/>
        <v>14596</v>
      </c>
      <c r="BW165" s="123">
        <f t="shared" si="299"/>
        <v>0.10460382983602798</v>
      </c>
      <c r="BX165" s="4">
        <f t="shared" si="300"/>
        <v>141805</v>
      </c>
      <c r="BY165" s="13">
        <f t="shared" si="279"/>
        <v>0.16058601637285444</v>
      </c>
      <c r="BZ165" s="4">
        <f t="shared" si="301"/>
        <v>151819</v>
      </c>
      <c r="CA165" s="13">
        <f t="shared" si="280"/>
        <v>0.15392827921001484</v>
      </c>
      <c r="CB165" s="13">
        <f t="shared" si="302"/>
        <v>7.061810232361343E-2</v>
      </c>
      <c r="CC165" s="4">
        <f t="shared" si="303"/>
        <v>151654</v>
      </c>
      <c r="CD165" s="13">
        <f t="shared" si="281"/>
        <v>0.14970705968874784</v>
      </c>
      <c r="CE165" s="13">
        <f t="shared" si="304"/>
        <v>-1.0868204901889333E-3</v>
      </c>
      <c r="CF165" s="4">
        <f t="shared" si="305"/>
        <v>156225</v>
      </c>
      <c r="CG165" s="13">
        <f t="shared" si="282"/>
        <v>0.14722054952914868</v>
      </c>
      <c r="CH165" s="13">
        <f t="shared" si="306"/>
        <v>3.0140978807021268E-2</v>
      </c>
      <c r="CI165" s="4">
        <f t="shared" si="307"/>
        <v>169386</v>
      </c>
      <c r="CJ165" s="13">
        <f t="shared" si="283"/>
        <v>0.14735149890782115</v>
      </c>
      <c r="CK165" s="13">
        <f t="shared" si="308"/>
        <v>8.4243879020643231E-2</v>
      </c>
      <c r="CL165" s="4">
        <f t="shared" si="309"/>
        <v>27581</v>
      </c>
      <c r="CM165" s="13">
        <f t="shared" si="310"/>
        <v>0.19449948873452971</v>
      </c>
      <c r="CN165" s="4">
        <f t="shared" si="311"/>
        <v>17732</v>
      </c>
      <c r="CO165" s="13">
        <f t="shared" si="312"/>
        <v>0.11692405079984702</v>
      </c>
    </row>
    <row r="166" spans="2:93" x14ac:dyDescent="0.3">
      <c r="B166" s="414"/>
      <c r="C166" s="12" t="s">
        <v>133</v>
      </c>
      <c r="D166" s="151">
        <v>14743</v>
      </c>
      <c r="E166" s="152">
        <v>0.18384626895450917</v>
      </c>
      <c r="F166" s="151">
        <v>14313</v>
      </c>
      <c r="G166" s="152">
        <v>0.1827222591022826</v>
      </c>
      <c r="H166" s="152">
        <v>-2.9166384046666216E-2</v>
      </c>
      <c r="I166" s="151">
        <v>14010</v>
      </c>
      <c r="J166" s="152">
        <v>0.18525374871076086</v>
      </c>
      <c r="K166" s="152">
        <v>-2.1169566128694195E-2</v>
      </c>
      <c r="L166" s="151">
        <v>14749</v>
      </c>
      <c r="M166" s="152">
        <v>0.18746742929774388</v>
      </c>
      <c r="N166" s="152">
        <v>5.2748037116345466E-2</v>
      </c>
      <c r="O166" s="151">
        <v>17825</v>
      </c>
      <c r="P166" s="152">
        <v>0.19058260004918259</v>
      </c>
      <c r="Q166" s="152">
        <v>0.20855651230591904</v>
      </c>
      <c r="R166" s="11">
        <f t="shared" si="284"/>
        <v>3082</v>
      </c>
      <c r="S166" s="123">
        <f t="shared" si="285"/>
        <v>0.20904836193447737</v>
      </c>
      <c r="T166" s="11">
        <f t="shared" si="286"/>
        <v>3815</v>
      </c>
      <c r="U166" s="123">
        <f t="shared" si="287"/>
        <v>0.27230549607423271</v>
      </c>
      <c r="V166" s="151">
        <v>6449</v>
      </c>
      <c r="W166" s="152">
        <v>0.20617007672634272</v>
      </c>
      <c r="X166" s="151">
        <v>6805</v>
      </c>
      <c r="Y166" s="152">
        <v>0.20043001885014139</v>
      </c>
      <c r="Z166" s="152">
        <v>5.52023569545666E-2</v>
      </c>
      <c r="AA166" s="151">
        <v>7116</v>
      </c>
      <c r="AB166" s="152">
        <v>0.19946741415557112</v>
      </c>
      <c r="AC166" s="152">
        <v>4.570168993387215E-2</v>
      </c>
      <c r="AD166" s="151">
        <v>8071</v>
      </c>
      <c r="AE166" s="152">
        <v>0.20369996466609461</v>
      </c>
      <c r="AF166" s="152">
        <v>0.13420460933108488</v>
      </c>
      <c r="AG166" s="151">
        <v>9912</v>
      </c>
      <c r="AH166" s="152">
        <v>0.207290294246816</v>
      </c>
      <c r="AI166" s="152">
        <v>0.22810060711188204</v>
      </c>
      <c r="AJ166" s="11">
        <f t="shared" si="288"/>
        <v>3463</v>
      </c>
      <c r="AK166" s="123">
        <f t="shared" si="289"/>
        <v>0.53698247790355091</v>
      </c>
      <c r="AL166" s="11">
        <f t="shared" si="290"/>
        <v>2796</v>
      </c>
      <c r="AM166" s="123">
        <f t="shared" si="291"/>
        <v>0.39291736930860033</v>
      </c>
      <c r="AN166" s="151">
        <v>8294</v>
      </c>
      <c r="AO166" s="152">
        <v>0.16956983971213607</v>
      </c>
      <c r="AP166" s="151">
        <v>7508</v>
      </c>
      <c r="AQ166" s="152">
        <v>0.16917530419107707</v>
      </c>
      <c r="AR166" s="152">
        <v>-9.4767301663853387E-2</v>
      </c>
      <c r="AS166" s="151">
        <v>6894</v>
      </c>
      <c r="AT166" s="152">
        <v>0.17256138769993243</v>
      </c>
      <c r="AU166" s="152">
        <v>-8.1779435269046352E-2</v>
      </c>
      <c r="AV166" s="151">
        <v>6678</v>
      </c>
      <c r="AW166" s="152">
        <v>0.17099838680767163</v>
      </c>
      <c r="AX166" s="152">
        <v>-3.1331592689295036E-2</v>
      </c>
      <c r="AY166" s="151">
        <v>7913</v>
      </c>
      <c r="AZ166" s="152">
        <v>0.17310553027651382</v>
      </c>
      <c r="BA166" s="152">
        <v>0.18493560946391135</v>
      </c>
      <c r="BB166" s="11">
        <f t="shared" si="292"/>
        <v>-381</v>
      </c>
      <c r="BC166" s="123">
        <f t="shared" si="293"/>
        <v>-4.5936821798890762E-2</v>
      </c>
      <c r="BD166" s="11">
        <f t="shared" si="294"/>
        <v>1019</v>
      </c>
      <c r="BE166" s="123">
        <f t="shared" si="295"/>
        <v>0.14780968958514651</v>
      </c>
      <c r="BF166" s="151">
        <v>147682</v>
      </c>
      <c r="BG166" s="152">
        <v>0.18394604256061181</v>
      </c>
      <c r="BH166" s="151">
        <v>169044</v>
      </c>
      <c r="BI166" s="152">
        <v>0.18617898267003685</v>
      </c>
      <c r="BJ166" s="152">
        <v>0.14464863693611951</v>
      </c>
      <c r="BK166" s="151">
        <v>176005</v>
      </c>
      <c r="BL166" s="152">
        <v>0.18776290059837056</v>
      </c>
      <c r="BM166" s="152">
        <v>4.1178628049501904E-2</v>
      </c>
      <c r="BN166" s="151">
        <v>184650</v>
      </c>
      <c r="BO166" s="152">
        <v>0.18794122676307498</v>
      </c>
      <c r="BP166" s="152">
        <v>4.9117922786284483E-2</v>
      </c>
      <c r="BQ166" s="151">
        <v>199160</v>
      </c>
      <c r="BR166" s="152">
        <v>0.18859705608290847</v>
      </c>
      <c r="BS166" s="152">
        <v>7.8581099377200106E-2</v>
      </c>
      <c r="BT166" s="11">
        <f t="shared" si="296"/>
        <v>51478</v>
      </c>
      <c r="BU166" s="123">
        <f t="shared" si="297"/>
        <v>0.34857328584390784</v>
      </c>
      <c r="BV166" s="11">
        <f t="shared" si="298"/>
        <v>23155</v>
      </c>
      <c r="BW166" s="123">
        <f t="shared" si="299"/>
        <v>0.13155876253515525</v>
      </c>
      <c r="BX166" s="4">
        <f t="shared" si="300"/>
        <v>162425</v>
      </c>
      <c r="BY166" s="13">
        <f t="shared" si="279"/>
        <v>0.18393698183675389</v>
      </c>
      <c r="BZ166" s="4">
        <f t="shared" si="301"/>
        <v>183357</v>
      </c>
      <c r="CA166" s="13">
        <f t="shared" si="280"/>
        <v>0.18590444865998781</v>
      </c>
      <c r="CB166" s="13">
        <f t="shared" si="302"/>
        <v>0.12887178697860557</v>
      </c>
      <c r="CC166" s="4">
        <f t="shared" si="303"/>
        <v>190015</v>
      </c>
      <c r="CD166" s="13">
        <f t="shared" si="281"/>
        <v>0.18757557958746501</v>
      </c>
      <c r="CE166" s="13">
        <f t="shared" si="304"/>
        <v>3.6311676129081594E-2</v>
      </c>
      <c r="CF166" s="4">
        <f t="shared" si="305"/>
        <v>199399</v>
      </c>
      <c r="CG166" s="13">
        <f t="shared" si="282"/>
        <v>0.18790609925148163</v>
      </c>
      <c r="CH166" s="13">
        <f t="shared" si="306"/>
        <v>4.938557482304029E-2</v>
      </c>
      <c r="CI166" s="4">
        <f t="shared" si="307"/>
        <v>216985</v>
      </c>
      <c r="CJ166" s="13">
        <f t="shared" si="283"/>
        <v>0.18875860455122367</v>
      </c>
      <c r="CK166" s="13">
        <f t="shared" si="308"/>
        <v>8.8195026053290215E-2</v>
      </c>
      <c r="CL166" s="4">
        <f t="shared" si="309"/>
        <v>54560</v>
      </c>
      <c r="CM166" s="13">
        <f t="shared" si="310"/>
        <v>0.33590888102201011</v>
      </c>
      <c r="CN166" s="4">
        <f t="shared" si="311"/>
        <v>26970</v>
      </c>
      <c r="CO166" s="13">
        <f t="shared" si="312"/>
        <v>0.14193616293450506</v>
      </c>
    </row>
    <row r="167" spans="2:93" x14ac:dyDescent="0.3">
      <c r="B167" s="414"/>
      <c r="C167" s="12" t="s">
        <v>134</v>
      </c>
      <c r="D167" s="151">
        <v>16494</v>
      </c>
      <c r="E167" s="152">
        <v>0.20568136472466081</v>
      </c>
      <c r="F167" s="151">
        <v>17023</v>
      </c>
      <c r="G167" s="152">
        <v>0.21731859265689629</v>
      </c>
      <c r="H167" s="152">
        <v>3.207226870377107E-2</v>
      </c>
      <c r="I167" s="151">
        <v>19183</v>
      </c>
      <c r="J167" s="152">
        <v>0.2536561500013223</v>
      </c>
      <c r="K167" s="152">
        <v>0.12688715267579156</v>
      </c>
      <c r="L167" s="151">
        <v>20334</v>
      </c>
      <c r="M167" s="152">
        <v>0.25845567206863679</v>
      </c>
      <c r="N167" s="152">
        <v>6.0001042589793045E-2</v>
      </c>
      <c r="O167" s="151">
        <v>23546</v>
      </c>
      <c r="P167" s="152">
        <v>0.25175079387141958</v>
      </c>
      <c r="Q167" s="152">
        <v>0.15796203403167108</v>
      </c>
      <c r="R167" s="11">
        <f t="shared" si="284"/>
        <v>7052</v>
      </c>
      <c r="S167" s="123">
        <f t="shared" si="285"/>
        <v>0.42754941190736023</v>
      </c>
      <c r="T167" s="11">
        <f t="shared" si="286"/>
        <v>4363</v>
      </c>
      <c r="U167" s="123">
        <f t="shared" si="287"/>
        <v>0.22744096335296876</v>
      </c>
      <c r="V167" s="151">
        <v>8891</v>
      </c>
      <c r="W167" s="152">
        <v>0.28423913043478261</v>
      </c>
      <c r="X167" s="151">
        <v>10232</v>
      </c>
      <c r="Y167" s="152">
        <v>0.30136663524976437</v>
      </c>
      <c r="Z167" s="152">
        <v>0.15082667866381735</v>
      </c>
      <c r="AA167" s="151">
        <v>12852</v>
      </c>
      <c r="AB167" s="152">
        <v>0.36025227750525579</v>
      </c>
      <c r="AC167" s="152">
        <v>0.25605942142298671</v>
      </c>
      <c r="AD167" s="151">
        <v>14095</v>
      </c>
      <c r="AE167" s="152">
        <v>0.35573671192771694</v>
      </c>
      <c r="AF167" s="152">
        <v>9.6716464363523186E-2</v>
      </c>
      <c r="AG167" s="151">
        <v>16008</v>
      </c>
      <c r="AH167" s="152">
        <v>0.33477633477633478</v>
      </c>
      <c r="AI167" s="152">
        <v>0.13572188719404044</v>
      </c>
      <c r="AJ167" s="11">
        <f t="shared" si="288"/>
        <v>7117</v>
      </c>
      <c r="AK167" s="123">
        <f t="shared" si="289"/>
        <v>0.80047238780789565</v>
      </c>
      <c r="AL167" s="11">
        <f t="shared" si="290"/>
        <v>3156</v>
      </c>
      <c r="AM167" s="123">
        <f t="shared" si="291"/>
        <v>0.24556489262371614</v>
      </c>
      <c r="AN167" s="151">
        <v>7603</v>
      </c>
      <c r="AO167" s="152">
        <v>0.15544242721622506</v>
      </c>
      <c r="AP167" s="151">
        <v>6791</v>
      </c>
      <c r="AQ167" s="152">
        <v>0.15301937809824245</v>
      </c>
      <c r="AR167" s="152">
        <v>-0.10679994738918848</v>
      </c>
      <c r="AS167" s="151">
        <v>6331</v>
      </c>
      <c r="AT167" s="152">
        <v>0.15846912467773022</v>
      </c>
      <c r="AU167" s="152">
        <v>-6.7736710351936388E-2</v>
      </c>
      <c r="AV167" s="151">
        <v>6239</v>
      </c>
      <c r="AW167" s="152">
        <v>0.15975725296392082</v>
      </c>
      <c r="AX167" s="152">
        <v>-1.4531669562470383E-2</v>
      </c>
      <c r="AY167" s="151">
        <v>7538</v>
      </c>
      <c r="AZ167" s="152">
        <v>0.16490199509975498</v>
      </c>
      <c r="BA167" s="152">
        <v>0.20820644334027888</v>
      </c>
      <c r="BB167" s="11">
        <f t="shared" si="292"/>
        <v>-65</v>
      </c>
      <c r="BC167" s="123">
        <f t="shared" si="293"/>
        <v>-8.5492568722872544E-3</v>
      </c>
      <c r="BD167" s="11">
        <f t="shared" si="294"/>
        <v>1207</v>
      </c>
      <c r="BE167" s="123">
        <f t="shared" si="295"/>
        <v>0.19064918654241036</v>
      </c>
      <c r="BF167" s="151">
        <v>184644</v>
      </c>
      <c r="BG167" s="152">
        <v>0.22998424373018789</v>
      </c>
      <c r="BH167" s="151">
        <v>237216</v>
      </c>
      <c r="BI167" s="152">
        <v>0.2612611719614743</v>
      </c>
      <c r="BJ167" s="152">
        <v>0.28472086826541887</v>
      </c>
      <c r="BK167" s="151">
        <v>256493</v>
      </c>
      <c r="BL167" s="152">
        <v>0.27362784956778424</v>
      </c>
      <c r="BM167" s="152">
        <v>8.1263489815189535E-2</v>
      </c>
      <c r="BN167" s="151">
        <v>281927</v>
      </c>
      <c r="BO167" s="152">
        <v>0.28695210526744347</v>
      </c>
      <c r="BP167" s="152">
        <v>9.9160600874097934E-2</v>
      </c>
      <c r="BQ167" s="151">
        <v>301497</v>
      </c>
      <c r="BR167" s="152">
        <v>0.28550635980030453</v>
      </c>
      <c r="BS167" s="152">
        <v>6.9415132286017298E-2</v>
      </c>
      <c r="BT167" s="11">
        <f t="shared" si="296"/>
        <v>116853</v>
      </c>
      <c r="BU167" s="123">
        <f t="shared" si="297"/>
        <v>0.63285565737310712</v>
      </c>
      <c r="BV167" s="11">
        <f t="shared" si="298"/>
        <v>45004</v>
      </c>
      <c r="BW167" s="123">
        <f t="shared" si="299"/>
        <v>0.17545897938735169</v>
      </c>
      <c r="BX167" s="4">
        <f t="shared" si="300"/>
        <v>201138</v>
      </c>
      <c r="BY167" s="13">
        <f t="shared" si="279"/>
        <v>0.22777723043054335</v>
      </c>
      <c r="BZ167" s="4">
        <f t="shared" si="301"/>
        <v>254239</v>
      </c>
      <c r="CA167" s="13">
        <f t="shared" si="280"/>
        <v>0.25777123929201851</v>
      </c>
      <c r="CB167" s="13">
        <f t="shared" si="302"/>
        <v>0.26400282393182795</v>
      </c>
      <c r="CC167" s="4">
        <f t="shared" si="303"/>
        <v>275676</v>
      </c>
      <c r="CD167" s="13">
        <f t="shared" si="281"/>
        <v>0.27213686013395788</v>
      </c>
      <c r="CE167" s="13">
        <f t="shared" si="304"/>
        <v>8.4318298923453883E-2</v>
      </c>
      <c r="CF167" s="4">
        <f t="shared" si="305"/>
        <v>302261</v>
      </c>
      <c r="CG167" s="13">
        <f t="shared" si="282"/>
        <v>0.28483936963501366</v>
      </c>
      <c r="CH167" s="13">
        <f t="shared" si="306"/>
        <v>9.643567085999516E-2</v>
      </c>
      <c r="CI167" s="4">
        <f t="shared" si="307"/>
        <v>325043</v>
      </c>
      <c r="CJ167" s="13">
        <f t="shared" si="283"/>
        <v>0.28275992856254301</v>
      </c>
      <c r="CK167" s="13">
        <f t="shared" si="308"/>
        <v>7.5371946761242814E-2</v>
      </c>
      <c r="CL167" s="4">
        <f t="shared" si="309"/>
        <v>123905</v>
      </c>
      <c r="CM167" s="13">
        <f t="shared" si="310"/>
        <v>0.61601984707017077</v>
      </c>
      <c r="CN167" s="4">
        <f t="shared" si="311"/>
        <v>49367</v>
      </c>
      <c r="CO167" s="13">
        <f t="shared" si="312"/>
        <v>0.17907616187118203</v>
      </c>
    </row>
    <row r="168" spans="2:93" x14ac:dyDescent="0.3">
      <c r="B168" s="414"/>
      <c r="C168" s="12" t="s">
        <v>135</v>
      </c>
      <c r="D168" s="151">
        <v>12637</v>
      </c>
      <c r="E168" s="152">
        <v>0.15758429768555468</v>
      </c>
      <c r="F168" s="151">
        <v>11516</v>
      </c>
      <c r="G168" s="152">
        <v>0.14701526834499309</v>
      </c>
      <c r="H168" s="152">
        <v>-8.8707762918414187E-2</v>
      </c>
      <c r="I168" s="151">
        <v>10386</v>
      </c>
      <c r="J168" s="152">
        <v>0.1373337212069923</v>
      </c>
      <c r="K168" s="152">
        <v>-9.8124348732198677E-2</v>
      </c>
      <c r="L168" s="151">
        <v>10513</v>
      </c>
      <c r="M168" s="152">
        <v>0.13362567524626628</v>
      </c>
      <c r="N168" s="152">
        <v>1.2227999229732332E-2</v>
      </c>
      <c r="O168" s="151">
        <v>12343</v>
      </c>
      <c r="P168" s="152">
        <v>0.13196976338889543</v>
      </c>
      <c r="Q168" s="152">
        <v>0.17407019880148389</v>
      </c>
      <c r="R168" s="11">
        <f t="shared" si="284"/>
        <v>-294</v>
      </c>
      <c r="S168" s="123">
        <f t="shared" si="285"/>
        <v>-2.326501543087758E-2</v>
      </c>
      <c r="T168" s="11">
        <f t="shared" si="286"/>
        <v>1957</v>
      </c>
      <c r="U168" s="123">
        <f t="shared" si="287"/>
        <v>0.1884267282880801</v>
      </c>
      <c r="V168" s="151">
        <v>4066</v>
      </c>
      <c r="W168" s="152">
        <v>0.12998721227621485</v>
      </c>
      <c r="X168" s="151">
        <v>4042</v>
      </c>
      <c r="Y168" s="152">
        <v>0.11905042412818097</v>
      </c>
      <c r="Z168" s="152">
        <v>-5.9026069847515983E-3</v>
      </c>
      <c r="AA168" s="151">
        <v>3794</v>
      </c>
      <c r="AB168" s="152">
        <v>0.1063489838822705</v>
      </c>
      <c r="AC168" s="152">
        <v>-6.1355764473033154E-2</v>
      </c>
      <c r="AD168" s="151">
        <v>4064</v>
      </c>
      <c r="AE168" s="152">
        <v>0.1025692796930998</v>
      </c>
      <c r="AF168" s="152">
        <v>7.1164997364259353E-2</v>
      </c>
      <c r="AG168" s="151">
        <v>5009</v>
      </c>
      <c r="AH168" s="152">
        <v>0.10475353953614823</v>
      </c>
      <c r="AI168" s="152">
        <v>0.23252952755905512</v>
      </c>
      <c r="AJ168" s="11">
        <f t="shared" si="288"/>
        <v>943</v>
      </c>
      <c r="AK168" s="123">
        <f t="shared" si="289"/>
        <v>0.23192326610919822</v>
      </c>
      <c r="AL168" s="11">
        <f t="shared" si="290"/>
        <v>1215</v>
      </c>
      <c r="AM168" s="123">
        <f t="shared" si="291"/>
        <v>0.32024248813916711</v>
      </c>
      <c r="AN168" s="151">
        <v>8571</v>
      </c>
      <c r="AO168" s="152">
        <v>0.17523307163886162</v>
      </c>
      <c r="AP168" s="151">
        <v>7474</v>
      </c>
      <c r="AQ168" s="152">
        <v>0.16840919333032897</v>
      </c>
      <c r="AR168" s="152">
        <v>-0.12798973281997433</v>
      </c>
      <c r="AS168" s="151">
        <v>6592</v>
      </c>
      <c r="AT168" s="152">
        <v>0.16500212760631774</v>
      </c>
      <c r="AU168" s="152">
        <v>-0.11800909820711801</v>
      </c>
      <c r="AV168" s="151">
        <v>6449</v>
      </c>
      <c r="AW168" s="152">
        <v>0.16513456072516836</v>
      </c>
      <c r="AX168" s="152">
        <v>-2.1692961165048544E-2</v>
      </c>
      <c r="AY168" s="151">
        <v>7334</v>
      </c>
      <c r="AZ168" s="152">
        <v>0.16043927196359817</v>
      </c>
      <c r="BA168" s="152">
        <v>0.13723057838424563</v>
      </c>
      <c r="BB168" s="11">
        <f t="shared" si="292"/>
        <v>-1237</v>
      </c>
      <c r="BC168" s="123">
        <f t="shared" si="293"/>
        <v>-0.14432388286080972</v>
      </c>
      <c r="BD168" s="11">
        <f t="shared" si="294"/>
        <v>742</v>
      </c>
      <c r="BE168" s="123">
        <f t="shared" si="295"/>
        <v>0.11256067961165049</v>
      </c>
      <c r="BF168" s="151">
        <v>142703</v>
      </c>
      <c r="BG168" s="152">
        <v>0.17774442458476314</v>
      </c>
      <c r="BH168" s="151">
        <v>152789</v>
      </c>
      <c r="BI168" s="152">
        <v>0.16827631021019532</v>
      </c>
      <c r="BJ168" s="152">
        <v>7.0678261844530244E-2</v>
      </c>
      <c r="BK168" s="151">
        <v>155181</v>
      </c>
      <c r="BL168" s="152">
        <v>0.16554776669842189</v>
      </c>
      <c r="BM168" s="152">
        <v>1.5655577299412915E-2</v>
      </c>
      <c r="BN168" s="151">
        <v>157539</v>
      </c>
      <c r="BO168" s="152">
        <v>0.16034699660453869</v>
      </c>
      <c r="BP168" s="152">
        <v>1.5195159201190868E-2</v>
      </c>
      <c r="BQ168" s="151">
        <v>171566</v>
      </c>
      <c r="BR168" s="152">
        <v>0.1624665722229377</v>
      </c>
      <c r="BS168" s="152">
        <v>8.9038269888725971E-2</v>
      </c>
      <c r="BT168" s="11">
        <f t="shared" si="296"/>
        <v>28863</v>
      </c>
      <c r="BU168" s="123">
        <f t="shared" si="297"/>
        <v>0.20225923771749718</v>
      </c>
      <c r="BV168" s="11">
        <f t="shared" si="298"/>
        <v>16385</v>
      </c>
      <c r="BW168" s="123">
        <f t="shared" si="299"/>
        <v>0.10558637977587462</v>
      </c>
      <c r="BX168" s="4">
        <f t="shared" si="300"/>
        <v>155340</v>
      </c>
      <c r="BY168" s="13">
        <f t="shared" si="279"/>
        <v>0.17591362634151977</v>
      </c>
      <c r="BZ168" s="4">
        <f t="shared" si="301"/>
        <v>164305</v>
      </c>
      <c r="CA168" s="13">
        <f t="shared" si="280"/>
        <v>0.16658775196517883</v>
      </c>
      <c r="CB168" s="13">
        <f t="shared" si="302"/>
        <v>5.7712115359855876E-2</v>
      </c>
      <c r="CC168" s="4">
        <f t="shared" si="303"/>
        <v>165567</v>
      </c>
      <c r="CD168" s="13">
        <f t="shared" si="281"/>
        <v>0.16344144402051322</v>
      </c>
      <c r="CE168" s="13">
        <f t="shared" si="304"/>
        <v>7.6808374669059543E-3</v>
      </c>
      <c r="CF168" s="4">
        <f t="shared" si="305"/>
        <v>168052</v>
      </c>
      <c r="CG168" s="13">
        <f t="shared" si="282"/>
        <v>0.15836586839156661</v>
      </c>
      <c r="CH168" s="13">
        <f t="shared" si="306"/>
        <v>1.5009029577150113E-2</v>
      </c>
      <c r="CI168" s="4">
        <f t="shared" si="307"/>
        <v>183909</v>
      </c>
      <c r="CJ168" s="13">
        <f t="shared" si="283"/>
        <v>0.15998528103053664</v>
      </c>
      <c r="CK168" s="13">
        <f t="shared" si="308"/>
        <v>9.4357698807511881E-2</v>
      </c>
      <c r="CL168" s="4">
        <f t="shared" si="309"/>
        <v>28569</v>
      </c>
      <c r="CM168" s="13">
        <f t="shared" si="310"/>
        <v>0.18391270760911538</v>
      </c>
      <c r="CN168" s="4">
        <f t="shared" si="311"/>
        <v>18342</v>
      </c>
      <c r="CO168" s="13">
        <f t="shared" si="312"/>
        <v>0.11078294587689586</v>
      </c>
    </row>
    <row r="169" spans="2:93" x14ac:dyDescent="0.3">
      <c r="B169" s="414"/>
      <c r="C169" s="12" t="s">
        <v>13</v>
      </c>
      <c r="D169" s="151">
        <v>80192</v>
      </c>
      <c r="E169" s="152">
        <v>1</v>
      </c>
      <c r="F169" s="151">
        <v>78332</v>
      </c>
      <c r="G169" s="152">
        <v>1</v>
      </c>
      <c r="H169" s="152">
        <v>-2.3194333599361534E-2</v>
      </c>
      <c r="I169" s="151">
        <v>75626</v>
      </c>
      <c r="J169" s="152">
        <v>1</v>
      </c>
      <c r="K169" s="152">
        <v>-3.4545268855640097E-2</v>
      </c>
      <c r="L169" s="151">
        <v>78675</v>
      </c>
      <c r="M169" s="152">
        <v>1</v>
      </c>
      <c r="N169" s="152">
        <v>4.0316822256895778E-2</v>
      </c>
      <c r="O169" s="151">
        <v>93529</v>
      </c>
      <c r="P169" s="152">
        <v>1</v>
      </c>
      <c r="Q169" s="152">
        <v>0.18880203368287257</v>
      </c>
      <c r="R169" s="11">
        <f t="shared" si="284"/>
        <v>13337</v>
      </c>
      <c r="S169" s="123">
        <f t="shared" si="285"/>
        <v>0.16631334796488428</v>
      </c>
      <c r="T169" s="11">
        <f t="shared" si="286"/>
        <v>17903</v>
      </c>
      <c r="U169" s="123">
        <f t="shared" si="287"/>
        <v>0.23673075397350118</v>
      </c>
      <c r="V169" s="151">
        <v>31280</v>
      </c>
      <c r="W169" s="152">
        <v>1</v>
      </c>
      <c r="X169" s="151">
        <v>33952</v>
      </c>
      <c r="Y169" s="152">
        <v>1</v>
      </c>
      <c r="Z169" s="152">
        <v>8.5421994884910479E-2</v>
      </c>
      <c r="AA169" s="151">
        <v>35675</v>
      </c>
      <c r="AB169" s="152">
        <v>1</v>
      </c>
      <c r="AC169" s="152">
        <v>5.0748114985862396E-2</v>
      </c>
      <c r="AD169" s="151">
        <v>39622</v>
      </c>
      <c r="AE169" s="152">
        <v>1</v>
      </c>
      <c r="AF169" s="152">
        <v>0.11063770147161878</v>
      </c>
      <c r="AG169" s="151">
        <v>47817</v>
      </c>
      <c r="AH169" s="152">
        <v>1</v>
      </c>
      <c r="AI169" s="152">
        <v>0.2068295391449195</v>
      </c>
      <c r="AJ169" s="11">
        <f t="shared" si="288"/>
        <v>16537</v>
      </c>
      <c r="AK169" s="123">
        <f t="shared" si="289"/>
        <v>0.5286764705882353</v>
      </c>
      <c r="AL169" s="11">
        <f t="shared" si="290"/>
        <v>12142</v>
      </c>
      <c r="AM169" s="123">
        <f t="shared" si="291"/>
        <v>0.34035038542396634</v>
      </c>
      <c r="AN169" s="151">
        <v>48912</v>
      </c>
      <c r="AO169" s="152">
        <v>1</v>
      </c>
      <c r="AP169" s="151">
        <v>44380</v>
      </c>
      <c r="AQ169" s="152">
        <v>1</v>
      </c>
      <c r="AR169" s="152">
        <v>-9.2656198887798497E-2</v>
      </c>
      <c r="AS169" s="151">
        <v>39951</v>
      </c>
      <c r="AT169" s="152">
        <v>1</v>
      </c>
      <c r="AU169" s="152">
        <v>-9.9797205948625511E-2</v>
      </c>
      <c r="AV169" s="151">
        <v>39053</v>
      </c>
      <c r="AW169" s="152">
        <v>1</v>
      </c>
      <c r="AX169" s="152">
        <v>-2.2477534980350929E-2</v>
      </c>
      <c r="AY169" s="151">
        <v>45712</v>
      </c>
      <c r="AZ169" s="152">
        <v>1</v>
      </c>
      <c r="BA169" s="152">
        <v>0.17051186848641589</v>
      </c>
      <c r="BB169" s="11">
        <f t="shared" si="292"/>
        <v>-3200</v>
      </c>
      <c r="BC169" s="123">
        <f t="shared" si="293"/>
        <v>-6.5423617926071306E-2</v>
      </c>
      <c r="BD169" s="11">
        <f t="shared" si="294"/>
        <v>5761</v>
      </c>
      <c r="BE169" s="123">
        <f t="shared" si="295"/>
        <v>0.14420164701759655</v>
      </c>
      <c r="BF169" s="151">
        <v>802855</v>
      </c>
      <c r="BG169" s="152">
        <v>1</v>
      </c>
      <c r="BH169" s="151">
        <v>907965</v>
      </c>
      <c r="BI169" s="152">
        <v>1</v>
      </c>
      <c r="BJ169" s="152">
        <v>0.13092027825697045</v>
      </c>
      <c r="BK169" s="151">
        <v>937379</v>
      </c>
      <c r="BL169" s="152">
        <v>1</v>
      </c>
      <c r="BM169" s="152">
        <v>3.2395521853815952E-2</v>
      </c>
      <c r="BN169" s="151">
        <v>982488</v>
      </c>
      <c r="BO169" s="152">
        <v>1</v>
      </c>
      <c r="BP169" s="152">
        <v>4.8122477674451852E-2</v>
      </c>
      <c r="BQ169" s="151">
        <v>1056008</v>
      </c>
      <c r="BR169" s="152">
        <v>1</v>
      </c>
      <c r="BS169" s="152">
        <v>7.4830430498896677E-2</v>
      </c>
      <c r="BT169" s="11">
        <f t="shared" si="296"/>
        <v>253153</v>
      </c>
      <c r="BU169" s="123">
        <f t="shared" si="297"/>
        <v>0.31531596614581714</v>
      </c>
      <c r="BV169" s="11">
        <f t="shared" si="298"/>
        <v>118629</v>
      </c>
      <c r="BW169" s="123">
        <f t="shared" si="299"/>
        <v>0.12655393389440131</v>
      </c>
      <c r="BX169" s="4">
        <f t="shared" si="300"/>
        <v>883047</v>
      </c>
      <c r="BY169" s="13">
        <f t="shared" si="279"/>
        <v>1</v>
      </c>
      <c r="BZ169" s="4">
        <f t="shared" si="301"/>
        <v>986297</v>
      </c>
      <c r="CA169" s="13">
        <f t="shared" si="280"/>
        <v>1</v>
      </c>
      <c r="CB169" s="13">
        <f t="shared" si="302"/>
        <v>0.11692469370260028</v>
      </c>
      <c r="CC169" s="4">
        <f t="shared" si="303"/>
        <v>1013005</v>
      </c>
      <c r="CD169" s="13">
        <f t="shared" si="281"/>
        <v>1</v>
      </c>
      <c r="CE169" s="13">
        <f t="shared" si="304"/>
        <v>2.7079064419743837E-2</v>
      </c>
      <c r="CF169" s="4">
        <f t="shared" si="305"/>
        <v>1061163</v>
      </c>
      <c r="CG169" s="13">
        <f t="shared" si="282"/>
        <v>1</v>
      </c>
      <c r="CH169" s="13">
        <f t="shared" si="306"/>
        <v>4.7539745608363271E-2</v>
      </c>
      <c r="CI169" s="4">
        <f t="shared" si="307"/>
        <v>1149537</v>
      </c>
      <c r="CJ169" s="13">
        <f t="shared" si="283"/>
        <v>1</v>
      </c>
      <c r="CK169" s="13">
        <f t="shared" si="308"/>
        <v>8.3280325454242243E-2</v>
      </c>
      <c r="CL169" s="4">
        <f t="shared" si="309"/>
        <v>266490</v>
      </c>
      <c r="CM169" s="13">
        <f t="shared" si="310"/>
        <v>0.3017846162208806</v>
      </c>
      <c r="CN169" s="4">
        <f t="shared" si="311"/>
        <v>136532</v>
      </c>
      <c r="CO169" s="13">
        <f t="shared" si="312"/>
        <v>0.13477919654888182</v>
      </c>
    </row>
    <row r="170" spans="2:93" x14ac:dyDescent="0.3">
      <c r="B170" s="125" t="s">
        <v>63</v>
      </c>
      <c r="C170" s="12"/>
      <c r="D170" s="151">
        <v>1430194</v>
      </c>
      <c r="E170" s="152">
        <v>1</v>
      </c>
      <c r="F170" s="151">
        <v>1392946</v>
      </c>
      <c r="G170" s="152">
        <v>1</v>
      </c>
      <c r="H170" s="152">
        <v>-2.6044019202989245E-2</v>
      </c>
      <c r="I170" s="151">
        <v>1264355</v>
      </c>
      <c r="J170" s="152">
        <v>1</v>
      </c>
      <c r="K170" s="152">
        <v>-9.231585431165315E-2</v>
      </c>
      <c r="L170" s="151">
        <v>1203943</v>
      </c>
      <c r="M170" s="152">
        <v>1</v>
      </c>
      <c r="N170" s="152">
        <v>-4.7780884324418377E-2</v>
      </c>
      <c r="O170" s="151">
        <v>1178242</v>
      </c>
      <c r="P170" s="152">
        <v>1</v>
      </c>
      <c r="Q170" s="152">
        <v>-2.1347356145598254E-2</v>
      </c>
      <c r="R170" s="11">
        <f t="shared" si="284"/>
        <v>-251952</v>
      </c>
      <c r="S170" s="123">
        <f t="shared" si="285"/>
        <v>-0.17616631030475585</v>
      </c>
      <c r="T170" s="11">
        <f t="shared" si="286"/>
        <v>-86113</v>
      </c>
      <c r="U170" s="123">
        <f t="shared" si="287"/>
        <v>-6.8108244915391636E-2</v>
      </c>
      <c r="V170" s="151">
        <v>887686</v>
      </c>
      <c r="W170" s="152">
        <v>1</v>
      </c>
      <c r="X170" s="151">
        <v>858397</v>
      </c>
      <c r="Y170" s="152">
        <v>1</v>
      </c>
      <c r="Z170" s="152">
        <v>-3.2994775179511673E-2</v>
      </c>
      <c r="AA170" s="151">
        <v>769701</v>
      </c>
      <c r="AB170" s="152">
        <v>1</v>
      </c>
      <c r="AC170" s="152">
        <v>-0.10332748134021903</v>
      </c>
      <c r="AD170" s="151">
        <v>729818</v>
      </c>
      <c r="AE170" s="152">
        <v>1</v>
      </c>
      <c r="AF170" s="152">
        <v>-5.1816224741815325E-2</v>
      </c>
      <c r="AG170" s="151">
        <v>678735</v>
      </c>
      <c r="AH170" s="152">
        <v>1</v>
      </c>
      <c r="AI170" s="152">
        <v>-6.9994162928291706E-2</v>
      </c>
      <c r="AJ170" s="11">
        <f t="shared" si="288"/>
        <v>-208951</v>
      </c>
      <c r="AK170" s="123">
        <f t="shared" si="289"/>
        <v>-0.23538841437174857</v>
      </c>
      <c r="AL170" s="11">
        <f t="shared" si="290"/>
        <v>-90966</v>
      </c>
      <c r="AM170" s="123">
        <f t="shared" si="291"/>
        <v>-0.11818355439319944</v>
      </c>
      <c r="AN170" s="151">
        <v>542508</v>
      </c>
      <c r="AO170" s="152">
        <v>1</v>
      </c>
      <c r="AP170" s="151">
        <v>534549</v>
      </c>
      <c r="AQ170" s="152">
        <v>1</v>
      </c>
      <c r="AR170" s="152">
        <v>-1.467075139905771E-2</v>
      </c>
      <c r="AS170" s="151">
        <v>494654</v>
      </c>
      <c r="AT170" s="152">
        <v>1</v>
      </c>
      <c r="AU170" s="152">
        <v>-7.4633008386509006E-2</v>
      </c>
      <c r="AV170" s="151">
        <v>474125</v>
      </c>
      <c r="AW170" s="152">
        <v>1</v>
      </c>
      <c r="AX170" s="152">
        <v>-4.1501736567378412E-2</v>
      </c>
      <c r="AY170" s="151">
        <v>499507</v>
      </c>
      <c r="AZ170" s="152">
        <v>1</v>
      </c>
      <c r="BA170" s="152">
        <v>5.3534405483785921E-2</v>
      </c>
      <c r="BB170" s="11">
        <f t="shared" si="292"/>
        <v>-43001</v>
      </c>
      <c r="BC170" s="123">
        <f t="shared" si="293"/>
        <v>-7.92633472686117E-2</v>
      </c>
      <c r="BD170" s="11">
        <f t="shared" si="294"/>
        <v>4853</v>
      </c>
      <c r="BE170" s="123">
        <f t="shared" si="295"/>
        <v>9.8108981227282097E-3</v>
      </c>
      <c r="BF170" s="151">
        <v>8529529</v>
      </c>
      <c r="BG170" s="152">
        <v>1</v>
      </c>
      <c r="BH170" s="151">
        <v>8445260</v>
      </c>
      <c r="BI170" s="152">
        <v>1</v>
      </c>
      <c r="BJ170" s="152">
        <v>-9.8796779986327493E-3</v>
      </c>
      <c r="BK170" s="151">
        <v>8249930</v>
      </c>
      <c r="BL170" s="152">
        <v>1</v>
      </c>
      <c r="BM170" s="152">
        <v>-2.3128950440839003E-2</v>
      </c>
      <c r="BN170" s="151">
        <v>7922339</v>
      </c>
      <c r="BO170" s="152">
        <v>1</v>
      </c>
      <c r="BP170" s="152">
        <v>-3.9708336919222348E-2</v>
      </c>
      <c r="BQ170" s="151">
        <v>7816757</v>
      </c>
      <c r="BR170" s="152">
        <v>1</v>
      </c>
      <c r="BS170" s="152">
        <v>-1.3327124729199294E-2</v>
      </c>
      <c r="BT170" s="11">
        <f t="shared" si="296"/>
        <v>-712772</v>
      </c>
      <c r="BU170" s="123">
        <f t="shared" si="297"/>
        <v>-8.3565223824199439E-2</v>
      </c>
      <c r="BV170" s="11">
        <f t="shared" si="298"/>
        <v>-433173</v>
      </c>
      <c r="BW170" s="123">
        <f t="shared" si="299"/>
        <v>-5.2506263689510092E-2</v>
      </c>
      <c r="BX170" s="4">
        <f t="shared" si="300"/>
        <v>9959723</v>
      </c>
      <c r="BZ170" s="4">
        <f t="shared" si="301"/>
        <v>9838206</v>
      </c>
      <c r="CB170" s="13">
        <f t="shared" si="302"/>
        <v>-1.2200841328619316E-2</v>
      </c>
      <c r="CC170" s="4">
        <f t="shared" si="303"/>
        <v>9514285</v>
      </c>
      <c r="CE170" s="13">
        <f t="shared" si="304"/>
        <v>-3.2924803566829142E-2</v>
      </c>
      <c r="CF170" s="4">
        <f t="shared" si="305"/>
        <v>9126282</v>
      </c>
      <c r="CH170" s="13">
        <f t="shared" si="306"/>
        <v>-4.0781099157740197E-2</v>
      </c>
      <c r="CI170" s="4">
        <f t="shared" si="307"/>
        <v>8994999</v>
      </c>
      <c r="CK170" s="13">
        <f t="shared" si="308"/>
        <v>-1.438515706615251E-2</v>
      </c>
      <c r="CL170" s="4">
        <f t="shared" si="309"/>
        <v>-964724</v>
      </c>
      <c r="CM170" s="13">
        <f t="shared" si="310"/>
        <v>-9.6862533225070657E-2</v>
      </c>
      <c r="CN170" s="4">
        <f t="shared" si="311"/>
        <v>-519286</v>
      </c>
      <c r="CO170" s="13">
        <f t="shared" si="312"/>
        <v>-5.4579613707178232E-2</v>
      </c>
    </row>
    <row r="171" spans="2:93" x14ac:dyDescent="0.3">
      <c r="B171" s="125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1"/>
      <c r="S171" s="123"/>
      <c r="T171" s="11"/>
      <c r="U171" s="123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1"/>
      <c r="AK171" s="123"/>
      <c r="AL171" s="11"/>
      <c r="AM171" s="123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1"/>
      <c r="BC171" s="123"/>
      <c r="BD171" s="11"/>
      <c r="BE171" s="123"/>
      <c r="BF171" s="12"/>
      <c r="BT171" s="11"/>
      <c r="BU171" s="123"/>
      <c r="BV171" s="11"/>
      <c r="BW171" s="123"/>
    </row>
    <row r="172" spans="2:93" x14ac:dyDescent="0.3">
      <c r="B172" s="91" t="s">
        <v>151</v>
      </c>
      <c r="C172" s="84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1"/>
      <c r="S172" s="123"/>
      <c r="T172" s="11"/>
      <c r="U172" s="123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1"/>
      <c r="AK172" s="123"/>
      <c r="AL172" s="11"/>
      <c r="AM172" s="123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1"/>
      <c r="BC172" s="123"/>
      <c r="BD172" s="11"/>
      <c r="BE172" s="123"/>
      <c r="BF172" s="150"/>
      <c r="BG172" s="155"/>
      <c r="BH172" s="155"/>
      <c r="BI172" s="155"/>
      <c r="BJ172" s="155"/>
      <c r="BK172" s="155"/>
      <c r="BL172" s="155"/>
      <c r="BM172" s="155"/>
      <c r="BN172" s="155"/>
      <c r="BO172" s="155"/>
      <c r="BP172" s="155"/>
      <c r="BQ172" s="155"/>
      <c r="BR172" s="155"/>
      <c r="BS172" s="155"/>
      <c r="BT172" s="156"/>
      <c r="BU172" s="157"/>
      <c r="BV172" s="156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</row>
    <row r="173" spans="2:93" x14ac:dyDescent="0.3">
      <c r="B173" s="490" t="s">
        <v>52</v>
      </c>
      <c r="C173" s="12" t="s">
        <v>130</v>
      </c>
      <c r="D173" s="4">
        <v>67515</v>
      </c>
      <c r="E173" s="96">
        <v>0.122</v>
      </c>
      <c r="F173" s="4">
        <v>66275</v>
      </c>
      <c r="G173" s="96">
        <v>0.122</v>
      </c>
      <c r="H173" s="96">
        <v>-1.7999999999999999E-2</v>
      </c>
      <c r="I173" s="4">
        <v>61903</v>
      </c>
      <c r="J173" s="96">
        <v>0.11799999999999999</v>
      </c>
      <c r="K173" s="96">
        <v>-6.6000000000000003E-2</v>
      </c>
      <c r="L173" s="4">
        <v>56013</v>
      </c>
      <c r="M173" s="96">
        <v>0.11600000000000001</v>
      </c>
      <c r="N173" s="96">
        <v>-9.5000000000000001E-2</v>
      </c>
      <c r="O173" s="4">
        <v>55487</v>
      </c>
      <c r="P173" s="96">
        <v>0.124</v>
      </c>
      <c r="Q173" s="96">
        <v>-8.9999999999999993E-3</v>
      </c>
      <c r="R173" s="11">
        <f t="shared" ref="R173:R208" si="313">O173-D173</f>
        <v>-12028</v>
      </c>
      <c r="S173" s="123">
        <f t="shared" ref="S173:S208" si="314">(O173-D173)/D173</f>
        <v>-0.17815300303636228</v>
      </c>
      <c r="T173" s="11">
        <f t="shared" ref="T173:T208" si="315">O173-I173</f>
        <v>-6416</v>
      </c>
      <c r="U173" s="123">
        <f t="shared" ref="U173:U208" si="316">SUM(O173-I173)/I173</f>
        <v>-0.10364602684845646</v>
      </c>
      <c r="V173" s="4">
        <v>43568</v>
      </c>
      <c r="W173" s="96">
        <v>0.107</v>
      </c>
      <c r="X173" s="4">
        <v>41972</v>
      </c>
      <c r="Y173" s="96">
        <v>0.105</v>
      </c>
      <c r="Z173" s="96">
        <v>-3.6999999999999998E-2</v>
      </c>
      <c r="AA173" s="4">
        <v>38795</v>
      </c>
      <c r="AB173" s="96">
        <v>0.10199999999999999</v>
      </c>
      <c r="AC173" s="96">
        <v>-7.5999999999999998E-2</v>
      </c>
      <c r="AD173" s="4">
        <v>34382</v>
      </c>
      <c r="AE173" s="96">
        <v>9.9000000000000005E-2</v>
      </c>
      <c r="AF173" s="96">
        <v>-0.114</v>
      </c>
      <c r="AG173" s="4">
        <v>31849</v>
      </c>
      <c r="AH173" s="96">
        <v>0.104</v>
      </c>
      <c r="AI173" s="96">
        <v>-7.3999999999999996E-2</v>
      </c>
      <c r="AJ173" s="11">
        <f t="shared" ref="AJ173:AJ208" si="317">AG173-V173</f>
        <v>-11719</v>
      </c>
      <c r="AK173" s="123">
        <f t="shared" ref="AK173:AK208" si="318">(AG173-V173)/V173</f>
        <v>-0.26898182152038191</v>
      </c>
      <c r="AL173" s="11">
        <f t="shared" ref="AL173:AL208" si="319">AG173-AA173</f>
        <v>-6946</v>
      </c>
      <c r="AM173" s="123">
        <f t="shared" ref="AM173:AM208" si="320">SUM(AG173-AA173)/AA173</f>
        <v>-0.17904369119731925</v>
      </c>
      <c r="AN173" s="4">
        <v>23947</v>
      </c>
      <c r="AO173" s="96">
        <v>0.16500000000000001</v>
      </c>
      <c r="AP173" s="4">
        <v>24303</v>
      </c>
      <c r="AQ173" s="96">
        <v>0.16700000000000001</v>
      </c>
      <c r="AR173" s="96">
        <v>1.4999999999999999E-2</v>
      </c>
      <c r="AS173" s="4">
        <v>23108</v>
      </c>
      <c r="AT173" s="96">
        <v>0.16200000000000001</v>
      </c>
      <c r="AU173" s="96">
        <v>-4.9000000000000002E-2</v>
      </c>
      <c r="AV173" s="4">
        <v>21631</v>
      </c>
      <c r="AW173" s="96">
        <v>0.16</v>
      </c>
      <c r="AX173" s="96">
        <v>-6.4000000000000001E-2</v>
      </c>
      <c r="AY173" s="4">
        <v>23638</v>
      </c>
      <c r="AZ173" s="96">
        <v>0.16700000000000001</v>
      </c>
      <c r="BA173" s="96">
        <v>9.2999999999999999E-2</v>
      </c>
      <c r="BB173" s="11">
        <f t="shared" ref="BB173:BB208" si="321">AY173-AN173</f>
        <v>-309</v>
      </c>
      <c r="BC173" s="123">
        <f t="shared" ref="BC173:BC208" si="322">(AY173-AN173)/AN173</f>
        <v>-1.290349521860776E-2</v>
      </c>
      <c r="BD173" s="11">
        <f t="shared" ref="BD173:BD208" si="323">AY173-AS173</f>
        <v>530</v>
      </c>
      <c r="BE173" s="123">
        <f t="shared" ref="BE173:BE208" si="324">SUM(AY173-AS173)/AS173</f>
        <v>2.2935779816513763E-2</v>
      </c>
      <c r="BF173" s="150"/>
      <c r="BG173" s="155"/>
      <c r="BH173" s="155"/>
      <c r="BI173" s="155"/>
      <c r="BJ173" s="155"/>
      <c r="BK173" s="155"/>
      <c r="BL173" s="155"/>
      <c r="BM173" s="155"/>
      <c r="BN173" s="155"/>
      <c r="BO173" s="155"/>
      <c r="BP173" s="155"/>
      <c r="BQ173" s="155"/>
      <c r="BR173" s="155"/>
      <c r="BS173" s="155"/>
      <c r="BT173" s="156"/>
      <c r="BU173" s="157"/>
      <c r="BV173" s="156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</row>
    <row r="174" spans="2:93" x14ac:dyDescent="0.3">
      <c r="B174" s="490"/>
      <c r="C174" s="12" t="s">
        <v>131</v>
      </c>
      <c r="D174" s="4">
        <v>79378</v>
      </c>
      <c r="E174" s="96">
        <v>0.14399999999999999</v>
      </c>
      <c r="F174" s="4">
        <v>78605</v>
      </c>
      <c r="G174" s="96">
        <v>0.14399999999999999</v>
      </c>
      <c r="H174" s="96">
        <v>-0.01</v>
      </c>
      <c r="I174" s="4">
        <v>73936</v>
      </c>
      <c r="J174" s="96">
        <v>0.14099999999999999</v>
      </c>
      <c r="K174" s="96">
        <v>-5.8999999999999997E-2</v>
      </c>
      <c r="L174" s="4">
        <v>68262</v>
      </c>
      <c r="M174" s="96">
        <v>0.14099999999999999</v>
      </c>
      <c r="N174" s="96">
        <v>-7.6999999999999999E-2</v>
      </c>
      <c r="O174" s="4">
        <v>66039</v>
      </c>
      <c r="P174" s="96">
        <v>0.14799999999999999</v>
      </c>
      <c r="Q174" s="96">
        <v>-3.3000000000000002E-2</v>
      </c>
      <c r="R174" s="11">
        <f t="shared" si="313"/>
        <v>-13339</v>
      </c>
      <c r="S174" s="123">
        <f t="shared" si="314"/>
        <v>-0.1680440424298924</v>
      </c>
      <c r="T174" s="11">
        <f t="shared" si="315"/>
        <v>-7897</v>
      </c>
      <c r="U174" s="123">
        <f t="shared" si="316"/>
        <v>-0.10680859121402293</v>
      </c>
      <c r="V174" s="4">
        <v>55285</v>
      </c>
      <c r="W174" s="96">
        <v>0.13600000000000001</v>
      </c>
      <c r="X174" s="4">
        <v>54013</v>
      </c>
      <c r="Y174" s="96">
        <v>0.13500000000000001</v>
      </c>
      <c r="Z174" s="96">
        <v>-2.3E-2</v>
      </c>
      <c r="AA174" s="4">
        <v>50117</v>
      </c>
      <c r="AB174" s="96">
        <v>0.13200000000000001</v>
      </c>
      <c r="AC174" s="96">
        <v>-7.1999999999999995E-2</v>
      </c>
      <c r="AD174" s="4">
        <v>45431</v>
      </c>
      <c r="AE174" s="96">
        <v>0.13100000000000001</v>
      </c>
      <c r="AF174" s="96">
        <v>-9.4E-2</v>
      </c>
      <c r="AG174" s="4">
        <v>41944</v>
      </c>
      <c r="AH174" s="96">
        <v>0.13700000000000001</v>
      </c>
      <c r="AI174" s="96">
        <v>-7.6999999999999999E-2</v>
      </c>
      <c r="AJ174" s="11">
        <f t="shared" si="317"/>
        <v>-13341</v>
      </c>
      <c r="AK174" s="123">
        <f t="shared" si="318"/>
        <v>-0.24131319526092068</v>
      </c>
      <c r="AL174" s="11">
        <f t="shared" si="319"/>
        <v>-8173</v>
      </c>
      <c r="AM174" s="123">
        <f t="shared" si="320"/>
        <v>-0.16307839655206816</v>
      </c>
      <c r="AN174" s="4">
        <v>24093</v>
      </c>
      <c r="AO174" s="96">
        <v>0.16600000000000001</v>
      </c>
      <c r="AP174" s="4">
        <v>24592</v>
      </c>
      <c r="AQ174" s="96">
        <v>0.16900000000000001</v>
      </c>
      <c r="AR174" s="96">
        <v>2.1000000000000001E-2</v>
      </c>
      <c r="AS174" s="4">
        <v>23819</v>
      </c>
      <c r="AT174" s="96">
        <v>0.16700000000000001</v>
      </c>
      <c r="AU174" s="96">
        <v>-3.1E-2</v>
      </c>
      <c r="AV174" s="4">
        <v>22831</v>
      </c>
      <c r="AW174" s="96">
        <v>0.16900000000000001</v>
      </c>
      <c r="AX174" s="96">
        <v>-4.1000000000000002E-2</v>
      </c>
      <c r="AY174" s="4">
        <v>24095</v>
      </c>
      <c r="AZ174" s="96">
        <v>0.17</v>
      </c>
      <c r="BA174" s="96">
        <v>5.5E-2</v>
      </c>
      <c r="BB174" s="11">
        <f t="shared" si="321"/>
        <v>2</v>
      </c>
      <c r="BC174" s="123">
        <f t="shared" si="322"/>
        <v>8.3011663138670978E-5</v>
      </c>
      <c r="BD174" s="11">
        <f t="shared" si="323"/>
        <v>276</v>
      </c>
      <c r="BE174" s="123">
        <f t="shared" si="324"/>
        <v>1.1587388219488643E-2</v>
      </c>
      <c r="BF174" s="150"/>
      <c r="BG174" s="155"/>
      <c r="BH174" s="155"/>
      <c r="BI174" s="155"/>
      <c r="BJ174" s="155"/>
      <c r="BK174" s="155"/>
      <c r="BL174" s="155"/>
      <c r="BM174" s="155"/>
      <c r="BN174" s="155"/>
      <c r="BO174" s="155"/>
      <c r="BP174" s="155"/>
      <c r="BQ174" s="155"/>
      <c r="BR174" s="155"/>
      <c r="BS174" s="155"/>
      <c r="BT174" s="156"/>
      <c r="BU174" s="157"/>
      <c r="BV174" s="156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</row>
    <row r="175" spans="2:93" x14ac:dyDescent="0.3">
      <c r="B175" s="490"/>
      <c r="C175" s="12" t="s">
        <v>132</v>
      </c>
      <c r="D175" s="4">
        <v>95235</v>
      </c>
      <c r="E175" s="96">
        <v>0.17299999999999999</v>
      </c>
      <c r="F175" s="4">
        <v>93893</v>
      </c>
      <c r="G175" s="96">
        <v>0.17299999999999999</v>
      </c>
      <c r="H175" s="96">
        <v>-1.4E-2</v>
      </c>
      <c r="I175" s="4">
        <v>89293</v>
      </c>
      <c r="J175" s="96">
        <v>0.17100000000000001</v>
      </c>
      <c r="K175" s="96">
        <v>-4.9000000000000002E-2</v>
      </c>
      <c r="L175" s="4">
        <v>82197</v>
      </c>
      <c r="M175" s="96">
        <v>0.17</v>
      </c>
      <c r="N175" s="96">
        <v>-7.9000000000000001E-2</v>
      </c>
      <c r="O175" s="4">
        <v>78228</v>
      </c>
      <c r="P175" s="96">
        <v>0.17499999999999999</v>
      </c>
      <c r="Q175" s="96">
        <v>-4.8000000000000001E-2</v>
      </c>
      <c r="R175" s="11">
        <f t="shared" si="313"/>
        <v>-17007</v>
      </c>
      <c r="S175" s="123">
        <f t="shared" si="314"/>
        <v>-0.17857930382737439</v>
      </c>
      <c r="T175" s="11">
        <f t="shared" si="315"/>
        <v>-11065</v>
      </c>
      <c r="U175" s="123">
        <f t="shared" si="316"/>
        <v>-0.12391788830031469</v>
      </c>
      <c r="V175" s="4">
        <v>69379</v>
      </c>
      <c r="W175" s="96">
        <v>0.17</v>
      </c>
      <c r="X175" s="4">
        <v>67587</v>
      </c>
      <c r="Y175" s="96">
        <v>0.17</v>
      </c>
      <c r="Z175" s="96">
        <v>-2.5999999999999999E-2</v>
      </c>
      <c r="AA175" s="4">
        <v>63552</v>
      </c>
      <c r="AB175" s="96">
        <v>0.16700000000000001</v>
      </c>
      <c r="AC175" s="96">
        <v>-0.06</v>
      </c>
      <c r="AD175" s="4">
        <v>57810</v>
      </c>
      <c r="AE175" s="96">
        <v>0.16600000000000001</v>
      </c>
      <c r="AF175" s="96">
        <v>-0.09</v>
      </c>
      <c r="AG175" s="4">
        <v>52673</v>
      </c>
      <c r="AH175" s="96">
        <v>0.17199999999999999</v>
      </c>
      <c r="AI175" s="96">
        <v>-8.8999999999999996E-2</v>
      </c>
      <c r="AJ175" s="11">
        <f t="shared" si="317"/>
        <v>-16706</v>
      </c>
      <c r="AK175" s="123">
        <f t="shared" si="318"/>
        <v>-0.2407933236281872</v>
      </c>
      <c r="AL175" s="11">
        <f t="shared" si="319"/>
        <v>-10879</v>
      </c>
      <c r="AM175" s="123">
        <f t="shared" si="320"/>
        <v>-0.17118265357502518</v>
      </c>
      <c r="AN175" s="4">
        <v>25856</v>
      </c>
      <c r="AO175" s="96">
        <v>0.17899999999999999</v>
      </c>
      <c r="AP175" s="4">
        <v>26306</v>
      </c>
      <c r="AQ175" s="96">
        <v>0.18099999999999999</v>
      </c>
      <c r="AR175" s="96">
        <v>1.7000000000000001E-2</v>
      </c>
      <c r="AS175" s="4">
        <v>25741</v>
      </c>
      <c r="AT175" s="96">
        <v>0.18099999999999999</v>
      </c>
      <c r="AU175" s="96">
        <v>-2.1000000000000001E-2</v>
      </c>
      <c r="AV175" s="4">
        <v>24387</v>
      </c>
      <c r="AW175" s="96">
        <v>0.18099999999999999</v>
      </c>
      <c r="AX175" s="96">
        <v>-5.2999999999999999E-2</v>
      </c>
      <c r="AY175" s="4">
        <v>25555</v>
      </c>
      <c r="AZ175" s="96">
        <v>0.18</v>
      </c>
      <c r="BA175" s="96">
        <v>4.8000000000000001E-2</v>
      </c>
      <c r="BB175" s="11">
        <f t="shared" si="321"/>
        <v>-301</v>
      </c>
      <c r="BC175" s="123">
        <f t="shared" si="322"/>
        <v>-1.1641398514851485E-2</v>
      </c>
      <c r="BD175" s="11">
        <f t="shared" si="323"/>
        <v>-186</v>
      </c>
      <c r="BE175" s="123">
        <f t="shared" si="324"/>
        <v>-7.2258265024668818E-3</v>
      </c>
      <c r="BF175" s="150"/>
      <c r="BG175" s="155"/>
      <c r="BH175" s="155"/>
      <c r="BI175" s="155"/>
      <c r="BJ175" s="155"/>
      <c r="BK175" s="155"/>
      <c r="BL175" s="155"/>
      <c r="BM175" s="155"/>
      <c r="BN175" s="155"/>
      <c r="BO175" s="155"/>
      <c r="BP175" s="155"/>
      <c r="BQ175" s="155"/>
      <c r="BR175" s="155"/>
      <c r="BS175" s="155"/>
      <c r="BT175" s="156"/>
      <c r="BU175" s="157"/>
      <c r="BV175" s="156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</row>
    <row r="176" spans="2:93" x14ac:dyDescent="0.3">
      <c r="B176" s="490"/>
      <c r="C176" s="12" t="s">
        <v>133</v>
      </c>
      <c r="D176" s="4">
        <v>115704</v>
      </c>
      <c r="E176" s="96">
        <v>0.21</v>
      </c>
      <c r="F176" s="4">
        <v>114468</v>
      </c>
      <c r="G176" s="96">
        <v>0.21</v>
      </c>
      <c r="H176" s="96">
        <v>-1.0999999999999999E-2</v>
      </c>
      <c r="I176" s="4">
        <v>110364</v>
      </c>
      <c r="J176" s="96">
        <v>0.21099999999999999</v>
      </c>
      <c r="K176" s="96">
        <v>-3.5999999999999997E-2</v>
      </c>
      <c r="L176" s="4">
        <v>103266</v>
      </c>
      <c r="M176" s="96">
        <v>0.214</v>
      </c>
      <c r="N176" s="96">
        <v>-6.4000000000000001E-2</v>
      </c>
      <c r="O176" s="4">
        <v>94290</v>
      </c>
      <c r="P176" s="96">
        <v>0.21099999999999999</v>
      </c>
      <c r="Q176" s="96">
        <v>-8.6999999999999994E-2</v>
      </c>
      <c r="R176" s="11">
        <f t="shared" si="313"/>
        <v>-21414</v>
      </c>
      <c r="S176" s="123">
        <f t="shared" si="314"/>
        <v>-0.18507571043352003</v>
      </c>
      <c r="T176" s="11">
        <f t="shared" si="315"/>
        <v>-16074</v>
      </c>
      <c r="U176" s="123">
        <f t="shared" si="316"/>
        <v>-0.14564531912580189</v>
      </c>
      <c r="V176" s="4">
        <v>89042</v>
      </c>
      <c r="W176" s="96">
        <v>0.219</v>
      </c>
      <c r="X176" s="4">
        <v>87657</v>
      </c>
      <c r="Y176" s="96">
        <v>0.22</v>
      </c>
      <c r="Z176" s="96">
        <v>-1.6E-2</v>
      </c>
      <c r="AA176" s="4">
        <v>83360</v>
      </c>
      <c r="AB176" s="96">
        <v>0.219</v>
      </c>
      <c r="AC176" s="96">
        <v>-4.9000000000000002E-2</v>
      </c>
      <c r="AD176" s="4">
        <v>77641</v>
      </c>
      <c r="AE176" s="96">
        <v>0.223</v>
      </c>
      <c r="AF176" s="96">
        <v>-6.9000000000000006E-2</v>
      </c>
      <c r="AG176" s="4">
        <v>67432</v>
      </c>
      <c r="AH176" s="96">
        <v>0.221</v>
      </c>
      <c r="AI176" s="96">
        <v>-0.13100000000000001</v>
      </c>
      <c r="AJ176" s="11">
        <f t="shared" si="317"/>
        <v>-21610</v>
      </c>
      <c r="AK176" s="123">
        <f t="shared" si="318"/>
        <v>-0.24269445879472609</v>
      </c>
      <c r="AL176" s="11">
        <f t="shared" si="319"/>
        <v>-15928</v>
      </c>
      <c r="AM176" s="123">
        <f t="shared" si="320"/>
        <v>-0.19107485604606525</v>
      </c>
      <c r="AN176" s="4">
        <v>26662</v>
      </c>
      <c r="AO176" s="96">
        <v>0.184</v>
      </c>
      <c r="AP176" s="4">
        <v>26811</v>
      </c>
      <c r="AQ176" s="96">
        <v>0.184</v>
      </c>
      <c r="AR176" s="96">
        <v>6.0000000000000001E-3</v>
      </c>
      <c r="AS176" s="4">
        <v>27004</v>
      </c>
      <c r="AT176" s="96">
        <v>0.189</v>
      </c>
      <c r="AU176" s="96">
        <v>7.0000000000000001E-3</v>
      </c>
      <c r="AV176" s="4">
        <v>25625</v>
      </c>
      <c r="AW176" s="96">
        <v>0.19</v>
      </c>
      <c r="AX176" s="96">
        <v>-5.0999999999999997E-2</v>
      </c>
      <c r="AY176" s="4">
        <v>26858</v>
      </c>
      <c r="AZ176" s="96">
        <v>0.189</v>
      </c>
      <c r="BA176" s="96">
        <v>4.8000000000000001E-2</v>
      </c>
      <c r="BB176" s="11">
        <f t="shared" si="321"/>
        <v>196</v>
      </c>
      <c r="BC176" s="123">
        <f t="shared" si="322"/>
        <v>7.3512864751331484E-3</v>
      </c>
      <c r="BD176" s="11">
        <f t="shared" si="323"/>
        <v>-146</v>
      </c>
      <c r="BE176" s="123">
        <f t="shared" si="324"/>
        <v>-5.406606428677233E-3</v>
      </c>
      <c r="BF176" s="150"/>
      <c r="BG176" s="155"/>
      <c r="BH176" s="155"/>
      <c r="BI176" s="155"/>
      <c r="BJ176" s="155"/>
      <c r="BK176" s="155"/>
      <c r="BL176" s="155"/>
      <c r="BM176" s="155"/>
      <c r="BN176" s="155"/>
      <c r="BO176" s="155"/>
      <c r="BP176" s="155"/>
      <c r="BQ176" s="155"/>
      <c r="BR176" s="155"/>
      <c r="BS176" s="155"/>
      <c r="BT176" s="156"/>
      <c r="BU176" s="157"/>
      <c r="BV176" s="156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</row>
    <row r="177" spans="2:93" x14ac:dyDescent="0.3">
      <c r="B177" s="490"/>
      <c r="C177" s="12" t="s">
        <v>134</v>
      </c>
      <c r="D177" s="4">
        <v>130844</v>
      </c>
      <c r="E177" s="96">
        <v>0.23699999999999999</v>
      </c>
      <c r="F177" s="4">
        <v>131012</v>
      </c>
      <c r="G177" s="96">
        <v>0.24099999999999999</v>
      </c>
      <c r="H177" s="96">
        <v>1E-3</v>
      </c>
      <c r="I177" s="4">
        <v>131934</v>
      </c>
      <c r="J177" s="96">
        <v>0.252</v>
      </c>
      <c r="K177" s="96">
        <v>7.0000000000000001E-3</v>
      </c>
      <c r="L177" s="4">
        <v>123840</v>
      </c>
      <c r="M177" s="96">
        <v>0.25700000000000001</v>
      </c>
      <c r="N177" s="96">
        <v>-6.0999999999999999E-2</v>
      </c>
      <c r="O177" s="4">
        <v>107147</v>
      </c>
      <c r="P177" s="96">
        <v>0.24</v>
      </c>
      <c r="Q177" s="96">
        <v>-0.13500000000000001</v>
      </c>
      <c r="R177" s="11">
        <f t="shared" si="313"/>
        <v>-23697</v>
      </c>
      <c r="S177" s="123">
        <f t="shared" si="314"/>
        <v>-0.18110880132065665</v>
      </c>
      <c r="T177" s="11">
        <f t="shared" si="315"/>
        <v>-24787</v>
      </c>
      <c r="U177" s="123">
        <f t="shared" si="316"/>
        <v>-0.18787424015037821</v>
      </c>
      <c r="V177" s="4">
        <v>107861</v>
      </c>
      <c r="W177" s="96">
        <v>0.26500000000000001</v>
      </c>
      <c r="X177" s="4">
        <v>108037</v>
      </c>
      <c r="Y177" s="96">
        <v>0.27100000000000002</v>
      </c>
      <c r="Z177" s="96">
        <v>2E-3</v>
      </c>
      <c r="AA177" s="4">
        <v>108571</v>
      </c>
      <c r="AB177" s="96">
        <v>0.28599999999999998</v>
      </c>
      <c r="AC177" s="96">
        <v>5.0000000000000001E-3</v>
      </c>
      <c r="AD177" s="4">
        <v>101087</v>
      </c>
      <c r="AE177" s="96">
        <v>0.29099999999999998</v>
      </c>
      <c r="AF177" s="96">
        <v>-6.9000000000000006E-2</v>
      </c>
      <c r="AG177" s="4">
        <v>83860</v>
      </c>
      <c r="AH177" s="96">
        <v>0.27500000000000002</v>
      </c>
      <c r="AI177" s="96">
        <v>-0.17</v>
      </c>
      <c r="AJ177" s="11">
        <f t="shared" si="317"/>
        <v>-24001</v>
      </c>
      <c r="AK177" s="123">
        <f t="shared" si="318"/>
        <v>-0.22251787022185962</v>
      </c>
      <c r="AL177" s="11">
        <f t="shared" si="319"/>
        <v>-24711</v>
      </c>
      <c r="AM177" s="123">
        <f t="shared" si="320"/>
        <v>-0.22760221421926666</v>
      </c>
      <c r="AN177" s="4">
        <v>22983</v>
      </c>
      <c r="AO177" s="96">
        <v>0.159</v>
      </c>
      <c r="AP177" s="4">
        <v>22975</v>
      </c>
      <c r="AQ177" s="96">
        <v>0.158</v>
      </c>
      <c r="AR177" s="96">
        <v>0</v>
      </c>
      <c r="AS177" s="4">
        <v>23363</v>
      </c>
      <c r="AT177" s="96">
        <v>0.16400000000000001</v>
      </c>
      <c r="AU177" s="96">
        <v>1.7000000000000001E-2</v>
      </c>
      <c r="AV177" s="4">
        <v>22753</v>
      </c>
      <c r="AW177" s="96">
        <v>0.16800000000000001</v>
      </c>
      <c r="AX177" s="96">
        <v>-2.5999999999999999E-2</v>
      </c>
      <c r="AY177" s="4">
        <v>23287</v>
      </c>
      <c r="AZ177" s="96">
        <v>0.16400000000000001</v>
      </c>
      <c r="BA177" s="96">
        <v>2.3E-2</v>
      </c>
      <c r="BB177" s="11">
        <f t="shared" si="321"/>
        <v>304</v>
      </c>
      <c r="BC177" s="123">
        <f t="shared" si="322"/>
        <v>1.3227167906713659E-2</v>
      </c>
      <c r="BD177" s="11">
        <f t="shared" si="323"/>
        <v>-76</v>
      </c>
      <c r="BE177" s="123">
        <f t="shared" si="324"/>
        <v>-3.253006891238283E-3</v>
      </c>
      <c r="BF177" s="150"/>
      <c r="BG177" s="155"/>
      <c r="BH177" s="155"/>
      <c r="BI177" s="155"/>
      <c r="BJ177" s="155"/>
      <c r="BK177" s="155"/>
      <c r="BL177" s="155"/>
      <c r="BM177" s="155"/>
      <c r="BN177" s="155"/>
      <c r="BO177" s="155"/>
      <c r="BP177" s="155"/>
      <c r="BQ177" s="155"/>
      <c r="BR177" s="155"/>
      <c r="BS177" s="155"/>
      <c r="BT177" s="156"/>
      <c r="BU177" s="157"/>
      <c r="BV177" s="156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</row>
    <row r="178" spans="2:93" x14ac:dyDescent="0.3">
      <c r="B178" s="490"/>
      <c r="C178" s="12" t="s">
        <v>135</v>
      </c>
      <c r="D178" s="4">
        <v>63189</v>
      </c>
      <c r="E178" s="96">
        <v>0.115</v>
      </c>
      <c r="F178" s="4">
        <v>59923</v>
      </c>
      <c r="G178" s="96">
        <v>0.11</v>
      </c>
      <c r="H178" s="96">
        <v>-5.1999999999999998E-2</v>
      </c>
      <c r="I178" s="4">
        <v>55314</v>
      </c>
      <c r="J178" s="96">
        <v>0.106</v>
      </c>
      <c r="K178" s="96">
        <v>-7.6999999999999999E-2</v>
      </c>
      <c r="L178" s="4">
        <v>49138</v>
      </c>
      <c r="M178" s="96">
        <v>0.10199999999999999</v>
      </c>
      <c r="N178" s="96">
        <v>-0.112</v>
      </c>
      <c r="O178" s="4">
        <v>46109</v>
      </c>
      <c r="P178" s="96">
        <v>0.10299999999999999</v>
      </c>
      <c r="Q178" s="96">
        <v>-6.2E-2</v>
      </c>
      <c r="R178" s="11">
        <f t="shared" si="313"/>
        <v>-17080</v>
      </c>
      <c r="S178" s="123">
        <f t="shared" si="314"/>
        <v>-0.27030021047967212</v>
      </c>
      <c r="T178" s="11">
        <f t="shared" si="315"/>
        <v>-9205</v>
      </c>
      <c r="U178" s="123">
        <f t="shared" si="316"/>
        <v>-0.16641356618577574</v>
      </c>
      <c r="V178" s="4">
        <v>41991</v>
      </c>
      <c r="W178" s="96">
        <v>0.10299999999999999</v>
      </c>
      <c r="X178" s="4">
        <v>39471</v>
      </c>
      <c r="Y178" s="96">
        <v>9.9000000000000005E-2</v>
      </c>
      <c r="Z178" s="96">
        <v>-0.06</v>
      </c>
      <c r="AA178" s="4">
        <v>35770</v>
      </c>
      <c r="AB178" s="96">
        <v>9.4E-2</v>
      </c>
      <c r="AC178" s="96">
        <v>-9.4E-2</v>
      </c>
      <c r="AD178" s="4">
        <v>31270</v>
      </c>
      <c r="AE178" s="96">
        <v>0.09</v>
      </c>
      <c r="AF178" s="96">
        <v>-0.126</v>
      </c>
      <c r="AG178" s="4">
        <v>27713</v>
      </c>
      <c r="AH178" s="96">
        <v>9.0999999999999998E-2</v>
      </c>
      <c r="AI178" s="96">
        <v>-0.114</v>
      </c>
      <c r="AJ178" s="11">
        <f t="shared" si="317"/>
        <v>-14278</v>
      </c>
      <c r="AK178" s="123">
        <f t="shared" si="318"/>
        <v>-0.34002524350456048</v>
      </c>
      <c r="AL178" s="11">
        <f t="shared" si="319"/>
        <v>-8057</v>
      </c>
      <c r="AM178" s="123">
        <f t="shared" si="320"/>
        <v>-0.22524461839530333</v>
      </c>
      <c r="AN178" s="4">
        <v>21198</v>
      </c>
      <c r="AO178" s="96">
        <v>0.14599999999999999</v>
      </c>
      <c r="AP178" s="4">
        <v>20452</v>
      </c>
      <c r="AQ178" s="96">
        <v>0.14099999999999999</v>
      </c>
      <c r="AR178" s="96">
        <v>-3.5000000000000003E-2</v>
      </c>
      <c r="AS178" s="4">
        <v>19544</v>
      </c>
      <c r="AT178" s="96">
        <v>0.13700000000000001</v>
      </c>
      <c r="AU178" s="96">
        <v>-4.3999999999999997E-2</v>
      </c>
      <c r="AV178" s="4">
        <v>17868</v>
      </c>
      <c r="AW178" s="96">
        <v>0.13200000000000001</v>
      </c>
      <c r="AX178" s="96">
        <v>-8.5999999999999993E-2</v>
      </c>
      <c r="AY178" s="4">
        <v>18396</v>
      </c>
      <c r="AZ178" s="96">
        <v>0.13</v>
      </c>
      <c r="BA178" s="96">
        <v>0.03</v>
      </c>
      <c r="BB178" s="11">
        <f t="shared" si="321"/>
        <v>-2802</v>
      </c>
      <c r="BC178" s="123">
        <f t="shared" si="322"/>
        <v>-0.13218228134729693</v>
      </c>
      <c r="BD178" s="11">
        <f t="shared" si="323"/>
        <v>-1148</v>
      </c>
      <c r="BE178" s="123">
        <f t="shared" si="324"/>
        <v>-5.8739255014326648E-2</v>
      </c>
      <c r="BF178" s="150"/>
      <c r="BG178" s="155"/>
      <c r="BH178" s="155"/>
      <c r="BI178" s="155"/>
      <c r="BJ178" s="155"/>
      <c r="BK178" s="155"/>
      <c r="BL178" s="155"/>
      <c r="BM178" s="155"/>
      <c r="BN178" s="155"/>
      <c r="BO178" s="155"/>
      <c r="BP178" s="155"/>
      <c r="BQ178" s="155"/>
      <c r="BR178" s="155"/>
      <c r="BS178" s="155"/>
      <c r="BT178" s="156"/>
      <c r="BU178" s="157"/>
      <c r="BV178" s="156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</row>
    <row r="179" spans="2:93" x14ac:dyDescent="0.3">
      <c r="B179" s="490"/>
      <c r="C179" s="12" t="s">
        <v>13</v>
      </c>
      <c r="D179" s="4">
        <v>551865</v>
      </c>
      <c r="E179" s="96">
        <v>1</v>
      </c>
      <c r="F179" s="4">
        <v>544176</v>
      </c>
      <c r="G179" s="96">
        <v>1</v>
      </c>
      <c r="H179" s="96">
        <v>-1.4E-2</v>
      </c>
      <c r="I179" s="4">
        <v>522744</v>
      </c>
      <c r="J179" s="96">
        <v>1</v>
      </c>
      <c r="K179" s="96">
        <v>-3.9E-2</v>
      </c>
      <c r="L179" s="4">
        <v>482716</v>
      </c>
      <c r="M179" s="96">
        <v>1</v>
      </c>
      <c r="N179" s="96">
        <v>-7.6999999999999999E-2</v>
      </c>
      <c r="O179" s="4">
        <v>447300</v>
      </c>
      <c r="P179" s="96">
        <v>1</v>
      </c>
      <c r="Q179" s="96">
        <v>-7.2999999999999995E-2</v>
      </c>
      <c r="R179" s="11">
        <f t="shared" si="313"/>
        <v>-104565</v>
      </c>
      <c r="S179" s="123">
        <f t="shared" si="314"/>
        <v>-0.18947568698866571</v>
      </c>
      <c r="T179" s="11">
        <f t="shared" si="315"/>
        <v>-75444</v>
      </c>
      <c r="U179" s="123">
        <f t="shared" si="316"/>
        <v>-0.14432303383683026</v>
      </c>
      <c r="V179" s="4">
        <v>407126</v>
      </c>
      <c r="W179" s="96">
        <v>1</v>
      </c>
      <c r="X179" s="4">
        <v>398737</v>
      </c>
      <c r="Y179" s="96">
        <v>1</v>
      </c>
      <c r="Z179" s="96">
        <v>-2.1000000000000001E-2</v>
      </c>
      <c r="AA179" s="4">
        <v>380165</v>
      </c>
      <c r="AB179" s="96">
        <v>1</v>
      </c>
      <c r="AC179" s="96">
        <v>-4.7E-2</v>
      </c>
      <c r="AD179" s="4">
        <v>347621</v>
      </c>
      <c r="AE179" s="96">
        <v>1</v>
      </c>
      <c r="AF179" s="96">
        <v>-8.5999999999999993E-2</v>
      </c>
      <c r="AG179" s="4">
        <v>305471</v>
      </c>
      <c r="AH179" s="96">
        <v>1</v>
      </c>
      <c r="AI179" s="96">
        <v>-0.121</v>
      </c>
      <c r="AJ179" s="11">
        <f t="shared" si="317"/>
        <v>-101655</v>
      </c>
      <c r="AK179" s="123">
        <f t="shared" si="318"/>
        <v>-0.24968928538093857</v>
      </c>
      <c r="AL179" s="11">
        <f t="shared" si="319"/>
        <v>-74694</v>
      </c>
      <c r="AM179" s="123">
        <f t="shared" si="320"/>
        <v>-0.19647784514618652</v>
      </c>
      <c r="AN179" s="4">
        <v>144739</v>
      </c>
      <c r="AO179" s="96">
        <v>1</v>
      </c>
      <c r="AP179" s="4">
        <v>145439</v>
      </c>
      <c r="AQ179" s="96">
        <v>1</v>
      </c>
      <c r="AR179" s="96">
        <v>5.0000000000000001E-3</v>
      </c>
      <c r="AS179" s="4">
        <v>142579</v>
      </c>
      <c r="AT179" s="96">
        <v>1</v>
      </c>
      <c r="AU179" s="96">
        <v>-0.02</v>
      </c>
      <c r="AV179" s="4">
        <v>135095</v>
      </c>
      <c r="AW179" s="96">
        <v>1</v>
      </c>
      <c r="AX179" s="96">
        <v>-5.1999999999999998E-2</v>
      </c>
      <c r="AY179" s="4">
        <v>141829</v>
      </c>
      <c r="AZ179" s="96">
        <v>1</v>
      </c>
      <c r="BA179" s="96">
        <v>0.05</v>
      </c>
      <c r="BB179" s="11">
        <f t="shared" si="321"/>
        <v>-2910</v>
      </c>
      <c r="BC179" s="123">
        <f t="shared" si="322"/>
        <v>-2.0105154795873954E-2</v>
      </c>
      <c r="BD179" s="11">
        <f t="shared" si="323"/>
        <v>-750</v>
      </c>
      <c r="BE179" s="123">
        <f t="shared" si="324"/>
        <v>-5.2602416905715432E-3</v>
      </c>
      <c r="BF179" s="150"/>
      <c r="BG179" s="155"/>
      <c r="BH179" s="155"/>
      <c r="BI179" s="155"/>
      <c r="BJ179" s="155"/>
      <c r="BK179" s="155"/>
      <c r="BL179" s="155"/>
      <c r="BM179" s="155"/>
      <c r="BN179" s="155"/>
      <c r="BO179" s="155"/>
      <c r="BP179" s="155"/>
      <c r="BQ179" s="155"/>
      <c r="BR179" s="155"/>
      <c r="BS179" s="155"/>
      <c r="BT179" s="156"/>
      <c r="BU179" s="157"/>
      <c r="BV179" s="156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</row>
    <row r="180" spans="2:93" x14ac:dyDescent="0.3">
      <c r="B180" s="490" t="s">
        <v>152</v>
      </c>
      <c r="C180" s="12" t="s">
        <v>130</v>
      </c>
      <c r="D180" s="158">
        <f t="shared" ref="D180:D186" si="325">SUM(D187,D194)</f>
        <v>85363</v>
      </c>
      <c r="E180" s="159">
        <f t="shared" ref="E180:E186" si="326">SUM(D180/D$186)</f>
        <v>0.12773404240992267</v>
      </c>
      <c r="F180" s="158">
        <f t="shared" ref="F180:F186" si="327">SUM(F187,F194)</f>
        <v>84177</v>
      </c>
      <c r="G180" s="159">
        <f t="shared" ref="G180:G186" si="328">SUM(F180/F$186)</f>
        <v>0.12960736099969669</v>
      </c>
      <c r="H180" s="159">
        <f t="shared" ref="H180:H186" si="329">(F180-D180)/D180</f>
        <v>-1.3893607300586905E-2</v>
      </c>
      <c r="I180" s="158">
        <f t="shared" ref="I180:I186" si="330">SUM(I187,I194)</f>
        <v>72642</v>
      </c>
      <c r="J180" s="159">
        <f t="shared" ref="J180:J186" si="331">SUM(I180/I$186)</f>
        <v>0.12593923044649638</v>
      </c>
      <c r="K180" s="159">
        <f t="shared" ref="K180:K186" si="332">(I180-F180)/F180</f>
        <v>-0.13703268113617734</v>
      </c>
      <c r="L180" s="158">
        <f t="shared" ref="L180:L186" si="333">SUM(L187,L194)</f>
        <v>71628</v>
      </c>
      <c r="M180" s="159">
        <f t="shared" ref="M180:M186" si="334">SUM(L180/L$186)</f>
        <v>0.12769780966201832</v>
      </c>
      <c r="N180" s="159">
        <f t="shared" ref="N180:N186" si="335">(L180-I180)/I180</f>
        <v>-1.3958866771289337E-2</v>
      </c>
      <c r="O180" s="158">
        <f t="shared" ref="O180:O186" si="336">SUM(O187,O194)</f>
        <v>74473</v>
      </c>
      <c r="P180" s="159">
        <f t="shared" ref="P180:P186" si="337">SUM(O180/O$186)</f>
        <v>0.13081779345427974</v>
      </c>
      <c r="Q180" s="159">
        <f t="shared" ref="Q180:Q186" si="338">(O180-L180)/L180</f>
        <v>3.9719104260903554E-2</v>
      </c>
      <c r="R180" s="11">
        <f t="shared" si="313"/>
        <v>-10890</v>
      </c>
      <c r="S180" s="123">
        <f t="shared" si="314"/>
        <v>-0.1275728360062322</v>
      </c>
      <c r="T180" s="11">
        <f t="shared" si="315"/>
        <v>1831</v>
      </c>
      <c r="U180" s="154">
        <f t="shared" si="316"/>
        <v>2.5205803804961319E-2</v>
      </c>
      <c r="V180" s="158">
        <f t="shared" ref="V180:V186" si="339">SUM(V187,V194)</f>
        <v>38299</v>
      </c>
      <c r="W180" s="159">
        <f t="shared" ref="W180:W186" si="340">SUM(V180/V$186)</f>
        <v>0.10256389656576044</v>
      </c>
      <c r="X180" s="158">
        <f t="shared" ref="X180:X186" si="341">SUM(X187,X194)</f>
        <v>37006</v>
      </c>
      <c r="Y180" s="159">
        <f t="shared" ref="Y180:Y186" si="342">SUM(X180/X$186)</f>
        <v>0.10276532760162399</v>
      </c>
      <c r="Z180" s="159">
        <f t="shared" ref="Z180:Z186" si="343">(X180-V180)/V180</f>
        <v>-3.3760672602417816E-2</v>
      </c>
      <c r="AA180" s="158">
        <f t="shared" ref="AA180:AA186" si="344">SUM(AA187,AA194)</f>
        <v>30995</v>
      </c>
      <c r="AB180" s="159">
        <f t="shared" ref="AB180:AB186" si="345">SUM(AA180/AA$186)</f>
        <v>9.9022395450624578E-2</v>
      </c>
      <c r="AC180" s="159">
        <f t="shared" ref="AC180:AC186" si="346">(AA180-X180)/X180</f>
        <v>-0.16243311895368318</v>
      </c>
      <c r="AD180" s="158">
        <f t="shared" ref="AD180:AD186" si="347">SUM(AD187,AD194)</f>
        <v>30424</v>
      </c>
      <c r="AE180" s="159">
        <f t="shared" ref="AE180:AE186" si="348">SUM(AD180/AD$186)</f>
        <v>9.8438839726271168E-2</v>
      </c>
      <c r="AF180" s="159">
        <f t="shared" ref="AF180:AF186" si="349">(AD180-AA180)/AA180</f>
        <v>-1.8422326181642201E-2</v>
      </c>
      <c r="AG180" s="158">
        <f t="shared" ref="AG180:AG186" si="350">SUM(AG187,AG194)</f>
        <v>30057</v>
      </c>
      <c r="AH180" s="159">
        <f t="shared" ref="AH180:AH186" si="351">SUM(AG180/AG$186)</f>
        <v>9.9806742110296456E-2</v>
      </c>
      <c r="AI180" s="159">
        <f t="shared" ref="AI180:AI186" si="352">(AG180-AD180)/AD180</f>
        <v>-1.2062845122271891E-2</v>
      </c>
      <c r="AJ180" s="11">
        <f t="shared" si="317"/>
        <v>-8242</v>
      </c>
      <c r="AK180" s="123">
        <f t="shared" si="318"/>
        <v>-0.21520144129089533</v>
      </c>
      <c r="AL180" s="11">
        <f t="shared" si="319"/>
        <v>-938</v>
      </c>
      <c r="AM180" s="123">
        <f t="shared" si="320"/>
        <v>-3.0262945636392966E-2</v>
      </c>
      <c r="AN180" s="158">
        <f t="shared" ref="AN180:AN186" si="353">SUM(AN187,AN194)</f>
        <v>47064</v>
      </c>
      <c r="AO180" s="159">
        <f t="shared" ref="AO180:AO186" si="354">SUM(AN180/AN$186)</f>
        <v>0.15960877807583657</v>
      </c>
      <c r="AP180" s="158">
        <f t="shared" ref="AP180:AP186" si="355">SUM(AP187,AP194)</f>
        <v>47171</v>
      </c>
      <c r="AQ180" s="159">
        <f t="shared" ref="AQ180:AQ186" si="356">SUM(AP180/AP$186)</f>
        <v>0.16300993520518359</v>
      </c>
      <c r="AR180" s="159">
        <f t="shared" ref="AR180:AR186" si="357">(AP180-AN180)/AN180</f>
        <v>2.2734999150093491E-3</v>
      </c>
      <c r="AS180" s="158">
        <f t="shared" ref="AS180:AS186" si="358">SUM(AS187,AS194)</f>
        <v>41647</v>
      </c>
      <c r="AT180" s="159">
        <f t="shared" ref="AT180:AT186" si="359">SUM(AS180/AS$186)</f>
        <v>0.15787817674531449</v>
      </c>
      <c r="AU180" s="159">
        <f t="shared" ref="AU180:AU186" si="360">(AS180-AP180)/AP180</f>
        <v>-0.11710584893260689</v>
      </c>
      <c r="AV180" s="158">
        <f t="shared" ref="AV180:AV186" si="361">SUM(AV187,AV194)</f>
        <v>41204</v>
      </c>
      <c r="AW180" s="159">
        <f t="shared" ref="AW180:AW186" si="362">SUM(AV180/AV$186)</f>
        <v>0.16360337180815793</v>
      </c>
      <c r="AX180" s="159">
        <f t="shared" ref="AX180:AX186" si="363">(AV180-AS180)/AS180</f>
        <v>-1.0637020673758013E-2</v>
      </c>
      <c r="AY180" s="158">
        <f t="shared" ref="AY180:AY186" si="364">SUM(AY187,AY194)</f>
        <v>44416</v>
      </c>
      <c r="AZ180" s="159">
        <f t="shared" ref="AZ180:AZ186" si="365">SUM(AY180/AY$186)</f>
        <v>0.16564728346809082</v>
      </c>
      <c r="BA180" s="159">
        <f t="shared" ref="BA180:BA186" si="366">(AY180-AV180)/AV180</f>
        <v>7.7953596738180753E-2</v>
      </c>
      <c r="BB180" s="11">
        <f t="shared" si="321"/>
        <v>-2648</v>
      </c>
      <c r="BC180" s="123">
        <f t="shared" si="322"/>
        <v>-5.6263810980792112E-2</v>
      </c>
      <c r="BD180" s="11">
        <f t="shared" si="323"/>
        <v>2769</v>
      </c>
      <c r="BE180" s="123">
        <f t="shared" si="324"/>
        <v>6.6487382044324916E-2</v>
      </c>
      <c r="BF180" s="150"/>
      <c r="BG180" s="157"/>
      <c r="BH180" s="150"/>
      <c r="BI180" s="157"/>
      <c r="BJ180" s="157"/>
      <c r="BK180" s="150"/>
      <c r="BL180" s="157"/>
      <c r="BM180" s="157"/>
      <c r="BN180" s="150"/>
      <c r="BO180" s="157"/>
      <c r="BP180" s="157"/>
      <c r="BQ180" s="150"/>
      <c r="BR180" s="157"/>
      <c r="BS180" s="157"/>
      <c r="BT180" s="156"/>
      <c r="BU180" s="157"/>
      <c r="BV180" s="156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  <c r="CM180" s="157"/>
      <c r="CN180" s="157"/>
      <c r="CO180" s="157"/>
    </row>
    <row r="181" spans="2:93" x14ac:dyDescent="0.3">
      <c r="B181" s="490"/>
      <c r="C181" s="12" t="s">
        <v>131</v>
      </c>
      <c r="D181" s="158">
        <f t="shared" si="325"/>
        <v>98534</v>
      </c>
      <c r="E181" s="159">
        <f t="shared" si="326"/>
        <v>0.14744264066187132</v>
      </c>
      <c r="F181" s="158">
        <f t="shared" si="327"/>
        <v>95718</v>
      </c>
      <c r="G181" s="159">
        <f t="shared" si="328"/>
        <v>0.14737704337490012</v>
      </c>
      <c r="H181" s="159">
        <f t="shared" si="329"/>
        <v>-2.8578967665983314E-2</v>
      </c>
      <c r="I181" s="158">
        <f t="shared" si="330"/>
        <v>84710</v>
      </c>
      <c r="J181" s="159">
        <f t="shared" si="331"/>
        <v>0.14686148799761442</v>
      </c>
      <c r="K181" s="159">
        <f t="shared" si="332"/>
        <v>-0.11500449236298294</v>
      </c>
      <c r="L181" s="158">
        <f t="shared" si="333"/>
        <v>82414</v>
      </c>
      <c r="M181" s="159">
        <f t="shared" si="334"/>
        <v>0.14692700180775087</v>
      </c>
      <c r="N181" s="159">
        <f t="shared" si="335"/>
        <v>-2.7104237988431118E-2</v>
      </c>
      <c r="O181" s="158">
        <f t="shared" si="336"/>
        <v>84898</v>
      </c>
      <c r="P181" s="159">
        <f t="shared" si="337"/>
        <v>0.14913014151009682</v>
      </c>
      <c r="Q181" s="159">
        <f t="shared" si="338"/>
        <v>3.0140510107506006E-2</v>
      </c>
      <c r="R181" s="11">
        <f t="shared" si="313"/>
        <v>-13636</v>
      </c>
      <c r="S181" s="123">
        <f t="shared" si="314"/>
        <v>-0.13838877950758113</v>
      </c>
      <c r="T181" s="11">
        <f t="shared" si="315"/>
        <v>188</v>
      </c>
      <c r="U181" s="154">
        <f t="shared" si="316"/>
        <v>2.219336560028332E-3</v>
      </c>
      <c r="V181" s="158">
        <f t="shared" si="339"/>
        <v>49406</v>
      </c>
      <c r="W181" s="159">
        <f t="shared" si="340"/>
        <v>0.13230820318358077</v>
      </c>
      <c r="X181" s="158">
        <f t="shared" si="341"/>
        <v>47821</v>
      </c>
      <c r="Y181" s="159">
        <f t="shared" si="342"/>
        <v>0.13279848487373022</v>
      </c>
      <c r="Z181" s="159">
        <f t="shared" si="343"/>
        <v>-3.2081123750151805E-2</v>
      </c>
      <c r="AA181" s="158">
        <f t="shared" si="344"/>
        <v>40468</v>
      </c>
      <c r="AB181" s="159">
        <f t="shared" si="345"/>
        <v>0.12928660426184466</v>
      </c>
      <c r="AC181" s="159">
        <f t="shared" si="346"/>
        <v>-0.15376090002300244</v>
      </c>
      <c r="AD181" s="158">
        <f t="shared" si="347"/>
        <v>39901</v>
      </c>
      <c r="AE181" s="159">
        <f t="shared" si="348"/>
        <v>0.12910229239803925</v>
      </c>
      <c r="AF181" s="159">
        <f t="shared" si="349"/>
        <v>-1.4011070475437383E-2</v>
      </c>
      <c r="AG181" s="158">
        <f t="shared" si="350"/>
        <v>39589</v>
      </c>
      <c r="AH181" s="159">
        <f t="shared" si="351"/>
        <v>0.13145853256827117</v>
      </c>
      <c r="AI181" s="159">
        <f t="shared" si="352"/>
        <v>-7.8193528984235976E-3</v>
      </c>
      <c r="AJ181" s="11">
        <f t="shared" si="317"/>
        <v>-9817</v>
      </c>
      <c r="AK181" s="123">
        <f t="shared" si="318"/>
        <v>-0.19870056268469416</v>
      </c>
      <c r="AL181" s="11">
        <f t="shared" si="319"/>
        <v>-879</v>
      </c>
      <c r="AM181" s="123">
        <f t="shared" si="320"/>
        <v>-2.1720865869328851E-2</v>
      </c>
      <c r="AN181" s="158">
        <f t="shared" si="353"/>
        <v>49128</v>
      </c>
      <c r="AO181" s="159">
        <f t="shared" si="354"/>
        <v>0.16660844911842806</v>
      </c>
      <c r="AP181" s="158">
        <f t="shared" si="355"/>
        <v>47897</v>
      </c>
      <c r="AQ181" s="159">
        <f t="shared" si="356"/>
        <v>0.16551879049676027</v>
      </c>
      <c r="AR181" s="159">
        <f t="shared" si="357"/>
        <v>-2.5056993974922653E-2</v>
      </c>
      <c r="AS181" s="158">
        <f t="shared" si="358"/>
        <v>44242</v>
      </c>
      <c r="AT181" s="159">
        <f t="shared" si="359"/>
        <v>0.16771547279674895</v>
      </c>
      <c r="AU181" s="159">
        <f t="shared" si="360"/>
        <v>-7.6309580975844005E-2</v>
      </c>
      <c r="AV181" s="158">
        <f t="shared" si="361"/>
        <v>42513</v>
      </c>
      <c r="AW181" s="159">
        <f t="shared" si="362"/>
        <v>0.16880084811378065</v>
      </c>
      <c r="AX181" s="159">
        <f t="shared" si="363"/>
        <v>-3.9080511730934409E-2</v>
      </c>
      <c r="AY181" s="158">
        <f t="shared" si="364"/>
        <v>45309</v>
      </c>
      <c r="AZ181" s="159">
        <f t="shared" si="365"/>
        <v>0.16897768296685264</v>
      </c>
      <c r="BA181" s="159">
        <f t="shared" si="366"/>
        <v>6.5768117987439131E-2</v>
      </c>
      <c r="BB181" s="11">
        <f t="shared" si="321"/>
        <v>-3819</v>
      </c>
      <c r="BC181" s="123">
        <f t="shared" si="322"/>
        <v>-7.7735710796287244E-2</v>
      </c>
      <c r="BD181" s="11">
        <f t="shared" si="323"/>
        <v>1067</v>
      </c>
      <c r="BE181" s="123">
        <f t="shared" si="324"/>
        <v>2.4117354549975135E-2</v>
      </c>
      <c r="BF181" s="150"/>
      <c r="BG181" s="157"/>
      <c r="BH181" s="150"/>
      <c r="BI181" s="157"/>
      <c r="BJ181" s="157"/>
      <c r="BK181" s="150"/>
      <c r="BL181" s="157"/>
      <c r="BM181" s="157"/>
      <c r="BN181" s="150"/>
      <c r="BO181" s="157"/>
      <c r="BP181" s="157"/>
      <c r="BQ181" s="150"/>
      <c r="BR181" s="157"/>
      <c r="BS181" s="157"/>
      <c r="BT181" s="156"/>
      <c r="BU181" s="157"/>
      <c r="BV181" s="156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</row>
    <row r="182" spans="2:93" x14ac:dyDescent="0.3">
      <c r="B182" s="490"/>
      <c r="C182" s="12" t="s">
        <v>132</v>
      </c>
      <c r="D182" s="158">
        <f t="shared" si="325"/>
        <v>115448</v>
      </c>
      <c r="E182" s="159">
        <f t="shared" si="326"/>
        <v>0.17275212595785941</v>
      </c>
      <c r="F182" s="158">
        <f t="shared" si="327"/>
        <v>113873</v>
      </c>
      <c r="G182" s="159">
        <f t="shared" si="328"/>
        <v>0.17533030422940304</v>
      </c>
      <c r="H182" s="159">
        <f t="shared" si="329"/>
        <v>-1.3642505716859538E-2</v>
      </c>
      <c r="I182" s="158">
        <f t="shared" si="330"/>
        <v>100152</v>
      </c>
      <c r="J182" s="159">
        <f t="shared" si="331"/>
        <v>0.17363323982926551</v>
      </c>
      <c r="K182" s="159">
        <f t="shared" si="332"/>
        <v>-0.12049388353692271</v>
      </c>
      <c r="L182" s="158">
        <f t="shared" si="333"/>
        <v>97346</v>
      </c>
      <c r="M182" s="159">
        <f t="shared" si="334"/>
        <v>0.17354764867592054</v>
      </c>
      <c r="N182" s="159">
        <f t="shared" si="335"/>
        <v>-2.8017413531432223E-2</v>
      </c>
      <c r="O182" s="158">
        <f t="shared" si="336"/>
        <v>99424</v>
      </c>
      <c r="P182" s="159">
        <f t="shared" si="337"/>
        <v>0.17464622475794325</v>
      </c>
      <c r="Q182" s="159">
        <f t="shared" si="338"/>
        <v>2.1346537094487705E-2</v>
      </c>
      <c r="R182" s="11">
        <f t="shared" si="313"/>
        <v>-16024</v>
      </c>
      <c r="S182" s="123">
        <f t="shared" si="314"/>
        <v>-0.13879842006790935</v>
      </c>
      <c r="T182" s="11">
        <f t="shared" si="315"/>
        <v>-728</v>
      </c>
      <c r="U182" s="123">
        <f t="shared" si="316"/>
        <v>-7.2689511941848393E-3</v>
      </c>
      <c r="V182" s="158">
        <f t="shared" si="339"/>
        <v>63308</v>
      </c>
      <c r="W182" s="159">
        <f t="shared" si="340"/>
        <v>0.16953745956252544</v>
      </c>
      <c r="X182" s="158">
        <f t="shared" si="341"/>
        <v>61623</v>
      </c>
      <c r="Y182" s="159">
        <f t="shared" si="342"/>
        <v>0.17112651415432295</v>
      </c>
      <c r="Z182" s="159">
        <f t="shared" si="343"/>
        <v>-2.6615909521703417E-2</v>
      </c>
      <c r="AA182" s="158">
        <f t="shared" si="344"/>
        <v>52673</v>
      </c>
      <c r="AB182" s="159">
        <f t="shared" si="345"/>
        <v>0.16827896872304399</v>
      </c>
      <c r="AC182" s="159">
        <f t="shared" si="346"/>
        <v>-0.14523797932590105</v>
      </c>
      <c r="AD182" s="158">
        <f t="shared" si="347"/>
        <v>52266</v>
      </c>
      <c r="AE182" s="159">
        <f t="shared" si="348"/>
        <v>0.16911005775484123</v>
      </c>
      <c r="AF182" s="159">
        <f t="shared" si="349"/>
        <v>-7.7269189148140415E-3</v>
      </c>
      <c r="AG182" s="158">
        <f t="shared" si="350"/>
        <v>51206</v>
      </c>
      <c r="AH182" s="159">
        <f t="shared" si="351"/>
        <v>0.1700337371161407</v>
      </c>
      <c r="AI182" s="159">
        <f t="shared" si="352"/>
        <v>-2.0280870929476141E-2</v>
      </c>
      <c r="AJ182" s="11">
        <f t="shared" si="317"/>
        <v>-12102</v>
      </c>
      <c r="AK182" s="123">
        <f t="shared" si="318"/>
        <v>-0.19116067479623428</v>
      </c>
      <c r="AL182" s="11">
        <f t="shared" si="319"/>
        <v>-1467</v>
      </c>
      <c r="AM182" s="123">
        <f t="shared" si="320"/>
        <v>-2.7851081199096312E-2</v>
      </c>
      <c r="AN182" s="158">
        <f t="shared" si="353"/>
        <v>52140</v>
      </c>
      <c r="AO182" s="159">
        <f t="shared" si="354"/>
        <v>0.17682308534918659</v>
      </c>
      <c r="AP182" s="158">
        <f t="shared" si="355"/>
        <v>52250</v>
      </c>
      <c r="AQ182" s="159">
        <f t="shared" si="356"/>
        <v>0.18056155507559396</v>
      </c>
      <c r="AR182" s="159">
        <f t="shared" si="357"/>
        <v>2.1097046413502108E-3</v>
      </c>
      <c r="AS182" s="158">
        <f t="shared" si="358"/>
        <v>47479</v>
      </c>
      <c r="AT182" s="159">
        <f t="shared" si="359"/>
        <v>0.1799865045187117</v>
      </c>
      <c r="AU182" s="159">
        <f t="shared" si="360"/>
        <v>-9.1311004784688996E-2</v>
      </c>
      <c r="AV182" s="158">
        <f t="shared" si="361"/>
        <v>45080</v>
      </c>
      <c r="AW182" s="159">
        <f t="shared" si="362"/>
        <v>0.17899330164818367</v>
      </c>
      <c r="AX182" s="159">
        <f t="shared" si="363"/>
        <v>-5.0527601676530677E-2</v>
      </c>
      <c r="AY182" s="158">
        <f t="shared" si="364"/>
        <v>48218</v>
      </c>
      <c r="AZ182" s="159">
        <f t="shared" si="365"/>
        <v>0.17982665513023241</v>
      </c>
      <c r="BA182" s="159">
        <f t="shared" si="366"/>
        <v>6.9609582963620228E-2</v>
      </c>
      <c r="BB182" s="11">
        <f t="shared" si="321"/>
        <v>-3922</v>
      </c>
      <c r="BC182" s="123">
        <f t="shared" si="322"/>
        <v>-7.5220560030686612E-2</v>
      </c>
      <c r="BD182" s="11">
        <f t="shared" si="323"/>
        <v>739</v>
      </c>
      <c r="BE182" s="123">
        <f t="shared" si="324"/>
        <v>1.5564776006234335E-2</v>
      </c>
      <c r="BF182" s="150"/>
      <c r="BG182" s="157"/>
      <c r="BH182" s="150"/>
      <c r="BI182" s="157"/>
      <c r="BJ182" s="157"/>
      <c r="BK182" s="150"/>
      <c r="BL182" s="157"/>
      <c r="BM182" s="157"/>
      <c r="BN182" s="150"/>
      <c r="BO182" s="157"/>
      <c r="BP182" s="157"/>
      <c r="BQ182" s="150"/>
      <c r="BR182" s="157"/>
      <c r="BS182" s="157"/>
      <c r="BT182" s="156"/>
      <c r="BU182" s="157"/>
      <c r="BV182" s="156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  <c r="CM182" s="157"/>
      <c r="CN182" s="157"/>
      <c r="CO182" s="157"/>
    </row>
    <row r="183" spans="2:93" x14ac:dyDescent="0.3">
      <c r="B183" s="490"/>
      <c r="C183" s="12" t="s">
        <v>133</v>
      </c>
      <c r="D183" s="158">
        <f t="shared" si="325"/>
        <v>133574</v>
      </c>
      <c r="E183" s="159">
        <f t="shared" si="326"/>
        <v>0.19987520331833478</v>
      </c>
      <c r="F183" s="158">
        <f t="shared" si="327"/>
        <v>129917</v>
      </c>
      <c r="G183" s="159">
        <f t="shared" si="328"/>
        <v>0.20003325752875006</v>
      </c>
      <c r="H183" s="159">
        <f t="shared" si="329"/>
        <v>-2.7378082560977436E-2</v>
      </c>
      <c r="I183" s="158">
        <f t="shared" si="330"/>
        <v>116185</v>
      </c>
      <c r="J183" s="159">
        <f t="shared" si="331"/>
        <v>0.20142960669345808</v>
      </c>
      <c r="K183" s="159">
        <f t="shared" si="332"/>
        <v>-0.10569825350031174</v>
      </c>
      <c r="L183" s="158">
        <f t="shared" si="333"/>
        <v>113630</v>
      </c>
      <c r="M183" s="159">
        <f t="shared" si="334"/>
        <v>0.2025786300314841</v>
      </c>
      <c r="N183" s="159">
        <f t="shared" si="335"/>
        <v>-2.1990790549554589E-2</v>
      </c>
      <c r="O183" s="158">
        <f t="shared" si="336"/>
        <v>115319</v>
      </c>
      <c r="P183" s="159">
        <f t="shared" si="337"/>
        <v>0.20256706623009796</v>
      </c>
      <c r="Q183" s="159">
        <f t="shared" si="338"/>
        <v>1.4864032385813606E-2</v>
      </c>
      <c r="R183" s="11">
        <f t="shared" si="313"/>
        <v>-18255</v>
      </c>
      <c r="S183" s="123">
        <f t="shared" si="314"/>
        <v>-0.13666581819815232</v>
      </c>
      <c r="T183" s="11">
        <f t="shared" si="315"/>
        <v>-866</v>
      </c>
      <c r="U183" s="123">
        <f t="shared" si="316"/>
        <v>-7.4536299866592073E-3</v>
      </c>
      <c r="V183" s="158">
        <f t="shared" si="339"/>
        <v>80156</v>
      </c>
      <c r="W183" s="159">
        <f t="shared" si="340"/>
        <v>0.21465604044818648</v>
      </c>
      <c r="X183" s="158">
        <f t="shared" si="341"/>
        <v>77180</v>
      </c>
      <c r="Y183" s="159">
        <f t="shared" si="342"/>
        <v>0.21432816257615897</v>
      </c>
      <c r="Z183" s="159">
        <f t="shared" si="343"/>
        <v>-3.712760117770348E-2</v>
      </c>
      <c r="AA183" s="158">
        <f t="shared" si="344"/>
        <v>67273</v>
      </c>
      <c r="AB183" s="159">
        <f t="shared" si="345"/>
        <v>0.21492284591546595</v>
      </c>
      <c r="AC183" s="159">
        <f t="shared" si="346"/>
        <v>-0.12836227001813941</v>
      </c>
      <c r="AD183" s="158">
        <f t="shared" si="347"/>
        <v>67682</v>
      </c>
      <c r="AE183" s="159">
        <f t="shared" si="348"/>
        <v>0.21898953294614401</v>
      </c>
      <c r="AF183" s="159">
        <f t="shared" si="349"/>
        <v>6.0797050822766936E-3</v>
      </c>
      <c r="AG183" s="158">
        <f t="shared" si="350"/>
        <v>65845</v>
      </c>
      <c r="AH183" s="159">
        <f t="shared" si="351"/>
        <v>0.21864374136648604</v>
      </c>
      <c r="AI183" s="159">
        <f t="shared" si="352"/>
        <v>-2.7141632930468958E-2</v>
      </c>
      <c r="AJ183" s="11">
        <f t="shared" si="317"/>
        <v>-14311</v>
      </c>
      <c r="AK183" s="123">
        <f t="shared" si="318"/>
        <v>-0.17853934827087181</v>
      </c>
      <c r="AL183" s="11">
        <f t="shared" si="319"/>
        <v>-1428</v>
      </c>
      <c r="AM183" s="123">
        <f t="shared" si="320"/>
        <v>-2.1226940971860925E-2</v>
      </c>
      <c r="AN183" s="158">
        <f t="shared" si="353"/>
        <v>53418</v>
      </c>
      <c r="AO183" s="159">
        <f t="shared" si="354"/>
        <v>0.18115718398893074</v>
      </c>
      <c r="AP183" s="158">
        <f t="shared" si="355"/>
        <v>52737</v>
      </c>
      <c r="AQ183" s="159">
        <f t="shared" si="356"/>
        <v>0.18224449244060476</v>
      </c>
      <c r="AR183" s="159">
        <f t="shared" si="357"/>
        <v>-1.2748511737616534E-2</v>
      </c>
      <c r="AS183" s="158">
        <f t="shared" si="358"/>
        <v>48912</v>
      </c>
      <c r="AT183" s="159">
        <f t="shared" si="359"/>
        <v>0.18541881482380057</v>
      </c>
      <c r="AU183" s="159">
        <f t="shared" si="360"/>
        <v>-7.2529722964901303E-2</v>
      </c>
      <c r="AV183" s="158">
        <f t="shared" si="361"/>
        <v>45948</v>
      </c>
      <c r="AW183" s="159">
        <f t="shared" si="362"/>
        <v>0.18243975652463937</v>
      </c>
      <c r="AX183" s="159">
        <f t="shared" si="363"/>
        <v>-6.0598626104023549E-2</v>
      </c>
      <c r="AY183" s="158">
        <f t="shared" si="364"/>
        <v>49474</v>
      </c>
      <c r="AZ183" s="159">
        <f t="shared" si="365"/>
        <v>0.18451084524271266</v>
      </c>
      <c r="BA183" s="159">
        <f t="shared" si="366"/>
        <v>7.6738922259946024E-2</v>
      </c>
      <c r="BB183" s="11">
        <f t="shared" si="321"/>
        <v>-3944</v>
      </c>
      <c r="BC183" s="123">
        <f t="shared" si="322"/>
        <v>-7.38327904451683E-2</v>
      </c>
      <c r="BD183" s="11">
        <f t="shared" si="323"/>
        <v>562</v>
      </c>
      <c r="BE183" s="123">
        <f t="shared" si="324"/>
        <v>1.1490022898266275E-2</v>
      </c>
      <c r="BF183" s="150"/>
      <c r="BG183" s="157"/>
      <c r="BH183" s="150"/>
      <c r="BI183" s="157"/>
      <c r="BJ183" s="157"/>
      <c r="BK183" s="150"/>
      <c r="BL183" s="157"/>
      <c r="BM183" s="157"/>
      <c r="BN183" s="150"/>
      <c r="BO183" s="157"/>
      <c r="BP183" s="157"/>
      <c r="BQ183" s="150"/>
      <c r="BR183" s="157"/>
      <c r="BS183" s="157"/>
      <c r="BT183" s="156"/>
      <c r="BU183" s="157"/>
      <c r="BV183" s="156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7"/>
      <c r="CN183" s="157"/>
      <c r="CO183" s="157"/>
    </row>
    <row r="184" spans="2:93" x14ac:dyDescent="0.3">
      <c r="B184" s="490"/>
      <c r="C184" s="12" t="s">
        <v>134</v>
      </c>
      <c r="D184" s="158">
        <f t="shared" si="325"/>
        <v>143539</v>
      </c>
      <c r="E184" s="159">
        <f t="shared" si="326"/>
        <v>0.21478646150531133</v>
      </c>
      <c r="F184" s="158">
        <f t="shared" si="327"/>
        <v>140091</v>
      </c>
      <c r="G184" s="159">
        <f t="shared" si="328"/>
        <v>0.21569816945018838</v>
      </c>
      <c r="H184" s="159">
        <f t="shared" si="329"/>
        <v>-2.4021346114993139E-2</v>
      </c>
      <c r="I184" s="158">
        <f t="shared" si="330"/>
        <v>129038</v>
      </c>
      <c r="J184" s="159">
        <f t="shared" si="331"/>
        <v>0.22371281652976238</v>
      </c>
      <c r="K184" s="159">
        <f t="shared" si="332"/>
        <v>-7.8898715834707436E-2</v>
      </c>
      <c r="L184" s="158">
        <f t="shared" si="333"/>
        <v>125250</v>
      </c>
      <c r="M184" s="159">
        <f t="shared" si="334"/>
        <v>0.22329467052225102</v>
      </c>
      <c r="N184" s="159">
        <f t="shared" si="335"/>
        <v>-2.9355693671631614E-2</v>
      </c>
      <c r="O184" s="158">
        <f t="shared" si="336"/>
        <v>125596</v>
      </c>
      <c r="P184" s="159">
        <f t="shared" si="337"/>
        <v>0.22061944042382767</v>
      </c>
      <c r="Q184" s="159">
        <f t="shared" si="338"/>
        <v>2.7624750499001998E-3</v>
      </c>
      <c r="R184" s="11">
        <f t="shared" si="313"/>
        <v>-17943</v>
      </c>
      <c r="S184" s="123">
        <f t="shared" si="314"/>
        <v>-0.12500435421732073</v>
      </c>
      <c r="T184" s="11">
        <f t="shared" si="315"/>
        <v>-3442</v>
      </c>
      <c r="U184" s="123">
        <f t="shared" si="316"/>
        <v>-2.6674312993071807E-2</v>
      </c>
      <c r="V184" s="158">
        <f t="shared" si="339"/>
        <v>97492</v>
      </c>
      <c r="W184" s="159">
        <f t="shared" si="340"/>
        <v>0.26108147481629068</v>
      </c>
      <c r="X184" s="158">
        <f t="shared" si="341"/>
        <v>95115</v>
      </c>
      <c r="Y184" s="159">
        <f t="shared" si="342"/>
        <v>0.26413349550960563</v>
      </c>
      <c r="Z184" s="159">
        <f t="shared" si="343"/>
        <v>-2.4381487711812252E-2</v>
      </c>
      <c r="AA184" s="158">
        <f t="shared" si="344"/>
        <v>87131</v>
      </c>
      <c r="AB184" s="159">
        <f t="shared" si="345"/>
        <v>0.27836490846937795</v>
      </c>
      <c r="AC184" s="159">
        <f t="shared" si="346"/>
        <v>-8.3940493087315354E-2</v>
      </c>
      <c r="AD184" s="158">
        <f t="shared" si="347"/>
        <v>85502</v>
      </c>
      <c r="AE184" s="159">
        <f t="shared" si="348"/>
        <v>0.27664730720075065</v>
      </c>
      <c r="AF184" s="159">
        <f t="shared" si="349"/>
        <v>-1.8695986503081567E-2</v>
      </c>
      <c r="AG184" s="158">
        <f t="shared" si="350"/>
        <v>83026</v>
      </c>
      <c r="AH184" s="159">
        <f t="shared" si="351"/>
        <v>0.27569466581659757</v>
      </c>
      <c r="AI184" s="159">
        <f t="shared" si="352"/>
        <v>-2.8958386938317232E-2</v>
      </c>
      <c r="AJ184" s="11">
        <f t="shared" si="317"/>
        <v>-14466</v>
      </c>
      <c r="AK184" s="123">
        <f t="shared" si="318"/>
        <v>-0.14838140565379723</v>
      </c>
      <c r="AL184" s="11">
        <f t="shared" si="319"/>
        <v>-4105</v>
      </c>
      <c r="AM184" s="123">
        <f t="shared" si="320"/>
        <v>-4.7112967830049007E-2</v>
      </c>
      <c r="AN184" s="158">
        <f t="shared" si="353"/>
        <v>46047</v>
      </c>
      <c r="AO184" s="159">
        <f t="shared" si="354"/>
        <v>0.15615981225688522</v>
      </c>
      <c r="AP184" s="158">
        <f t="shared" si="355"/>
        <v>44976</v>
      </c>
      <c r="AQ184" s="159">
        <f t="shared" si="356"/>
        <v>0.15542462203023757</v>
      </c>
      <c r="AR184" s="159">
        <f t="shared" si="357"/>
        <v>-2.3258844224379439E-2</v>
      </c>
      <c r="AS184" s="158">
        <f t="shared" si="358"/>
        <v>41907</v>
      </c>
      <c r="AT184" s="159">
        <f t="shared" si="359"/>
        <v>0.15886380178322315</v>
      </c>
      <c r="AU184" s="159">
        <f t="shared" si="360"/>
        <v>-6.8236392742796165E-2</v>
      </c>
      <c r="AV184" s="158">
        <f t="shared" si="361"/>
        <v>39748</v>
      </c>
      <c r="AW184" s="159">
        <f t="shared" si="362"/>
        <v>0.15782222169281288</v>
      </c>
      <c r="AX184" s="159">
        <f t="shared" si="363"/>
        <v>-5.1518839334717348E-2</v>
      </c>
      <c r="AY184" s="158">
        <f t="shared" si="364"/>
        <v>42570</v>
      </c>
      <c r="AZ184" s="159">
        <f t="shared" si="365"/>
        <v>0.15876271742697737</v>
      </c>
      <c r="BA184" s="159">
        <f t="shared" si="366"/>
        <v>7.0997282882157592E-2</v>
      </c>
      <c r="BB184" s="11">
        <f t="shared" si="321"/>
        <v>-3477</v>
      </c>
      <c r="BC184" s="123">
        <f t="shared" si="322"/>
        <v>-7.5509805199035773E-2</v>
      </c>
      <c r="BD184" s="11">
        <f t="shared" si="323"/>
        <v>663</v>
      </c>
      <c r="BE184" s="123">
        <f t="shared" si="324"/>
        <v>1.5820745937432885E-2</v>
      </c>
      <c r="BF184" s="150"/>
      <c r="BG184" s="157"/>
      <c r="BH184" s="150"/>
      <c r="BI184" s="157"/>
      <c r="BJ184" s="157"/>
      <c r="BK184" s="150"/>
      <c r="BL184" s="157"/>
      <c r="BM184" s="157"/>
      <c r="BN184" s="150"/>
      <c r="BO184" s="157"/>
      <c r="BP184" s="157"/>
      <c r="BQ184" s="150"/>
      <c r="BR184" s="157"/>
      <c r="BS184" s="157"/>
      <c r="BT184" s="156"/>
      <c r="BU184" s="157"/>
      <c r="BV184" s="156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  <c r="CM184" s="157"/>
      <c r="CN184" s="157"/>
      <c r="CO184" s="157"/>
    </row>
    <row r="185" spans="2:93" x14ac:dyDescent="0.3">
      <c r="B185" s="490"/>
      <c r="C185" s="12" t="s">
        <v>135</v>
      </c>
      <c r="D185" s="158">
        <f t="shared" si="325"/>
        <v>91829</v>
      </c>
      <c r="E185" s="159">
        <f t="shared" si="326"/>
        <v>0.13740952614670043</v>
      </c>
      <c r="F185" s="158">
        <f t="shared" si="327"/>
        <v>85701</v>
      </c>
      <c r="G185" s="159">
        <f t="shared" si="328"/>
        <v>0.13195386441706172</v>
      </c>
      <c r="H185" s="159">
        <f t="shared" si="329"/>
        <v>-6.6732731490052169E-2</v>
      </c>
      <c r="I185" s="158">
        <f t="shared" si="330"/>
        <v>74075</v>
      </c>
      <c r="J185" s="159">
        <f t="shared" si="331"/>
        <v>0.12842361850340325</v>
      </c>
      <c r="K185" s="159">
        <f t="shared" si="332"/>
        <v>-0.13565769360917609</v>
      </c>
      <c r="L185" s="158">
        <f t="shared" si="333"/>
        <v>70650</v>
      </c>
      <c r="M185" s="159">
        <f t="shared" si="334"/>
        <v>0.12595423930057512</v>
      </c>
      <c r="N185" s="159">
        <f t="shared" si="335"/>
        <v>-4.6236922038474522E-2</v>
      </c>
      <c r="O185" s="158">
        <f t="shared" si="336"/>
        <v>69578</v>
      </c>
      <c r="P185" s="159">
        <f t="shared" si="337"/>
        <v>0.12221933362375459</v>
      </c>
      <c r="Q185" s="159">
        <f t="shared" si="338"/>
        <v>-1.5173389950460013E-2</v>
      </c>
      <c r="R185" s="11">
        <f t="shared" si="313"/>
        <v>-22251</v>
      </c>
      <c r="S185" s="123">
        <f t="shared" si="314"/>
        <v>-0.24230907447538361</v>
      </c>
      <c r="T185" s="11">
        <f t="shared" si="315"/>
        <v>-4497</v>
      </c>
      <c r="U185" s="123">
        <f t="shared" si="316"/>
        <v>-6.0708741140735739E-2</v>
      </c>
      <c r="V185" s="158">
        <f t="shared" si="339"/>
        <v>44755</v>
      </c>
      <c r="W185" s="159">
        <f t="shared" si="340"/>
        <v>0.11985292542365619</v>
      </c>
      <c r="X185" s="158">
        <f t="shared" si="341"/>
        <v>41357</v>
      </c>
      <c r="Y185" s="159">
        <f t="shared" si="342"/>
        <v>0.11484801528455826</v>
      </c>
      <c r="Z185" s="159">
        <f t="shared" si="343"/>
        <v>-7.5924477711987487E-2</v>
      </c>
      <c r="AA185" s="158">
        <f t="shared" si="344"/>
        <v>34470</v>
      </c>
      <c r="AB185" s="159">
        <f t="shared" si="345"/>
        <v>0.11012427717964282</v>
      </c>
      <c r="AC185" s="159">
        <f t="shared" si="346"/>
        <v>-0.16652561839591848</v>
      </c>
      <c r="AD185" s="158">
        <f t="shared" si="347"/>
        <v>33290</v>
      </c>
      <c r="AE185" s="159">
        <f t="shared" si="348"/>
        <v>0.1077119699739537</v>
      </c>
      <c r="AF185" s="159">
        <f t="shared" si="349"/>
        <v>-3.4232666086451986E-2</v>
      </c>
      <c r="AG185" s="158">
        <f t="shared" si="350"/>
        <v>31429</v>
      </c>
      <c r="AH185" s="159">
        <f t="shared" si="351"/>
        <v>0.10436258102220805</v>
      </c>
      <c r="AI185" s="159">
        <f t="shared" si="352"/>
        <v>-5.5902673475518173E-2</v>
      </c>
      <c r="AJ185" s="11">
        <f t="shared" si="317"/>
        <v>-13326</v>
      </c>
      <c r="AK185" s="123">
        <f t="shared" si="318"/>
        <v>-0.29775444084459834</v>
      </c>
      <c r="AL185" s="11">
        <f t="shared" si="319"/>
        <v>-3041</v>
      </c>
      <c r="AM185" s="123">
        <f t="shared" si="320"/>
        <v>-8.8221642007542789E-2</v>
      </c>
      <c r="AN185" s="158">
        <f t="shared" si="353"/>
        <v>47074</v>
      </c>
      <c r="AO185" s="159">
        <f t="shared" si="354"/>
        <v>0.15964269121073282</v>
      </c>
      <c r="AP185" s="158">
        <f t="shared" si="355"/>
        <v>44344</v>
      </c>
      <c r="AQ185" s="159">
        <f t="shared" si="356"/>
        <v>0.15324060475161988</v>
      </c>
      <c r="AR185" s="159">
        <f t="shared" si="357"/>
        <v>-5.7993797000467348E-2</v>
      </c>
      <c r="AS185" s="158">
        <f t="shared" si="358"/>
        <v>39605</v>
      </c>
      <c r="AT185" s="159">
        <f t="shared" si="359"/>
        <v>0.15013722933220114</v>
      </c>
      <c r="AU185" s="159">
        <f t="shared" si="360"/>
        <v>-0.10686902399422696</v>
      </c>
      <c r="AV185" s="158">
        <f t="shared" si="361"/>
        <v>37360</v>
      </c>
      <c r="AW185" s="159">
        <f t="shared" si="362"/>
        <v>0.14834050021242551</v>
      </c>
      <c r="AX185" s="159">
        <f t="shared" si="363"/>
        <v>-5.6684762024996845E-2</v>
      </c>
      <c r="AY185" s="158">
        <f t="shared" si="364"/>
        <v>38149</v>
      </c>
      <c r="AZ185" s="159">
        <f t="shared" si="365"/>
        <v>0.14227481576513412</v>
      </c>
      <c r="BA185" s="159">
        <f t="shared" si="366"/>
        <v>2.1118843683083512E-2</v>
      </c>
      <c r="BB185" s="11">
        <f t="shared" si="321"/>
        <v>-8925</v>
      </c>
      <c r="BC185" s="123">
        <f t="shared" si="322"/>
        <v>-0.18959510557845094</v>
      </c>
      <c r="BD185" s="11">
        <f t="shared" si="323"/>
        <v>-1456</v>
      </c>
      <c r="BE185" s="123">
        <f t="shared" si="324"/>
        <v>-3.676303497033203E-2</v>
      </c>
      <c r="BF185" s="150"/>
      <c r="BG185" s="157"/>
      <c r="BH185" s="150"/>
      <c r="BI185" s="157"/>
      <c r="BJ185" s="157"/>
      <c r="BK185" s="150"/>
      <c r="BL185" s="157"/>
      <c r="BM185" s="157"/>
      <c r="BN185" s="150"/>
      <c r="BO185" s="157"/>
      <c r="BP185" s="157"/>
      <c r="BQ185" s="150"/>
      <c r="BR185" s="157"/>
      <c r="BS185" s="157"/>
      <c r="BT185" s="156"/>
      <c r="BU185" s="157"/>
      <c r="BV185" s="156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  <c r="CM185" s="157"/>
      <c r="CN185" s="157"/>
      <c r="CO185" s="157"/>
    </row>
    <row r="186" spans="2:93" x14ac:dyDescent="0.3">
      <c r="B186" s="490"/>
      <c r="C186" s="12" t="s">
        <v>13</v>
      </c>
      <c r="D186" s="158">
        <f t="shared" si="325"/>
        <v>668287</v>
      </c>
      <c r="E186" s="159">
        <f t="shared" si="326"/>
        <v>1</v>
      </c>
      <c r="F186" s="158">
        <f t="shared" si="327"/>
        <v>649477</v>
      </c>
      <c r="G186" s="159">
        <f t="shared" si="328"/>
        <v>1</v>
      </c>
      <c r="H186" s="159">
        <f t="shared" si="329"/>
        <v>-2.8146589713700852E-2</v>
      </c>
      <c r="I186" s="158">
        <f t="shared" si="330"/>
        <v>576802</v>
      </c>
      <c r="J186" s="159">
        <f t="shared" si="331"/>
        <v>1</v>
      </c>
      <c r="K186" s="159">
        <f t="shared" si="332"/>
        <v>-0.11189772694029196</v>
      </c>
      <c r="L186" s="158">
        <f t="shared" si="333"/>
        <v>560918</v>
      </c>
      <c r="M186" s="159">
        <f t="shared" si="334"/>
        <v>1</v>
      </c>
      <c r="N186" s="159">
        <f t="shared" si="335"/>
        <v>-2.7538045984583964E-2</v>
      </c>
      <c r="O186" s="158">
        <f t="shared" si="336"/>
        <v>569288</v>
      </c>
      <c r="P186" s="159">
        <f t="shared" si="337"/>
        <v>1</v>
      </c>
      <c r="Q186" s="159">
        <f t="shared" si="338"/>
        <v>1.4921967203762404E-2</v>
      </c>
      <c r="R186" s="11">
        <f t="shared" si="313"/>
        <v>-98999</v>
      </c>
      <c r="S186" s="123">
        <f t="shared" si="314"/>
        <v>-0.14813844949849392</v>
      </c>
      <c r="T186" s="11">
        <f t="shared" si="315"/>
        <v>-7514</v>
      </c>
      <c r="U186" s="123">
        <f t="shared" si="316"/>
        <v>-1.3027000599859223E-2</v>
      </c>
      <c r="V186" s="158">
        <f t="shared" si="339"/>
        <v>373416</v>
      </c>
      <c r="W186" s="159">
        <f t="shared" si="340"/>
        <v>1</v>
      </c>
      <c r="X186" s="158">
        <f t="shared" si="341"/>
        <v>360102</v>
      </c>
      <c r="Y186" s="159">
        <f t="shared" si="342"/>
        <v>1</v>
      </c>
      <c r="Z186" s="159">
        <f t="shared" si="343"/>
        <v>-3.5654605051738543E-2</v>
      </c>
      <c r="AA186" s="158">
        <f t="shared" si="344"/>
        <v>313010</v>
      </c>
      <c r="AB186" s="159">
        <f t="shared" si="345"/>
        <v>1</v>
      </c>
      <c r="AC186" s="159">
        <f t="shared" si="346"/>
        <v>-0.13077405846121376</v>
      </c>
      <c r="AD186" s="158">
        <f t="shared" si="347"/>
        <v>309065</v>
      </c>
      <c r="AE186" s="159">
        <f t="shared" si="348"/>
        <v>1</v>
      </c>
      <c r="AF186" s="159">
        <f t="shared" si="349"/>
        <v>-1.2603431200281141E-2</v>
      </c>
      <c r="AG186" s="158">
        <f t="shared" si="350"/>
        <v>301152</v>
      </c>
      <c r="AH186" s="159">
        <f t="shared" si="351"/>
        <v>1</v>
      </c>
      <c r="AI186" s="159">
        <f t="shared" si="352"/>
        <v>-2.5603028489152767E-2</v>
      </c>
      <c r="AJ186" s="11">
        <f t="shared" si="317"/>
        <v>-72264</v>
      </c>
      <c r="AK186" s="123">
        <f t="shared" si="318"/>
        <v>-0.19352143453949483</v>
      </c>
      <c r="AL186" s="11">
        <f t="shared" si="319"/>
        <v>-11858</v>
      </c>
      <c r="AM186" s="123">
        <f t="shared" si="320"/>
        <v>-3.7883773681352033E-2</v>
      </c>
      <c r="AN186" s="158">
        <f t="shared" si="353"/>
        <v>294871</v>
      </c>
      <c r="AO186" s="159">
        <f t="shared" si="354"/>
        <v>1</v>
      </c>
      <c r="AP186" s="158">
        <f t="shared" si="355"/>
        <v>289375</v>
      </c>
      <c r="AQ186" s="159">
        <f t="shared" si="356"/>
        <v>1</v>
      </c>
      <c r="AR186" s="159">
        <f t="shared" si="357"/>
        <v>-1.8638658938993663E-2</v>
      </c>
      <c r="AS186" s="158">
        <f t="shared" si="358"/>
        <v>263792</v>
      </c>
      <c r="AT186" s="159">
        <f t="shared" si="359"/>
        <v>1</v>
      </c>
      <c r="AU186" s="159">
        <f t="shared" si="360"/>
        <v>-8.8407775377969761E-2</v>
      </c>
      <c r="AV186" s="158">
        <f t="shared" si="361"/>
        <v>251853</v>
      </c>
      <c r="AW186" s="159">
        <f t="shared" si="362"/>
        <v>1</v>
      </c>
      <c r="AX186" s="159">
        <f t="shared" si="363"/>
        <v>-4.5259143567659366E-2</v>
      </c>
      <c r="AY186" s="158">
        <f t="shared" si="364"/>
        <v>268136</v>
      </c>
      <c r="AZ186" s="159">
        <f t="shared" si="365"/>
        <v>1</v>
      </c>
      <c r="BA186" s="159">
        <f t="shared" si="366"/>
        <v>6.4652793494617888E-2</v>
      </c>
      <c r="BB186" s="11">
        <f t="shared" si="321"/>
        <v>-26735</v>
      </c>
      <c r="BC186" s="123">
        <f t="shared" si="322"/>
        <v>-9.0666766145195699E-2</v>
      </c>
      <c r="BD186" s="11">
        <f t="shared" si="323"/>
        <v>4344</v>
      </c>
      <c r="BE186" s="123">
        <f t="shared" si="324"/>
        <v>1.6467519864135378E-2</v>
      </c>
      <c r="BF186" s="150"/>
      <c r="BG186" s="157"/>
      <c r="BH186" s="150"/>
      <c r="BI186" s="157"/>
      <c r="BJ186" s="157"/>
      <c r="BK186" s="150"/>
      <c r="BL186" s="157"/>
      <c r="BM186" s="157"/>
      <c r="BN186" s="150"/>
      <c r="BO186" s="157"/>
      <c r="BP186" s="157"/>
      <c r="BQ186" s="150"/>
      <c r="BR186" s="157"/>
      <c r="BS186" s="157"/>
      <c r="BT186" s="156"/>
      <c r="BU186" s="157"/>
      <c r="BV186" s="156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</row>
    <row r="187" spans="2:93" x14ac:dyDescent="0.3">
      <c r="B187" s="490" t="s">
        <v>96</v>
      </c>
      <c r="C187" s="12" t="s">
        <v>130</v>
      </c>
      <c r="D187" s="4">
        <v>42105</v>
      </c>
      <c r="E187" s="96">
        <v>0.14099999999999999</v>
      </c>
      <c r="F187" s="4">
        <v>40946</v>
      </c>
      <c r="G187" s="96">
        <v>0.14399999999999999</v>
      </c>
      <c r="H187" s="96">
        <v>-2.8000000000000001E-2</v>
      </c>
      <c r="I187" s="4">
        <v>33530</v>
      </c>
      <c r="J187" s="96">
        <v>0.14399999999999999</v>
      </c>
      <c r="K187" s="96">
        <v>-0.18099999999999999</v>
      </c>
      <c r="L187" s="4">
        <v>34192</v>
      </c>
      <c r="M187" s="96">
        <v>0.14899999999999999</v>
      </c>
      <c r="N187" s="96">
        <v>0.02</v>
      </c>
      <c r="O187" s="4">
        <v>35056</v>
      </c>
      <c r="P187" s="96">
        <v>0.152</v>
      </c>
      <c r="Q187" s="96">
        <v>2.5000000000000001E-2</v>
      </c>
      <c r="R187" s="11">
        <f t="shared" si="313"/>
        <v>-7049</v>
      </c>
      <c r="S187" s="123">
        <f t="shared" si="314"/>
        <v>-0.16741479634247713</v>
      </c>
      <c r="T187" s="11">
        <f t="shared" si="315"/>
        <v>1526</v>
      </c>
      <c r="U187" s="154">
        <f t="shared" si="316"/>
        <v>4.5511482254697283E-2</v>
      </c>
      <c r="V187" s="4">
        <v>15345</v>
      </c>
      <c r="W187" s="96">
        <v>0.11799999999999999</v>
      </c>
      <c r="X187" s="4">
        <v>14426</v>
      </c>
      <c r="Y187" s="96">
        <v>0.11799999999999999</v>
      </c>
      <c r="Z187" s="96">
        <v>-0.06</v>
      </c>
      <c r="AA187" s="4">
        <v>10935</v>
      </c>
      <c r="AB187" s="96">
        <v>0.11700000000000001</v>
      </c>
      <c r="AC187" s="96">
        <v>-0.24199999999999999</v>
      </c>
      <c r="AD187" s="4">
        <v>11233</v>
      </c>
      <c r="AE187" s="96">
        <v>0.11899999999999999</v>
      </c>
      <c r="AF187" s="96">
        <v>2.7E-2</v>
      </c>
      <c r="AG187" s="4">
        <v>11146</v>
      </c>
      <c r="AH187" s="96">
        <v>0.123</v>
      </c>
      <c r="AI187" s="96">
        <v>-8.0000000000000002E-3</v>
      </c>
      <c r="AJ187" s="11">
        <f t="shared" si="317"/>
        <v>-4199</v>
      </c>
      <c r="AK187" s="123">
        <f t="shared" si="318"/>
        <v>-0.27363962202671882</v>
      </c>
      <c r="AL187" s="11">
        <f t="shared" si="319"/>
        <v>211</v>
      </c>
      <c r="AM187" s="123">
        <f t="shared" si="320"/>
        <v>1.929583904892547E-2</v>
      </c>
      <c r="AN187" s="4">
        <v>26760</v>
      </c>
      <c r="AO187" s="96">
        <v>0.16</v>
      </c>
      <c r="AP187" s="4">
        <v>26520</v>
      </c>
      <c r="AQ187" s="96">
        <v>0.16400000000000001</v>
      </c>
      <c r="AR187" s="96">
        <v>-8.9999999999999993E-3</v>
      </c>
      <c r="AS187" s="4">
        <v>22595</v>
      </c>
      <c r="AT187" s="96">
        <v>0.16200000000000001</v>
      </c>
      <c r="AU187" s="96">
        <v>-0.14799999999999999</v>
      </c>
      <c r="AV187" s="4">
        <v>22959</v>
      </c>
      <c r="AW187" s="96">
        <v>0.16900000000000001</v>
      </c>
      <c r="AX187" s="96">
        <v>1.6E-2</v>
      </c>
      <c r="AY187" s="4">
        <v>23910</v>
      </c>
      <c r="AZ187" s="96">
        <v>0.17100000000000001</v>
      </c>
      <c r="BA187" s="96">
        <v>4.1000000000000002E-2</v>
      </c>
      <c r="BB187" s="11">
        <f t="shared" si="321"/>
        <v>-2850</v>
      </c>
      <c r="BC187" s="123">
        <f t="shared" si="322"/>
        <v>-0.10650224215246637</v>
      </c>
      <c r="BD187" s="11">
        <f t="shared" si="323"/>
        <v>1315</v>
      </c>
      <c r="BE187" s="123">
        <f t="shared" si="324"/>
        <v>5.81987165302058E-2</v>
      </c>
      <c r="BF187" s="150"/>
      <c r="BG187" s="155"/>
      <c r="BH187" s="155"/>
      <c r="BI187" s="155"/>
      <c r="BJ187" s="155"/>
      <c r="BK187" s="155"/>
      <c r="BL187" s="155"/>
      <c r="BM187" s="155"/>
      <c r="BN187" s="155"/>
      <c r="BO187" s="155"/>
      <c r="BP187" s="155"/>
      <c r="BQ187" s="155"/>
      <c r="BR187" s="155"/>
      <c r="BS187" s="155"/>
      <c r="BT187" s="156"/>
      <c r="BU187" s="157"/>
      <c r="BV187" s="156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</row>
    <row r="188" spans="2:93" x14ac:dyDescent="0.3">
      <c r="B188" s="490"/>
      <c r="C188" s="12" t="s">
        <v>131</v>
      </c>
      <c r="D188" s="4">
        <v>47596</v>
      </c>
      <c r="E188" s="96">
        <v>0.16</v>
      </c>
      <c r="F188" s="4">
        <v>45658</v>
      </c>
      <c r="G188" s="96">
        <v>0.161</v>
      </c>
      <c r="H188" s="96">
        <v>-4.1000000000000002E-2</v>
      </c>
      <c r="I188" s="4">
        <v>37911</v>
      </c>
      <c r="J188" s="96">
        <v>0.16300000000000001</v>
      </c>
      <c r="K188" s="96">
        <v>-0.17</v>
      </c>
      <c r="L188" s="4">
        <v>37607</v>
      </c>
      <c r="M188" s="96">
        <v>0.16400000000000001</v>
      </c>
      <c r="N188" s="96">
        <v>-8.0000000000000002E-3</v>
      </c>
      <c r="O188" s="4">
        <v>38244</v>
      </c>
      <c r="P188" s="96">
        <v>0.16600000000000001</v>
      </c>
      <c r="Q188" s="96">
        <v>1.7000000000000001E-2</v>
      </c>
      <c r="R188" s="11">
        <f t="shared" si="313"/>
        <v>-9352</v>
      </c>
      <c r="S188" s="123">
        <f t="shared" si="314"/>
        <v>-0.19648709975628204</v>
      </c>
      <c r="T188" s="11">
        <f t="shared" si="315"/>
        <v>333</v>
      </c>
      <c r="U188" s="123">
        <f t="shared" si="316"/>
        <v>8.7837303157394953E-3</v>
      </c>
      <c r="V188" s="4">
        <v>19046</v>
      </c>
      <c r="W188" s="96">
        <v>0.14599999999999999</v>
      </c>
      <c r="X188" s="4">
        <v>18025</v>
      </c>
      <c r="Y188" s="96">
        <v>0.14799999999999999</v>
      </c>
      <c r="Z188" s="96">
        <v>-5.3999999999999999E-2</v>
      </c>
      <c r="AA188" s="4">
        <v>13696</v>
      </c>
      <c r="AB188" s="96">
        <v>0.14699999999999999</v>
      </c>
      <c r="AC188" s="96">
        <v>-0.24</v>
      </c>
      <c r="AD188" s="4">
        <v>13790</v>
      </c>
      <c r="AE188" s="96">
        <v>0.14599999999999999</v>
      </c>
      <c r="AF188" s="96">
        <v>7.0000000000000001E-3</v>
      </c>
      <c r="AG188" s="4">
        <v>13836</v>
      </c>
      <c r="AH188" s="96">
        <v>0.153</v>
      </c>
      <c r="AI188" s="96">
        <v>3.0000000000000001E-3</v>
      </c>
      <c r="AJ188" s="11">
        <f t="shared" si="317"/>
        <v>-5210</v>
      </c>
      <c r="AK188" s="123">
        <f t="shared" si="318"/>
        <v>-0.27354825160138613</v>
      </c>
      <c r="AL188" s="11">
        <f t="shared" si="319"/>
        <v>140</v>
      </c>
      <c r="AM188" s="123">
        <f t="shared" si="320"/>
        <v>1.0221962616822429E-2</v>
      </c>
      <c r="AN188" s="4">
        <v>28550</v>
      </c>
      <c r="AO188" s="96">
        <v>0.17100000000000001</v>
      </c>
      <c r="AP188" s="4">
        <v>27633</v>
      </c>
      <c r="AQ188" s="96">
        <v>0.17</v>
      </c>
      <c r="AR188" s="96">
        <v>-3.2000000000000001E-2</v>
      </c>
      <c r="AS188" s="4">
        <v>24215</v>
      </c>
      <c r="AT188" s="96">
        <v>0.17399999999999999</v>
      </c>
      <c r="AU188" s="96">
        <v>-0.124</v>
      </c>
      <c r="AV188" s="4">
        <v>23817</v>
      </c>
      <c r="AW188" s="96">
        <v>0.17599999999999999</v>
      </c>
      <c r="AX188" s="96">
        <v>-1.6E-2</v>
      </c>
      <c r="AY188" s="4">
        <v>24408</v>
      </c>
      <c r="AZ188" s="96">
        <v>0.17499999999999999</v>
      </c>
      <c r="BA188" s="96">
        <v>2.5000000000000001E-2</v>
      </c>
      <c r="BB188" s="11">
        <f t="shared" si="321"/>
        <v>-4142</v>
      </c>
      <c r="BC188" s="123">
        <f t="shared" si="322"/>
        <v>-0.14507880910683013</v>
      </c>
      <c r="BD188" s="11">
        <f t="shared" si="323"/>
        <v>193</v>
      </c>
      <c r="BE188" s="123">
        <f t="shared" si="324"/>
        <v>7.9702663638240752E-3</v>
      </c>
      <c r="BF188" s="150"/>
      <c r="BG188" s="155"/>
      <c r="BH188" s="155"/>
      <c r="BI188" s="155"/>
      <c r="BJ188" s="155"/>
      <c r="BK188" s="155"/>
      <c r="BL188" s="155"/>
      <c r="BM188" s="155"/>
      <c r="BN188" s="155"/>
      <c r="BO188" s="155"/>
      <c r="BP188" s="155"/>
      <c r="BQ188" s="155"/>
      <c r="BR188" s="155"/>
      <c r="BS188" s="155"/>
      <c r="BT188" s="156"/>
      <c r="BU188" s="157"/>
      <c r="BV188" s="156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</row>
    <row r="189" spans="2:93" x14ac:dyDescent="0.3">
      <c r="B189" s="490"/>
      <c r="C189" s="12" t="s">
        <v>132</v>
      </c>
      <c r="D189" s="4">
        <v>52883</v>
      </c>
      <c r="E189" s="96">
        <v>0.17799999999999999</v>
      </c>
      <c r="F189" s="4">
        <v>51448</v>
      </c>
      <c r="G189" s="96">
        <v>0.18099999999999999</v>
      </c>
      <c r="H189" s="96">
        <v>-2.7E-2</v>
      </c>
      <c r="I189" s="4">
        <v>41682</v>
      </c>
      <c r="J189" s="96">
        <v>0.17899999999999999</v>
      </c>
      <c r="K189" s="96">
        <v>-0.19</v>
      </c>
      <c r="L189" s="4">
        <v>41594</v>
      </c>
      <c r="M189" s="96">
        <v>0.18099999999999999</v>
      </c>
      <c r="N189" s="96">
        <v>-2E-3</v>
      </c>
      <c r="O189" s="4">
        <v>41720</v>
      </c>
      <c r="P189" s="96">
        <v>0.18099999999999999</v>
      </c>
      <c r="Q189" s="96">
        <v>3.0000000000000001E-3</v>
      </c>
      <c r="R189" s="11">
        <f t="shared" si="313"/>
        <v>-11163</v>
      </c>
      <c r="S189" s="123">
        <f t="shared" si="314"/>
        <v>-0.21108862961632283</v>
      </c>
      <c r="T189" s="11">
        <f t="shared" si="315"/>
        <v>38</v>
      </c>
      <c r="U189" s="123">
        <f t="shared" si="316"/>
        <v>9.116645074612543E-4</v>
      </c>
      <c r="V189" s="4">
        <v>22985</v>
      </c>
      <c r="W189" s="96">
        <v>0.17599999999999999</v>
      </c>
      <c r="X189" s="4">
        <v>21983</v>
      </c>
      <c r="Y189" s="96">
        <v>0.18</v>
      </c>
      <c r="Z189" s="96">
        <v>-4.3999999999999997E-2</v>
      </c>
      <c r="AA189" s="4">
        <v>16529</v>
      </c>
      <c r="AB189" s="96">
        <v>0.17699999999999999</v>
      </c>
      <c r="AC189" s="96">
        <v>-0.248</v>
      </c>
      <c r="AD189" s="4">
        <v>17070</v>
      </c>
      <c r="AE189" s="96">
        <v>0.18099999999999999</v>
      </c>
      <c r="AF189" s="96">
        <v>3.3000000000000002E-2</v>
      </c>
      <c r="AG189" s="4">
        <v>16426</v>
      </c>
      <c r="AH189" s="96">
        <v>0.18099999999999999</v>
      </c>
      <c r="AI189" s="96">
        <v>-3.7999999999999999E-2</v>
      </c>
      <c r="AJ189" s="11">
        <f t="shared" si="317"/>
        <v>-6559</v>
      </c>
      <c r="AK189" s="123">
        <f t="shared" si="318"/>
        <v>-0.28536001740265393</v>
      </c>
      <c r="AL189" s="11">
        <f t="shared" si="319"/>
        <v>-103</v>
      </c>
      <c r="AM189" s="123">
        <f t="shared" si="320"/>
        <v>-6.2314719583761871E-3</v>
      </c>
      <c r="AN189" s="4">
        <v>29898</v>
      </c>
      <c r="AO189" s="96">
        <v>0.17899999999999999</v>
      </c>
      <c r="AP189" s="4">
        <v>29465</v>
      </c>
      <c r="AQ189" s="96">
        <v>0.182</v>
      </c>
      <c r="AR189" s="96">
        <v>-1.4E-2</v>
      </c>
      <c r="AS189" s="4">
        <v>25153</v>
      </c>
      <c r="AT189" s="96">
        <v>0.18099999999999999</v>
      </c>
      <c r="AU189" s="96">
        <v>-0.14599999999999999</v>
      </c>
      <c r="AV189" s="4">
        <v>24524</v>
      </c>
      <c r="AW189" s="96">
        <v>0.18099999999999999</v>
      </c>
      <c r="AX189" s="96">
        <v>-2.5000000000000001E-2</v>
      </c>
      <c r="AY189" s="4">
        <v>25294</v>
      </c>
      <c r="AZ189" s="96">
        <v>0.18099999999999999</v>
      </c>
      <c r="BA189" s="96">
        <v>3.1E-2</v>
      </c>
      <c r="BB189" s="11">
        <f t="shared" si="321"/>
        <v>-4604</v>
      </c>
      <c r="BC189" s="123">
        <f t="shared" si="322"/>
        <v>-0.15399023346043214</v>
      </c>
      <c r="BD189" s="11">
        <f t="shared" si="323"/>
        <v>141</v>
      </c>
      <c r="BE189" s="123">
        <f t="shared" si="324"/>
        <v>5.6056931578738122E-3</v>
      </c>
      <c r="BF189" s="150"/>
      <c r="BG189" s="155"/>
      <c r="BH189" s="155"/>
      <c r="BI189" s="155"/>
      <c r="BJ189" s="155"/>
      <c r="BK189" s="155"/>
      <c r="BL189" s="155"/>
      <c r="BM189" s="155"/>
      <c r="BN189" s="155"/>
      <c r="BO189" s="155"/>
      <c r="BP189" s="155"/>
      <c r="BQ189" s="155"/>
      <c r="BR189" s="155"/>
      <c r="BS189" s="155"/>
      <c r="BT189" s="156"/>
      <c r="BU189" s="157"/>
      <c r="BV189" s="156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  <c r="CM189" s="157"/>
      <c r="CN189" s="157"/>
      <c r="CO189" s="157"/>
    </row>
    <row r="190" spans="2:93" x14ac:dyDescent="0.3">
      <c r="B190" s="490"/>
      <c r="C190" s="12" t="s">
        <v>133</v>
      </c>
      <c r="D190" s="4">
        <v>57757</v>
      </c>
      <c r="E190" s="96">
        <v>0.19400000000000001</v>
      </c>
      <c r="F190" s="4">
        <v>55192</v>
      </c>
      <c r="G190" s="96">
        <v>0.19400000000000001</v>
      </c>
      <c r="H190" s="96">
        <v>-4.3999999999999997E-2</v>
      </c>
      <c r="I190" s="4">
        <v>45295</v>
      </c>
      <c r="J190" s="96">
        <v>0.19500000000000001</v>
      </c>
      <c r="K190" s="96">
        <v>-0.17899999999999999</v>
      </c>
      <c r="L190" s="4">
        <v>44813</v>
      </c>
      <c r="M190" s="96">
        <v>0.19500000000000001</v>
      </c>
      <c r="N190" s="96">
        <v>-1.0999999999999999E-2</v>
      </c>
      <c r="O190" s="4">
        <v>44998</v>
      </c>
      <c r="P190" s="96">
        <v>0.19500000000000001</v>
      </c>
      <c r="Q190" s="96">
        <v>4.0000000000000001E-3</v>
      </c>
      <c r="R190" s="11">
        <f t="shared" si="313"/>
        <v>-12759</v>
      </c>
      <c r="S190" s="123">
        <f t="shared" si="314"/>
        <v>-0.22090828817286218</v>
      </c>
      <c r="T190" s="11">
        <f t="shared" si="315"/>
        <v>-297</v>
      </c>
      <c r="U190" s="123">
        <f t="shared" si="316"/>
        <v>-6.5570151230820179E-3</v>
      </c>
      <c r="V190" s="4">
        <v>27287</v>
      </c>
      <c r="W190" s="96">
        <v>0.20899999999999999</v>
      </c>
      <c r="X190" s="4">
        <v>25339</v>
      </c>
      <c r="Y190" s="96">
        <v>0.20799999999999999</v>
      </c>
      <c r="Z190" s="96">
        <v>-7.0999999999999994E-2</v>
      </c>
      <c r="AA190" s="4">
        <v>19507</v>
      </c>
      <c r="AB190" s="96">
        <v>0.20899999999999999</v>
      </c>
      <c r="AC190" s="96">
        <v>-0.23</v>
      </c>
      <c r="AD190" s="4">
        <v>19997</v>
      </c>
      <c r="AE190" s="96">
        <v>0.21199999999999999</v>
      </c>
      <c r="AF190" s="96">
        <v>2.5000000000000001E-2</v>
      </c>
      <c r="AG190" s="4">
        <v>19148</v>
      </c>
      <c r="AH190" s="96">
        <v>0.21099999999999999</v>
      </c>
      <c r="AI190" s="96">
        <v>-4.2000000000000003E-2</v>
      </c>
      <c r="AJ190" s="11">
        <f t="shared" si="317"/>
        <v>-8139</v>
      </c>
      <c r="AK190" s="123">
        <f t="shared" si="318"/>
        <v>-0.29827390332392717</v>
      </c>
      <c r="AL190" s="11">
        <f t="shared" si="319"/>
        <v>-359</v>
      </c>
      <c r="AM190" s="123">
        <f t="shared" si="320"/>
        <v>-1.8403649971804992E-2</v>
      </c>
      <c r="AN190" s="4">
        <v>30470</v>
      </c>
      <c r="AO190" s="96">
        <v>0.182</v>
      </c>
      <c r="AP190" s="4">
        <v>29853</v>
      </c>
      <c r="AQ190" s="96">
        <v>0.184</v>
      </c>
      <c r="AR190" s="96">
        <v>-0.02</v>
      </c>
      <c r="AS190" s="4">
        <v>25788</v>
      </c>
      <c r="AT190" s="96">
        <v>0.185</v>
      </c>
      <c r="AU190" s="96">
        <v>-0.13600000000000001</v>
      </c>
      <c r="AV190" s="4">
        <v>24816</v>
      </c>
      <c r="AW190" s="96">
        <v>0.183</v>
      </c>
      <c r="AX190" s="96">
        <v>-3.7999999999999999E-2</v>
      </c>
      <c r="AY190" s="4">
        <v>25850</v>
      </c>
      <c r="AZ190" s="96">
        <v>0.185</v>
      </c>
      <c r="BA190" s="96">
        <v>4.2000000000000003E-2</v>
      </c>
      <c r="BB190" s="11">
        <f t="shared" si="321"/>
        <v>-4620</v>
      </c>
      <c r="BC190" s="123">
        <f t="shared" si="322"/>
        <v>-0.15162454873646208</v>
      </c>
      <c r="BD190" s="11">
        <f t="shared" si="323"/>
        <v>62</v>
      </c>
      <c r="BE190" s="123">
        <f t="shared" si="324"/>
        <v>2.4042190165968667E-3</v>
      </c>
      <c r="BF190" s="150"/>
      <c r="BG190" s="155"/>
      <c r="BH190" s="155"/>
      <c r="BI190" s="155"/>
      <c r="BJ190" s="155"/>
      <c r="BK190" s="155"/>
      <c r="BL190" s="155"/>
      <c r="BM190" s="155"/>
      <c r="BN190" s="155"/>
      <c r="BO190" s="155"/>
      <c r="BP190" s="155"/>
      <c r="BQ190" s="155"/>
      <c r="BR190" s="155"/>
      <c r="BS190" s="155"/>
      <c r="BT190" s="156"/>
      <c r="BU190" s="157"/>
      <c r="BV190" s="156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  <c r="CM190" s="157"/>
      <c r="CN190" s="157"/>
      <c r="CO190" s="157"/>
    </row>
    <row r="191" spans="2:93" x14ac:dyDescent="0.3">
      <c r="B191" s="490"/>
      <c r="C191" s="12" t="s">
        <v>134</v>
      </c>
      <c r="D191" s="4">
        <v>56755</v>
      </c>
      <c r="E191" s="96">
        <v>0.191</v>
      </c>
      <c r="F191" s="4">
        <v>53372</v>
      </c>
      <c r="G191" s="96">
        <v>0.188</v>
      </c>
      <c r="H191" s="96">
        <v>-0.06</v>
      </c>
      <c r="I191" s="4">
        <v>44059</v>
      </c>
      <c r="J191" s="96">
        <v>0.19</v>
      </c>
      <c r="K191" s="96">
        <v>-0.17399999999999999</v>
      </c>
      <c r="L191" s="4">
        <v>42740</v>
      </c>
      <c r="M191" s="96">
        <v>0.186</v>
      </c>
      <c r="N191" s="96">
        <v>-0.03</v>
      </c>
      <c r="O191" s="4">
        <v>42185</v>
      </c>
      <c r="P191" s="96">
        <v>0.183</v>
      </c>
      <c r="Q191" s="96">
        <v>-1.2999999999999999E-2</v>
      </c>
      <c r="R191" s="11">
        <f t="shared" si="313"/>
        <v>-14570</v>
      </c>
      <c r="S191" s="123">
        <f t="shared" si="314"/>
        <v>-0.256717469826447</v>
      </c>
      <c r="T191" s="11">
        <f t="shared" si="315"/>
        <v>-1874</v>
      </c>
      <c r="U191" s="123">
        <f t="shared" si="316"/>
        <v>-4.2533875031208153E-2</v>
      </c>
      <c r="V191" s="4">
        <v>30565</v>
      </c>
      <c r="W191" s="96">
        <v>0.23400000000000001</v>
      </c>
      <c r="X191" s="4">
        <v>28286</v>
      </c>
      <c r="Y191" s="96">
        <v>0.23200000000000001</v>
      </c>
      <c r="Z191" s="96">
        <v>-7.4999999999999997E-2</v>
      </c>
      <c r="AA191" s="4">
        <v>22256</v>
      </c>
      <c r="AB191" s="96">
        <v>0.23899999999999999</v>
      </c>
      <c r="AC191" s="96">
        <v>-0.21299999999999999</v>
      </c>
      <c r="AD191" s="4">
        <v>22187</v>
      </c>
      <c r="AE191" s="96">
        <v>0.23499999999999999</v>
      </c>
      <c r="AF191" s="96">
        <v>-3.0000000000000001E-3</v>
      </c>
      <c r="AG191" s="4">
        <v>20711</v>
      </c>
      <c r="AH191" s="96">
        <v>0.22800000000000001</v>
      </c>
      <c r="AI191" s="96">
        <v>-6.7000000000000004E-2</v>
      </c>
      <c r="AJ191" s="11">
        <f t="shared" si="317"/>
        <v>-9854</v>
      </c>
      <c r="AK191" s="123">
        <f t="shared" si="318"/>
        <v>-0.32239489612301653</v>
      </c>
      <c r="AL191" s="11">
        <f t="shared" si="319"/>
        <v>-1545</v>
      </c>
      <c r="AM191" s="123">
        <f t="shared" si="320"/>
        <v>-6.9419482386772105E-2</v>
      </c>
      <c r="AN191" s="4">
        <v>26190</v>
      </c>
      <c r="AO191" s="96">
        <v>0.157</v>
      </c>
      <c r="AP191" s="4">
        <v>25086</v>
      </c>
      <c r="AQ191" s="96">
        <v>0.155</v>
      </c>
      <c r="AR191" s="96">
        <v>-4.2000000000000003E-2</v>
      </c>
      <c r="AS191" s="4">
        <v>21803</v>
      </c>
      <c r="AT191" s="96">
        <v>0.157</v>
      </c>
      <c r="AU191" s="96">
        <v>-0.13100000000000001</v>
      </c>
      <c r="AV191" s="4">
        <v>20553</v>
      </c>
      <c r="AW191" s="96">
        <v>0.151</v>
      </c>
      <c r="AX191" s="96">
        <v>-5.7000000000000002E-2</v>
      </c>
      <c r="AY191" s="4">
        <v>21474</v>
      </c>
      <c r="AZ191" s="96">
        <v>0.154</v>
      </c>
      <c r="BA191" s="96">
        <v>4.4999999999999998E-2</v>
      </c>
      <c r="BB191" s="11">
        <f t="shared" si="321"/>
        <v>-4716</v>
      </c>
      <c r="BC191" s="123">
        <f t="shared" si="322"/>
        <v>-0.18006872852233677</v>
      </c>
      <c r="BD191" s="11">
        <f t="shared" si="323"/>
        <v>-329</v>
      </c>
      <c r="BE191" s="123">
        <f t="shared" si="324"/>
        <v>-1.5089666559647755E-2</v>
      </c>
      <c r="BF191" s="150"/>
      <c r="BG191" s="155"/>
      <c r="BH191" s="155"/>
      <c r="BI191" s="155"/>
      <c r="BJ191" s="155"/>
      <c r="BK191" s="155"/>
      <c r="BL191" s="155"/>
      <c r="BM191" s="155"/>
      <c r="BN191" s="155"/>
      <c r="BO191" s="155"/>
      <c r="BP191" s="155"/>
      <c r="BQ191" s="155"/>
      <c r="BR191" s="155"/>
      <c r="BS191" s="155"/>
      <c r="BT191" s="156"/>
      <c r="BU191" s="157"/>
      <c r="BV191" s="156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7"/>
      <c r="CN191" s="157"/>
      <c r="CO191" s="157"/>
    </row>
    <row r="192" spans="2:93" x14ac:dyDescent="0.3">
      <c r="B192" s="490"/>
      <c r="C192" s="12" t="s">
        <v>135</v>
      </c>
      <c r="D192" s="4">
        <v>40784</v>
      </c>
      <c r="E192" s="96">
        <v>0.13700000000000001</v>
      </c>
      <c r="F192" s="4">
        <v>37305</v>
      </c>
      <c r="G192" s="96">
        <v>0.13100000000000001</v>
      </c>
      <c r="H192" s="96">
        <v>-8.5000000000000006E-2</v>
      </c>
      <c r="I192" s="4">
        <v>29893</v>
      </c>
      <c r="J192" s="96">
        <v>0.129</v>
      </c>
      <c r="K192" s="96">
        <v>-0.19900000000000001</v>
      </c>
      <c r="L192" s="4">
        <v>29017</v>
      </c>
      <c r="M192" s="96">
        <v>0.126</v>
      </c>
      <c r="N192" s="96">
        <v>-2.9000000000000001E-2</v>
      </c>
      <c r="O192" s="4">
        <v>28342</v>
      </c>
      <c r="P192" s="96">
        <v>0.123</v>
      </c>
      <c r="Q192" s="96">
        <v>-2.3E-2</v>
      </c>
      <c r="R192" s="11">
        <f t="shared" si="313"/>
        <v>-12442</v>
      </c>
      <c r="S192" s="123">
        <f t="shared" si="314"/>
        <v>-0.30507061592781481</v>
      </c>
      <c r="T192" s="11">
        <f t="shared" si="315"/>
        <v>-1551</v>
      </c>
      <c r="U192" s="123">
        <f t="shared" si="316"/>
        <v>-5.1885056702237982E-2</v>
      </c>
      <c r="V192" s="4">
        <v>15342</v>
      </c>
      <c r="W192" s="96">
        <v>0.11799999999999999</v>
      </c>
      <c r="X192" s="4">
        <v>13753</v>
      </c>
      <c r="Y192" s="96">
        <v>0.113</v>
      </c>
      <c r="Z192" s="96">
        <v>-0.104</v>
      </c>
      <c r="AA192" s="4">
        <v>10226</v>
      </c>
      <c r="AB192" s="96">
        <v>0.11</v>
      </c>
      <c r="AC192" s="96">
        <v>-0.25600000000000001</v>
      </c>
      <c r="AD192" s="4">
        <v>9985</v>
      </c>
      <c r="AE192" s="96">
        <v>0.106</v>
      </c>
      <c r="AF192" s="96">
        <v>-2.4E-2</v>
      </c>
      <c r="AG192" s="4">
        <v>9443</v>
      </c>
      <c r="AH192" s="96">
        <v>0.104</v>
      </c>
      <c r="AI192" s="96">
        <v>-5.3999999999999999E-2</v>
      </c>
      <c r="AJ192" s="11">
        <f t="shared" si="317"/>
        <v>-5899</v>
      </c>
      <c r="AK192" s="123">
        <f t="shared" si="318"/>
        <v>-0.38450006518055013</v>
      </c>
      <c r="AL192" s="11">
        <f t="shared" si="319"/>
        <v>-783</v>
      </c>
      <c r="AM192" s="123">
        <f t="shared" si="320"/>
        <v>-7.6569528652454533E-2</v>
      </c>
      <c r="AN192" s="4">
        <v>25442</v>
      </c>
      <c r="AO192" s="96">
        <v>0.152</v>
      </c>
      <c r="AP192" s="4">
        <v>23552</v>
      </c>
      <c r="AQ192" s="96">
        <v>0.14499999999999999</v>
      </c>
      <c r="AR192" s="96">
        <v>-7.3999999999999996E-2</v>
      </c>
      <c r="AS192" s="4">
        <v>19667</v>
      </c>
      <c r="AT192" s="96">
        <v>0.14099999999999999</v>
      </c>
      <c r="AU192" s="96">
        <v>-0.16500000000000001</v>
      </c>
      <c r="AV192" s="4">
        <v>19032</v>
      </c>
      <c r="AW192" s="96">
        <v>0.14000000000000001</v>
      </c>
      <c r="AX192" s="96">
        <v>-3.2000000000000001E-2</v>
      </c>
      <c r="AY192" s="4">
        <v>18899</v>
      </c>
      <c r="AZ192" s="96">
        <v>0.13500000000000001</v>
      </c>
      <c r="BA192" s="96">
        <v>-7.0000000000000001E-3</v>
      </c>
      <c r="BB192" s="11">
        <f t="shared" si="321"/>
        <v>-6543</v>
      </c>
      <c r="BC192" s="123">
        <f t="shared" si="322"/>
        <v>-0.25717317820926028</v>
      </c>
      <c r="BD192" s="11">
        <f t="shared" si="323"/>
        <v>-768</v>
      </c>
      <c r="BE192" s="123">
        <f t="shared" si="324"/>
        <v>-3.9050185590074747E-2</v>
      </c>
      <c r="BF192" s="150"/>
      <c r="BG192" s="155"/>
      <c r="BH192" s="155"/>
      <c r="BI192" s="155"/>
      <c r="BJ192" s="155"/>
      <c r="BK192" s="155"/>
      <c r="BL192" s="155"/>
      <c r="BM192" s="155"/>
      <c r="BN192" s="155"/>
      <c r="BO192" s="155"/>
      <c r="BP192" s="155"/>
      <c r="BQ192" s="155"/>
      <c r="BR192" s="155"/>
      <c r="BS192" s="155"/>
      <c r="BT192" s="156"/>
      <c r="BU192" s="157"/>
      <c r="BV192" s="156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</row>
    <row r="193" spans="2:93" x14ac:dyDescent="0.3">
      <c r="B193" s="490"/>
      <c r="C193" s="12" t="s">
        <v>13</v>
      </c>
      <c r="D193" s="4">
        <v>297880</v>
      </c>
      <c r="E193" s="96">
        <v>1</v>
      </c>
      <c r="F193" s="4">
        <v>283921</v>
      </c>
      <c r="G193" s="96">
        <v>1</v>
      </c>
      <c r="H193" s="96">
        <v>-4.7E-2</v>
      </c>
      <c r="I193" s="4">
        <v>232370</v>
      </c>
      <c r="J193" s="96">
        <v>1</v>
      </c>
      <c r="K193" s="96">
        <v>-0.182</v>
      </c>
      <c r="L193" s="4">
        <v>229963</v>
      </c>
      <c r="M193" s="96">
        <v>1</v>
      </c>
      <c r="N193" s="96">
        <v>-0.01</v>
      </c>
      <c r="O193" s="4">
        <v>230545</v>
      </c>
      <c r="P193" s="96">
        <v>1</v>
      </c>
      <c r="Q193" s="96">
        <v>3.0000000000000001E-3</v>
      </c>
      <c r="R193" s="11">
        <f t="shared" si="313"/>
        <v>-67335</v>
      </c>
      <c r="S193" s="123">
        <f t="shared" si="314"/>
        <v>-0.22604740163824358</v>
      </c>
      <c r="T193" s="11">
        <f t="shared" si="315"/>
        <v>-1825</v>
      </c>
      <c r="U193" s="123">
        <f t="shared" si="316"/>
        <v>-7.8538537676980675E-3</v>
      </c>
      <c r="V193" s="4">
        <v>130570</v>
      </c>
      <c r="W193" s="96">
        <v>1</v>
      </c>
      <c r="X193" s="4">
        <v>121812</v>
      </c>
      <c r="Y193" s="96">
        <v>1</v>
      </c>
      <c r="Z193" s="96">
        <v>-6.7000000000000004E-2</v>
      </c>
      <c r="AA193" s="4">
        <v>93149</v>
      </c>
      <c r="AB193" s="96">
        <v>1</v>
      </c>
      <c r="AC193" s="96">
        <v>-0.23499999999999999</v>
      </c>
      <c r="AD193" s="4">
        <v>94262</v>
      </c>
      <c r="AE193" s="96">
        <v>1</v>
      </c>
      <c r="AF193" s="96">
        <v>1.2E-2</v>
      </c>
      <c r="AG193" s="4">
        <v>90710</v>
      </c>
      <c r="AH193" s="96">
        <v>1</v>
      </c>
      <c r="AI193" s="96">
        <v>-3.7999999999999999E-2</v>
      </c>
      <c r="AJ193" s="11">
        <f t="shared" si="317"/>
        <v>-39860</v>
      </c>
      <c r="AK193" s="123">
        <f t="shared" si="318"/>
        <v>-0.30527686298537182</v>
      </c>
      <c r="AL193" s="11">
        <f t="shared" si="319"/>
        <v>-2439</v>
      </c>
      <c r="AM193" s="123">
        <f t="shared" si="320"/>
        <v>-2.6183855972688918E-2</v>
      </c>
      <c r="AN193" s="4">
        <v>167310</v>
      </c>
      <c r="AO193" s="96">
        <v>1</v>
      </c>
      <c r="AP193" s="4">
        <v>162109</v>
      </c>
      <c r="AQ193" s="96">
        <v>1</v>
      </c>
      <c r="AR193" s="96">
        <v>-3.1E-2</v>
      </c>
      <c r="AS193" s="4">
        <v>139221</v>
      </c>
      <c r="AT193" s="96">
        <v>1</v>
      </c>
      <c r="AU193" s="96">
        <v>-0.14099999999999999</v>
      </c>
      <c r="AV193" s="4">
        <v>135701</v>
      </c>
      <c r="AW193" s="96">
        <v>1</v>
      </c>
      <c r="AX193" s="96">
        <v>-2.5000000000000001E-2</v>
      </c>
      <c r="AY193" s="4">
        <v>139835</v>
      </c>
      <c r="AZ193" s="96">
        <v>1</v>
      </c>
      <c r="BA193" s="96">
        <v>0.03</v>
      </c>
      <c r="BB193" s="11">
        <f t="shared" si="321"/>
        <v>-27475</v>
      </c>
      <c r="BC193" s="123">
        <f t="shared" si="322"/>
        <v>-0.1642161257545873</v>
      </c>
      <c r="BD193" s="11">
        <f t="shared" si="323"/>
        <v>614</v>
      </c>
      <c r="BE193" s="123">
        <f t="shared" si="324"/>
        <v>4.4102542001565855E-3</v>
      </c>
      <c r="BF193" s="150"/>
      <c r="BG193" s="155"/>
      <c r="BH193" s="155"/>
      <c r="BI193" s="155"/>
      <c r="BJ193" s="155"/>
      <c r="BK193" s="155"/>
      <c r="BL193" s="155"/>
      <c r="BM193" s="155"/>
      <c r="BN193" s="155"/>
      <c r="BO193" s="155"/>
      <c r="BP193" s="155"/>
      <c r="BQ193" s="155"/>
      <c r="BR193" s="155"/>
      <c r="BS193" s="155"/>
      <c r="BT193" s="156"/>
      <c r="BU193" s="157"/>
      <c r="BV193" s="156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  <c r="CM193" s="157"/>
      <c r="CN193" s="157"/>
      <c r="CO193" s="157"/>
    </row>
    <row r="194" spans="2:93" x14ac:dyDescent="0.3">
      <c r="B194" s="490" t="s">
        <v>95</v>
      </c>
      <c r="C194" s="12" t="s">
        <v>130</v>
      </c>
      <c r="D194" s="4">
        <v>43258</v>
      </c>
      <c r="E194" s="96">
        <v>0.11700000000000001</v>
      </c>
      <c r="F194" s="4">
        <v>43231</v>
      </c>
      <c r="G194" s="96">
        <v>0.11799999999999999</v>
      </c>
      <c r="H194" s="96">
        <v>-1E-3</v>
      </c>
      <c r="I194" s="4">
        <v>39112</v>
      </c>
      <c r="J194" s="96">
        <v>0.114</v>
      </c>
      <c r="K194" s="96">
        <v>-9.5000000000000001E-2</v>
      </c>
      <c r="L194" s="4">
        <v>37436</v>
      </c>
      <c r="M194" s="96">
        <v>0.113</v>
      </c>
      <c r="N194" s="96">
        <v>-4.2999999999999997E-2</v>
      </c>
      <c r="O194" s="4">
        <v>39417</v>
      </c>
      <c r="P194" s="96">
        <v>0.11600000000000001</v>
      </c>
      <c r="Q194" s="96">
        <v>5.2999999999999999E-2</v>
      </c>
      <c r="R194" s="11">
        <f t="shared" si="313"/>
        <v>-3841</v>
      </c>
      <c r="S194" s="123">
        <f t="shared" si="314"/>
        <v>-8.8792824448656896E-2</v>
      </c>
      <c r="T194" s="11">
        <f t="shared" si="315"/>
        <v>305</v>
      </c>
      <c r="U194" s="123">
        <f t="shared" si="316"/>
        <v>7.7981182245858045E-3</v>
      </c>
      <c r="V194" s="4">
        <v>22954</v>
      </c>
      <c r="W194" s="96">
        <v>9.5000000000000001E-2</v>
      </c>
      <c r="X194" s="4">
        <v>22580</v>
      </c>
      <c r="Y194" s="96">
        <v>9.5000000000000001E-2</v>
      </c>
      <c r="Z194" s="96">
        <v>-1.6E-2</v>
      </c>
      <c r="AA194" s="4">
        <v>20060</v>
      </c>
      <c r="AB194" s="96">
        <v>9.0999999999999998E-2</v>
      </c>
      <c r="AC194" s="96">
        <v>-0.112</v>
      </c>
      <c r="AD194" s="4">
        <v>19191</v>
      </c>
      <c r="AE194" s="96">
        <v>8.8999999999999996E-2</v>
      </c>
      <c r="AF194" s="96">
        <v>-4.2999999999999997E-2</v>
      </c>
      <c r="AG194" s="4">
        <v>18911</v>
      </c>
      <c r="AH194" s="96">
        <v>0.09</v>
      </c>
      <c r="AI194" s="96">
        <v>-1.4999999999999999E-2</v>
      </c>
      <c r="AJ194" s="11">
        <f t="shared" si="317"/>
        <v>-4043</v>
      </c>
      <c r="AK194" s="123">
        <f t="shared" si="318"/>
        <v>-0.17613487845255729</v>
      </c>
      <c r="AL194" s="11">
        <f t="shared" si="319"/>
        <v>-1149</v>
      </c>
      <c r="AM194" s="123">
        <f t="shared" si="320"/>
        <v>-5.7278165503489534E-2</v>
      </c>
      <c r="AN194" s="4">
        <v>20304</v>
      </c>
      <c r="AO194" s="96">
        <v>0.159</v>
      </c>
      <c r="AP194" s="4">
        <v>20651</v>
      </c>
      <c r="AQ194" s="96">
        <v>0.16200000000000001</v>
      </c>
      <c r="AR194" s="96">
        <v>1.7000000000000001E-2</v>
      </c>
      <c r="AS194" s="4">
        <v>19052</v>
      </c>
      <c r="AT194" s="96">
        <v>0.153</v>
      </c>
      <c r="AU194" s="96">
        <v>-7.6999999999999999E-2</v>
      </c>
      <c r="AV194" s="4">
        <v>18245</v>
      </c>
      <c r="AW194" s="96">
        <v>0.157</v>
      </c>
      <c r="AX194" s="96">
        <v>-4.2000000000000003E-2</v>
      </c>
      <c r="AY194" s="4">
        <v>20506</v>
      </c>
      <c r="AZ194" s="96">
        <v>0.16</v>
      </c>
      <c r="BA194" s="96">
        <v>0.124</v>
      </c>
      <c r="BB194" s="11">
        <f t="shared" si="321"/>
        <v>202</v>
      </c>
      <c r="BC194" s="123">
        <f t="shared" si="322"/>
        <v>9.9487785657998429E-3</v>
      </c>
      <c r="BD194" s="11">
        <f t="shared" si="323"/>
        <v>1454</v>
      </c>
      <c r="BE194" s="123">
        <f t="shared" si="324"/>
        <v>7.631744698719295E-2</v>
      </c>
      <c r="BF194" s="150"/>
      <c r="BG194" s="155"/>
      <c r="BH194" s="155"/>
      <c r="BI194" s="155"/>
      <c r="BJ194" s="155"/>
      <c r="BK194" s="155"/>
      <c r="BL194" s="155"/>
      <c r="BM194" s="155"/>
      <c r="BN194" s="155"/>
      <c r="BO194" s="155"/>
      <c r="BP194" s="155"/>
      <c r="BQ194" s="155"/>
      <c r="BR194" s="155"/>
      <c r="BS194" s="155"/>
      <c r="BT194" s="156"/>
      <c r="BU194" s="157"/>
      <c r="BV194" s="156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  <c r="CM194" s="157"/>
      <c r="CN194" s="157"/>
      <c r="CO194" s="157"/>
    </row>
    <row r="195" spans="2:93" x14ac:dyDescent="0.3">
      <c r="B195" s="490"/>
      <c r="C195" s="12" t="s">
        <v>131</v>
      </c>
      <c r="D195" s="4">
        <v>50938</v>
      </c>
      <c r="E195" s="96">
        <v>0.13800000000000001</v>
      </c>
      <c r="F195" s="4">
        <v>50060</v>
      </c>
      <c r="G195" s="96">
        <v>0.13700000000000001</v>
      </c>
      <c r="H195" s="96">
        <v>-1.7000000000000001E-2</v>
      </c>
      <c r="I195" s="4">
        <v>46799</v>
      </c>
      <c r="J195" s="96">
        <v>0.13600000000000001</v>
      </c>
      <c r="K195" s="96">
        <v>-6.5000000000000002E-2</v>
      </c>
      <c r="L195" s="4">
        <v>44807</v>
      </c>
      <c r="M195" s="96">
        <v>0.13500000000000001</v>
      </c>
      <c r="N195" s="96">
        <v>-4.2999999999999997E-2</v>
      </c>
      <c r="O195" s="4">
        <v>46654</v>
      </c>
      <c r="P195" s="96">
        <v>0.13800000000000001</v>
      </c>
      <c r="Q195" s="96">
        <v>4.1000000000000002E-2</v>
      </c>
      <c r="R195" s="11">
        <f t="shared" si="313"/>
        <v>-4284</v>
      </c>
      <c r="S195" s="123">
        <f t="shared" si="314"/>
        <v>-8.4102241941183403E-2</v>
      </c>
      <c r="T195" s="11">
        <f t="shared" si="315"/>
        <v>-145</v>
      </c>
      <c r="U195" s="123">
        <f t="shared" si="316"/>
        <v>-3.0983568024957799E-3</v>
      </c>
      <c r="V195" s="4">
        <v>30360</v>
      </c>
      <c r="W195" s="96">
        <v>0.125</v>
      </c>
      <c r="X195" s="4">
        <v>29796</v>
      </c>
      <c r="Y195" s="96">
        <v>0.125</v>
      </c>
      <c r="Z195" s="96">
        <v>-1.9E-2</v>
      </c>
      <c r="AA195" s="4">
        <v>26772</v>
      </c>
      <c r="AB195" s="96">
        <v>0.122</v>
      </c>
      <c r="AC195" s="96">
        <v>-0.10100000000000001</v>
      </c>
      <c r="AD195" s="4">
        <v>26111</v>
      </c>
      <c r="AE195" s="96">
        <v>0.122</v>
      </c>
      <c r="AF195" s="96">
        <v>-2.5000000000000001E-2</v>
      </c>
      <c r="AG195" s="4">
        <v>25753</v>
      </c>
      <c r="AH195" s="96">
        <v>0.122</v>
      </c>
      <c r="AI195" s="96">
        <v>-1.4E-2</v>
      </c>
      <c r="AJ195" s="11">
        <f t="shared" si="317"/>
        <v>-4607</v>
      </c>
      <c r="AK195" s="123">
        <f t="shared" si="318"/>
        <v>-0.15174571805006587</v>
      </c>
      <c r="AL195" s="11">
        <f t="shared" si="319"/>
        <v>-1019</v>
      </c>
      <c r="AM195" s="123">
        <f t="shared" si="320"/>
        <v>-3.8062154489765423E-2</v>
      </c>
      <c r="AN195" s="4">
        <v>20578</v>
      </c>
      <c r="AO195" s="96">
        <v>0.161</v>
      </c>
      <c r="AP195" s="4">
        <v>20264</v>
      </c>
      <c r="AQ195" s="96">
        <v>0.159</v>
      </c>
      <c r="AR195" s="96">
        <v>-1.4999999999999999E-2</v>
      </c>
      <c r="AS195" s="4">
        <v>20027</v>
      </c>
      <c r="AT195" s="96">
        <v>0.161</v>
      </c>
      <c r="AU195" s="96">
        <v>-1.2E-2</v>
      </c>
      <c r="AV195" s="4">
        <v>18696</v>
      </c>
      <c r="AW195" s="96">
        <v>0.161</v>
      </c>
      <c r="AX195" s="96">
        <v>-6.6000000000000003E-2</v>
      </c>
      <c r="AY195" s="4">
        <v>20901</v>
      </c>
      <c r="AZ195" s="96">
        <v>0.16300000000000001</v>
      </c>
      <c r="BA195" s="96">
        <v>0.11799999999999999</v>
      </c>
      <c r="BB195" s="11">
        <f t="shared" si="321"/>
        <v>323</v>
      </c>
      <c r="BC195" s="123">
        <f t="shared" si="322"/>
        <v>1.5696374769170959E-2</v>
      </c>
      <c r="BD195" s="11">
        <f t="shared" si="323"/>
        <v>874</v>
      </c>
      <c r="BE195" s="123">
        <f t="shared" si="324"/>
        <v>4.3641084535876569E-2</v>
      </c>
      <c r="BF195" s="150"/>
      <c r="BG195" s="155"/>
      <c r="BH195" s="155"/>
      <c r="BI195" s="155"/>
      <c r="BJ195" s="155"/>
      <c r="BK195" s="155"/>
      <c r="BL195" s="155"/>
      <c r="BM195" s="155"/>
      <c r="BN195" s="155"/>
      <c r="BO195" s="155"/>
      <c r="BP195" s="155"/>
      <c r="BQ195" s="155"/>
      <c r="BR195" s="155"/>
      <c r="BS195" s="155"/>
      <c r="BT195" s="156"/>
      <c r="BU195" s="157"/>
      <c r="BV195" s="156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  <c r="CM195" s="157"/>
      <c r="CN195" s="157"/>
      <c r="CO195" s="157"/>
    </row>
    <row r="196" spans="2:93" x14ac:dyDescent="0.3">
      <c r="B196" s="490"/>
      <c r="C196" s="12" t="s">
        <v>132</v>
      </c>
      <c r="D196" s="4">
        <v>62565</v>
      </c>
      <c r="E196" s="96">
        <v>0.16900000000000001</v>
      </c>
      <c r="F196" s="4">
        <v>62425</v>
      </c>
      <c r="G196" s="96">
        <v>0.17100000000000001</v>
      </c>
      <c r="H196" s="96">
        <v>-2E-3</v>
      </c>
      <c r="I196" s="4">
        <v>58470</v>
      </c>
      <c r="J196" s="96">
        <v>0.17</v>
      </c>
      <c r="K196" s="96">
        <v>-6.3E-2</v>
      </c>
      <c r="L196" s="4">
        <v>55752</v>
      </c>
      <c r="M196" s="96">
        <v>0.16800000000000001</v>
      </c>
      <c r="N196" s="96">
        <v>-4.5999999999999999E-2</v>
      </c>
      <c r="O196" s="4">
        <v>57704</v>
      </c>
      <c r="P196" s="96">
        <v>0.17</v>
      </c>
      <c r="Q196" s="96">
        <v>3.5000000000000003E-2</v>
      </c>
      <c r="R196" s="11">
        <f t="shared" si="313"/>
        <v>-4861</v>
      </c>
      <c r="S196" s="123">
        <f t="shared" si="314"/>
        <v>-7.7695196995125074E-2</v>
      </c>
      <c r="T196" s="11">
        <f t="shared" si="315"/>
        <v>-766</v>
      </c>
      <c r="U196" s="123">
        <f t="shared" si="316"/>
        <v>-1.3100735419873439E-2</v>
      </c>
      <c r="V196" s="4">
        <v>40323</v>
      </c>
      <c r="W196" s="96">
        <v>0.16600000000000001</v>
      </c>
      <c r="X196" s="4">
        <v>39640</v>
      </c>
      <c r="Y196" s="96">
        <v>0.16600000000000001</v>
      </c>
      <c r="Z196" s="96">
        <v>-1.7000000000000001E-2</v>
      </c>
      <c r="AA196" s="4">
        <v>36144</v>
      </c>
      <c r="AB196" s="96">
        <v>0.16400000000000001</v>
      </c>
      <c r="AC196" s="96">
        <v>-8.7999999999999995E-2</v>
      </c>
      <c r="AD196" s="4">
        <v>35196</v>
      </c>
      <c r="AE196" s="96">
        <v>0.16400000000000001</v>
      </c>
      <c r="AF196" s="96">
        <v>-2.5999999999999999E-2</v>
      </c>
      <c r="AG196" s="4">
        <v>34780</v>
      </c>
      <c r="AH196" s="96">
        <v>0.16500000000000001</v>
      </c>
      <c r="AI196" s="96">
        <v>-1.2E-2</v>
      </c>
      <c r="AJ196" s="11">
        <f t="shared" si="317"/>
        <v>-5543</v>
      </c>
      <c r="AK196" s="123">
        <f t="shared" si="318"/>
        <v>-0.13746497036430821</v>
      </c>
      <c r="AL196" s="11">
        <f t="shared" si="319"/>
        <v>-1364</v>
      </c>
      <c r="AM196" s="123">
        <f t="shared" si="320"/>
        <v>-3.7737937140327575E-2</v>
      </c>
      <c r="AN196" s="4">
        <v>22242</v>
      </c>
      <c r="AO196" s="96">
        <v>0.17399999999999999</v>
      </c>
      <c r="AP196" s="4">
        <v>22785</v>
      </c>
      <c r="AQ196" s="96">
        <v>0.17899999999999999</v>
      </c>
      <c r="AR196" s="96">
        <v>2.4E-2</v>
      </c>
      <c r="AS196" s="4">
        <v>22326</v>
      </c>
      <c r="AT196" s="96">
        <v>0.17899999999999999</v>
      </c>
      <c r="AU196" s="96">
        <v>-0.02</v>
      </c>
      <c r="AV196" s="4">
        <v>20556</v>
      </c>
      <c r="AW196" s="96">
        <v>0.17699999999999999</v>
      </c>
      <c r="AX196" s="96">
        <v>-7.9000000000000001E-2</v>
      </c>
      <c r="AY196" s="4">
        <v>22924</v>
      </c>
      <c r="AZ196" s="96">
        <v>0.17899999999999999</v>
      </c>
      <c r="BA196" s="96">
        <v>0.115</v>
      </c>
      <c r="BB196" s="11">
        <f t="shared" si="321"/>
        <v>682</v>
      </c>
      <c r="BC196" s="123">
        <f t="shared" si="322"/>
        <v>3.0662710187932742E-2</v>
      </c>
      <c r="BD196" s="11">
        <f t="shared" si="323"/>
        <v>598</v>
      </c>
      <c r="BE196" s="123">
        <f t="shared" si="324"/>
        <v>2.6784914449520737E-2</v>
      </c>
      <c r="BF196" s="150"/>
      <c r="BG196" s="155"/>
      <c r="BH196" s="155"/>
      <c r="BI196" s="155"/>
      <c r="BJ196" s="155"/>
      <c r="BK196" s="155"/>
      <c r="BL196" s="155"/>
      <c r="BM196" s="155"/>
      <c r="BN196" s="155"/>
      <c r="BO196" s="155"/>
      <c r="BP196" s="155"/>
      <c r="BQ196" s="155"/>
      <c r="BR196" s="155"/>
      <c r="BS196" s="155"/>
      <c r="BT196" s="156"/>
      <c r="BU196" s="157"/>
      <c r="BV196" s="156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  <c r="CM196" s="157"/>
      <c r="CN196" s="157"/>
      <c r="CO196" s="157"/>
    </row>
    <row r="197" spans="2:93" x14ac:dyDescent="0.3">
      <c r="B197" s="490"/>
      <c r="C197" s="12" t="s">
        <v>133</v>
      </c>
      <c r="D197" s="4">
        <v>75817</v>
      </c>
      <c r="E197" s="96">
        <v>0.20499999999999999</v>
      </c>
      <c r="F197" s="4">
        <v>74725</v>
      </c>
      <c r="G197" s="96">
        <v>0.20399999999999999</v>
      </c>
      <c r="H197" s="96">
        <v>-1.4E-2</v>
      </c>
      <c r="I197" s="4">
        <v>70890</v>
      </c>
      <c r="J197" s="96">
        <v>0.20599999999999999</v>
      </c>
      <c r="K197" s="96">
        <v>-5.0999999999999997E-2</v>
      </c>
      <c r="L197" s="4">
        <v>68817</v>
      </c>
      <c r="M197" s="96">
        <v>0.20799999999999999</v>
      </c>
      <c r="N197" s="96">
        <v>-2.9000000000000001E-2</v>
      </c>
      <c r="O197" s="4">
        <v>70321</v>
      </c>
      <c r="P197" s="96">
        <v>0.20799999999999999</v>
      </c>
      <c r="Q197" s="96">
        <v>2.1999999999999999E-2</v>
      </c>
      <c r="R197" s="11">
        <f t="shared" si="313"/>
        <v>-5496</v>
      </c>
      <c r="S197" s="123">
        <f t="shared" si="314"/>
        <v>-7.2490338578419092E-2</v>
      </c>
      <c r="T197" s="11">
        <f t="shared" si="315"/>
        <v>-569</v>
      </c>
      <c r="U197" s="123">
        <f t="shared" si="316"/>
        <v>-8.0265199605021858E-3</v>
      </c>
      <c r="V197" s="4">
        <v>52869</v>
      </c>
      <c r="W197" s="96">
        <v>0.218</v>
      </c>
      <c r="X197" s="4">
        <v>51841</v>
      </c>
      <c r="Y197" s="96">
        <v>0.218</v>
      </c>
      <c r="Z197" s="96">
        <v>-1.9E-2</v>
      </c>
      <c r="AA197" s="4">
        <v>47766</v>
      </c>
      <c r="AB197" s="96">
        <v>0.217</v>
      </c>
      <c r="AC197" s="96">
        <v>-7.9000000000000001E-2</v>
      </c>
      <c r="AD197" s="4">
        <v>47685</v>
      </c>
      <c r="AE197" s="96">
        <v>0.222</v>
      </c>
      <c r="AF197" s="96">
        <v>-2E-3</v>
      </c>
      <c r="AG197" s="4">
        <v>46697</v>
      </c>
      <c r="AH197" s="96">
        <v>0.222</v>
      </c>
      <c r="AI197" s="96">
        <v>-2.1000000000000001E-2</v>
      </c>
      <c r="AJ197" s="11">
        <f t="shared" si="317"/>
        <v>-6172</v>
      </c>
      <c r="AK197" s="123">
        <f t="shared" si="318"/>
        <v>-0.11674137963645993</v>
      </c>
      <c r="AL197" s="11">
        <f t="shared" si="319"/>
        <v>-1069</v>
      </c>
      <c r="AM197" s="123">
        <f t="shared" si="320"/>
        <v>-2.2379935518988401E-2</v>
      </c>
      <c r="AN197" s="4">
        <v>22948</v>
      </c>
      <c r="AO197" s="96">
        <v>0.18</v>
      </c>
      <c r="AP197" s="4">
        <v>22884</v>
      </c>
      <c r="AQ197" s="96">
        <v>0.18</v>
      </c>
      <c r="AR197" s="96">
        <v>-3.0000000000000001E-3</v>
      </c>
      <c r="AS197" s="4">
        <v>23124</v>
      </c>
      <c r="AT197" s="96">
        <v>0.186</v>
      </c>
      <c r="AU197" s="96">
        <v>0.01</v>
      </c>
      <c r="AV197" s="4">
        <v>21132</v>
      </c>
      <c r="AW197" s="96">
        <v>0.182</v>
      </c>
      <c r="AX197" s="96">
        <v>-8.5999999999999993E-2</v>
      </c>
      <c r="AY197" s="4">
        <v>23624</v>
      </c>
      <c r="AZ197" s="96">
        <v>0.184</v>
      </c>
      <c r="BA197" s="96">
        <v>0.11799999999999999</v>
      </c>
      <c r="BB197" s="11">
        <f t="shared" si="321"/>
        <v>676</v>
      </c>
      <c r="BC197" s="123">
        <f t="shared" si="322"/>
        <v>2.9457904828307478E-2</v>
      </c>
      <c r="BD197" s="11">
        <f t="shared" si="323"/>
        <v>500</v>
      </c>
      <c r="BE197" s="123">
        <f t="shared" si="324"/>
        <v>2.1622556651098426E-2</v>
      </c>
      <c r="BF197" s="150"/>
      <c r="BG197" s="155"/>
      <c r="BH197" s="155"/>
      <c r="BI197" s="155"/>
      <c r="BJ197" s="155"/>
      <c r="BK197" s="155"/>
      <c r="BL197" s="155"/>
      <c r="BM197" s="155"/>
      <c r="BN197" s="155"/>
      <c r="BO197" s="155"/>
      <c r="BP197" s="155"/>
      <c r="BQ197" s="155"/>
      <c r="BR197" s="155"/>
      <c r="BS197" s="155"/>
      <c r="BT197" s="156"/>
      <c r="BU197" s="157"/>
      <c r="BV197" s="156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  <c r="CM197" s="157"/>
      <c r="CN197" s="157"/>
      <c r="CO197" s="157"/>
    </row>
    <row r="198" spans="2:93" x14ac:dyDescent="0.3">
      <c r="B198" s="490"/>
      <c r="C198" s="12" t="s">
        <v>134</v>
      </c>
      <c r="D198" s="4">
        <v>86784</v>
      </c>
      <c r="E198" s="96">
        <v>0.23400000000000001</v>
      </c>
      <c r="F198" s="4">
        <v>86719</v>
      </c>
      <c r="G198" s="96">
        <v>0.23699999999999999</v>
      </c>
      <c r="H198" s="96">
        <v>-1E-3</v>
      </c>
      <c r="I198" s="4">
        <v>84979</v>
      </c>
      <c r="J198" s="96">
        <v>0.247</v>
      </c>
      <c r="K198" s="96">
        <v>-0.02</v>
      </c>
      <c r="L198" s="4">
        <v>82510</v>
      </c>
      <c r="M198" s="96">
        <v>0.249</v>
      </c>
      <c r="N198" s="96">
        <v>-2.9000000000000001E-2</v>
      </c>
      <c r="O198" s="4">
        <v>83411</v>
      </c>
      <c r="P198" s="96">
        <v>0.246</v>
      </c>
      <c r="Q198" s="96">
        <v>1.0999999999999999E-2</v>
      </c>
      <c r="R198" s="11">
        <f t="shared" si="313"/>
        <v>-3373</v>
      </c>
      <c r="S198" s="123">
        <f t="shared" si="314"/>
        <v>-3.8866611356932153E-2</v>
      </c>
      <c r="T198" s="11">
        <f t="shared" si="315"/>
        <v>-1568</v>
      </c>
      <c r="U198" s="123">
        <f t="shared" si="316"/>
        <v>-1.8451617458430908E-2</v>
      </c>
      <c r="V198" s="4">
        <v>66927</v>
      </c>
      <c r="W198" s="96">
        <v>0.27600000000000002</v>
      </c>
      <c r="X198" s="4">
        <v>66829</v>
      </c>
      <c r="Y198" s="96">
        <v>0.28000000000000003</v>
      </c>
      <c r="Z198" s="96">
        <v>-1E-3</v>
      </c>
      <c r="AA198" s="4">
        <v>64875</v>
      </c>
      <c r="AB198" s="96">
        <v>0.29499999999999998</v>
      </c>
      <c r="AC198" s="96">
        <v>-2.9000000000000001E-2</v>
      </c>
      <c r="AD198" s="4">
        <v>63315</v>
      </c>
      <c r="AE198" s="96">
        <v>0.29499999999999998</v>
      </c>
      <c r="AF198" s="96">
        <v>-2.4E-2</v>
      </c>
      <c r="AG198" s="4">
        <v>62315</v>
      </c>
      <c r="AH198" s="96">
        <v>0.29599999999999999</v>
      </c>
      <c r="AI198" s="96">
        <v>-1.6E-2</v>
      </c>
      <c r="AJ198" s="11">
        <f t="shared" si="317"/>
        <v>-4612</v>
      </c>
      <c r="AK198" s="123">
        <f t="shared" si="318"/>
        <v>-6.891090292408146E-2</v>
      </c>
      <c r="AL198" s="11">
        <f t="shared" si="319"/>
        <v>-2560</v>
      </c>
      <c r="AM198" s="123">
        <f t="shared" si="320"/>
        <v>-3.946050096339114E-2</v>
      </c>
      <c r="AN198" s="4">
        <v>19857</v>
      </c>
      <c r="AO198" s="96">
        <v>0.156</v>
      </c>
      <c r="AP198" s="4">
        <v>19890</v>
      </c>
      <c r="AQ198" s="96">
        <v>0.156</v>
      </c>
      <c r="AR198" s="96">
        <v>2E-3</v>
      </c>
      <c r="AS198" s="4">
        <v>20104</v>
      </c>
      <c r="AT198" s="96">
        <v>0.161</v>
      </c>
      <c r="AU198" s="96">
        <v>1.0999999999999999E-2</v>
      </c>
      <c r="AV198" s="4">
        <v>19195</v>
      </c>
      <c r="AW198" s="96">
        <v>0.16500000000000001</v>
      </c>
      <c r="AX198" s="96">
        <v>-4.4999999999999998E-2</v>
      </c>
      <c r="AY198" s="4">
        <v>21096</v>
      </c>
      <c r="AZ198" s="96">
        <v>0.16400000000000001</v>
      </c>
      <c r="BA198" s="96">
        <v>9.9000000000000005E-2</v>
      </c>
      <c r="BB198" s="11">
        <f t="shared" si="321"/>
        <v>1239</v>
      </c>
      <c r="BC198" s="123">
        <f t="shared" si="322"/>
        <v>6.2396132346275869E-2</v>
      </c>
      <c r="BD198" s="11">
        <f t="shared" si="323"/>
        <v>992</v>
      </c>
      <c r="BE198" s="123">
        <f t="shared" si="324"/>
        <v>4.9343414245921209E-2</v>
      </c>
      <c r="BF198" s="150"/>
      <c r="BG198" s="155"/>
      <c r="BH198" s="155"/>
      <c r="BI198" s="155"/>
      <c r="BJ198" s="155"/>
      <c r="BK198" s="155"/>
      <c r="BL198" s="155"/>
      <c r="BM198" s="155"/>
      <c r="BN198" s="155"/>
      <c r="BO198" s="155"/>
      <c r="BP198" s="155"/>
      <c r="BQ198" s="155"/>
      <c r="BR198" s="155"/>
      <c r="BS198" s="155"/>
      <c r="BT198" s="156"/>
      <c r="BU198" s="157"/>
      <c r="BV198" s="156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  <c r="CM198" s="157"/>
      <c r="CN198" s="157"/>
      <c r="CO198" s="157"/>
    </row>
    <row r="199" spans="2:93" x14ac:dyDescent="0.3">
      <c r="B199" s="490"/>
      <c r="C199" s="12" t="s">
        <v>135</v>
      </c>
      <c r="D199" s="4">
        <v>51045</v>
      </c>
      <c r="E199" s="96">
        <v>0.13800000000000001</v>
      </c>
      <c r="F199" s="4">
        <v>48396</v>
      </c>
      <c r="G199" s="96">
        <v>0.13200000000000001</v>
      </c>
      <c r="H199" s="96">
        <v>-5.1999999999999998E-2</v>
      </c>
      <c r="I199" s="4">
        <v>44182</v>
      </c>
      <c r="J199" s="96">
        <v>0.128</v>
      </c>
      <c r="K199" s="96">
        <v>-8.6999999999999994E-2</v>
      </c>
      <c r="L199" s="4">
        <v>41633</v>
      </c>
      <c r="M199" s="96">
        <v>0.126</v>
      </c>
      <c r="N199" s="96">
        <v>-5.8000000000000003E-2</v>
      </c>
      <c r="O199" s="4">
        <v>41236</v>
      </c>
      <c r="P199" s="96">
        <v>0.122</v>
      </c>
      <c r="Q199" s="96">
        <v>-0.01</v>
      </c>
      <c r="R199" s="11">
        <f t="shared" si="313"/>
        <v>-9809</v>
      </c>
      <c r="S199" s="123">
        <f t="shared" si="314"/>
        <v>-0.19216377705945734</v>
      </c>
      <c r="T199" s="11">
        <f t="shared" si="315"/>
        <v>-2946</v>
      </c>
      <c r="U199" s="123">
        <f t="shared" si="316"/>
        <v>-6.667873794758046E-2</v>
      </c>
      <c r="V199" s="4">
        <v>29413</v>
      </c>
      <c r="W199" s="96">
        <v>0.121</v>
      </c>
      <c r="X199" s="4">
        <v>27604</v>
      </c>
      <c r="Y199" s="96">
        <v>0.11600000000000001</v>
      </c>
      <c r="Z199" s="96">
        <v>-6.2E-2</v>
      </c>
      <c r="AA199" s="4">
        <v>24244</v>
      </c>
      <c r="AB199" s="96">
        <v>0.11</v>
      </c>
      <c r="AC199" s="96">
        <v>-0.122</v>
      </c>
      <c r="AD199" s="4">
        <v>23305</v>
      </c>
      <c r="AE199" s="96">
        <v>0.108</v>
      </c>
      <c r="AF199" s="96">
        <v>-3.9E-2</v>
      </c>
      <c r="AG199" s="4">
        <v>21986</v>
      </c>
      <c r="AH199" s="96">
        <v>0.104</v>
      </c>
      <c r="AI199" s="96">
        <v>-5.7000000000000002E-2</v>
      </c>
      <c r="AJ199" s="11">
        <f t="shared" si="317"/>
        <v>-7427</v>
      </c>
      <c r="AK199" s="123">
        <f t="shared" si="318"/>
        <v>-0.25250739468942307</v>
      </c>
      <c r="AL199" s="11">
        <f t="shared" si="319"/>
        <v>-2258</v>
      </c>
      <c r="AM199" s="123">
        <f t="shared" si="320"/>
        <v>-9.3136446131001485E-2</v>
      </c>
      <c r="AN199" s="4">
        <v>21632</v>
      </c>
      <c r="AO199" s="96">
        <v>0.17</v>
      </c>
      <c r="AP199" s="4">
        <v>20792</v>
      </c>
      <c r="AQ199" s="96">
        <v>0.16300000000000001</v>
      </c>
      <c r="AR199" s="96">
        <v>-3.9E-2</v>
      </c>
      <c r="AS199" s="4">
        <v>19938</v>
      </c>
      <c r="AT199" s="96">
        <v>0.16</v>
      </c>
      <c r="AU199" s="96">
        <v>-4.1000000000000002E-2</v>
      </c>
      <c r="AV199" s="4">
        <v>18328</v>
      </c>
      <c r="AW199" s="96">
        <v>0.158</v>
      </c>
      <c r="AX199" s="96">
        <v>-8.1000000000000003E-2</v>
      </c>
      <c r="AY199" s="4">
        <v>19250</v>
      </c>
      <c r="AZ199" s="96">
        <v>0.15</v>
      </c>
      <c r="BA199" s="96">
        <v>0.05</v>
      </c>
      <c r="BB199" s="11">
        <f t="shared" si="321"/>
        <v>-2382</v>
      </c>
      <c r="BC199" s="123">
        <f t="shared" si="322"/>
        <v>-0.1101146449704142</v>
      </c>
      <c r="BD199" s="11">
        <f t="shared" si="323"/>
        <v>-688</v>
      </c>
      <c r="BE199" s="123">
        <f t="shared" si="324"/>
        <v>-3.4506971611997193E-2</v>
      </c>
      <c r="BF199" s="150"/>
      <c r="BG199" s="155"/>
      <c r="BH199" s="155"/>
      <c r="BI199" s="155"/>
      <c r="BJ199" s="155"/>
      <c r="BK199" s="155"/>
      <c r="BL199" s="155"/>
      <c r="BM199" s="155"/>
      <c r="BN199" s="155"/>
      <c r="BO199" s="155"/>
      <c r="BP199" s="155"/>
      <c r="BQ199" s="155"/>
      <c r="BR199" s="155"/>
      <c r="BS199" s="155"/>
      <c r="BT199" s="156"/>
      <c r="BU199" s="157"/>
      <c r="BV199" s="156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  <c r="CM199" s="157"/>
      <c r="CN199" s="157"/>
      <c r="CO199" s="157"/>
    </row>
    <row r="200" spans="2:93" x14ac:dyDescent="0.3">
      <c r="B200" s="490"/>
      <c r="C200" s="12" t="s">
        <v>13</v>
      </c>
      <c r="D200" s="4">
        <v>370407</v>
      </c>
      <c r="E200" s="96">
        <v>1</v>
      </c>
      <c r="F200" s="4">
        <v>365556</v>
      </c>
      <c r="G200" s="96">
        <v>1</v>
      </c>
      <c r="H200" s="96">
        <v>-1.2999999999999999E-2</v>
      </c>
      <c r="I200" s="4">
        <v>344432</v>
      </c>
      <c r="J200" s="96">
        <v>1</v>
      </c>
      <c r="K200" s="96">
        <v>-5.8000000000000003E-2</v>
      </c>
      <c r="L200" s="4">
        <v>330955</v>
      </c>
      <c r="M200" s="96">
        <v>1</v>
      </c>
      <c r="N200" s="96">
        <v>-3.9E-2</v>
      </c>
      <c r="O200" s="4">
        <v>338743</v>
      </c>
      <c r="P200" s="96">
        <v>1</v>
      </c>
      <c r="Q200" s="96">
        <v>2.4E-2</v>
      </c>
      <c r="R200" s="11">
        <f t="shared" si="313"/>
        <v>-31664</v>
      </c>
      <c r="S200" s="123">
        <f t="shared" si="314"/>
        <v>-8.5484345598220338E-2</v>
      </c>
      <c r="T200" s="11">
        <f t="shared" si="315"/>
        <v>-5689</v>
      </c>
      <c r="U200" s="123">
        <f t="shared" si="316"/>
        <v>-1.6517048357876155E-2</v>
      </c>
      <c r="V200" s="4">
        <v>242846</v>
      </c>
      <c r="W200" s="96">
        <v>1</v>
      </c>
      <c r="X200" s="4">
        <v>238290</v>
      </c>
      <c r="Y200" s="96">
        <v>1</v>
      </c>
      <c r="Z200" s="96">
        <v>-1.9E-2</v>
      </c>
      <c r="AA200" s="4">
        <v>219861</v>
      </c>
      <c r="AB200" s="96">
        <v>1</v>
      </c>
      <c r="AC200" s="96">
        <v>-7.6999999999999999E-2</v>
      </c>
      <c r="AD200" s="4">
        <v>214803</v>
      </c>
      <c r="AE200" s="96">
        <v>1</v>
      </c>
      <c r="AF200" s="96">
        <v>-2.3E-2</v>
      </c>
      <c r="AG200" s="4">
        <v>210442</v>
      </c>
      <c r="AH200" s="96">
        <v>1</v>
      </c>
      <c r="AI200" s="96">
        <v>-0.02</v>
      </c>
      <c r="AJ200" s="11">
        <f t="shared" si="317"/>
        <v>-32404</v>
      </c>
      <c r="AK200" s="123">
        <f t="shared" si="318"/>
        <v>-0.13343435757640645</v>
      </c>
      <c r="AL200" s="11">
        <f t="shared" si="319"/>
        <v>-9419</v>
      </c>
      <c r="AM200" s="123">
        <f t="shared" si="320"/>
        <v>-4.2840703899281816E-2</v>
      </c>
      <c r="AN200" s="4">
        <v>127561</v>
      </c>
      <c r="AO200" s="96">
        <v>1</v>
      </c>
      <c r="AP200" s="4">
        <v>127266</v>
      </c>
      <c r="AQ200" s="96">
        <v>1</v>
      </c>
      <c r="AR200" s="96">
        <v>-2E-3</v>
      </c>
      <c r="AS200" s="4">
        <v>124571</v>
      </c>
      <c r="AT200" s="96">
        <v>1</v>
      </c>
      <c r="AU200" s="96">
        <v>-2.1000000000000001E-2</v>
      </c>
      <c r="AV200" s="4">
        <v>116152</v>
      </c>
      <c r="AW200" s="96">
        <v>1</v>
      </c>
      <c r="AX200" s="96">
        <v>-6.8000000000000005E-2</v>
      </c>
      <c r="AY200" s="4">
        <v>128301</v>
      </c>
      <c r="AZ200" s="96">
        <v>1</v>
      </c>
      <c r="BA200" s="96">
        <v>0.105</v>
      </c>
      <c r="BB200" s="11">
        <f t="shared" si="321"/>
        <v>740</v>
      </c>
      <c r="BC200" s="123">
        <f t="shared" si="322"/>
        <v>5.8011461183277019E-3</v>
      </c>
      <c r="BD200" s="11">
        <f t="shared" si="323"/>
        <v>3730</v>
      </c>
      <c r="BE200" s="123">
        <f t="shared" si="324"/>
        <v>2.9942763564553547E-2</v>
      </c>
      <c r="BF200" s="150"/>
      <c r="BG200" s="155"/>
      <c r="BH200" s="155"/>
      <c r="BI200" s="155"/>
      <c r="BJ200" s="155"/>
      <c r="BK200" s="155"/>
      <c r="BL200" s="155"/>
      <c r="BM200" s="155"/>
      <c r="BN200" s="155"/>
      <c r="BO200" s="155"/>
      <c r="BP200" s="155"/>
      <c r="BQ200" s="155"/>
      <c r="BR200" s="155"/>
      <c r="BS200" s="155"/>
      <c r="BT200" s="156"/>
      <c r="BU200" s="157"/>
      <c r="BV200" s="156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  <c r="CM200" s="157"/>
      <c r="CN200" s="157"/>
      <c r="CO200" s="157"/>
    </row>
    <row r="201" spans="2:93" x14ac:dyDescent="0.3">
      <c r="B201" s="490" t="s">
        <v>92</v>
      </c>
      <c r="C201" s="12" t="s">
        <v>130</v>
      </c>
      <c r="D201" s="4">
        <v>30584</v>
      </c>
      <c r="E201" s="96">
        <v>0.14599999999999999</v>
      </c>
      <c r="F201" s="4">
        <v>29303</v>
      </c>
      <c r="G201" s="96">
        <v>0.14699999999999999</v>
      </c>
      <c r="H201" s="96">
        <v>-4.2000000000000003E-2</v>
      </c>
      <c r="I201" s="4">
        <v>23502</v>
      </c>
      <c r="J201" s="96">
        <v>0.14299999999999999</v>
      </c>
      <c r="K201" s="96">
        <v>-0.19800000000000001</v>
      </c>
      <c r="L201" s="4">
        <v>24539</v>
      </c>
      <c r="M201" s="96">
        <v>0.153</v>
      </c>
      <c r="N201" s="96">
        <v>4.3999999999999997E-2</v>
      </c>
      <c r="O201" s="4">
        <v>25093</v>
      </c>
      <c r="P201" s="96">
        <v>0.155</v>
      </c>
      <c r="Q201" s="96">
        <v>2.3E-2</v>
      </c>
      <c r="R201" s="11">
        <f t="shared" si="313"/>
        <v>-5491</v>
      </c>
      <c r="S201" s="123">
        <f t="shared" si="314"/>
        <v>-0.17953832069055714</v>
      </c>
      <c r="T201" s="11">
        <f t="shared" si="315"/>
        <v>1591</v>
      </c>
      <c r="U201" s="123">
        <f t="shared" si="316"/>
        <v>6.7696366266700711E-2</v>
      </c>
      <c r="V201" s="4">
        <v>13197</v>
      </c>
      <c r="W201" s="96">
        <v>0.123</v>
      </c>
      <c r="X201" s="4">
        <v>12042</v>
      </c>
      <c r="Y201" s="96">
        <v>0.121</v>
      </c>
      <c r="Z201" s="96">
        <v>-8.7999999999999995E-2</v>
      </c>
      <c r="AA201" s="4">
        <v>8621</v>
      </c>
      <c r="AB201" s="96">
        <v>0.113</v>
      </c>
      <c r="AC201" s="96">
        <v>-0.28399999999999997</v>
      </c>
      <c r="AD201" s="4">
        <v>9084</v>
      </c>
      <c r="AE201" s="96">
        <v>0.124</v>
      </c>
      <c r="AF201" s="96">
        <v>5.3999999999999999E-2</v>
      </c>
      <c r="AG201" s="4">
        <v>8889</v>
      </c>
      <c r="AH201" s="96">
        <v>0.123</v>
      </c>
      <c r="AI201" s="96">
        <v>-2.1000000000000001E-2</v>
      </c>
      <c r="AJ201" s="11">
        <f t="shared" si="317"/>
        <v>-4308</v>
      </c>
      <c r="AK201" s="123">
        <f t="shared" si="318"/>
        <v>-0.32643782677881339</v>
      </c>
      <c r="AL201" s="11">
        <f t="shared" si="319"/>
        <v>268</v>
      </c>
      <c r="AM201" s="123">
        <f t="shared" si="320"/>
        <v>3.1086880872288596E-2</v>
      </c>
      <c r="AN201" s="4">
        <v>17387</v>
      </c>
      <c r="AO201" s="96">
        <v>0.16900000000000001</v>
      </c>
      <c r="AP201" s="4">
        <v>17261</v>
      </c>
      <c r="AQ201" s="96">
        <v>0.17299999999999999</v>
      </c>
      <c r="AR201" s="96">
        <v>-7.0000000000000001E-3</v>
      </c>
      <c r="AS201" s="4">
        <v>14881</v>
      </c>
      <c r="AT201" s="96">
        <v>0.16900000000000001</v>
      </c>
      <c r="AU201" s="96">
        <v>-0.13800000000000001</v>
      </c>
      <c r="AV201" s="4">
        <v>15455</v>
      </c>
      <c r="AW201" s="96">
        <v>0.17699999999999999</v>
      </c>
      <c r="AX201" s="96">
        <v>3.9E-2</v>
      </c>
      <c r="AY201" s="4">
        <v>16204</v>
      </c>
      <c r="AZ201" s="96">
        <v>0.18099999999999999</v>
      </c>
      <c r="BA201" s="96">
        <v>4.8000000000000001E-2</v>
      </c>
      <c r="BB201" s="11">
        <f t="shared" si="321"/>
        <v>-1183</v>
      </c>
      <c r="BC201" s="123">
        <f t="shared" si="322"/>
        <v>-6.8039339736584811E-2</v>
      </c>
      <c r="BD201" s="11">
        <f t="shared" si="323"/>
        <v>1323</v>
      </c>
      <c r="BE201" s="123">
        <f t="shared" si="324"/>
        <v>8.8905315502990384E-2</v>
      </c>
      <c r="BF201" s="150"/>
      <c r="BG201" s="155"/>
      <c r="BH201" s="155"/>
      <c r="BI201" s="155"/>
      <c r="BJ201" s="155"/>
      <c r="BK201" s="155"/>
      <c r="BL201" s="155"/>
      <c r="BM201" s="155"/>
      <c r="BN201" s="155"/>
      <c r="BO201" s="155"/>
      <c r="BP201" s="155"/>
      <c r="BQ201" s="155"/>
      <c r="BR201" s="155"/>
      <c r="BS201" s="155"/>
      <c r="BT201" s="156"/>
      <c r="BU201" s="157"/>
      <c r="BV201" s="156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  <c r="CM201" s="157"/>
      <c r="CN201" s="157"/>
      <c r="CO201" s="157"/>
    </row>
    <row r="202" spans="2:93" x14ac:dyDescent="0.3">
      <c r="B202" s="490"/>
      <c r="C202" s="12" t="s">
        <v>131</v>
      </c>
      <c r="D202" s="4">
        <v>33482</v>
      </c>
      <c r="E202" s="96">
        <v>0.159</v>
      </c>
      <c r="F202" s="4">
        <v>32072</v>
      </c>
      <c r="G202" s="96">
        <v>0.161</v>
      </c>
      <c r="H202" s="96">
        <v>-4.2000000000000003E-2</v>
      </c>
      <c r="I202" s="4">
        <v>25906</v>
      </c>
      <c r="J202" s="96">
        <v>0.157</v>
      </c>
      <c r="K202" s="96">
        <v>-0.192</v>
      </c>
      <c r="L202" s="4">
        <v>26413</v>
      </c>
      <c r="M202" s="96">
        <v>0.16500000000000001</v>
      </c>
      <c r="N202" s="96">
        <v>0.02</v>
      </c>
      <c r="O202" s="4">
        <v>25913</v>
      </c>
      <c r="P202" s="96">
        <v>0.16</v>
      </c>
      <c r="Q202" s="96">
        <v>-1.9E-2</v>
      </c>
      <c r="R202" s="11">
        <f t="shared" si="313"/>
        <v>-7569</v>
      </c>
      <c r="S202" s="123">
        <f t="shared" si="314"/>
        <v>-0.22606176453019533</v>
      </c>
      <c r="T202" s="11">
        <f t="shared" si="315"/>
        <v>7</v>
      </c>
      <c r="U202" s="123">
        <f t="shared" si="316"/>
        <v>2.7020767389793871E-4</v>
      </c>
      <c r="V202" s="4">
        <v>15946</v>
      </c>
      <c r="W202" s="96">
        <v>0.14899999999999999</v>
      </c>
      <c r="X202" s="4">
        <v>14918</v>
      </c>
      <c r="Y202" s="96">
        <v>0.15</v>
      </c>
      <c r="Z202" s="96">
        <v>-6.4000000000000001E-2</v>
      </c>
      <c r="AA202" s="4">
        <v>10837</v>
      </c>
      <c r="AB202" s="96">
        <v>0.14199999999999999</v>
      </c>
      <c r="AC202" s="96">
        <v>-0.27400000000000002</v>
      </c>
      <c r="AD202" s="4">
        <v>11041</v>
      </c>
      <c r="AE202" s="96">
        <v>0.151</v>
      </c>
      <c r="AF202" s="96">
        <v>1.9E-2</v>
      </c>
      <c r="AG202" s="4">
        <v>10398</v>
      </c>
      <c r="AH202" s="96">
        <v>0.14399999999999999</v>
      </c>
      <c r="AI202" s="96">
        <v>-5.8000000000000003E-2</v>
      </c>
      <c r="AJ202" s="11">
        <f t="shared" si="317"/>
        <v>-5548</v>
      </c>
      <c r="AK202" s="123">
        <f t="shared" si="318"/>
        <v>-0.34792424432459551</v>
      </c>
      <c r="AL202" s="11">
        <f t="shared" si="319"/>
        <v>-439</v>
      </c>
      <c r="AM202" s="123">
        <f t="shared" si="320"/>
        <v>-4.0509366060717908E-2</v>
      </c>
      <c r="AN202" s="4">
        <v>17536</v>
      </c>
      <c r="AO202" s="96">
        <v>0.17</v>
      </c>
      <c r="AP202" s="4">
        <v>17154</v>
      </c>
      <c r="AQ202" s="96">
        <v>0.17199999999999999</v>
      </c>
      <c r="AR202" s="96">
        <v>-2.1999999999999999E-2</v>
      </c>
      <c r="AS202" s="4">
        <v>15069</v>
      </c>
      <c r="AT202" s="96">
        <v>0.17100000000000001</v>
      </c>
      <c r="AU202" s="96">
        <v>-0.122</v>
      </c>
      <c r="AV202" s="4">
        <v>15372</v>
      </c>
      <c r="AW202" s="96">
        <v>0.17599999999999999</v>
      </c>
      <c r="AX202" s="96">
        <v>0.02</v>
      </c>
      <c r="AY202" s="4">
        <v>15515</v>
      </c>
      <c r="AZ202" s="96">
        <v>0.17299999999999999</v>
      </c>
      <c r="BA202" s="96">
        <v>8.9999999999999993E-3</v>
      </c>
      <c r="BB202" s="11">
        <f t="shared" si="321"/>
        <v>-2021</v>
      </c>
      <c r="BC202" s="123">
        <f t="shared" si="322"/>
        <v>-0.11524863138686131</v>
      </c>
      <c r="BD202" s="11">
        <f t="shared" si="323"/>
        <v>446</v>
      </c>
      <c r="BE202" s="123">
        <f t="shared" si="324"/>
        <v>2.9597186276461612E-2</v>
      </c>
      <c r="BF202" s="150"/>
      <c r="BG202" s="155"/>
      <c r="BH202" s="155"/>
      <c r="BI202" s="155"/>
      <c r="BJ202" s="155"/>
      <c r="BK202" s="155"/>
      <c r="BL202" s="155"/>
      <c r="BM202" s="155"/>
      <c r="BN202" s="155"/>
      <c r="BO202" s="155"/>
      <c r="BP202" s="155"/>
      <c r="BQ202" s="155"/>
      <c r="BR202" s="155"/>
      <c r="BS202" s="155"/>
      <c r="BT202" s="156"/>
      <c r="BU202" s="157"/>
      <c r="BV202" s="156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  <c r="CM202" s="157"/>
      <c r="CN202" s="157"/>
      <c r="CO202" s="157"/>
    </row>
    <row r="203" spans="2:93" x14ac:dyDescent="0.3">
      <c r="B203" s="490"/>
      <c r="C203" s="12" t="s">
        <v>132</v>
      </c>
      <c r="D203" s="4">
        <v>37276</v>
      </c>
      <c r="E203" s="96">
        <v>0.17699999999999999</v>
      </c>
      <c r="F203" s="4">
        <v>35384</v>
      </c>
      <c r="G203" s="96">
        <v>0.17799999999999999</v>
      </c>
      <c r="H203" s="96">
        <v>-5.0999999999999997E-2</v>
      </c>
      <c r="I203" s="4">
        <v>29670</v>
      </c>
      <c r="J203" s="96">
        <v>0.18</v>
      </c>
      <c r="K203" s="96">
        <v>-0.161</v>
      </c>
      <c r="L203" s="4">
        <v>29164</v>
      </c>
      <c r="M203" s="96">
        <v>0.182</v>
      </c>
      <c r="N203" s="96">
        <v>-1.7000000000000001E-2</v>
      </c>
      <c r="O203" s="4">
        <v>28853</v>
      </c>
      <c r="P203" s="96">
        <v>0.17799999999999999</v>
      </c>
      <c r="Q203" s="96">
        <v>-1.0999999999999999E-2</v>
      </c>
      <c r="R203" s="11">
        <f t="shared" si="313"/>
        <v>-8423</v>
      </c>
      <c r="S203" s="123">
        <f t="shared" si="314"/>
        <v>-0.22596308616804378</v>
      </c>
      <c r="T203" s="11">
        <f t="shared" si="315"/>
        <v>-817</v>
      </c>
      <c r="U203" s="123">
        <f t="shared" si="316"/>
        <v>-2.753623188405797E-2</v>
      </c>
      <c r="V203" s="4">
        <v>18731</v>
      </c>
      <c r="W203" s="96">
        <v>0.17499999999999999</v>
      </c>
      <c r="X203" s="4">
        <v>17373</v>
      </c>
      <c r="Y203" s="96">
        <v>0.17499999999999999</v>
      </c>
      <c r="Z203" s="96">
        <v>-7.2999999999999995E-2</v>
      </c>
      <c r="AA203" s="4">
        <v>13509</v>
      </c>
      <c r="AB203" s="96">
        <v>0.17699999999999999</v>
      </c>
      <c r="AC203" s="96">
        <v>-0.222</v>
      </c>
      <c r="AD203" s="4">
        <v>13126</v>
      </c>
      <c r="AE203" s="96">
        <v>0.17899999999999999</v>
      </c>
      <c r="AF203" s="96">
        <v>-2.8000000000000001E-2</v>
      </c>
      <c r="AG203" s="4">
        <v>12705</v>
      </c>
      <c r="AH203" s="96">
        <v>0.17599999999999999</v>
      </c>
      <c r="AI203" s="96">
        <v>-3.2000000000000001E-2</v>
      </c>
      <c r="AJ203" s="11">
        <f t="shared" si="317"/>
        <v>-6026</v>
      </c>
      <c r="AK203" s="123">
        <f t="shared" si="318"/>
        <v>-0.32171266883775557</v>
      </c>
      <c r="AL203" s="11">
        <f t="shared" si="319"/>
        <v>-804</v>
      </c>
      <c r="AM203" s="123">
        <f t="shared" si="320"/>
        <v>-5.9515878303353323E-2</v>
      </c>
      <c r="AN203" s="4">
        <v>18545</v>
      </c>
      <c r="AO203" s="96">
        <v>0.18</v>
      </c>
      <c r="AP203" s="4">
        <v>18011</v>
      </c>
      <c r="AQ203" s="96">
        <v>0.18099999999999999</v>
      </c>
      <c r="AR203" s="96">
        <v>-2.9000000000000001E-2</v>
      </c>
      <c r="AS203" s="4">
        <v>16161</v>
      </c>
      <c r="AT203" s="96">
        <v>0.183</v>
      </c>
      <c r="AU203" s="96">
        <v>-0.10299999999999999</v>
      </c>
      <c r="AV203" s="4">
        <v>16038</v>
      </c>
      <c r="AW203" s="96">
        <v>0.184</v>
      </c>
      <c r="AX203" s="96">
        <v>-8.0000000000000002E-3</v>
      </c>
      <c r="AY203" s="4">
        <v>16148</v>
      </c>
      <c r="AZ203" s="96">
        <v>0.18</v>
      </c>
      <c r="BA203" s="96">
        <v>7.0000000000000001E-3</v>
      </c>
      <c r="BB203" s="11">
        <f t="shared" si="321"/>
        <v>-2397</v>
      </c>
      <c r="BC203" s="123">
        <f t="shared" si="322"/>
        <v>-0.12925316796980318</v>
      </c>
      <c r="BD203" s="11">
        <f t="shared" si="323"/>
        <v>-13</v>
      </c>
      <c r="BE203" s="123">
        <f t="shared" si="324"/>
        <v>-8.0440566796609119E-4</v>
      </c>
      <c r="BF203" s="150"/>
      <c r="BG203" s="155"/>
      <c r="BH203" s="155"/>
      <c r="BI203" s="155"/>
      <c r="BJ203" s="155"/>
      <c r="BK203" s="155"/>
      <c r="BL203" s="155"/>
      <c r="BM203" s="155"/>
      <c r="BN203" s="155"/>
      <c r="BO203" s="155"/>
      <c r="BP203" s="155"/>
      <c r="BQ203" s="155"/>
      <c r="BR203" s="155"/>
      <c r="BS203" s="155"/>
      <c r="BT203" s="156"/>
      <c r="BU203" s="157"/>
      <c r="BV203" s="156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  <c r="CM203" s="157"/>
      <c r="CN203" s="157"/>
      <c r="CO203" s="157"/>
    </row>
    <row r="204" spans="2:93" x14ac:dyDescent="0.3">
      <c r="B204" s="490"/>
      <c r="C204" s="12" t="s">
        <v>133</v>
      </c>
      <c r="D204" s="4">
        <v>41723</v>
      </c>
      <c r="E204" s="96">
        <v>0.19900000000000001</v>
      </c>
      <c r="F204" s="4">
        <v>39696</v>
      </c>
      <c r="G204" s="96">
        <v>0.19900000000000001</v>
      </c>
      <c r="H204" s="96">
        <v>-4.9000000000000002E-2</v>
      </c>
      <c r="I204" s="4">
        <v>33132</v>
      </c>
      <c r="J204" s="96">
        <v>0.20100000000000001</v>
      </c>
      <c r="K204" s="96">
        <v>-0.16500000000000001</v>
      </c>
      <c r="L204" s="4">
        <v>31561</v>
      </c>
      <c r="M204" s="96">
        <v>0.19700000000000001</v>
      </c>
      <c r="N204" s="96">
        <v>-4.7E-2</v>
      </c>
      <c r="O204" s="4">
        <v>31901</v>
      </c>
      <c r="P204" s="96">
        <v>0.19700000000000001</v>
      </c>
      <c r="Q204" s="96">
        <v>1.0999999999999999E-2</v>
      </c>
      <c r="R204" s="11">
        <f t="shared" si="313"/>
        <v>-9822</v>
      </c>
      <c r="S204" s="123">
        <f t="shared" si="314"/>
        <v>-0.23540972605037988</v>
      </c>
      <c r="T204" s="11">
        <f t="shared" si="315"/>
        <v>-1231</v>
      </c>
      <c r="U204" s="123">
        <f t="shared" si="316"/>
        <v>-3.7154412652420622E-2</v>
      </c>
      <c r="V204" s="4">
        <v>22897</v>
      </c>
      <c r="W204" s="96">
        <v>0.214</v>
      </c>
      <c r="X204" s="4">
        <v>21532</v>
      </c>
      <c r="Y204" s="96">
        <v>0.216</v>
      </c>
      <c r="Z204" s="96">
        <v>-0.06</v>
      </c>
      <c r="AA204" s="4">
        <v>16692</v>
      </c>
      <c r="AB204" s="96">
        <v>0.218</v>
      </c>
      <c r="AC204" s="96">
        <v>-0.22500000000000001</v>
      </c>
      <c r="AD204" s="4">
        <v>15734</v>
      </c>
      <c r="AE204" s="96">
        <v>0.215</v>
      </c>
      <c r="AF204" s="96">
        <v>-5.7000000000000002E-2</v>
      </c>
      <c r="AG204" s="4">
        <v>15400</v>
      </c>
      <c r="AH204" s="96">
        <v>0.214</v>
      </c>
      <c r="AI204" s="96">
        <v>-2.1000000000000001E-2</v>
      </c>
      <c r="AJ204" s="11">
        <f t="shared" si="317"/>
        <v>-7497</v>
      </c>
      <c r="AK204" s="123">
        <f t="shared" si="318"/>
        <v>-0.32742280648119843</v>
      </c>
      <c r="AL204" s="11">
        <f t="shared" si="319"/>
        <v>-1292</v>
      </c>
      <c r="AM204" s="123">
        <f t="shared" si="320"/>
        <v>-7.740234843038582E-2</v>
      </c>
      <c r="AN204" s="4">
        <v>18826</v>
      </c>
      <c r="AO204" s="96">
        <v>0.183</v>
      </c>
      <c r="AP204" s="4">
        <v>18164</v>
      </c>
      <c r="AQ204" s="96">
        <v>0.182</v>
      </c>
      <c r="AR204" s="96">
        <v>-3.5000000000000003E-2</v>
      </c>
      <c r="AS204" s="4">
        <v>16440</v>
      </c>
      <c r="AT204" s="96">
        <v>0.186</v>
      </c>
      <c r="AU204" s="96">
        <v>-9.5000000000000001E-2</v>
      </c>
      <c r="AV204" s="4">
        <v>15827</v>
      </c>
      <c r="AW204" s="96">
        <v>0.182</v>
      </c>
      <c r="AX204" s="96">
        <v>-3.6999999999999998E-2</v>
      </c>
      <c r="AY204" s="4">
        <v>16501</v>
      </c>
      <c r="AZ204" s="96">
        <v>0.184</v>
      </c>
      <c r="BA204" s="96">
        <v>4.2999999999999997E-2</v>
      </c>
      <c r="BB204" s="11">
        <f t="shared" si="321"/>
        <v>-2325</v>
      </c>
      <c r="BC204" s="123">
        <f t="shared" si="322"/>
        <v>-0.12349941570168915</v>
      </c>
      <c r="BD204" s="11">
        <f t="shared" si="323"/>
        <v>61</v>
      </c>
      <c r="BE204" s="123">
        <f t="shared" si="324"/>
        <v>3.7104622871046229E-3</v>
      </c>
      <c r="BF204" s="150"/>
      <c r="BG204" s="155"/>
      <c r="BH204" s="155"/>
      <c r="BI204" s="155"/>
      <c r="BJ204" s="155"/>
      <c r="BK204" s="155"/>
      <c r="BL204" s="155"/>
      <c r="BM204" s="155"/>
      <c r="BN204" s="155"/>
      <c r="BO204" s="155"/>
      <c r="BP204" s="155"/>
      <c r="BQ204" s="155"/>
      <c r="BR204" s="155"/>
      <c r="BS204" s="155"/>
      <c r="BT204" s="156"/>
      <c r="BU204" s="157"/>
      <c r="BV204" s="156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</row>
    <row r="205" spans="2:93" x14ac:dyDescent="0.3">
      <c r="B205" s="490"/>
      <c r="C205" s="12" t="s">
        <v>134</v>
      </c>
      <c r="D205" s="4">
        <v>40322</v>
      </c>
      <c r="E205" s="96">
        <v>0.192</v>
      </c>
      <c r="F205" s="4">
        <v>38395</v>
      </c>
      <c r="G205" s="96">
        <v>0.193</v>
      </c>
      <c r="H205" s="96">
        <v>-4.8000000000000001E-2</v>
      </c>
      <c r="I205" s="4">
        <v>33149</v>
      </c>
      <c r="J205" s="96">
        <v>0.20100000000000001</v>
      </c>
      <c r="K205" s="96">
        <v>-0.13700000000000001</v>
      </c>
      <c r="L205" s="4">
        <v>29545</v>
      </c>
      <c r="M205" s="96">
        <v>0.184</v>
      </c>
      <c r="N205" s="96">
        <v>-0.109</v>
      </c>
      <c r="O205" s="4">
        <v>31039</v>
      </c>
      <c r="P205" s="96">
        <v>0.192</v>
      </c>
      <c r="Q205" s="96">
        <v>5.0999999999999997E-2</v>
      </c>
      <c r="R205" s="11">
        <f t="shared" si="313"/>
        <v>-9283</v>
      </c>
      <c r="S205" s="123">
        <f t="shared" si="314"/>
        <v>-0.23022171519269877</v>
      </c>
      <c r="T205" s="11">
        <f t="shared" si="315"/>
        <v>-2110</v>
      </c>
      <c r="U205" s="123">
        <f t="shared" si="316"/>
        <v>-6.3651995535310271E-2</v>
      </c>
      <c r="V205" s="4">
        <v>24587</v>
      </c>
      <c r="W205" s="96">
        <v>0.22900000000000001</v>
      </c>
      <c r="X205" s="4">
        <v>23155</v>
      </c>
      <c r="Y205" s="96">
        <v>0.23300000000000001</v>
      </c>
      <c r="Z205" s="96">
        <v>-5.8000000000000003E-2</v>
      </c>
      <c r="AA205" s="4">
        <v>19151</v>
      </c>
      <c r="AB205" s="96">
        <v>0.25</v>
      </c>
      <c r="AC205" s="96">
        <v>-0.17299999999999999</v>
      </c>
      <c r="AD205" s="4">
        <v>16709</v>
      </c>
      <c r="AE205" s="96">
        <v>0.22800000000000001</v>
      </c>
      <c r="AF205" s="96">
        <v>-0.128</v>
      </c>
      <c r="AG205" s="4">
        <v>17398</v>
      </c>
      <c r="AH205" s="96">
        <v>0.24099999999999999</v>
      </c>
      <c r="AI205" s="96">
        <v>4.1000000000000002E-2</v>
      </c>
      <c r="AJ205" s="11">
        <f t="shared" si="317"/>
        <v>-7189</v>
      </c>
      <c r="AK205" s="123">
        <f t="shared" si="318"/>
        <v>-0.29239028755033147</v>
      </c>
      <c r="AL205" s="11">
        <f t="shared" si="319"/>
        <v>-1753</v>
      </c>
      <c r="AM205" s="123">
        <f t="shared" si="320"/>
        <v>-9.1535690042295448E-2</v>
      </c>
      <c r="AN205" s="4">
        <v>15735</v>
      </c>
      <c r="AO205" s="96">
        <v>0.153</v>
      </c>
      <c r="AP205" s="4">
        <v>15240</v>
      </c>
      <c r="AQ205" s="96">
        <v>0.153</v>
      </c>
      <c r="AR205" s="96">
        <v>-3.1E-2</v>
      </c>
      <c r="AS205" s="4">
        <v>13998</v>
      </c>
      <c r="AT205" s="96">
        <v>0.159</v>
      </c>
      <c r="AU205" s="96">
        <v>-8.1000000000000003E-2</v>
      </c>
      <c r="AV205" s="4">
        <v>12836</v>
      </c>
      <c r="AW205" s="96">
        <v>0.14699999999999999</v>
      </c>
      <c r="AX205" s="96">
        <v>-8.3000000000000004E-2</v>
      </c>
      <c r="AY205" s="4">
        <v>13641</v>
      </c>
      <c r="AZ205" s="96">
        <v>0.152</v>
      </c>
      <c r="BA205" s="96">
        <v>6.3E-2</v>
      </c>
      <c r="BB205" s="11">
        <f t="shared" si="321"/>
        <v>-2094</v>
      </c>
      <c r="BC205" s="123">
        <f t="shared" si="322"/>
        <v>-0.13307912297426119</v>
      </c>
      <c r="BD205" s="11">
        <f t="shared" si="323"/>
        <v>-357</v>
      </c>
      <c r="BE205" s="123">
        <f t="shared" si="324"/>
        <v>-2.5503643377625375E-2</v>
      </c>
      <c r="BF205" s="150"/>
      <c r="BG205" s="155"/>
      <c r="BH205" s="155"/>
      <c r="BI205" s="155"/>
      <c r="BJ205" s="155"/>
      <c r="BK205" s="155"/>
      <c r="BL205" s="155"/>
      <c r="BM205" s="155"/>
      <c r="BN205" s="155"/>
      <c r="BO205" s="155"/>
      <c r="BP205" s="155"/>
      <c r="BQ205" s="155"/>
      <c r="BR205" s="155"/>
      <c r="BS205" s="155"/>
      <c r="BT205" s="156"/>
      <c r="BU205" s="157"/>
      <c r="BV205" s="156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</row>
    <row r="206" spans="2:93" x14ac:dyDescent="0.3">
      <c r="B206" s="490"/>
      <c r="C206" s="12" t="s">
        <v>135</v>
      </c>
      <c r="D206" s="4">
        <v>26655</v>
      </c>
      <c r="E206" s="96">
        <v>0.127</v>
      </c>
      <c r="F206" s="4">
        <v>24443</v>
      </c>
      <c r="G206" s="96">
        <v>0.123</v>
      </c>
      <c r="H206" s="96">
        <v>-8.3000000000000004E-2</v>
      </c>
      <c r="I206" s="4">
        <v>19450</v>
      </c>
      <c r="J206" s="96">
        <v>0.11799999999999999</v>
      </c>
      <c r="K206" s="96">
        <v>-0.20399999999999999</v>
      </c>
      <c r="L206" s="4">
        <v>19087</v>
      </c>
      <c r="M206" s="96">
        <v>0.11899999999999999</v>
      </c>
      <c r="N206" s="96">
        <v>-1.9E-2</v>
      </c>
      <c r="O206" s="4">
        <v>18855</v>
      </c>
      <c r="P206" s="96">
        <v>0.11700000000000001</v>
      </c>
      <c r="Q206" s="96">
        <v>-1.2E-2</v>
      </c>
      <c r="R206" s="11">
        <f t="shared" si="313"/>
        <v>-7800</v>
      </c>
      <c r="S206" s="123">
        <f t="shared" si="314"/>
        <v>-0.29262802476083288</v>
      </c>
      <c r="T206" s="11">
        <f t="shared" si="315"/>
        <v>-595</v>
      </c>
      <c r="U206" s="123">
        <f t="shared" si="316"/>
        <v>-3.0591259640102827E-2</v>
      </c>
      <c r="V206" s="4">
        <v>11786</v>
      </c>
      <c r="W206" s="96">
        <v>0.11</v>
      </c>
      <c r="X206" s="4">
        <v>10538</v>
      </c>
      <c r="Y206" s="96">
        <v>0.106</v>
      </c>
      <c r="Z206" s="96">
        <v>-0.106</v>
      </c>
      <c r="AA206" s="4">
        <v>7716</v>
      </c>
      <c r="AB206" s="96">
        <v>0.10100000000000001</v>
      </c>
      <c r="AC206" s="96">
        <v>-0.26800000000000002</v>
      </c>
      <c r="AD206" s="4">
        <v>7438</v>
      </c>
      <c r="AE206" s="96">
        <v>0.10199999999999999</v>
      </c>
      <c r="AF206" s="96">
        <v>-3.5999999999999997E-2</v>
      </c>
      <c r="AG206" s="4">
        <v>7322</v>
      </c>
      <c r="AH206" s="96">
        <v>0.10199999999999999</v>
      </c>
      <c r="AI206" s="96">
        <v>-1.6E-2</v>
      </c>
      <c r="AJ206" s="11">
        <f t="shared" si="317"/>
        <v>-4464</v>
      </c>
      <c r="AK206" s="123">
        <f t="shared" si="318"/>
        <v>-0.37875445443746819</v>
      </c>
      <c r="AL206" s="11">
        <f t="shared" si="319"/>
        <v>-394</v>
      </c>
      <c r="AM206" s="123">
        <f t="shared" si="320"/>
        <v>-5.1062726801451526E-2</v>
      </c>
      <c r="AN206" s="4">
        <v>14869</v>
      </c>
      <c r="AO206" s="96">
        <v>0.14499999999999999</v>
      </c>
      <c r="AP206" s="4">
        <v>13905</v>
      </c>
      <c r="AQ206" s="96">
        <v>0.13900000000000001</v>
      </c>
      <c r="AR206" s="96">
        <v>-6.5000000000000002E-2</v>
      </c>
      <c r="AS206" s="4">
        <v>11734</v>
      </c>
      <c r="AT206" s="96">
        <v>0.13300000000000001</v>
      </c>
      <c r="AU206" s="96">
        <v>-0.156</v>
      </c>
      <c r="AV206" s="4">
        <v>11649</v>
      </c>
      <c r="AW206" s="96">
        <v>0.13400000000000001</v>
      </c>
      <c r="AX206" s="96">
        <v>-7.0000000000000001E-3</v>
      </c>
      <c r="AY206" s="4">
        <v>11533</v>
      </c>
      <c r="AZ206" s="96">
        <v>0.129</v>
      </c>
      <c r="BA206" s="96">
        <v>-0.01</v>
      </c>
      <c r="BB206" s="11">
        <f t="shared" si="321"/>
        <v>-3336</v>
      </c>
      <c r="BC206" s="123">
        <f t="shared" si="322"/>
        <v>-0.22435940547447711</v>
      </c>
      <c r="BD206" s="11">
        <f t="shared" si="323"/>
        <v>-201</v>
      </c>
      <c r="BE206" s="123">
        <f t="shared" si="324"/>
        <v>-1.7129708539287542E-2</v>
      </c>
      <c r="BF206" s="150"/>
      <c r="BG206" s="155"/>
      <c r="BH206" s="155"/>
      <c r="BI206" s="155"/>
      <c r="BJ206" s="155"/>
      <c r="BK206" s="155"/>
      <c r="BL206" s="155"/>
      <c r="BM206" s="155"/>
      <c r="BN206" s="155"/>
      <c r="BO206" s="155"/>
      <c r="BP206" s="155"/>
      <c r="BQ206" s="155"/>
      <c r="BR206" s="155"/>
      <c r="BS206" s="155"/>
      <c r="BT206" s="156"/>
      <c r="BU206" s="157"/>
      <c r="BV206" s="156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  <c r="CM206" s="157"/>
      <c r="CN206" s="157"/>
      <c r="CO206" s="157"/>
    </row>
    <row r="207" spans="2:93" x14ac:dyDescent="0.3">
      <c r="B207" s="490"/>
      <c r="C207" s="12" t="s">
        <v>13</v>
      </c>
      <c r="D207" s="4">
        <v>210042</v>
      </c>
      <c r="E207" s="96">
        <v>1</v>
      </c>
      <c r="F207" s="4">
        <v>199293</v>
      </c>
      <c r="G207" s="96">
        <v>1</v>
      </c>
      <c r="H207" s="96">
        <v>-5.0999999999999997E-2</v>
      </c>
      <c r="I207" s="4">
        <v>164809</v>
      </c>
      <c r="J207" s="96">
        <v>1</v>
      </c>
      <c r="K207" s="96">
        <v>-0.17299999999999999</v>
      </c>
      <c r="L207" s="4">
        <v>160309</v>
      </c>
      <c r="M207" s="96">
        <v>1</v>
      </c>
      <c r="N207" s="96">
        <v>-2.7E-2</v>
      </c>
      <c r="O207" s="4">
        <v>161654</v>
      </c>
      <c r="P207" s="96">
        <v>1</v>
      </c>
      <c r="Q207" s="96">
        <v>8.0000000000000002E-3</v>
      </c>
      <c r="R207" s="11">
        <f t="shared" si="313"/>
        <v>-48388</v>
      </c>
      <c r="S207" s="123">
        <f t="shared" si="314"/>
        <v>-0.23037297302444273</v>
      </c>
      <c r="T207" s="11">
        <f t="shared" si="315"/>
        <v>-3155</v>
      </c>
      <c r="U207" s="123">
        <f t="shared" si="316"/>
        <v>-1.9143372024586037E-2</v>
      </c>
      <c r="V207" s="4">
        <v>107144</v>
      </c>
      <c r="W207" s="96">
        <v>1</v>
      </c>
      <c r="X207" s="4">
        <v>99558</v>
      </c>
      <c r="Y207" s="96">
        <v>1</v>
      </c>
      <c r="Z207" s="96">
        <v>-7.0999999999999994E-2</v>
      </c>
      <c r="AA207" s="4">
        <v>76526</v>
      </c>
      <c r="AB207" s="96">
        <v>1</v>
      </c>
      <c r="AC207" s="96">
        <v>-0.23100000000000001</v>
      </c>
      <c r="AD207" s="4">
        <v>73132</v>
      </c>
      <c r="AE207" s="96">
        <v>1</v>
      </c>
      <c r="AF207" s="96">
        <v>-4.3999999999999997E-2</v>
      </c>
      <c r="AG207" s="4">
        <v>72112</v>
      </c>
      <c r="AH207" s="96">
        <v>1</v>
      </c>
      <c r="AI207" s="96">
        <v>-1.4E-2</v>
      </c>
      <c r="AJ207" s="11">
        <f t="shared" si="317"/>
        <v>-35032</v>
      </c>
      <c r="AK207" s="123">
        <f t="shared" si="318"/>
        <v>-0.32696184574031212</v>
      </c>
      <c r="AL207" s="11">
        <f t="shared" si="319"/>
        <v>-4414</v>
      </c>
      <c r="AM207" s="123">
        <f t="shared" si="320"/>
        <v>-5.7679742832501373E-2</v>
      </c>
      <c r="AN207" s="4">
        <v>102898</v>
      </c>
      <c r="AO207" s="96">
        <v>1</v>
      </c>
      <c r="AP207" s="4">
        <v>99735</v>
      </c>
      <c r="AQ207" s="96">
        <v>1</v>
      </c>
      <c r="AR207" s="96">
        <v>-3.1E-2</v>
      </c>
      <c r="AS207" s="4">
        <v>88283</v>
      </c>
      <c r="AT207" s="96">
        <v>1</v>
      </c>
      <c r="AU207" s="96">
        <v>-0.115</v>
      </c>
      <c r="AV207" s="4">
        <v>87177</v>
      </c>
      <c r="AW207" s="96">
        <v>1</v>
      </c>
      <c r="AX207" s="96">
        <v>-1.2999999999999999E-2</v>
      </c>
      <c r="AY207" s="4">
        <v>89542</v>
      </c>
      <c r="AZ207" s="96">
        <v>1</v>
      </c>
      <c r="BA207" s="96">
        <v>2.7E-2</v>
      </c>
      <c r="BB207" s="11">
        <f t="shared" si="321"/>
        <v>-13356</v>
      </c>
      <c r="BC207" s="123">
        <f t="shared" si="322"/>
        <v>-0.12979844117475559</v>
      </c>
      <c r="BD207" s="11">
        <f t="shared" si="323"/>
        <v>1259</v>
      </c>
      <c r="BE207" s="123">
        <f t="shared" si="324"/>
        <v>1.4260956242991289E-2</v>
      </c>
      <c r="BF207" s="150"/>
      <c r="BG207" s="155"/>
      <c r="BH207" s="155"/>
      <c r="BI207" s="155"/>
      <c r="BJ207" s="155"/>
      <c r="BK207" s="155"/>
      <c r="BL207" s="155"/>
      <c r="BM207" s="155"/>
      <c r="BN207" s="155"/>
      <c r="BO207" s="155"/>
      <c r="BP207" s="155"/>
      <c r="BQ207" s="155"/>
      <c r="BR207" s="155"/>
      <c r="BS207" s="155"/>
      <c r="BT207" s="156"/>
      <c r="BU207" s="157"/>
      <c r="BV207" s="156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  <c r="CM207" s="157"/>
      <c r="CN207" s="157"/>
      <c r="CO207" s="157"/>
    </row>
    <row r="208" spans="2:93" x14ac:dyDescent="0.3">
      <c r="B208" s="126" t="s">
        <v>63</v>
      </c>
      <c r="C208" s="12"/>
      <c r="D208" s="4">
        <v>1430194</v>
      </c>
      <c r="E208" s="96">
        <v>1</v>
      </c>
      <c r="F208" s="4">
        <v>1392946</v>
      </c>
      <c r="G208" s="96">
        <v>1</v>
      </c>
      <c r="H208" s="96">
        <v>-2.5999999999999999E-2</v>
      </c>
      <c r="I208" s="4">
        <v>1264355</v>
      </c>
      <c r="J208" s="96">
        <v>1</v>
      </c>
      <c r="K208" s="96">
        <v>-9.1999999999999998E-2</v>
      </c>
      <c r="L208" s="4">
        <v>1203943</v>
      </c>
      <c r="M208" s="96">
        <v>1</v>
      </c>
      <c r="N208" s="96">
        <v>-4.8000000000000001E-2</v>
      </c>
      <c r="O208" s="4">
        <v>1178242</v>
      </c>
      <c r="P208" s="96">
        <v>1</v>
      </c>
      <c r="Q208" s="96">
        <v>-2.1000000000000001E-2</v>
      </c>
      <c r="R208" s="11">
        <f t="shared" si="313"/>
        <v>-251952</v>
      </c>
      <c r="S208" s="123">
        <f t="shared" si="314"/>
        <v>-0.17616631030475585</v>
      </c>
      <c r="T208" s="11">
        <f t="shared" si="315"/>
        <v>-86113</v>
      </c>
      <c r="U208" s="123">
        <f t="shared" si="316"/>
        <v>-6.8108244915391636E-2</v>
      </c>
      <c r="V208" s="4">
        <v>887686</v>
      </c>
      <c r="W208" s="96">
        <v>1</v>
      </c>
      <c r="X208" s="4">
        <v>858397</v>
      </c>
      <c r="Y208" s="96">
        <v>1</v>
      </c>
      <c r="Z208" s="96">
        <v>-3.3000000000000002E-2</v>
      </c>
      <c r="AA208" s="4">
        <v>769701</v>
      </c>
      <c r="AB208" s="96">
        <v>1</v>
      </c>
      <c r="AC208" s="96">
        <v>-0.10299999999999999</v>
      </c>
      <c r="AD208" s="4">
        <v>729818</v>
      </c>
      <c r="AE208" s="96">
        <v>1</v>
      </c>
      <c r="AF208" s="96">
        <v>-5.1999999999999998E-2</v>
      </c>
      <c r="AG208" s="4">
        <v>678735</v>
      </c>
      <c r="AH208" s="96">
        <v>1</v>
      </c>
      <c r="AI208" s="96">
        <v>-7.0000000000000007E-2</v>
      </c>
      <c r="AJ208" s="11">
        <f t="shared" si="317"/>
        <v>-208951</v>
      </c>
      <c r="AK208" s="123">
        <f t="shared" si="318"/>
        <v>-0.23538841437174857</v>
      </c>
      <c r="AL208" s="11">
        <f t="shared" si="319"/>
        <v>-90966</v>
      </c>
      <c r="AM208" s="123">
        <f t="shared" si="320"/>
        <v>-0.11818355439319944</v>
      </c>
      <c r="AN208" s="4">
        <v>542508</v>
      </c>
      <c r="AO208" s="96">
        <v>1</v>
      </c>
      <c r="AP208" s="4">
        <v>534549</v>
      </c>
      <c r="AQ208" s="96">
        <v>1</v>
      </c>
      <c r="AR208" s="96">
        <v>-1.4999999999999999E-2</v>
      </c>
      <c r="AS208" s="4">
        <v>494654</v>
      </c>
      <c r="AT208" s="96">
        <v>1</v>
      </c>
      <c r="AU208" s="96">
        <v>-7.4999999999999997E-2</v>
      </c>
      <c r="AV208" s="4">
        <v>474125</v>
      </c>
      <c r="AW208" s="96">
        <v>1</v>
      </c>
      <c r="AX208" s="96">
        <v>-4.2000000000000003E-2</v>
      </c>
      <c r="AY208" s="4">
        <v>499507</v>
      </c>
      <c r="AZ208" s="96">
        <v>1</v>
      </c>
      <c r="BA208" s="96">
        <v>5.3999999999999999E-2</v>
      </c>
      <c r="BB208" s="11">
        <f t="shared" si="321"/>
        <v>-43001</v>
      </c>
      <c r="BC208" s="123">
        <f t="shared" si="322"/>
        <v>-7.92633472686117E-2</v>
      </c>
      <c r="BD208" s="11">
        <f t="shared" si="323"/>
        <v>4853</v>
      </c>
      <c r="BE208" s="123">
        <f t="shared" si="324"/>
        <v>9.8108981227282097E-3</v>
      </c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</row>
    <row r="209" spans="2:93" x14ac:dyDescent="0.3"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1"/>
      <c r="S209" s="123"/>
      <c r="T209" s="11"/>
      <c r="U209" s="123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1"/>
      <c r="AK209" s="123"/>
      <c r="AL209" s="11"/>
      <c r="AM209" s="123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1"/>
      <c r="BC209" s="123"/>
      <c r="BD209" s="11"/>
      <c r="BE209" s="123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</row>
    <row r="210" spans="2:93" x14ac:dyDescent="0.3">
      <c r="B210" s="91" t="s">
        <v>318</v>
      </c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1"/>
      <c r="S210" s="123"/>
      <c r="T210" s="11"/>
      <c r="U210" s="123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1"/>
      <c r="AK210" s="123"/>
      <c r="AL210" s="11"/>
      <c r="AM210" s="123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1"/>
      <c r="BC210" s="123"/>
      <c r="BD210" s="11"/>
      <c r="BE210" s="123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</row>
    <row r="211" spans="2:93" x14ac:dyDescent="0.3">
      <c r="B211" s="490" t="s">
        <v>154</v>
      </c>
      <c r="C211" s="12" t="s">
        <v>130</v>
      </c>
      <c r="D211" s="151">
        <v>90419</v>
      </c>
      <c r="E211" s="152">
        <v>0.12406745985463556</v>
      </c>
      <c r="F211" s="151">
        <v>91608</v>
      </c>
      <c r="G211" s="152">
        <v>0.12640834332598774</v>
      </c>
      <c r="H211" s="152">
        <v>1.3149891062719118E-2</v>
      </c>
      <c r="I211" s="151">
        <v>80837</v>
      </c>
      <c r="J211" s="152">
        <v>0.12346314448656426</v>
      </c>
      <c r="K211" s="152">
        <v>-0.11757706750502139</v>
      </c>
      <c r="L211" s="151">
        <v>80549</v>
      </c>
      <c r="M211" s="152">
        <v>0.12586567910494406</v>
      </c>
      <c r="N211" s="152">
        <v>-3.5627249897942775E-3</v>
      </c>
      <c r="O211" s="151">
        <v>83613</v>
      </c>
      <c r="P211" s="152">
        <v>0.13164063914503568</v>
      </c>
      <c r="Q211" s="152">
        <v>3.8038957653105561E-2</v>
      </c>
      <c r="R211" s="11">
        <f t="shared" ref="R211:R232" si="367">O211-D211</f>
        <v>-6806</v>
      </c>
      <c r="S211" s="123">
        <f t="shared" ref="S211:S232" si="368">(O211-D211)/D211</f>
        <v>-7.5271790221081852E-2</v>
      </c>
      <c r="T211" s="11">
        <f t="shared" ref="T211:T232" si="369">O211-I211</f>
        <v>2776</v>
      </c>
      <c r="U211" s="154">
        <f t="shared" ref="U211:U232" si="370">SUM(O211-I211)/I211</f>
        <v>3.4340710318294838E-2</v>
      </c>
      <c r="V211" s="151">
        <v>55871</v>
      </c>
      <c r="W211" s="152">
        <v>0.10927287022440925</v>
      </c>
      <c r="X211" s="151">
        <v>52832</v>
      </c>
      <c r="Y211" s="152">
        <v>0.10845453519045029</v>
      </c>
      <c r="Z211" s="152">
        <v>-5.4393155662150312E-2</v>
      </c>
      <c r="AA211" s="151">
        <v>44424</v>
      </c>
      <c r="AB211" s="152">
        <v>0.1045489526041924</v>
      </c>
      <c r="AC211" s="152">
        <v>-0.15914597213809811</v>
      </c>
      <c r="AD211" s="151">
        <v>42200</v>
      </c>
      <c r="AE211" s="152">
        <v>0.10433226116688959</v>
      </c>
      <c r="AF211" s="152">
        <v>-5.0063028993336936E-2</v>
      </c>
      <c r="AG211" s="151">
        <v>40062</v>
      </c>
      <c r="AH211" s="152">
        <v>0.10714514955710557</v>
      </c>
      <c r="AI211" s="152">
        <v>-5.0663507109004739E-2</v>
      </c>
      <c r="AJ211" s="11">
        <f t="shared" ref="AJ211:AJ232" si="371">AG211-V211</f>
        <v>-15809</v>
      </c>
      <c r="AK211" s="123">
        <f t="shared" ref="AK211:AK232" si="372">(AG211-V211)/V211</f>
        <v>-0.28295537935601656</v>
      </c>
      <c r="AL211" s="11">
        <f t="shared" ref="AL211:AL232" si="373">AG211-AA211</f>
        <v>-4362</v>
      </c>
      <c r="AM211" s="123">
        <f t="shared" ref="AM211:AM232" si="374">SUM(AG211-AA211)/AA211</f>
        <v>-9.8190167477039444E-2</v>
      </c>
      <c r="AN211" s="151">
        <v>34548</v>
      </c>
      <c r="AO211" s="152">
        <v>0.1588479523290619</v>
      </c>
      <c r="AP211" s="151">
        <v>38776</v>
      </c>
      <c r="AQ211" s="152">
        <v>0.16322338401441297</v>
      </c>
      <c r="AR211" s="152">
        <v>0.12238045617691327</v>
      </c>
      <c r="AS211" s="151">
        <v>36413</v>
      </c>
      <c r="AT211" s="152">
        <v>0.15843104836078056</v>
      </c>
      <c r="AU211" s="152">
        <v>-6.093975655044357E-2</v>
      </c>
      <c r="AV211" s="151">
        <v>38349</v>
      </c>
      <c r="AW211" s="152">
        <v>0.16285252013945806</v>
      </c>
      <c r="AX211" s="152">
        <v>5.3167824677999617E-2</v>
      </c>
      <c r="AY211" s="151">
        <v>43551</v>
      </c>
      <c r="AZ211" s="152">
        <v>0.16669792579720352</v>
      </c>
      <c r="BA211" s="152">
        <v>0.13564890870687632</v>
      </c>
      <c r="BB211" s="11">
        <f t="shared" ref="BB211:BB232" si="375">AY211-AN211</f>
        <v>9003</v>
      </c>
      <c r="BC211" s="123">
        <f t="shared" ref="BC211:BC232" si="376">(AY211-AN211)/AN211</f>
        <v>0.26059395623480375</v>
      </c>
      <c r="BD211" s="11">
        <f t="shared" ref="BD211:BD232" si="377">AY211-AS211</f>
        <v>7138</v>
      </c>
      <c r="BE211" s="154">
        <f t="shared" ref="BE211:BE232" si="378">SUM(AY211-AS211)/AS211</f>
        <v>0.1960288907807651</v>
      </c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</row>
    <row r="212" spans="2:93" x14ac:dyDescent="0.3">
      <c r="B212" s="490"/>
      <c r="C212" s="12" t="s">
        <v>131</v>
      </c>
      <c r="D212" s="151">
        <v>107044</v>
      </c>
      <c r="E212" s="152">
        <v>0.14687927507138554</v>
      </c>
      <c r="F212" s="151">
        <v>107214</v>
      </c>
      <c r="G212" s="152">
        <v>0.1479428010801726</v>
      </c>
      <c r="H212" s="152">
        <v>1.5881319831097492E-3</v>
      </c>
      <c r="I212" s="151">
        <v>96196</v>
      </c>
      <c r="J212" s="152">
        <v>0.14692109611971665</v>
      </c>
      <c r="K212" s="152">
        <v>-0.10276642975730782</v>
      </c>
      <c r="L212" s="151">
        <v>94706</v>
      </c>
      <c r="M212" s="152">
        <v>0.14798737421088817</v>
      </c>
      <c r="N212" s="152">
        <v>-1.548920953054181E-2</v>
      </c>
      <c r="O212" s="151">
        <v>95910</v>
      </c>
      <c r="P212" s="152">
        <v>0.15100108476433535</v>
      </c>
      <c r="Q212" s="152">
        <v>1.2713027685679893E-2</v>
      </c>
      <c r="R212" s="11">
        <f t="shared" si="367"/>
        <v>-11134</v>
      </c>
      <c r="S212" s="123">
        <f t="shared" si="368"/>
        <v>-0.10401330294084675</v>
      </c>
      <c r="T212" s="11">
        <f t="shared" si="369"/>
        <v>-286</v>
      </c>
      <c r="U212" s="123">
        <f t="shared" si="370"/>
        <v>-2.9730965944529918E-3</v>
      </c>
      <c r="V212" s="151">
        <v>71254</v>
      </c>
      <c r="W212" s="152">
        <v>0.13935904306294958</v>
      </c>
      <c r="X212" s="151">
        <v>67526</v>
      </c>
      <c r="Y212" s="152">
        <v>0.13861865807219764</v>
      </c>
      <c r="Z212" s="152">
        <v>-5.2319869761697592E-2</v>
      </c>
      <c r="AA212" s="151">
        <v>57514</v>
      </c>
      <c r="AB212" s="152">
        <v>0.13535540383750949</v>
      </c>
      <c r="AC212" s="152">
        <v>-0.1482688149749726</v>
      </c>
      <c r="AD212" s="151">
        <v>54846</v>
      </c>
      <c r="AE212" s="152">
        <v>0.13559732691846507</v>
      </c>
      <c r="AF212" s="152">
        <v>-4.6388705358695277E-2</v>
      </c>
      <c r="AG212" s="151">
        <v>51546</v>
      </c>
      <c r="AH212" s="152">
        <v>0.13785891565749497</v>
      </c>
      <c r="AI212" s="152">
        <v>-6.0168471720818288E-2</v>
      </c>
      <c r="AJ212" s="11">
        <f t="shared" si="371"/>
        <v>-19708</v>
      </c>
      <c r="AK212" s="123">
        <f t="shared" si="372"/>
        <v>-0.27658798102562665</v>
      </c>
      <c r="AL212" s="11">
        <f t="shared" si="373"/>
        <v>-5968</v>
      </c>
      <c r="AM212" s="123">
        <f t="shared" si="374"/>
        <v>-0.10376603957297353</v>
      </c>
      <c r="AN212" s="151">
        <v>35790</v>
      </c>
      <c r="AO212" s="152">
        <v>0.16455853345655683</v>
      </c>
      <c r="AP212" s="151">
        <v>39688</v>
      </c>
      <c r="AQ212" s="152">
        <v>0.16706234951423615</v>
      </c>
      <c r="AR212" s="152">
        <v>0.1089131042190556</v>
      </c>
      <c r="AS212" s="151">
        <v>38682</v>
      </c>
      <c r="AT212" s="152">
        <v>0.16830334805403876</v>
      </c>
      <c r="AU212" s="152">
        <v>-2.5347712154807498E-2</v>
      </c>
      <c r="AV212" s="151">
        <v>39860</v>
      </c>
      <c r="AW212" s="152">
        <v>0.16926911921455051</v>
      </c>
      <c r="AX212" s="152">
        <v>3.0453440876893646E-2</v>
      </c>
      <c r="AY212" s="151">
        <v>44364</v>
      </c>
      <c r="AZ212" s="152">
        <v>0.16980980413921923</v>
      </c>
      <c r="BA212" s="152">
        <v>0.11299548419468139</v>
      </c>
      <c r="BB212" s="11">
        <f t="shared" si="375"/>
        <v>8574</v>
      </c>
      <c r="BC212" s="123">
        <f t="shared" si="376"/>
        <v>0.23956412405699917</v>
      </c>
      <c r="BD212" s="11">
        <f t="shared" si="377"/>
        <v>5682</v>
      </c>
      <c r="BE212" s="123">
        <f t="shared" si="378"/>
        <v>0.14689002636885373</v>
      </c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</row>
    <row r="213" spans="2:93" x14ac:dyDescent="0.3">
      <c r="B213" s="490"/>
      <c r="C213" s="12" t="s">
        <v>132</v>
      </c>
      <c r="D213" s="151">
        <v>128276</v>
      </c>
      <c r="E213" s="152">
        <v>0.17601253586428994</v>
      </c>
      <c r="F213" s="151">
        <v>127827</v>
      </c>
      <c r="G213" s="152">
        <v>0.17638633418840097</v>
      </c>
      <c r="H213" s="152">
        <v>-3.5002650534784372E-3</v>
      </c>
      <c r="I213" s="151">
        <v>115174</v>
      </c>
      <c r="J213" s="152">
        <v>0.17590638201684317</v>
      </c>
      <c r="K213" s="152">
        <v>-9.8985347383573105E-2</v>
      </c>
      <c r="L213" s="151">
        <v>112638</v>
      </c>
      <c r="M213" s="152">
        <v>0.17600787549221827</v>
      </c>
      <c r="N213" s="152">
        <v>-2.2018858422907947E-2</v>
      </c>
      <c r="O213" s="151">
        <v>112447</v>
      </c>
      <c r="P213" s="152">
        <v>0.17703700321650731</v>
      </c>
      <c r="Q213" s="152">
        <v>-1.6956977219055736E-3</v>
      </c>
      <c r="R213" s="11">
        <f t="shared" si="367"/>
        <v>-15829</v>
      </c>
      <c r="S213" s="123">
        <f t="shared" si="368"/>
        <v>-0.12339798559356388</v>
      </c>
      <c r="T213" s="11">
        <f t="shared" si="369"/>
        <v>-2727</v>
      </c>
      <c r="U213" s="123">
        <f t="shared" si="370"/>
        <v>-2.3677218816746837E-2</v>
      </c>
      <c r="V213" s="151">
        <v>89047</v>
      </c>
      <c r="W213" s="152">
        <v>0.17415870979350595</v>
      </c>
      <c r="X213" s="151">
        <v>84454</v>
      </c>
      <c r="Y213" s="152">
        <v>0.17336877867531589</v>
      </c>
      <c r="Z213" s="152">
        <v>-5.1579502959111477E-2</v>
      </c>
      <c r="AA213" s="151">
        <v>72912</v>
      </c>
      <c r="AB213" s="152">
        <v>0.17159358077338549</v>
      </c>
      <c r="AC213" s="152">
        <v>-0.13666611409761528</v>
      </c>
      <c r="AD213" s="151">
        <v>69452</v>
      </c>
      <c r="AE213" s="152">
        <v>0.1717081564588345</v>
      </c>
      <c r="AF213" s="152">
        <v>-4.7454465657230632E-2</v>
      </c>
      <c r="AG213" s="151">
        <v>64693</v>
      </c>
      <c r="AH213" s="152">
        <v>0.17302034746886902</v>
      </c>
      <c r="AI213" s="152">
        <v>-6.8522144790646777E-2</v>
      </c>
      <c r="AJ213" s="11">
        <f t="shared" si="371"/>
        <v>-24354</v>
      </c>
      <c r="AK213" s="123">
        <f t="shared" si="372"/>
        <v>-0.27349601895628151</v>
      </c>
      <c r="AL213" s="11">
        <f t="shared" si="373"/>
        <v>-8219</v>
      </c>
      <c r="AM213" s="123">
        <f t="shared" si="374"/>
        <v>-0.11272492868114987</v>
      </c>
      <c r="AN213" s="151">
        <v>39229</v>
      </c>
      <c r="AO213" s="152">
        <v>0.1803706820052324</v>
      </c>
      <c r="AP213" s="151">
        <v>43373</v>
      </c>
      <c r="AQ213" s="152">
        <v>0.18257395901735954</v>
      </c>
      <c r="AR213" s="152">
        <v>0.10563613653164751</v>
      </c>
      <c r="AS213" s="151">
        <v>42262</v>
      </c>
      <c r="AT213" s="152">
        <v>0.18387973981334435</v>
      </c>
      <c r="AU213" s="152">
        <v>-2.5615013948769971E-2</v>
      </c>
      <c r="AV213" s="151">
        <v>43186</v>
      </c>
      <c r="AW213" s="152">
        <v>0.18339328104364222</v>
      </c>
      <c r="AX213" s="152">
        <v>2.1863612701717855E-2</v>
      </c>
      <c r="AY213" s="151">
        <v>47754</v>
      </c>
      <c r="AZ213" s="152">
        <v>0.18278553301921097</v>
      </c>
      <c r="BA213" s="152">
        <v>0.10577501968230445</v>
      </c>
      <c r="BB213" s="11">
        <f t="shared" si="375"/>
        <v>8525</v>
      </c>
      <c r="BC213" s="123">
        <f t="shared" si="376"/>
        <v>0.21731372199138393</v>
      </c>
      <c r="BD213" s="11">
        <f t="shared" si="377"/>
        <v>5492</v>
      </c>
      <c r="BE213" s="123">
        <f t="shared" si="378"/>
        <v>0.12995125644787278</v>
      </c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</row>
    <row r="214" spans="2:93" x14ac:dyDescent="0.3">
      <c r="B214" s="490"/>
      <c r="C214" s="12" t="s">
        <v>133</v>
      </c>
      <c r="D214" s="151">
        <v>152831</v>
      </c>
      <c r="E214" s="152">
        <v>0.20970541542202201</v>
      </c>
      <c r="F214" s="151">
        <v>151583</v>
      </c>
      <c r="G214" s="152">
        <v>0.20916684030197363</v>
      </c>
      <c r="H214" s="152">
        <v>-8.1658825761789164E-3</v>
      </c>
      <c r="I214" s="151">
        <v>137385</v>
      </c>
      <c r="J214" s="152">
        <v>0.2098294605847153</v>
      </c>
      <c r="K214" s="152">
        <v>-9.3664856877090433E-2</v>
      </c>
      <c r="L214" s="151">
        <v>135082</v>
      </c>
      <c r="M214" s="152">
        <v>0.21107881742608914</v>
      </c>
      <c r="N214" s="152">
        <v>-1.676311096553481E-2</v>
      </c>
      <c r="O214" s="151">
        <v>132390</v>
      </c>
      <c r="P214" s="152">
        <v>0.20843534159055735</v>
      </c>
      <c r="Q214" s="152">
        <v>-1.9928635939651471E-2</v>
      </c>
      <c r="R214" s="11">
        <f t="shared" si="367"/>
        <v>-20441</v>
      </c>
      <c r="S214" s="123">
        <f t="shared" si="368"/>
        <v>-0.13374904306063559</v>
      </c>
      <c r="T214" s="11">
        <f t="shared" si="369"/>
        <v>-4995</v>
      </c>
      <c r="U214" s="123">
        <f t="shared" si="370"/>
        <v>-3.6357680969538161E-2</v>
      </c>
      <c r="V214" s="151">
        <v>111125</v>
      </c>
      <c r="W214" s="152">
        <v>0.21733900778019863</v>
      </c>
      <c r="X214" s="151">
        <v>106371</v>
      </c>
      <c r="Y214" s="152">
        <v>0.21836041343775339</v>
      </c>
      <c r="Z214" s="152">
        <v>-4.2780652418447696E-2</v>
      </c>
      <c r="AA214" s="151">
        <v>92633</v>
      </c>
      <c r="AB214" s="152">
        <v>0.2180056529484998</v>
      </c>
      <c r="AC214" s="152">
        <v>-0.12915174248620395</v>
      </c>
      <c r="AD214" s="151">
        <v>89944</v>
      </c>
      <c r="AE214" s="152">
        <v>0.22237111133636769</v>
      </c>
      <c r="AF214" s="152">
        <v>-2.9028531948657607E-2</v>
      </c>
      <c r="AG214" s="151">
        <v>81977</v>
      </c>
      <c r="AH214" s="152">
        <v>0.21924611665026317</v>
      </c>
      <c r="AI214" s="152">
        <v>-8.8577337009694918E-2</v>
      </c>
      <c r="AJ214" s="11">
        <f t="shared" si="371"/>
        <v>-29148</v>
      </c>
      <c r="AK214" s="123">
        <f t="shared" si="372"/>
        <v>-0.2622992125984252</v>
      </c>
      <c r="AL214" s="11">
        <f t="shared" si="373"/>
        <v>-10656</v>
      </c>
      <c r="AM214" s="123">
        <f t="shared" si="374"/>
        <v>-0.11503459890103959</v>
      </c>
      <c r="AN214" s="151">
        <v>41706</v>
      </c>
      <c r="AO214" s="152">
        <v>0.19175965902037326</v>
      </c>
      <c r="AP214" s="151">
        <v>45212</v>
      </c>
      <c r="AQ214" s="152">
        <v>0.19031503089693724</v>
      </c>
      <c r="AR214" s="152">
        <v>8.4064642977029688E-2</v>
      </c>
      <c r="AS214" s="151">
        <v>44752</v>
      </c>
      <c r="AT214" s="152">
        <v>0.19471359888615747</v>
      </c>
      <c r="AU214" s="152">
        <v>-1.0174290011501372E-2</v>
      </c>
      <c r="AV214" s="151">
        <v>45138</v>
      </c>
      <c r="AW214" s="152">
        <v>0.1916826267713593</v>
      </c>
      <c r="AX214" s="152">
        <v>8.625312835180551E-3</v>
      </c>
      <c r="AY214" s="151">
        <v>50413</v>
      </c>
      <c r="AZ214" s="152">
        <v>0.19296325074543458</v>
      </c>
      <c r="BA214" s="152">
        <v>0.11686383978022952</v>
      </c>
      <c r="BB214" s="11">
        <f t="shared" si="375"/>
        <v>8707</v>
      </c>
      <c r="BC214" s="123">
        <f t="shared" si="376"/>
        <v>0.2087709202512828</v>
      </c>
      <c r="BD214" s="11">
        <f t="shared" si="377"/>
        <v>5661</v>
      </c>
      <c r="BE214" s="123">
        <f t="shared" si="378"/>
        <v>0.12649713979263497</v>
      </c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</row>
    <row r="215" spans="2:93" x14ac:dyDescent="0.3">
      <c r="B215" s="490"/>
      <c r="C215" s="12" t="s">
        <v>134</v>
      </c>
      <c r="D215" s="151">
        <v>163918</v>
      </c>
      <c r="E215" s="152">
        <v>0.22491832341047957</v>
      </c>
      <c r="F215" s="151">
        <v>163385</v>
      </c>
      <c r="G215" s="152">
        <v>0.22545222223295464</v>
      </c>
      <c r="H215" s="152">
        <v>-3.2516258129064533E-3</v>
      </c>
      <c r="I215" s="151">
        <v>152463</v>
      </c>
      <c r="J215" s="152">
        <v>0.23285823815647594</v>
      </c>
      <c r="K215" s="152">
        <v>-6.6848241882669773E-2</v>
      </c>
      <c r="L215" s="151">
        <v>147461</v>
      </c>
      <c r="M215" s="152">
        <v>0.23042221388836803</v>
      </c>
      <c r="N215" s="152">
        <v>-3.2807959964056853E-2</v>
      </c>
      <c r="O215" s="151">
        <v>142290</v>
      </c>
      <c r="P215" s="152">
        <v>0.22402194089372615</v>
      </c>
      <c r="Q215" s="152">
        <v>-3.5066899044493123E-2</v>
      </c>
      <c r="R215" s="11">
        <f t="shared" si="367"/>
        <v>-21628</v>
      </c>
      <c r="S215" s="123">
        <f t="shared" si="368"/>
        <v>-0.13194402079088324</v>
      </c>
      <c r="T215" s="11">
        <f t="shared" si="369"/>
        <v>-10173</v>
      </c>
      <c r="U215" s="123">
        <f t="shared" si="370"/>
        <v>-6.6724385588634624E-2</v>
      </c>
      <c r="V215" s="151">
        <v>127356</v>
      </c>
      <c r="W215" s="152">
        <v>0.24908370461061846</v>
      </c>
      <c r="X215" s="151">
        <v>124179</v>
      </c>
      <c r="Y215" s="152">
        <v>0.25491701479056111</v>
      </c>
      <c r="Z215" s="152">
        <v>-2.4945821162724958E-2</v>
      </c>
      <c r="AA215" s="151">
        <v>114335</v>
      </c>
      <c r="AB215" s="152">
        <v>0.26907987790384341</v>
      </c>
      <c r="AC215" s="152">
        <v>-7.9272662849596151E-2</v>
      </c>
      <c r="AD215" s="151">
        <v>108381</v>
      </c>
      <c r="AE215" s="152">
        <v>0.2679534312210583</v>
      </c>
      <c r="AF215" s="152">
        <v>-5.2075042637862425E-2</v>
      </c>
      <c r="AG215" s="151">
        <v>99097</v>
      </c>
      <c r="AH215" s="152">
        <v>0.26503327057212545</v>
      </c>
      <c r="AI215" s="152">
        <v>-8.5660770799309838E-2</v>
      </c>
      <c r="AJ215" s="11">
        <f t="shared" si="371"/>
        <v>-28259</v>
      </c>
      <c r="AK215" s="123">
        <f t="shared" si="372"/>
        <v>-0.22188982066019661</v>
      </c>
      <c r="AL215" s="11">
        <f t="shared" si="373"/>
        <v>-15238</v>
      </c>
      <c r="AM215" s="123">
        <f t="shared" si="374"/>
        <v>-0.13327502514540604</v>
      </c>
      <c r="AN215" s="151">
        <v>36562</v>
      </c>
      <c r="AO215" s="152">
        <v>0.16810810562276141</v>
      </c>
      <c r="AP215" s="151">
        <v>39206</v>
      </c>
      <c r="AQ215" s="152">
        <v>0.16503342257244363</v>
      </c>
      <c r="AR215" s="152">
        <v>7.2315518844702151E-2</v>
      </c>
      <c r="AS215" s="151">
        <v>38128</v>
      </c>
      <c r="AT215" s="152">
        <v>0.16589292318402332</v>
      </c>
      <c r="AU215" s="152">
        <v>-2.7495791460490741E-2</v>
      </c>
      <c r="AV215" s="151">
        <v>39080</v>
      </c>
      <c r="AW215" s="152">
        <v>0.16595677819630292</v>
      </c>
      <c r="AX215" s="152">
        <v>2.4968527066722618E-2</v>
      </c>
      <c r="AY215" s="151">
        <v>43193</v>
      </c>
      <c r="AZ215" s="152">
        <v>0.1653276275850982</v>
      </c>
      <c r="BA215" s="152">
        <v>0.10524564994882293</v>
      </c>
      <c r="BB215" s="11">
        <f t="shared" si="375"/>
        <v>6631</v>
      </c>
      <c r="BC215" s="123">
        <f t="shared" si="376"/>
        <v>0.18136316394070345</v>
      </c>
      <c r="BD215" s="11">
        <f t="shared" si="377"/>
        <v>5065</v>
      </c>
      <c r="BE215" s="123">
        <f t="shared" si="378"/>
        <v>0.13284200587494754</v>
      </c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</row>
    <row r="216" spans="2:93" x14ac:dyDescent="0.3">
      <c r="B216" s="490"/>
      <c r="C216" s="12" t="s">
        <v>135</v>
      </c>
      <c r="D216" s="151">
        <v>86301</v>
      </c>
      <c r="E216" s="152">
        <v>0.11841699037718736</v>
      </c>
      <c r="F216" s="151">
        <v>83082</v>
      </c>
      <c r="G216" s="152">
        <v>0.11464345887051038</v>
      </c>
      <c r="H216" s="152">
        <v>-3.7299683665310945E-2</v>
      </c>
      <c r="I216" s="151">
        <v>72691</v>
      </c>
      <c r="J216" s="152">
        <v>0.11102167863568468</v>
      </c>
      <c r="K216" s="152">
        <v>-0.12506920873354035</v>
      </c>
      <c r="L216" s="151">
        <v>69524</v>
      </c>
      <c r="M216" s="152">
        <v>0.10863803987749235</v>
      </c>
      <c r="N216" s="152">
        <v>-4.3567979529790482E-2</v>
      </c>
      <c r="O216" s="151">
        <v>68511</v>
      </c>
      <c r="P216" s="152">
        <v>0.10786399038983817</v>
      </c>
      <c r="Q216" s="152">
        <v>-1.4570508026005409E-2</v>
      </c>
      <c r="R216" s="11">
        <f t="shared" si="367"/>
        <v>-17790</v>
      </c>
      <c r="S216" s="123">
        <f t="shared" si="368"/>
        <v>-0.20613897869086106</v>
      </c>
      <c r="T216" s="11">
        <f t="shared" si="369"/>
        <v>-4180</v>
      </c>
      <c r="U216" s="123">
        <f t="shared" si="370"/>
        <v>-5.7503679960380243E-2</v>
      </c>
      <c r="V216" s="151">
        <v>56645</v>
      </c>
      <c r="W216" s="152">
        <v>0.11078666452831812</v>
      </c>
      <c r="X216" s="151">
        <v>51773</v>
      </c>
      <c r="Y216" s="152">
        <v>0.10628059983372166</v>
      </c>
      <c r="Z216" s="152">
        <v>-8.6009356518668909E-2</v>
      </c>
      <c r="AA216" s="151">
        <v>43093</v>
      </c>
      <c r="AB216" s="152">
        <v>0.10141653193256941</v>
      </c>
      <c r="AC216" s="152">
        <v>-0.16765495528557356</v>
      </c>
      <c r="AD216" s="151">
        <v>39654</v>
      </c>
      <c r="AE216" s="152">
        <v>9.8037712898384824E-2</v>
      </c>
      <c r="AF216" s="152">
        <v>-7.9804144524632775E-2</v>
      </c>
      <c r="AG216" s="151">
        <v>36529</v>
      </c>
      <c r="AH216" s="152">
        <v>9.7696200094141816E-2</v>
      </c>
      <c r="AI216" s="152">
        <v>-7.8806677762646896E-2</v>
      </c>
      <c r="AJ216" s="11">
        <f t="shared" si="371"/>
        <v>-20116</v>
      </c>
      <c r="AK216" s="123">
        <f t="shared" si="372"/>
        <v>-0.35512401800688498</v>
      </c>
      <c r="AL216" s="11">
        <f t="shared" si="373"/>
        <v>-6564</v>
      </c>
      <c r="AM216" s="123">
        <f t="shared" si="374"/>
        <v>-0.15232172278560324</v>
      </c>
      <c r="AN216" s="151">
        <v>29656</v>
      </c>
      <c r="AO216" s="152">
        <v>0.13635506756601423</v>
      </c>
      <c r="AP216" s="151">
        <v>31309</v>
      </c>
      <c r="AQ216" s="152">
        <v>0.13179185398461046</v>
      </c>
      <c r="AR216" s="152">
        <v>5.573914216347451E-2</v>
      </c>
      <c r="AS216" s="151">
        <v>29598</v>
      </c>
      <c r="AT216" s="152">
        <v>0.12877934170165553</v>
      </c>
      <c r="AU216" s="152">
        <v>-5.464882302213421E-2</v>
      </c>
      <c r="AV216" s="151">
        <v>29870</v>
      </c>
      <c r="AW216" s="152">
        <v>0.12684567463468702</v>
      </c>
      <c r="AX216" s="152">
        <v>9.1898101223055612E-3</v>
      </c>
      <c r="AY216" s="151">
        <v>31982</v>
      </c>
      <c r="AZ216" s="152">
        <v>0.12241585871383351</v>
      </c>
      <c r="BA216" s="152">
        <v>7.0706394375627715E-2</v>
      </c>
      <c r="BB216" s="11">
        <f t="shared" si="375"/>
        <v>2326</v>
      </c>
      <c r="BC216" s="123">
        <f t="shared" si="376"/>
        <v>7.8432694901537633E-2</v>
      </c>
      <c r="BD216" s="11">
        <f t="shared" si="377"/>
        <v>2384</v>
      </c>
      <c r="BE216" s="123">
        <f t="shared" si="378"/>
        <v>8.0545982836678159E-2</v>
      </c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</row>
    <row r="217" spans="2:93" x14ac:dyDescent="0.3">
      <c r="B217" s="490"/>
      <c r="C217" s="12" t="s">
        <v>13</v>
      </c>
      <c r="D217" s="151">
        <v>728789</v>
      </c>
      <c r="E217" s="152">
        <v>1</v>
      </c>
      <c r="F217" s="151">
        <v>724699</v>
      </c>
      <c r="G217" s="152">
        <v>1</v>
      </c>
      <c r="H217" s="152">
        <v>-5.6120495781357841E-3</v>
      </c>
      <c r="I217" s="151">
        <v>654746</v>
      </c>
      <c r="J217" s="152">
        <v>1</v>
      </c>
      <c r="K217" s="152">
        <v>-9.6526971887638868E-2</v>
      </c>
      <c r="L217" s="151">
        <v>639960</v>
      </c>
      <c r="M217" s="152">
        <v>1</v>
      </c>
      <c r="N217" s="152">
        <v>-2.2582803102271721E-2</v>
      </c>
      <c r="O217" s="151">
        <v>635161</v>
      </c>
      <c r="P217" s="152">
        <v>1</v>
      </c>
      <c r="Q217" s="152">
        <v>-7.4989061816363523E-3</v>
      </c>
      <c r="R217" s="11">
        <f t="shared" si="367"/>
        <v>-93628</v>
      </c>
      <c r="S217" s="123">
        <f t="shared" si="368"/>
        <v>-0.12847065474369124</v>
      </c>
      <c r="T217" s="11">
        <f t="shared" si="369"/>
        <v>-19585</v>
      </c>
      <c r="U217" s="123">
        <f t="shared" si="370"/>
        <v>-2.9912362962125769E-2</v>
      </c>
      <c r="V217" s="151">
        <v>511298</v>
      </c>
      <c r="W217" s="152">
        <v>1</v>
      </c>
      <c r="X217" s="151">
        <v>487135</v>
      </c>
      <c r="Y217" s="152">
        <v>1</v>
      </c>
      <c r="Z217" s="152">
        <v>-4.7258154735594506E-2</v>
      </c>
      <c r="AA217" s="151">
        <v>424911</v>
      </c>
      <c r="AB217" s="152">
        <v>1</v>
      </c>
      <c r="AC217" s="152">
        <v>-0.12773461155531834</v>
      </c>
      <c r="AD217" s="151">
        <v>404477</v>
      </c>
      <c r="AE217" s="152">
        <v>1</v>
      </c>
      <c r="AF217" s="152">
        <v>-4.8090070626554737E-2</v>
      </c>
      <c r="AG217" s="151">
        <v>373904</v>
      </c>
      <c r="AH217" s="152">
        <v>1</v>
      </c>
      <c r="AI217" s="152">
        <v>-7.5586498119794204E-2</v>
      </c>
      <c r="AJ217" s="11">
        <f t="shared" si="371"/>
        <v>-137394</v>
      </c>
      <c r="AK217" s="123">
        <f t="shared" si="372"/>
        <v>-0.26871609120317308</v>
      </c>
      <c r="AL217" s="11">
        <f t="shared" si="373"/>
        <v>-51007</v>
      </c>
      <c r="AM217" s="123">
        <f t="shared" si="374"/>
        <v>-0.12004160871335409</v>
      </c>
      <c r="AN217" s="151">
        <v>217491</v>
      </c>
      <c r="AO217" s="152">
        <v>1</v>
      </c>
      <c r="AP217" s="151">
        <v>237564</v>
      </c>
      <c r="AQ217" s="152">
        <v>1</v>
      </c>
      <c r="AR217" s="152">
        <v>9.2293474212726045E-2</v>
      </c>
      <c r="AS217" s="151">
        <v>229835</v>
      </c>
      <c r="AT217" s="152">
        <v>1</v>
      </c>
      <c r="AU217" s="152">
        <v>-3.2534390732602586E-2</v>
      </c>
      <c r="AV217" s="151">
        <v>235483</v>
      </c>
      <c r="AW217" s="152">
        <v>1</v>
      </c>
      <c r="AX217" s="152">
        <v>2.4574151021384907E-2</v>
      </c>
      <c r="AY217" s="151">
        <v>261257</v>
      </c>
      <c r="AZ217" s="152">
        <v>1</v>
      </c>
      <c r="BA217" s="152">
        <v>0.10945163769783806</v>
      </c>
      <c r="BB217" s="11">
        <f t="shared" si="375"/>
        <v>43766</v>
      </c>
      <c r="BC217" s="123">
        <f t="shared" si="376"/>
        <v>0.20123131531879479</v>
      </c>
      <c r="BD217" s="11">
        <f t="shared" si="377"/>
        <v>31422</v>
      </c>
      <c r="BE217" s="123">
        <f t="shared" si="378"/>
        <v>0.13671546979354754</v>
      </c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</row>
    <row r="218" spans="2:93" x14ac:dyDescent="0.3">
      <c r="B218" s="490" t="s">
        <v>155</v>
      </c>
      <c r="C218" s="12" t="s">
        <v>130</v>
      </c>
      <c r="D218" s="151">
        <v>45852</v>
      </c>
      <c r="E218" s="152">
        <v>0.12391327260001135</v>
      </c>
      <c r="F218" s="151">
        <v>46379</v>
      </c>
      <c r="G218" s="152">
        <v>0.12571015026996551</v>
      </c>
      <c r="H218" s="152">
        <v>1.149350082875338E-2</v>
      </c>
      <c r="I218" s="151">
        <v>41929</v>
      </c>
      <c r="J218" s="152">
        <v>0.12283646803773364</v>
      </c>
      <c r="K218" s="152">
        <v>-9.5948597425558987E-2</v>
      </c>
      <c r="L218" s="151">
        <v>41261</v>
      </c>
      <c r="M218" s="152">
        <v>0.12265457788347206</v>
      </c>
      <c r="N218" s="152">
        <v>-1.593169405423454E-2</v>
      </c>
      <c r="O218" s="151">
        <v>41572</v>
      </c>
      <c r="P218" s="152">
        <v>0.12734802906470941</v>
      </c>
      <c r="Q218" s="152">
        <v>7.5373839703351837E-3</v>
      </c>
      <c r="R218" s="11">
        <f t="shared" si="367"/>
        <v>-4280</v>
      </c>
      <c r="S218" s="123">
        <f t="shared" si="368"/>
        <v>-9.3343801797086276E-2</v>
      </c>
      <c r="T218" s="11">
        <f t="shared" si="369"/>
        <v>-357</v>
      </c>
      <c r="U218" s="123">
        <f t="shared" si="370"/>
        <v>-8.5143933792840281E-3</v>
      </c>
      <c r="V218" s="151">
        <v>28919</v>
      </c>
      <c r="W218" s="152">
        <v>0.10843188277553224</v>
      </c>
      <c r="X218" s="151">
        <v>28039</v>
      </c>
      <c r="Y218" s="152">
        <v>0.10819853054672306</v>
      </c>
      <c r="Z218" s="152">
        <v>-3.0429821224800303E-2</v>
      </c>
      <c r="AA218" s="151">
        <v>24181</v>
      </c>
      <c r="AB218" s="152">
        <v>0.1034052179416456</v>
      </c>
      <c r="AC218" s="152">
        <v>-0.13759406540889477</v>
      </c>
      <c r="AD218" s="151">
        <v>23363</v>
      </c>
      <c r="AE218" s="152">
        <v>0.10149000868809731</v>
      </c>
      <c r="AF218" s="152">
        <v>-3.3828212232744716E-2</v>
      </c>
      <c r="AG218" s="151">
        <v>22072</v>
      </c>
      <c r="AH218" s="152">
        <v>0.10396167849690781</v>
      </c>
      <c r="AI218" s="152">
        <v>-5.5258314428797674E-2</v>
      </c>
      <c r="AJ218" s="11">
        <f t="shared" si="371"/>
        <v>-6847</v>
      </c>
      <c r="AK218" s="123">
        <f t="shared" si="372"/>
        <v>-0.23676475673432693</v>
      </c>
      <c r="AL218" s="11">
        <f t="shared" si="373"/>
        <v>-2109</v>
      </c>
      <c r="AM218" s="123">
        <f t="shared" si="374"/>
        <v>-8.7217236673421281E-2</v>
      </c>
      <c r="AN218" s="151">
        <v>16933</v>
      </c>
      <c r="AO218" s="152">
        <v>0.16387144225837358</v>
      </c>
      <c r="AP218" s="151">
        <v>18340</v>
      </c>
      <c r="AQ218" s="152">
        <v>0.16704313611192073</v>
      </c>
      <c r="AR218" s="152">
        <v>8.3092186854071937E-2</v>
      </c>
      <c r="AS218" s="151">
        <v>17748</v>
      </c>
      <c r="AT218" s="152">
        <v>0.16510842566492701</v>
      </c>
      <c r="AU218" s="152">
        <v>-3.2279171210468922E-2</v>
      </c>
      <c r="AV218" s="151">
        <v>17898</v>
      </c>
      <c r="AW218" s="152">
        <v>0.16853107344632767</v>
      </c>
      <c r="AX218" s="152">
        <v>8.4516565246788369E-3</v>
      </c>
      <c r="AY218" s="151">
        <v>19500</v>
      </c>
      <c r="AZ218" s="152">
        <v>0.17085030884478908</v>
      </c>
      <c r="BA218" s="152">
        <v>8.9507207509218908E-2</v>
      </c>
      <c r="BB218" s="11">
        <f t="shared" si="375"/>
        <v>2567</v>
      </c>
      <c r="BC218" s="123">
        <f t="shared" si="376"/>
        <v>0.15159747239118881</v>
      </c>
      <c r="BD218" s="11">
        <f t="shared" si="377"/>
        <v>1752</v>
      </c>
      <c r="BE218" s="123">
        <f t="shared" si="378"/>
        <v>9.8715348208248815E-2</v>
      </c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</row>
    <row r="219" spans="2:93" x14ac:dyDescent="0.3">
      <c r="B219" s="490"/>
      <c r="C219" s="12" t="s">
        <v>131</v>
      </c>
      <c r="D219" s="151">
        <v>52737</v>
      </c>
      <c r="E219" s="152">
        <v>0.14251972121405387</v>
      </c>
      <c r="F219" s="151">
        <v>53469</v>
      </c>
      <c r="G219" s="152">
        <v>0.14492757551445237</v>
      </c>
      <c r="H219" s="152">
        <v>1.3880197963479151E-2</v>
      </c>
      <c r="I219" s="151">
        <v>48266</v>
      </c>
      <c r="J219" s="152">
        <v>0.14140153512626707</v>
      </c>
      <c r="K219" s="152">
        <v>-9.7308720941106056E-2</v>
      </c>
      <c r="L219" s="151">
        <v>47723</v>
      </c>
      <c r="M219" s="152">
        <v>0.14186385255648037</v>
      </c>
      <c r="N219" s="152">
        <v>-1.1250155388886587E-2</v>
      </c>
      <c r="O219" s="151">
        <v>46730</v>
      </c>
      <c r="P219" s="152">
        <v>0.14314859516486747</v>
      </c>
      <c r="Q219" s="152">
        <v>-2.0807577059279592E-2</v>
      </c>
      <c r="R219" s="11">
        <f t="shared" si="367"/>
        <v>-6007</v>
      </c>
      <c r="S219" s="123">
        <f t="shared" si="368"/>
        <v>-0.11390484858827768</v>
      </c>
      <c r="T219" s="11">
        <f t="shared" si="369"/>
        <v>-1536</v>
      </c>
      <c r="U219" s="123">
        <f t="shared" si="370"/>
        <v>-3.1823643972983054E-2</v>
      </c>
      <c r="V219" s="151">
        <v>35368</v>
      </c>
      <c r="W219" s="152">
        <v>0.13261242885317695</v>
      </c>
      <c r="X219" s="151">
        <v>35036</v>
      </c>
      <c r="Y219" s="152">
        <v>0.13519896273886334</v>
      </c>
      <c r="Z219" s="152">
        <v>-9.3870165121013351E-3</v>
      </c>
      <c r="AA219" s="151">
        <v>30132</v>
      </c>
      <c r="AB219" s="152">
        <v>0.12885348112227227</v>
      </c>
      <c r="AC219" s="152">
        <v>-0.13997031624614681</v>
      </c>
      <c r="AD219" s="151">
        <v>29782</v>
      </c>
      <c r="AE219" s="152">
        <v>0.12937445699391834</v>
      </c>
      <c r="AF219" s="152">
        <v>-1.161555821054029E-2</v>
      </c>
      <c r="AG219" s="151">
        <v>27375</v>
      </c>
      <c r="AH219" s="152">
        <v>0.12893942319920493</v>
      </c>
      <c r="AI219" s="152">
        <v>-8.0820629910684311E-2</v>
      </c>
      <c r="AJ219" s="11">
        <f t="shared" si="371"/>
        <v>-7993</v>
      </c>
      <c r="AK219" s="123">
        <f t="shared" si="372"/>
        <v>-0.22599524994345171</v>
      </c>
      <c r="AL219" s="11">
        <f t="shared" si="373"/>
        <v>-2757</v>
      </c>
      <c r="AM219" s="123">
        <f t="shared" si="374"/>
        <v>-9.1497411389884514E-2</v>
      </c>
      <c r="AN219" s="151">
        <v>17369</v>
      </c>
      <c r="AO219" s="152">
        <v>0.16809089237498911</v>
      </c>
      <c r="AP219" s="151">
        <v>18433</v>
      </c>
      <c r="AQ219" s="152">
        <v>0.16789019236374234</v>
      </c>
      <c r="AR219" s="152">
        <v>6.125856410846911E-2</v>
      </c>
      <c r="AS219" s="151">
        <v>18134</v>
      </c>
      <c r="AT219" s="152">
        <v>0.16869935716744347</v>
      </c>
      <c r="AU219" s="152">
        <v>-1.6220908153854501E-2</v>
      </c>
      <c r="AV219" s="151">
        <v>17941</v>
      </c>
      <c r="AW219" s="152">
        <v>0.16893596986817325</v>
      </c>
      <c r="AX219" s="152">
        <v>-1.0642991066504908E-2</v>
      </c>
      <c r="AY219" s="151">
        <v>19355</v>
      </c>
      <c r="AZ219" s="152">
        <v>0.16957988347132782</v>
      </c>
      <c r="BA219" s="152">
        <v>7.8813889972688261E-2</v>
      </c>
      <c r="BB219" s="11">
        <f t="shared" si="375"/>
        <v>1986</v>
      </c>
      <c r="BC219" s="123">
        <f t="shared" si="376"/>
        <v>0.11434164315734931</v>
      </c>
      <c r="BD219" s="11">
        <f t="shared" si="377"/>
        <v>1221</v>
      </c>
      <c r="BE219" s="123">
        <f t="shared" si="378"/>
        <v>6.7332083379287533E-2</v>
      </c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</row>
    <row r="220" spans="2:93" x14ac:dyDescent="0.3">
      <c r="B220" s="490"/>
      <c r="C220" s="12" t="s">
        <v>132</v>
      </c>
      <c r="D220" s="151">
        <v>63341</v>
      </c>
      <c r="E220" s="152">
        <v>0.17117662478751894</v>
      </c>
      <c r="F220" s="151">
        <v>64096</v>
      </c>
      <c r="G220" s="152">
        <v>0.17373202940347376</v>
      </c>
      <c r="H220" s="152">
        <v>1.191960973145356E-2</v>
      </c>
      <c r="I220" s="151">
        <v>58370</v>
      </c>
      <c r="J220" s="152">
        <v>0.17100251948204137</v>
      </c>
      <c r="K220" s="152">
        <v>-8.9334747878182727E-2</v>
      </c>
      <c r="L220" s="151">
        <v>57418</v>
      </c>
      <c r="M220" s="152">
        <v>0.17068370986920334</v>
      </c>
      <c r="N220" s="152">
        <v>-1.6309748158300497E-2</v>
      </c>
      <c r="O220" s="151">
        <v>55883</v>
      </c>
      <c r="P220" s="152">
        <v>0.17118709487691611</v>
      </c>
      <c r="Q220" s="152">
        <v>-2.6733776864397926E-2</v>
      </c>
      <c r="R220" s="11">
        <f t="shared" si="367"/>
        <v>-7458</v>
      </c>
      <c r="S220" s="123">
        <f t="shared" si="368"/>
        <v>-0.11774364155917968</v>
      </c>
      <c r="T220" s="11">
        <f t="shared" si="369"/>
        <v>-2487</v>
      </c>
      <c r="U220" s="123">
        <f t="shared" si="370"/>
        <v>-4.260750385471989E-2</v>
      </c>
      <c r="V220" s="151">
        <v>44690</v>
      </c>
      <c r="W220" s="152">
        <v>0.16756529759806826</v>
      </c>
      <c r="X220" s="151">
        <v>43997</v>
      </c>
      <c r="Y220" s="152">
        <v>0.16977819281943629</v>
      </c>
      <c r="Z220" s="152">
        <v>-1.5506824793018572E-2</v>
      </c>
      <c r="AA220" s="151">
        <v>38838</v>
      </c>
      <c r="AB220" s="152">
        <v>0.16608295167353013</v>
      </c>
      <c r="AC220" s="152">
        <v>-0.11725799486328613</v>
      </c>
      <c r="AD220" s="151">
        <v>38210</v>
      </c>
      <c r="AE220" s="152">
        <v>0.1659860990443093</v>
      </c>
      <c r="AF220" s="152">
        <v>-1.6169730676141924E-2</v>
      </c>
      <c r="AG220" s="151">
        <v>35224</v>
      </c>
      <c r="AH220" s="152">
        <v>0.1659091230235176</v>
      </c>
      <c r="AI220" s="152">
        <v>-7.8147081915728861E-2</v>
      </c>
      <c r="AJ220" s="11">
        <f t="shared" si="371"/>
        <v>-9466</v>
      </c>
      <c r="AK220" s="123">
        <f t="shared" si="372"/>
        <v>-0.21181472365182366</v>
      </c>
      <c r="AL220" s="11">
        <f t="shared" si="373"/>
        <v>-3614</v>
      </c>
      <c r="AM220" s="123">
        <f t="shared" si="374"/>
        <v>-9.305319532416706E-2</v>
      </c>
      <c r="AN220" s="151">
        <v>18651</v>
      </c>
      <c r="AO220" s="152">
        <v>0.18049762413989992</v>
      </c>
      <c r="AP220" s="151">
        <v>20099</v>
      </c>
      <c r="AQ220" s="152">
        <v>0.18306433984261147</v>
      </c>
      <c r="AR220" s="152">
        <v>7.76365878505174E-2</v>
      </c>
      <c r="AS220" s="151">
        <v>19532</v>
      </c>
      <c r="AT220" s="152">
        <v>0.18170485519987348</v>
      </c>
      <c r="AU220" s="152">
        <v>-2.8210358724314641E-2</v>
      </c>
      <c r="AV220" s="151">
        <v>19208</v>
      </c>
      <c r="AW220" s="152">
        <v>0.18086629001883239</v>
      </c>
      <c r="AX220" s="152">
        <v>-1.658816301454024E-2</v>
      </c>
      <c r="AY220" s="151">
        <v>20659</v>
      </c>
      <c r="AZ220" s="152">
        <v>0.18100495027817934</v>
      </c>
      <c r="BA220" s="152">
        <v>7.5541441066222403E-2</v>
      </c>
      <c r="BB220" s="11">
        <f t="shared" si="375"/>
        <v>2008</v>
      </c>
      <c r="BC220" s="123">
        <f t="shared" si="376"/>
        <v>0.10766178757171198</v>
      </c>
      <c r="BD220" s="11">
        <f t="shared" si="377"/>
        <v>1127</v>
      </c>
      <c r="BE220" s="123">
        <f t="shared" si="378"/>
        <v>5.7700184312922384E-2</v>
      </c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</row>
    <row r="221" spans="2:93" x14ac:dyDescent="0.3">
      <c r="B221" s="490"/>
      <c r="C221" s="12" t="s">
        <v>133</v>
      </c>
      <c r="D221" s="151">
        <v>76586</v>
      </c>
      <c r="E221" s="152">
        <v>0.20697072963762692</v>
      </c>
      <c r="F221" s="151">
        <v>76577</v>
      </c>
      <c r="G221" s="152">
        <v>0.207561745126526</v>
      </c>
      <c r="H221" s="152">
        <v>-1.1751495051314862E-4</v>
      </c>
      <c r="I221" s="151">
        <v>71035</v>
      </c>
      <c r="J221" s="152">
        <v>0.20810628698658229</v>
      </c>
      <c r="K221" s="152">
        <v>-7.2371599827624478E-2</v>
      </c>
      <c r="L221" s="151">
        <v>70020</v>
      </c>
      <c r="M221" s="152">
        <v>0.20814506539833533</v>
      </c>
      <c r="N221" s="152">
        <v>-1.4288730907299218E-2</v>
      </c>
      <c r="O221" s="151">
        <v>67821</v>
      </c>
      <c r="P221" s="152">
        <v>0.20775692002303611</v>
      </c>
      <c r="Q221" s="152">
        <v>-3.1405312767780635E-2</v>
      </c>
      <c r="R221" s="11">
        <f t="shared" si="367"/>
        <v>-8765</v>
      </c>
      <c r="S221" s="123">
        <f t="shared" si="368"/>
        <v>-0.11444650458308307</v>
      </c>
      <c r="T221" s="11">
        <f t="shared" si="369"/>
        <v>-3214</v>
      </c>
      <c r="U221" s="123">
        <f t="shared" si="370"/>
        <v>-4.5245301611881464E-2</v>
      </c>
      <c r="V221" s="151">
        <v>57324</v>
      </c>
      <c r="W221" s="152">
        <v>0.21493652091097928</v>
      </c>
      <c r="X221" s="151">
        <v>55769</v>
      </c>
      <c r="Y221" s="152">
        <v>0.21520467384928843</v>
      </c>
      <c r="Z221" s="152">
        <v>-2.7126508966575955E-2</v>
      </c>
      <c r="AA221" s="151">
        <v>50610</v>
      </c>
      <c r="AB221" s="152">
        <v>0.216423558993701</v>
      </c>
      <c r="AC221" s="152">
        <v>-9.2506589682440063E-2</v>
      </c>
      <c r="AD221" s="151">
        <v>50012</v>
      </c>
      <c r="AE221" s="152">
        <v>0.21725456125108603</v>
      </c>
      <c r="AF221" s="152">
        <v>-1.1815846670618455E-2</v>
      </c>
      <c r="AG221" s="151">
        <v>46339</v>
      </c>
      <c r="AH221" s="152">
        <v>0.21826206142933177</v>
      </c>
      <c r="AI221" s="152">
        <v>-7.3442373830280738E-2</v>
      </c>
      <c r="AJ221" s="11">
        <f t="shared" si="371"/>
        <v>-10985</v>
      </c>
      <c r="AK221" s="123">
        <f t="shared" si="372"/>
        <v>-0.19163003279603658</v>
      </c>
      <c r="AL221" s="11">
        <f t="shared" si="373"/>
        <v>-4271</v>
      </c>
      <c r="AM221" s="123">
        <f t="shared" si="374"/>
        <v>-8.4390436672594354E-2</v>
      </c>
      <c r="AN221" s="151">
        <v>19262</v>
      </c>
      <c r="AO221" s="152">
        <v>0.18641066088589098</v>
      </c>
      <c r="AP221" s="151">
        <v>20808</v>
      </c>
      <c r="AQ221" s="152">
        <v>0.18952200524628388</v>
      </c>
      <c r="AR221" s="152">
        <v>8.0261655072162805E-2</v>
      </c>
      <c r="AS221" s="151">
        <v>20425</v>
      </c>
      <c r="AT221" s="152">
        <v>0.19001237289870038</v>
      </c>
      <c r="AU221" s="152">
        <v>-1.8406382160707419E-2</v>
      </c>
      <c r="AV221" s="151">
        <v>20008</v>
      </c>
      <c r="AW221" s="152">
        <v>0.18839924670433145</v>
      </c>
      <c r="AX221" s="152">
        <v>-2.0416156670746633E-2</v>
      </c>
      <c r="AY221" s="151">
        <v>21482</v>
      </c>
      <c r="AZ221" s="152">
        <v>0.18821570946685942</v>
      </c>
      <c r="BA221" s="152">
        <v>7.3670531787285082E-2</v>
      </c>
      <c r="BB221" s="11">
        <f t="shared" si="375"/>
        <v>2220</v>
      </c>
      <c r="BC221" s="123">
        <f t="shared" si="376"/>
        <v>0.11525282940504621</v>
      </c>
      <c r="BD221" s="11">
        <f t="shared" si="377"/>
        <v>1057</v>
      </c>
      <c r="BE221" s="123">
        <f t="shared" si="378"/>
        <v>5.1750305997552017E-2</v>
      </c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</row>
    <row r="222" spans="2:93" x14ac:dyDescent="0.3">
      <c r="B222" s="490"/>
      <c r="C222" s="12" t="s">
        <v>134</v>
      </c>
      <c r="D222" s="151">
        <v>87909</v>
      </c>
      <c r="E222" s="152">
        <v>0.23757070315350254</v>
      </c>
      <c r="F222" s="151">
        <v>86615</v>
      </c>
      <c r="G222" s="152">
        <v>0.23476971615673178</v>
      </c>
      <c r="H222" s="152">
        <v>-1.4719767031816993E-2</v>
      </c>
      <c r="I222" s="151">
        <v>84127</v>
      </c>
      <c r="J222" s="152">
        <v>0.24646100662096443</v>
      </c>
      <c r="K222" s="152">
        <v>-2.8724816717658603E-2</v>
      </c>
      <c r="L222" s="151">
        <v>83879</v>
      </c>
      <c r="M222" s="152">
        <v>0.24934304399524376</v>
      </c>
      <c r="N222" s="152">
        <v>-2.9479239720898165E-3</v>
      </c>
      <c r="O222" s="151">
        <v>79402</v>
      </c>
      <c r="P222" s="152">
        <v>0.24323314259107229</v>
      </c>
      <c r="Q222" s="152">
        <v>-5.3374503749448611E-2</v>
      </c>
      <c r="R222" s="11">
        <f t="shared" si="367"/>
        <v>-8507</v>
      </c>
      <c r="S222" s="123">
        <f t="shared" si="368"/>
        <v>-9.6770524064657776E-2</v>
      </c>
      <c r="T222" s="11">
        <f t="shared" si="369"/>
        <v>-4725</v>
      </c>
      <c r="U222" s="123">
        <f t="shared" si="370"/>
        <v>-5.6165083742437033E-2</v>
      </c>
      <c r="V222" s="151">
        <v>71086</v>
      </c>
      <c r="W222" s="152">
        <v>0.26653718382314345</v>
      </c>
      <c r="X222" s="151">
        <v>69162</v>
      </c>
      <c r="Y222" s="152">
        <v>0.26688636433797425</v>
      </c>
      <c r="Z222" s="152">
        <v>-2.7065807613313453E-2</v>
      </c>
      <c r="AA222" s="151">
        <v>66642</v>
      </c>
      <c r="AB222" s="152">
        <v>0.28498120566011109</v>
      </c>
      <c r="AC222" s="152">
        <v>-3.6436193285330092E-2</v>
      </c>
      <c r="AD222" s="151">
        <v>66494</v>
      </c>
      <c r="AE222" s="152">
        <v>0.28885317115551695</v>
      </c>
      <c r="AF222" s="152">
        <v>-2.2208217040304915E-3</v>
      </c>
      <c r="AG222" s="151">
        <v>60688</v>
      </c>
      <c r="AH222" s="152">
        <v>0.28584751470733694</v>
      </c>
      <c r="AI222" s="152">
        <v>-8.7316148825457934E-2</v>
      </c>
      <c r="AJ222" s="11">
        <f t="shared" si="371"/>
        <v>-10398</v>
      </c>
      <c r="AK222" s="123">
        <f t="shared" si="372"/>
        <v>-0.14627352783951833</v>
      </c>
      <c r="AL222" s="11">
        <f t="shared" si="373"/>
        <v>-5954</v>
      </c>
      <c r="AM222" s="123">
        <f t="shared" si="374"/>
        <v>-8.9343056931064493E-2</v>
      </c>
      <c r="AN222" s="151">
        <v>16823</v>
      </c>
      <c r="AO222" s="152">
        <v>0.16280690209133755</v>
      </c>
      <c r="AP222" s="151">
        <v>17453</v>
      </c>
      <c r="AQ222" s="152">
        <v>0.15896422325852522</v>
      </c>
      <c r="AR222" s="152">
        <v>3.7448730904119362E-2</v>
      </c>
      <c r="AS222" s="151">
        <v>17485</v>
      </c>
      <c r="AT222" s="152">
        <v>0.16266175471891192</v>
      </c>
      <c r="AU222" s="152">
        <v>1.833495674096144E-3</v>
      </c>
      <c r="AV222" s="151">
        <v>17385</v>
      </c>
      <c r="AW222" s="152">
        <v>0.16370056497175142</v>
      </c>
      <c r="AX222" s="152">
        <v>-5.7191878753217046E-3</v>
      </c>
      <c r="AY222" s="151">
        <v>18714</v>
      </c>
      <c r="AZ222" s="152">
        <v>0.16396372716519911</v>
      </c>
      <c r="BA222" s="152">
        <v>7.6445211389128562E-2</v>
      </c>
      <c r="BB222" s="11">
        <f t="shared" si="375"/>
        <v>1891</v>
      </c>
      <c r="BC222" s="123">
        <f t="shared" si="376"/>
        <v>0.11240563514236462</v>
      </c>
      <c r="BD222" s="11">
        <f t="shared" si="377"/>
        <v>1229</v>
      </c>
      <c r="BE222" s="123">
        <f t="shared" si="378"/>
        <v>7.0288818987703741E-2</v>
      </c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</row>
    <row r="223" spans="2:93" x14ac:dyDescent="0.3">
      <c r="B223" s="490"/>
      <c r="C223" s="12" t="s">
        <v>135</v>
      </c>
      <c r="D223" s="151">
        <v>43608</v>
      </c>
      <c r="E223" s="152">
        <v>0.11784894860728638</v>
      </c>
      <c r="F223" s="151">
        <v>41800</v>
      </c>
      <c r="G223" s="152">
        <v>0.11329878352885053</v>
      </c>
      <c r="H223" s="152">
        <v>-4.1460282516969364E-2</v>
      </c>
      <c r="I223" s="151">
        <v>37613</v>
      </c>
      <c r="J223" s="152">
        <v>0.11019218374641121</v>
      </c>
      <c r="K223" s="152">
        <v>-0.10016746411483253</v>
      </c>
      <c r="L223" s="151">
        <v>36099</v>
      </c>
      <c r="M223" s="152">
        <v>0.10730975029726517</v>
      </c>
      <c r="N223" s="152">
        <v>-4.025204051790604E-2</v>
      </c>
      <c r="O223" s="151">
        <v>35036</v>
      </c>
      <c r="P223" s="152">
        <v>0.10732621827939862</v>
      </c>
      <c r="Q223" s="152">
        <v>-2.9446799080306934E-2</v>
      </c>
      <c r="R223" s="11">
        <f t="shared" si="367"/>
        <v>-8572</v>
      </c>
      <c r="S223" s="123">
        <f t="shared" si="368"/>
        <v>-0.19656943680058706</v>
      </c>
      <c r="T223" s="11">
        <f t="shared" si="369"/>
        <v>-2577</v>
      </c>
      <c r="U223" s="123">
        <f t="shared" si="370"/>
        <v>-6.8513545848509827E-2</v>
      </c>
      <c r="V223" s="151">
        <v>29315</v>
      </c>
      <c r="W223" s="152">
        <v>0.10991668603909982</v>
      </c>
      <c r="X223" s="151">
        <v>27141</v>
      </c>
      <c r="Y223" s="152">
        <v>0.10473327570771462</v>
      </c>
      <c r="Z223" s="152">
        <v>-7.4159986355108301E-2</v>
      </c>
      <c r="AA223" s="151">
        <v>23444</v>
      </c>
      <c r="AB223" s="152">
        <v>0.1002535846087399</v>
      </c>
      <c r="AC223" s="152">
        <v>-0.13621458310305443</v>
      </c>
      <c r="AD223" s="151">
        <v>22339</v>
      </c>
      <c r="AE223" s="152">
        <v>9.7041702867072116E-2</v>
      </c>
      <c r="AF223" s="152">
        <v>-4.713359494966729E-2</v>
      </c>
      <c r="AG223" s="151">
        <v>20611</v>
      </c>
      <c r="AH223" s="152">
        <v>9.7080199143700932E-2</v>
      </c>
      <c r="AI223" s="152">
        <v>-7.735350731903845E-2</v>
      </c>
      <c r="AJ223" s="11">
        <f t="shared" si="371"/>
        <v>-8704</v>
      </c>
      <c r="AK223" s="123">
        <f t="shared" si="372"/>
        <v>-0.29691284325430667</v>
      </c>
      <c r="AL223" s="11">
        <f t="shared" si="373"/>
        <v>-2833</v>
      </c>
      <c r="AM223" s="123">
        <f t="shared" si="374"/>
        <v>-0.12084115338679406</v>
      </c>
      <c r="AN223" s="151">
        <v>14293</v>
      </c>
      <c r="AO223" s="152">
        <v>0.13832247824950886</v>
      </c>
      <c r="AP223" s="151">
        <v>14659</v>
      </c>
      <c r="AQ223" s="152">
        <v>0.13351610317691634</v>
      </c>
      <c r="AR223" s="152">
        <v>2.5606940460365213E-2</v>
      </c>
      <c r="AS223" s="151">
        <v>14169</v>
      </c>
      <c r="AT223" s="152">
        <v>0.13181323435014372</v>
      </c>
      <c r="AU223" s="152">
        <v>-3.3426563885667511E-2</v>
      </c>
      <c r="AV223" s="151">
        <v>13760</v>
      </c>
      <c r="AW223" s="152">
        <v>0.12956685499058379</v>
      </c>
      <c r="AX223" s="152">
        <v>-2.8865833862657914E-2</v>
      </c>
      <c r="AY223" s="151">
        <v>14425</v>
      </c>
      <c r="AZ223" s="152">
        <v>0.12638542077364526</v>
      </c>
      <c r="BA223" s="152">
        <v>4.8328488372093026E-2</v>
      </c>
      <c r="BB223" s="11">
        <f t="shared" si="375"/>
        <v>132</v>
      </c>
      <c r="BC223" s="123">
        <f t="shared" si="376"/>
        <v>9.2352900020989288E-3</v>
      </c>
      <c r="BD223" s="11">
        <f t="shared" si="377"/>
        <v>256</v>
      </c>
      <c r="BE223" s="123">
        <f t="shared" si="378"/>
        <v>1.8067612393252875E-2</v>
      </c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</row>
    <row r="224" spans="2:93" x14ac:dyDescent="0.3">
      <c r="B224" s="490"/>
      <c r="C224" s="12" t="s">
        <v>13</v>
      </c>
      <c r="D224" s="151">
        <v>370033</v>
      </c>
      <c r="E224" s="152">
        <v>1</v>
      </c>
      <c r="F224" s="151">
        <v>368936</v>
      </c>
      <c r="G224" s="152">
        <v>1</v>
      </c>
      <c r="H224" s="152">
        <v>-2.9646004545540532E-3</v>
      </c>
      <c r="I224" s="151">
        <v>341340</v>
      </c>
      <c r="J224" s="152">
        <v>1</v>
      </c>
      <c r="K224" s="152">
        <v>-7.4798881106750217E-2</v>
      </c>
      <c r="L224" s="151">
        <v>336400</v>
      </c>
      <c r="M224" s="152">
        <v>1</v>
      </c>
      <c r="N224" s="152">
        <v>-1.447237358645339E-2</v>
      </c>
      <c r="O224" s="151">
        <v>326444</v>
      </c>
      <c r="P224" s="152">
        <v>1</v>
      </c>
      <c r="Q224" s="152">
        <v>-2.9595719381688465E-2</v>
      </c>
      <c r="R224" s="11">
        <f t="shared" si="367"/>
        <v>-43589</v>
      </c>
      <c r="S224" s="123">
        <f t="shared" si="368"/>
        <v>-0.11779760183551197</v>
      </c>
      <c r="T224" s="11">
        <f t="shared" si="369"/>
        <v>-14896</v>
      </c>
      <c r="U224" s="123">
        <f t="shared" si="370"/>
        <v>-4.3639772660690218E-2</v>
      </c>
      <c r="V224" s="151">
        <v>266702</v>
      </c>
      <c r="W224" s="152">
        <v>1</v>
      </c>
      <c r="X224" s="151">
        <v>259144</v>
      </c>
      <c r="Y224" s="152">
        <v>1</v>
      </c>
      <c r="Z224" s="152">
        <v>-2.8338745116272095E-2</v>
      </c>
      <c r="AA224" s="151">
        <v>233847</v>
      </c>
      <c r="AB224" s="152">
        <v>1</v>
      </c>
      <c r="AC224" s="152">
        <v>-9.7617540826721819E-2</v>
      </c>
      <c r="AD224" s="151">
        <v>230200</v>
      </c>
      <c r="AE224" s="152">
        <v>1</v>
      </c>
      <c r="AF224" s="152">
        <v>-1.5595667252519809E-2</v>
      </c>
      <c r="AG224" s="151">
        <v>212309</v>
      </c>
      <c r="AH224" s="152">
        <v>1</v>
      </c>
      <c r="AI224" s="152">
        <v>-7.7719374456993923E-2</v>
      </c>
      <c r="AJ224" s="11">
        <f t="shared" si="371"/>
        <v>-54393</v>
      </c>
      <c r="AK224" s="123">
        <f t="shared" si="372"/>
        <v>-0.20394672705866473</v>
      </c>
      <c r="AL224" s="11">
        <f t="shared" si="373"/>
        <v>-21538</v>
      </c>
      <c r="AM224" s="123">
        <f t="shared" si="374"/>
        <v>-9.2102956206408459E-2</v>
      </c>
      <c r="AN224" s="151">
        <v>103331</v>
      </c>
      <c r="AO224" s="152">
        <v>1</v>
      </c>
      <c r="AP224" s="151">
        <v>109792</v>
      </c>
      <c r="AQ224" s="152">
        <v>1</v>
      </c>
      <c r="AR224" s="152">
        <v>6.252721835654354E-2</v>
      </c>
      <c r="AS224" s="151">
        <v>107493</v>
      </c>
      <c r="AT224" s="152">
        <v>1</v>
      </c>
      <c r="AU224" s="152">
        <v>-2.0939594870300202E-2</v>
      </c>
      <c r="AV224" s="151">
        <v>106200</v>
      </c>
      <c r="AW224" s="152">
        <v>1</v>
      </c>
      <c r="AX224" s="152">
        <v>-1.2028690240294716E-2</v>
      </c>
      <c r="AY224" s="151">
        <v>114135</v>
      </c>
      <c r="AZ224" s="152">
        <v>1</v>
      </c>
      <c r="BA224" s="152">
        <v>7.4717514124293782E-2</v>
      </c>
      <c r="BB224" s="11">
        <f t="shared" si="375"/>
        <v>10804</v>
      </c>
      <c r="BC224" s="123">
        <f t="shared" si="376"/>
        <v>0.10455719967870242</v>
      </c>
      <c r="BD224" s="11">
        <f t="shared" si="377"/>
        <v>6642</v>
      </c>
      <c r="BE224" s="123">
        <f t="shared" si="378"/>
        <v>6.1790070051073093E-2</v>
      </c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</row>
    <row r="225" spans="2:93" x14ac:dyDescent="0.3">
      <c r="B225" s="490" t="s">
        <v>150</v>
      </c>
      <c r="C225" s="12" t="s">
        <v>130</v>
      </c>
      <c r="D225" s="151">
        <v>47191</v>
      </c>
      <c r="E225" s="152">
        <v>0.14241094600630108</v>
      </c>
      <c r="F225" s="151">
        <v>41768</v>
      </c>
      <c r="G225" s="152">
        <v>0.13954715997741479</v>
      </c>
      <c r="H225" s="152">
        <v>-0.11491597974189993</v>
      </c>
      <c r="I225" s="151">
        <v>35281</v>
      </c>
      <c r="J225" s="152">
        <v>0.13151351814782924</v>
      </c>
      <c r="K225" s="152">
        <v>-0.15531028538594138</v>
      </c>
      <c r="L225" s="151">
        <v>30370</v>
      </c>
      <c r="M225" s="152">
        <v>0.1334458197668543</v>
      </c>
      <c r="N225" s="152">
        <v>-0.13919673478642897</v>
      </c>
      <c r="O225" s="151">
        <v>29868</v>
      </c>
      <c r="P225" s="152">
        <v>0.13787118543923707</v>
      </c>
      <c r="Q225" s="152">
        <v>-1.65294698715838E-2</v>
      </c>
      <c r="R225" s="11">
        <f t="shared" si="367"/>
        <v>-17323</v>
      </c>
      <c r="S225" s="123">
        <f t="shared" si="368"/>
        <v>-0.36708270644826346</v>
      </c>
      <c r="T225" s="11">
        <f t="shared" si="369"/>
        <v>-5413</v>
      </c>
      <c r="U225" s="123">
        <f t="shared" si="370"/>
        <v>-0.15342535642413763</v>
      </c>
      <c r="V225" s="151">
        <v>10274</v>
      </c>
      <c r="W225" s="152">
        <v>9.3667377787502504E-2</v>
      </c>
      <c r="X225" s="151">
        <v>10149</v>
      </c>
      <c r="Y225" s="152">
        <v>9.0520701403878051E-2</v>
      </c>
      <c r="Z225" s="152">
        <v>-1.216663422230874E-2</v>
      </c>
      <c r="AA225" s="151">
        <v>9806</v>
      </c>
      <c r="AB225" s="152">
        <v>8.8387730636452957E-2</v>
      </c>
      <c r="AC225" s="152">
        <v>-3.3796433146122767E-2</v>
      </c>
      <c r="AD225" s="151">
        <v>8327</v>
      </c>
      <c r="AE225" s="152">
        <v>8.7522729422646384E-2</v>
      </c>
      <c r="AF225" s="152">
        <v>-0.15082602488272487</v>
      </c>
      <c r="AG225" s="151">
        <v>8661</v>
      </c>
      <c r="AH225" s="152">
        <v>9.3610168392382356E-2</v>
      </c>
      <c r="AI225" s="152">
        <v>4.0110483967815538E-2</v>
      </c>
      <c r="AJ225" s="11">
        <f t="shared" si="371"/>
        <v>-1613</v>
      </c>
      <c r="AK225" s="123">
        <f t="shared" si="372"/>
        <v>-0.15699824800467199</v>
      </c>
      <c r="AL225" s="11">
        <f t="shared" si="373"/>
        <v>-1145</v>
      </c>
      <c r="AM225" s="123">
        <f t="shared" si="374"/>
        <v>-0.11676524576789721</v>
      </c>
      <c r="AN225" s="151">
        <v>36917</v>
      </c>
      <c r="AO225" s="152">
        <v>0.16652833286720858</v>
      </c>
      <c r="AP225" s="151">
        <v>31619</v>
      </c>
      <c r="AQ225" s="152">
        <v>0.16891123065499244</v>
      </c>
      <c r="AR225" s="152">
        <v>-0.14351111953842402</v>
      </c>
      <c r="AS225" s="151">
        <v>25475</v>
      </c>
      <c r="AT225" s="152">
        <v>0.16192492022933272</v>
      </c>
      <c r="AU225" s="152">
        <v>-0.19431354565293019</v>
      </c>
      <c r="AV225" s="151">
        <v>22043</v>
      </c>
      <c r="AW225" s="152">
        <v>0.16643511876897057</v>
      </c>
      <c r="AX225" s="152">
        <v>-0.13472031403336604</v>
      </c>
      <c r="AY225" s="151">
        <v>21207</v>
      </c>
      <c r="AZ225" s="152">
        <v>0.17086572936389638</v>
      </c>
      <c r="BA225" s="152">
        <v>-3.792587215896203E-2</v>
      </c>
      <c r="BB225" s="11">
        <f t="shared" si="375"/>
        <v>-15710</v>
      </c>
      <c r="BC225" s="123">
        <f t="shared" si="376"/>
        <v>-0.42554920497331855</v>
      </c>
      <c r="BD225" s="11">
        <f t="shared" si="377"/>
        <v>-4268</v>
      </c>
      <c r="BE225" s="123">
        <f t="shared" si="378"/>
        <v>-0.16753680078508343</v>
      </c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</row>
    <row r="226" spans="2:93" x14ac:dyDescent="0.3">
      <c r="B226" s="490"/>
      <c r="C226" s="12" t="s">
        <v>131</v>
      </c>
      <c r="D226" s="151">
        <v>51613</v>
      </c>
      <c r="E226" s="152">
        <v>0.15575546515698369</v>
      </c>
      <c r="F226" s="151">
        <v>45712</v>
      </c>
      <c r="G226" s="152">
        <v>0.15272408965925074</v>
      </c>
      <c r="H226" s="152">
        <v>-0.11433166062813632</v>
      </c>
      <c r="I226" s="151">
        <v>40090</v>
      </c>
      <c r="J226" s="152">
        <v>0.14943955507345238</v>
      </c>
      <c r="K226" s="152">
        <v>-0.1229873993699685</v>
      </c>
      <c r="L226" s="151">
        <v>34660</v>
      </c>
      <c r="M226" s="152">
        <v>0.15229608538423345</v>
      </c>
      <c r="N226" s="152">
        <v>-0.13544524819156897</v>
      </c>
      <c r="O226" s="151">
        <v>34210</v>
      </c>
      <c r="P226" s="152">
        <v>0.15791392975345855</v>
      </c>
      <c r="Q226" s="152">
        <v>-1.2983266012694748E-2</v>
      </c>
      <c r="R226" s="11">
        <f t="shared" si="367"/>
        <v>-17403</v>
      </c>
      <c r="S226" s="123">
        <f t="shared" si="368"/>
        <v>-0.33718249278282603</v>
      </c>
      <c r="T226" s="11">
        <f t="shared" si="369"/>
        <v>-5880</v>
      </c>
      <c r="U226" s="123">
        <f t="shared" si="370"/>
        <v>-0.14666999251683713</v>
      </c>
      <c r="V226" s="151">
        <v>14015</v>
      </c>
      <c r="W226" s="152">
        <v>0.12777382710646756</v>
      </c>
      <c r="X226" s="151">
        <v>14190</v>
      </c>
      <c r="Y226" s="152">
        <v>0.12656308532082269</v>
      </c>
      <c r="Z226" s="152">
        <v>1.2486621476988941E-2</v>
      </c>
      <c r="AA226" s="151">
        <v>13776</v>
      </c>
      <c r="AB226" s="152">
        <v>0.12417187204240016</v>
      </c>
      <c r="AC226" s="152">
        <v>-2.9175475687103596E-2</v>
      </c>
      <c r="AD226" s="151">
        <v>11745</v>
      </c>
      <c r="AE226" s="152">
        <v>0.12344835559853271</v>
      </c>
      <c r="AF226" s="152">
        <v>-0.14743031358885017</v>
      </c>
      <c r="AG226" s="151">
        <v>13010</v>
      </c>
      <c r="AH226" s="152">
        <v>0.14061520503231664</v>
      </c>
      <c r="AI226" s="152">
        <v>0.10770540655598126</v>
      </c>
      <c r="AJ226" s="11">
        <f t="shared" si="371"/>
        <v>-1005</v>
      </c>
      <c r="AK226" s="123">
        <f t="shared" si="372"/>
        <v>-7.1708883339279342E-2</v>
      </c>
      <c r="AL226" s="11">
        <f t="shared" si="373"/>
        <v>-766</v>
      </c>
      <c r="AM226" s="123">
        <f t="shared" si="374"/>
        <v>-5.5603948896631825E-2</v>
      </c>
      <c r="AN226" s="151">
        <v>37598</v>
      </c>
      <c r="AO226" s="152">
        <v>0.1696002453921312</v>
      </c>
      <c r="AP226" s="151">
        <v>31522</v>
      </c>
      <c r="AQ226" s="152">
        <v>0.16839304888537499</v>
      </c>
      <c r="AR226" s="152">
        <v>-0.16160434065641791</v>
      </c>
      <c r="AS226" s="151">
        <v>26314</v>
      </c>
      <c r="AT226" s="152">
        <v>0.16725779591421633</v>
      </c>
      <c r="AU226" s="152">
        <v>-0.16521794302391979</v>
      </c>
      <c r="AV226" s="151">
        <v>22915</v>
      </c>
      <c r="AW226" s="152">
        <v>0.17301913290345963</v>
      </c>
      <c r="AX226" s="152">
        <v>-0.12917078361328571</v>
      </c>
      <c r="AY226" s="151">
        <v>21200</v>
      </c>
      <c r="AZ226" s="152">
        <v>0.17080933005680216</v>
      </c>
      <c r="BA226" s="152">
        <v>-7.4841806676849226E-2</v>
      </c>
      <c r="BB226" s="11">
        <f t="shared" si="375"/>
        <v>-16398</v>
      </c>
      <c r="BC226" s="123">
        <f t="shared" si="376"/>
        <v>-0.43614022022448001</v>
      </c>
      <c r="BD226" s="11">
        <f t="shared" si="377"/>
        <v>-5114</v>
      </c>
      <c r="BE226" s="123">
        <f t="shared" si="378"/>
        <v>-0.19434521547465228</v>
      </c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</row>
    <row r="227" spans="2:93" x14ac:dyDescent="0.3">
      <c r="B227" s="490"/>
      <c r="C227" s="12" t="s">
        <v>132</v>
      </c>
      <c r="D227" s="151">
        <v>56342</v>
      </c>
      <c r="E227" s="152">
        <v>0.17002643554675712</v>
      </c>
      <c r="F227" s="151">
        <v>51227</v>
      </c>
      <c r="G227" s="152">
        <v>0.17114974057084437</v>
      </c>
      <c r="H227" s="152">
        <v>-9.0784849668098397E-2</v>
      </c>
      <c r="I227" s="151">
        <v>45571</v>
      </c>
      <c r="J227" s="152">
        <v>0.16987054039042901</v>
      </c>
      <c r="K227" s="152">
        <v>-0.11041052569933824</v>
      </c>
      <c r="L227" s="151">
        <v>38651</v>
      </c>
      <c r="M227" s="152">
        <v>0.16983254461009831</v>
      </c>
      <c r="N227" s="152">
        <v>-0.15185095784599856</v>
      </c>
      <c r="O227" s="151">
        <v>38175</v>
      </c>
      <c r="P227" s="152">
        <v>0.17621643578890034</v>
      </c>
      <c r="Q227" s="152">
        <v>-1.231533466145766E-2</v>
      </c>
      <c r="R227" s="11">
        <f t="shared" si="367"/>
        <v>-18167</v>
      </c>
      <c r="S227" s="123">
        <f t="shared" si="368"/>
        <v>-0.32244151787298997</v>
      </c>
      <c r="T227" s="11">
        <f t="shared" si="369"/>
        <v>-7396</v>
      </c>
      <c r="U227" s="123">
        <f t="shared" si="370"/>
        <v>-0.16229619714291985</v>
      </c>
      <c r="V227" s="151">
        <v>17681</v>
      </c>
      <c r="W227" s="152">
        <v>0.16119650639097058</v>
      </c>
      <c r="X227" s="151">
        <v>18132</v>
      </c>
      <c r="Y227" s="152">
        <v>0.1617224709680872</v>
      </c>
      <c r="Z227" s="152">
        <v>2.5507607035801141E-2</v>
      </c>
      <c r="AA227" s="151">
        <v>17984</v>
      </c>
      <c r="AB227" s="152">
        <v>0.16210125920517743</v>
      </c>
      <c r="AC227" s="152">
        <v>-8.1623648797705707E-3</v>
      </c>
      <c r="AD227" s="151">
        <v>15540</v>
      </c>
      <c r="AE227" s="152">
        <v>0.16333652158375464</v>
      </c>
      <c r="AF227" s="152">
        <v>-0.13589857651245552</v>
      </c>
      <c r="AG227" s="151">
        <v>16667</v>
      </c>
      <c r="AH227" s="152">
        <v>0.18014093945223839</v>
      </c>
      <c r="AI227" s="152">
        <v>7.2522522522522517E-2</v>
      </c>
      <c r="AJ227" s="11">
        <f t="shared" si="371"/>
        <v>-1014</v>
      </c>
      <c r="AK227" s="123">
        <f t="shared" si="372"/>
        <v>-5.7349697415304567E-2</v>
      </c>
      <c r="AL227" s="11">
        <f t="shared" si="373"/>
        <v>-1317</v>
      </c>
      <c r="AM227" s="123">
        <f t="shared" si="374"/>
        <v>-7.3231761565836301E-2</v>
      </c>
      <c r="AN227" s="151">
        <v>38661</v>
      </c>
      <c r="AO227" s="152">
        <v>0.17439531589726009</v>
      </c>
      <c r="AP227" s="151">
        <v>33095</v>
      </c>
      <c r="AQ227" s="152">
        <v>0.17679614088133638</v>
      </c>
      <c r="AR227" s="152">
        <v>-0.1439693748221722</v>
      </c>
      <c r="AS227" s="151">
        <v>27587</v>
      </c>
      <c r="AT227" s="152">
        <v>0.17534927475433176</v>
      </c>
      <c r="AU227" s="152">
        <v>-0.166429974316362</v>
      </c>
      <c r="AV227" s="151">
        <v>23111</v>
      </c>
      <c r="AW227" s="152">
        <v>0.17449902598873468</v>
      </c>
      <c r="AX227" s="152">
        <v>-0.16225033530286004</v>
      </c>
      <c r="AY227" s="151">
        <v>21508</v>
      </c>
      <c r="AZ227" s="152">
        <v>0.17329089956894816</v>
      </c>
      <c r="BA227" s="152">
        <v>-6.9360910388992253E-2</v>
      </c>
      <c r="BB227" s="11">
        <f t="shared" si="375"/>
        <v>-17153</v>
      </c>
      <c r="BC227" s="123">
        <f t="shared" si="376"/>
        <v>-0.44367709060810634</v>
      </c>
      <c r="BD227" s="11">
        <f t="shared" si="377"/>
        <v>-6079</v>
      </c>
      <c r="BE227" s="123">
        <f t="shared" si="378"/>
        <v>-0.22035741472432668</v>
      </c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</row>
    <row r="228" spans="2:93" x14ac:dyDescent="0.3">
      <c r="B228" s="490"/>
      <c r="C228" s="12" t="s">
        <v>133</v>
      </c>
      <c r="D228" s="151">
        <v>61584</v>
      </c>
      <c r="E228" s="152">
        <v>0.18584551501032073</v>
      </c>
      <c r="F228" s="151">
        <v>55921</v>
      </c>
      <c r="G228" s="152">
        <v>0.18683242513639658</v>
      </c>
      <c r="H228" s="152">
        <v>-9.1955702779942847E-2</v>
      </c>
      <c r="I228" s="151">
        <v>51261</v>
      </c>
      <c r="J228" s="152">
        <v>0.19108059447793074</v>
      </c>
      <c r="K228" s="152">
        <v>-8.333184313585236E-2</v>
      </c>
      <c r="L228" s="151">
        <v>43355</v>
      </c>
      <c r="M228" s="152">
        <v>0.19050192676957417</v>
      </c>
      <c r="N228" s="152">
        <v>-0.15423031154288835</v>
      </c>
      <c r="O228" s="151">
        <v>41299</v>
      </c>
      <c r="P228" s="152">
        <v>0.19063687181783351</v>
      </c>
      <c r="Q228" s="152">
        <v>-4.7422442624841424E-2</v>
      </c>
      <c r="R228" s="11">
        <f t="shared" si="367"/>
        <v>-20285</v>
      </c>
      <c r="S228" s="123">
        <f t="shared" si="368"/>
        <v>-0.3293875032475968</v>
      </c>
      <c r="T228" s="11">
        <f t="shared" si="369"/>
        <v>-9962</v>
      </c>
      <c r="U228" s="123">
        <f t="shared" si="370"/>
        <v>-0.19433877606757574</v>
      </c>
      <c r="V228" s="151">
        <v>23646</v>
      </c>
      <c r="W228" s="152">
        <v>0.21557901646518243</v>
      </c>
      <c r="X228" s="151">
        <v>24229</v>
      </c>
      <c r="Y228" s="152">
        <v>0.21610267753616724</v>
      </c>
      <c r="Z228" s="152">
        <v>2.4655332825847923E-2</v>
      </c>
      <c r="AA228" s="151">
        <v>24082</v>
      </c>
      <c r="AB228" s="152">
        <v>0.21706642149572303</v>
      </c>
      <c r="AC228" s="152">
        <v>-6.0671096619753185E-3</v>
      </c>
      <c r="AD228" s="151">
        <v>21101</v>
      </c>
      <c r="AE228" s="152">
        <v>0.22178661145037365</v>
      </c>
      <c r="AF228" s="152">
        <v>-0.12378539988373059</v>
      </c>
      <c r="AG228" s="151">
        <v>20361</v>
      </c>
      <c r="AH228" s="152">
        <v>0.22006657875964636</v>
      </c>
      <c r="AI228" s="152">
        <v>-3.5069427989194824E-2</v>
      </c>
      <c r="AJ228" s="11">
        <f t="shared" si="371"/>
        <v>-3285</v>
      </c>
      <c r="AK228" s="123">
        <f t="shared" si="372"/>
        <v>-0.13892413093123573</v>
      </c>
      <c r="AL228" s="11">
        <f t="shared" si="373"/>
        <v>-3721</v>
      </c>
      <c r="AM228" s="123">
        <f t="shared" si="374"/>
        <v>-0.15451374470558923</v>
      </c>
      <c r="AN228" s="151">
        <v>37938</v>
      </c>
      <c r="AO228" s="152">
        <v>0.17113394621221006</v>
      </c>
      <c r="AP228" s="151">
        <v>31692</v>
      </c>
      <c r="AQ228" s="152">
        <v>0.16930120250223032</v>
      </c>
      <c r="AR228" s="152">
        <v>-0.16463703938004112</v>
      </c>
      <c r="AS228" s="151">
        <v>27179</v>
      </c>
      <c r="AT228" s="152">
        <v>0.17275593353927512</v>
      </c>
      <c r="AU228" s="152">
        <v>-0.14240186797930077</v>
      </c>
      <c r="AV228" s="151">
        <v>22254</v>
      </c>
      <c r="AW228" s="152">
        <v>0.16802826897811873</v>
      </c>
      <c r="AX228" s="152">
        <v>-0.18120607822215681</v>
      </c>
      <c r="AY228" s="151">
        <v>20938</v>
      </c>
      <c r="AZ228" s="152">
        <v>0.16869838456270395</v>
      </c>
      <c r="BA228" s="152">
        <v>-5.9135436326053746E-2</v>
      </c>
      <c r="BB228" s="11">
        <f t="shared" si="375"/>
        <v>-17000</v>
      </c>
      <c r="BC228" s="123">
        <f t="shared" si="376"/>
        <v>-0.44809953081343246</v>
      </c>
      <c r="BD228" s="11">
        <f t="shared" si="377"/>
        <v>-6241</v>
      </c>
      <c r="BE228" s="123">
        <f t="shared" si="378"/>
        <v>-0.22962581404761029</v>
      </c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</row>
    <row r="229" spans="2:93" x14ac:dyDescent="0.3">
      <c r="B229" s="490"/>
      <c r="C229" s="12" t="s">
        <v>134</v>
      </c>
      <c r="D229" s="151">
        <v>62878</v>
      </c>
      <c r="E229" s="152">
        <v>0.18975049189430609</v>
      </c>
      <c r="F229" s="151">
        <v>59498</v>
      </c>
      <c r="G229" s="152">
        <v>0.19878320542846739</v>
      </c>
      <c r="H229" s="152">
        <v>-5.375489042272337E-2</v>
      </c>
      <c r="I229" s="151">
        <v>57531</v>
      </c>
      <c r="J229" s="152">
        <v>0.21445265759368395</v>
      </c>
      <c r="K229" s="152">
        <v>-3.3059934787723955E-2</v>
      </c>
      <c r="L229" s="151">
        <v>47295</v>
      </c>
      <c r="M229" s="152">
        <v>0.207814291928659</v>
      </c>
      <c r="N229" s="152">
        <v>-0.17792146842571832</v>
      </c>
      <c r="O229" s="151">
        <v>42090</v>
      </c>
      <c r="P229" s="152">
        <v>0.19428814099161271</v>
      </c>
      <c r="Q229" s="152">
        <v>-0.11005391690453536</v>
      </c>
      <c r="R229" s="11">
        <f t="shared" si="367"/>
        <v>-20788</v>
      </c>
      <c r="S229" s="123">
        <f t="shared" si="368"/>
        <v>-0.33060847991348324</v>
      </c>
      <c r="T229" s="11">
        <f t="shared" si="369"/>
        <v>-15441</v>
      </c>
      <c r="U229" s="123">
        <f t="shared" si="370"/>
        <v>-0.26839443082859676</v>
      </c>
      <c r="V229" s="151">
        <v>31498</v>
      </c>
      <c r="W229" s="152">
        <v>0.28716518060645846</v>
      </c>
      <c r="X229" s="151">
        <v>32966</v>
      </c>
      <c r="Y229" s="152">
        <v>0.29402950462905153</v>
      </c>
      <c r="Z229" s="152">
        <v>4.6606133722776048E-2</v>
      </c>
      <c r="AA229" s="151">
        <v>33876</v>
      </c>
      <c r="AB229" s="152">
        <v>0.3053459884805711</v>
      </c>
      <c r="AC229" s="152">
        <v>2.7604198264878966E-2</v>
      </c>
      <c r="AD229" s="151">
        <v>28423</v>
      </c>
      <c r="AE229" s="152">
        <v>0.2987460716200166</v>
      </c>
      <c r="AF229" s="152">
        <v>-0.16096941787696303</v>
      </c>
      <c r="AG229" s="151">
        <v>24499</v>
      </c>
      <c r="AH229" s="152">
        <v>0.26479107671688895</v>
      </c>
      <c r="AI229" s="152">
        <v>-0.13805720719135911</v>
      </c>
      <c r="AJ229" s="11">
        <f t="shared" si="371"/>
        <v>-6999</v>
      </c>
      <c r="AK229" s="123">
        <f t="shared" si="372"/>
        <v>-0.22220458441805829</v>
      </c>
      <c r="AL229" s="11">
        <f t="shared" si="373"/>
        <v>-9377</v>
      </c>
      <c r="AM229" s="123">
        <f t="shared" si="374"/>
        <v>-0.27680363679300979</v>
      </c>
      <c r="AN229" s="151">
        <v>31380</v>
      </c>
      <c r="AO229" s="152">
        <v>0.14155156392374801</v>
      </c>
      <c r="AP229" s="151">
        <v>26532</v>
      </c>
      <c r="AQ229" s="152">
        <v>0.14173606919062146</v>
      </c>
      <c r="AR229" s="152">
        <v>-0.15449330783938814</v>
      </c>
      <c r="AS229" s="151">
        <v>23655</v>
      </c>
      <c r="AT229" s="152">
        <v>0.15035658441707028</v>
      </c>
      <c r="AU229" s="152">
        <v>-0.1084350972410674</v>
      </c>
      <c r="AV229" s="151">
        <v>18872</v>
      </c>
      <c r="AW229" s="152">
        <v>0.14249256278219899</v>
      </c>
      <c r="AX229" s="152">
        <v>-0.20219826675121538</v>
      </c>
      <c r="AY229" s="151">
        <v>17591</v>
      </c>
      <c r="AZ229" s="152">
        <v>0.14173145872779278</v>
      </c>
      <c r="BA229" s="152">
        <v>-6.7878338278931749E-2</v>
      </c>
      <c r="BB229" s="11">
        <f t="shared" si="375"/>
        <v>-13789</v>
      </c>
      <c r="BC229" s="123">
        <f t="shared" si="376"/>
        <v>-0.43942001274697262</v>
      </c>
      <c r="BD229" s="11">
        <f t="shared" si="377"/>
        <v>-6064</v>
      </c>
      <c r="BE229" s="123">
        <f t="shared" si="378"/>
        <v>-0.25635172268019446</v>
      </c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</row>
    <row r="230" spans="2:93" x14ac:dyDescent="0.3">
      <c r="B230" s="490"/>
      <c r="C230" s="12" t="s">
        <v>135</v>
      </c>
      <c r="D230" s="151">
        <v>51764</v>
      </c>
      <c r="E230" s="152">
        <v>0.15621114638533129</v>
      </c>
      <c r="F230" s="151">
        <v>45185</v>
      </c>
      <c r="G230" s="152">
        <v>0.15096337922762612</v>
      </c>
      <c r="H230" s="152">
        <v>-0.1270960513097906</v>
      </c>
      <c r="I230" s="151">
        <v>38535</v>
      </c>
      <c r="J230" s="152">
        <v>0.14364313431667469</v>
      </c>
      <c r="K230" s="152">
        <v>-0.14717273431448488</v>
      </c>
      <c r="L230" s="151">
        <v>33252</v>
      </c>
      <c r="M230" s="152">
        <v>0.14610933154058081</v>
      </c>
      <c r="N230" s="152">
        <v>-0.13709614636045153</v>
      </c>
      <c r="O230" s="151">
        <v>30995</v>
      </c>
      <c r="P230" s="152">
        <v>0.14307343620895785</v>
      </c>
      <c r="Q230" s="152">
        <v>-6.7875616504270417E-2</v>
      </c>
      <c r="R230" s="11">
        <f t="shared" si="367"/>
        <v>-20769</v>
      </c>
      <c r="S230" s="123">
        <f t="shared" si="368"/>
        <v>-0.40122478942894674</v>
      </c>
      <c r="T230" s="11">
        <f t="shared" si="369"/>
        <v>-7540</v>
      </c>
      <c r="U230" s="123">
        <f t="shared" si="370"/>
        <v>-0.19566627741014661</v>
      </c>
      <c r="V230" s="151">
        <v>12572</v>
      </c>
      <c r="W230" s="152">
        <v>0.11461809164341849</v>
      </c>
      <c r="X230" s="151">
        <v>12452</v>
      </c>
      <c r="Y230" s="152">
        <v>0.11106156014199325</v>
      </c>
      <c r="Z230" s="152">
        <v>-9.5450206808781416E-3</v>
      </c>
      <c r="AA230" s="151">
        <v>11419</v>
      </c>
      <c r="AB230" s="152">
        <v>0.10292672813967532</v>
      </c>
      <c r="AC230" s="152">
        <v>-8.2958560873755222E-2</v>
      </c>
      <c r="AD230" s="151">
        <v>10005</v>
      </c>
      <c r="AE230" s="152">
        <v>0.10515971032467601</v>
      </c>
      <c r="AF230" s="152">
        <v>-0.1238287065417287</v>
      </c>
      <c r="AG230" s="151">
        <v>9324</v>
      </c>
      <c r="AH230" s="152">
        <v>0.10077603164652731</v>
      </c>
      <c r="AI230" s="152">
        <v>-6.8065967016491757E-2</v>
      </c>
      <c r="AJ230" s="11">
        <f t="shared" si="371"/>
        <v>-3248</v>
      </c>
      <c r="AK230" s="123">
        <f t="shared" si="372"/>
        <v>-0.25835189309576839</v>
      </c>
      <c r="AL230" s="11">
        <f t="shared" si="373"/>
        <v>-2095</v>
      </c>
      <c r="AM230" s="123">
        <f t="shared" si="374"/>
        <v>-0.18346615290305632</v>
      </c>
      <c r="AN230" s="151">
        <v>39192</v>
      </c>
      <c r="AO230" s="152">
        <v>0.17679059570744204</v>
      </c>
      <c r="AP230" s="151">
        <v>32733</v>
      </c>
      <c r="AQ230" s="152">
        <v>0.17486230788544443</v>
      </c>
      <c r="AR230" s="152">
        <v>-0.16480404164115126</v>
      </c>
      <c r="AS230" s="151">
        <v>27116</v>
      </c>
      <c r="AT230" s="152">
        <v>0.17235549114577375</v>
      </c>
      <c r="AU230" s="152">
        <v>-0.17160052546359941</v>
      </c>
      <c r="AV230" s="151">
        <v>23247</v>
      </c>
      <c r="AW230" s="152">
        <v>0.17552589057851739</v>
      </c>
      <c r="AX230" s="152">
        <v>-0.14268328662044549</v>
      </c>
      <c r="AY230" s="151">
        <v>21671</v>
      </c>
      <c r="AZ230" s="152">
        <v>0.17460419771985658</v>
      </c>
      <c r="BA230" s="152">
        <v>-6.7793693809953967E-2</v>
      </c>
      <c r="BB230" s="11">
        <f t="shared" si="375"/>
        <v>-17521</v>
      </c>
      <c r="BC230" s="123">
        <f t="shared" si="376"/>
        <v>-0.44705552153500716</v>
      </c>
      <c r="BD230" s="11">
        <f t="shared" si="377"/>
        <v>-5445</v>
      </c>
      <c r="BE230" s="123">
        <f t="shared" si="378"/>
        <v>-0.20080395338545509</v>
      </c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</row>
    <row r="231" spans="2:93" x14ac:dyDescent="0.3">
      <c r="B231" s="490"/>
      <c r="C231" s="12" t="s">
        <v>13</v>
      </c>
      <c r="D231" s="151">
        <v>331372</v>
      </c>
      <c r="E231" s="152">
        <v>1</v>
      </c>
      <c r="F231" s="151">
        <v>299311</v>
      </c>
      <c r="G231" s="152">
        <v>1</v>
      </c>
      <c r="H231" s="152">
        <v>-9.6752290477167657E-2</v>
      </c>
      <c r="I231" s="151">
        <v>268269</v>
      </c>
      <c r="J231" s="152">
        <v>1</v>
      </c>
      <c r="K231" s="152">
        <v>-0.10371152413376053</v>
      </c>
      <c r="L231" s="151">
        <v>227583</v>
      </c>
      <c r="M231" s="152">
        <v>1</v>
      </c>
      <c r="N231" s="152">
        <v>-0.15166120573006944</v>
      </c>
      <c r="O231" s="151">
        <v>216637</v>
      </c>
      <c r="P231" s="152">
        <v>1</v>
      </c>
      <c r="Q231" s="152">
        <v>-4.8096738332828022E-2</v>
      </c>
      <c r="R231" s="11">
        <f t="shared" si="367"/>
        <v>-114735</v>
      </c>
      <c r="S231" s="123">
        <f t="shared" si="368"/>
        <v>-0.34624228963219583</v>
      </c>
      <c r="T231" s="11">
        <f t="shared" si="369"/>
        <v>-51632</v>
      </c>
      <c r="U231" s="123">
        <f t="shared" si="370"/>
        <v>-0.19246353473565711</v>
      </c>
      <c r="V231" s="151">
        <v>109686</v>
      </c>
      <c r="W231" s="152">
        <v>1</v>
      </c>
      <c r="X231" s="151">
        <v>112118</v>
      </c>
      <c r="Y231" s="152">
        <v>1</v>
      </c>
      <c r="Z231" s="152">
        <v>2.2172382984154769E-2</v>
      </c>
      <c r="AA231" s="151">
        <v>110943</v>
      </c>
      <c r="AB231" s="152">
        <v>1</v>
      </c>
      <c r="AC231" s="152">
        <v>-1.0480029968426122E-2</v>
      </c>
      <c r="AD231" s="151">
        <v>95141</v>
      </c>
      <c r="AE231" s="152">
        <v>1</v>
      </c>
      <c r="AF231" s="152">
        <v>-0.14243350188835707</v>
      </c>
      <c r="AG231" s="151">
        <v>92522</v>
      </c>
      <c r="AH231" s="152">
        <v>1</v>
      </c>
      <c r="AI231" s="152">
        <v>-2.7527564351856718E-2</v>
      </c>
      <c r="AJ231" s="11">
        <f t="shared" si="371"/>
        <v>-17164</v>
      </c>
      <c r="AK231" s="123">
        <f t="shared" si="372"/>
        <v>-0.15648305162007914</v>
      </c>
      <c r="AL231" s="11">
        <f t="shared" si="373"/>
        <v>-18421</v>
      </c>
      <c r="AM231" s="123">
        <f t="shared" si="374"/>
        <v>-0.16604021885112175</v>
      </c>
      <c r="AN231" s="151">
        <v>221686</v>
      </c>
      <c r="AO231" s="152">
        <v>1</v>
      </c>
      <c r="AP231" s="151">
        <v>187193</v>
      </c>
      <c r="AQ231" s="152">
        <v>1</v>
      </c>
      <c r="AR231" s="152">
        <v>-0.15559394819699937</v>
      </c>
      <c r="AS231" s="151">
        <v>157326</v>
      </c>
      <c r="AT231" s="152">
        <v>1</v>
      </c>
      <c r="AU231" s="152">
        <v>-0.15955190632128338</v>
      </c>
      <c r="AV231" s="151">
        <v>132442</v>
      </c>
      <c r="AW231" s="152">
        <v>1</v>
      </c>
      <c r="AX231" s="152">
        <v>-0.15816838920458157</v>
      </c>
      <c r="AY231" s="151">
        <v>124115</v>
      </c>
      <c r="AZ231" s="152">
        <v>1</v>
      </c>
      <c r="BA231" s="152">
        <v>-6.2872804699415599E-2</v>
      </c>
      <c r="BB231" s="11">
        <f t="shared" si="375"/>
        <v>-97571</v>
      </c>
      <c r="BC231" s="123">
        <f t="shared" si="376"/>
        <v>-0.44013153739974559</v>
      </c>
      <c r="BD231" s="11">
        <f t="shared" si="377"/>
        <v>-33211</v>
      </c>
      <c r="BE231" s="123">
        <f t="shared" si="378"/>
        <v>-0.21109670365991634</v>
      </c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</row>
    <row r="232" spans="2:93" x14ac:dyDescent="0.3">
      <c r="B232" s="12" t="s">
        <v>63</v>
      </c>
      <c r="C232" s="12"/>
      <c r="D232" s="151">
        <v>1430194</v>
      </c>
      <c r="E232" s="152">
        <v>1</v>
      </c>
      <c r="F232" s="151">
        <v>1392946</v>
      </c>
      <c r="G232" s="152">
        <v>1</v>
      </c>
      <c r="H232" s="152">
        <v>-2.6044019202989245E-2</v>
      </c>
      <c r="I232" s="151">
        <v>1264355</v>
      </c>
      <c r="J232" s="152">
        <v>1</v>
      </c>
      <c r="K232" s="152">
        <v>-9.231585431165315E-2</v>
      </c>
      <c r="L232" s="151">
        <v>1203943</v>
      </c>
      <c r="M232" s="152">
        <v>1</v>
      </c>
      <c r="N232" s="152">
        <v>-4.7780884324418377E-2</v>
      </c>
      <c r="O232" s="151">
        <v>1178242</v>
      </c>
      <c r="P232" s="152">
        <v>1</v>
      </c>
      <c r="Q232" s="152">
        <v>-2.1347356145598254E-2</v>
      </c>
      <c r="R232" s="11">
        <f t="shared" si="367"/>
        <v>-251952</v>
      </c>
      <c r="S232" s="123">
        <f t="shared" si="368"/>
        <v>-0.17616631030475585</v>
      </c>
      <c r="T232" s="11">
        <f t="shared" si="369"/>
        <v>-86113</v>
      </c>
      <c r="U232" s="123">
        <f t="shared" si="370"/>
        <v>-6.8108244915391636E-2</v>
      </c>
      <c r="V232" s="151">
        <v>887686</v>
      </c>
      <c r="W232" s="152">
        <v>1</v>
      </c>
      <c r="X232" s="151">
        <v>858397</v>
      </c>
      <c r="Y232" s="152">
        <v>1</v>
      </c>
      <c r="Z232" s="152">
        <v>-3.2994775179511673E-2</v>
      </c>
      <c r="AA232" s="151">
        <v>769701</v>
      </c>
      <c r="AB232" s="152">
        <v>1</v>
      </c>
      <c r="AC232" s="152">
        <v>-0.10332748134021903</v>
      </c>
      <c r="AD232" s="151">
        <v>729818</v>
      </c>
      <c r="AE232" s="152">
        <v>1</v>
      </c>
      <c r="AF232" s="152">
        <v>-5.1816224741815325E-2</v>
      </c>
      <c r="AG232" s="151">
        <v>678735</v>
      </c>
      <c r="AH232" s="152">
        <v>1</v>
      </c>
      <c r="AI232" s="152">
        <v>-6.9994162928291706E-2</v>
      </c>
      <c r="AJ232" s="11">
        <f t="shared" si="371"/>
        <v>-208951</v>
      </c>
      <c r="AK232" s="123">
        <f t="shared" si="372"/>
        <v>-0.23538841437174857</v>
      </c>
      <c r="AL232" s="11">
        <f t="shared" si="373"/>
        <v>-90966</v>
      </c>
      <c r="AM232" s="123">
        <f t="shared" si="374"/>
        <v>-0.11818355439319944</v>
      </c>
      <c r="AN232" s="151">
        <v>542508</v>
      </c>
      <c r="AO232" s="152">
        <v>1</v>
      </c>
      <c r="AP232" s="151">
        <v>534549</v>
      </c>
      <c r="AQ232" s="152">
        <v>1</v>
      </c>
      <c r="AR232" s="152">
        <v>-1.467075139905771E-2</v>
      </c>
      <c r="AS232" s="151">
        <v>494654</v>
      </c>
      <c r="AT232" s="152">
        <v>1</v>
      </c>
      <c r="AU232" s="152">
        <v>-7.4633008386509006E-2</v>
      </c>
      <c r="AV232" s="151">
        <v>474125</v>
      </c>
      <c r="AW232" s="152">
        <v>1</v>
      </c>
      <c r="AX232" s="152">
        <v>-4.1501736567378412E-2</v>
      </c>
      <c r="AY232" s="151">
        <v>499507</v>
      </c>
      <c r="AZ232" s="152">
        <v>1</v>
      </c>
      <c r="BA232" s="152">
        <v>5.3534405483785921E-2</v>
      </c>
      <c r="BB232" s="11">
        <f t="shared" si="375"/>
        <v>-43001</v>
      </c>
      <c r="BC232" s="123">
        <f t="shared" si="376"/>
        <v>-7.92633472686117E-2</v>
      </c>
      <c r="BD232" s="11">
        <f t="shared" si="377"/>
        <v>4853</v>
      </c>
      <c r="BE232" s="123">
        <f t="shared" si="378"/>
        <v>9.8108981227282097E-3</v>
      </c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</row>
    <row r="233" spans="2:93" x14ac:dyDescent="0.3"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F233" s="12"/>
    </row>
    <row r="234" spans="2:93" ht="15" x14ac:dyDescent="0.3"/>
    <row r="235" spans="2:93" x14ac:dyDescent="0.3">
      <c r="B235" s="91" t="s">
        <v>156</v>
      </c>
    </row>
    <row r="236" spans="2:93" x14ac:dyDescent="0.3">
      <c r="B236" s="411" t="s">
        <v>157</v>
      </c>
      <c r="C236" s="95" t="s">
        <v>130</v>
      </c>
      <c r="D236" s="151">
        <v>1689</v>
      </c>
      <c r="E236" s="152">
        <v>5.0705493845691986E-2</v>
      </c>
      <c r="F236" s="151">
        <v>1662</v>
      </c>
      <c r="G236" s="152">
        <v>4.9524717661432106E-2</v>
      </c>
      <c r="H236" s="152">
        <v>-1.5985790408525755E-2</v>
      </c>
      <c r="I236" s="151">
        <v>1744</v>
      </c>
      <c r="J236" s="152">
        <v>4.6884241088230548E-2</v>
      </c>
      <c r="K236" s="152">
        <v>4.9338146811071001E-2</v>
      </c>
      <c r="L236" s="151">
        <v>1604</v>
      </c>
      <c r="M236" s="152">
        <v>4.4849569399396043E-2</v>
      </c>
      <c r="N236" s="152">
        <v>-8.027522935779817E-2</v>
      </c>
      <c r="O236" s="151">
        <v>1462</v>
      </c>
      <c r="P236" s="152">
        <v>4.5395267962491465E-2</v>
      </c>
      <c r="Q236" s="152">
        <v>-8.8528678304239397E-2</v>
      </c>
      <c r="R236" s="11">
        <f t="shared" ref="R236:R267" si="379">O236-D236</f>
        <v>-227</v>
      </c>
      <c r="S236" s="123">
        <f t="shared" ref="S236:S267" si="380">(O236-D236)/D236</f>
        <v>-0.1343990526939017</v>
      </c>
      <c r="T236" s="11">
        <f t="shared" ref="T236:T267" si="381">O236-I236</f>
        <v>-282</v>
      </c>
      <c r="U236" s="123">
        <f t="shared" ref="U236:U267" si="382">SUM(O236-I236)/I236</f>
        <v>-0.16169724770642202</v>
      </c>
      <c r="V236" s="151">
        <v>1411</v>
      </c>
      <c r="W236" s="152">
        <v>4.7849972870320133E-2</v>
      </c>
      <c r="X236" s="151">
        <v>1394</v>
      </c>
      <c r="Y236" s="152">
        <v>4.6781663198872406E-2</v>
      </c>
      <c r="Z236" s="152">
        <v>-1.2048192771084338E-2</v>
      </c>
      <c r="AA236" s="151">
        <v>1500</v>
      </c>
      <c r="AB236" s="152">
        <v>4.5003150220515438E-2</v>
      </c>
      <c r="AC236" s="152">
        <v>7.6040172166427542E-2</v>
      </c>
      <c r="AD236" s="151">
        <v>1351</v>
      </c>
      <c r="AE236" s="152">
        <v>4.3198823303702755E-2</v>
      </c>
      <c r="AF236" s="152">
        <v>-9.9333333333333329E-2</v>
      </c>
      <c r="AG236" s="151">
        <v>1203</v>
      </c>
      <c r="AH236" s="152">
        <v>4.2642940696891285E-2</v>
      </c>
      <c r="AI236" s="152">
        <v>-0.10954848260547742</v>
      </c>
      <c r="AJ236" s="11">
        <f t="shared" ref="AJ236:AJ267" si="383">AG236-V236</f>
        <v>-208</v>
      </c>
      <c r="AK236" s="123">
        <f t="shared" ref="AK236:AK267" si="384">(AG236-V236)/V236</f>
        <v>-0.147413182140326</v>
      </c>
      <c r="AL236" s="11">
        <f t="shared" ref="AL236:AL267" si="385">AG236-AA236</f>
        <v>-297</v>
      </c>
      <c r="AM236" s="123">
        <f t="shared" ref="AM236:AM267" si="386">SUM(AG236-AA236)/AA236</f>
        <v>-0.19800000000000001</v>
      </c>
      <c r="AN236" s="151">
        <v>278</v>
      </c>
      <c r="AO236" s="152">
        <v>7.2736787022501304E-2</v>
      </c>
      <c r="AP236" s="151">
        <v>268</v>
      </c>
      <c r="AQ236" s="152">
        <v>7.1257644243552243E-2</v>
      </c>
      <c r="AR236" s="152">
        <v>-3.5971223021582732E-2</v>
      </c>
      <c r="AS236" s="151">
        <v>244</v>
      </c>
      <c r="AT236" s="152">
        <v>6.3098008792345492E-2</v>
      </c>
      <c r="AU236" s="152">
        <v>-8.9552238805970144E-2</v>
      </c>
      <c r="AV236" s="151">
        <v>253</v>
      </c>
      <c r="AW236" s="152">
        <v>5.6347438752783967E-2</v>
      </c>
      <c r="AX236" s="152">
        <v>3.6885245901639344E-2</v>
      </c>
      <c r="AY236" s="151">
        <v>259</v>
      </c>
      <c r="AZ236" s="152">
        <v>6.4831038798498122E-2</v>
      </c>
      <c r="BA236" s="152">
        <v>2.3715415019762844E-2</v>
      </c>
      <c r="BB236" s="11">
        <f t="shared" ref="BB236:BB267" si="387">AY236-AN236</f>
        <v>-19</v>
      </c>
      <c r="BC236" s="123">
        <f t="shared" ref="BC236:BC267" si="388">(AY236-AN236)/AN236</f>
        <v>-6.83453237410072E-2</v>
      </c>
      <c r="BD236" s="11">
        <f t="shared" ref="BD236:BD267" si="389">AY236-AS236</f>
        <v>15</v>
      </c>
      <c r="BE236" s="123">
        <f t="shared" ref="BE236:BE267" si="390">SUM(AY236-AS236)/AS236</f>
        <v>6.1475409836065573E-2</v>
      </c>
      <c r="BF236" s="151">
        <v>14967</v>
      </c>
      <c r="BG236" s="152">
        <v>3.3079313439037437E-2</v>
      </c>
      <c r="BH236" s="151">
        <v>15673</v>
      </c>
      <c r="BI236" s="152">
        <v>3.420872275503211E-2</v>
      </c>
      <c r="BJ236" s="152">
        <v>4.717044163827086E-2</v>
      </c>
      <c r="BK236" s="151">
        <v>15444</v>
      </c>
      <c r="BL236" s="152">
        <v>3.4641239763405982E-2</v>
      </c>
      <c r="BM236" s="152">
        <v>-1.4611114655777451E-2</v>
      </c>
      <c r="BN236" s="151">
        <v>16257</v>
      </c>
      <c r="BO236" s="152">
        <v>3.500796761273095E-2</v>
      </c>
      <c r="BP236" s="152">
        <v>5.264180264180264E-2</v>
      </c>
      <c r="BQ236" s="151">
        <v>17016</v>
      </c>
      <c r="BR236" s="152">
        <v>3.5067833670973207E-2</v>
      </c>
      <c r="BS236" s="152">
        <v>4.6687580734452852E-2</v>
      </c>
      <c r="BT236" s="11">
        <f t="shared" ref="BT236:BT267" si="391">BQ236-BF236</f>
        <v>2049</v>
      </c>
      <c r="BU236" s="123">
        <f t="shared" ref="BU236:BU267" si="392">(BQ236-BF236)/BF236</f>
        <v>0.13690118260172379</v>
      </c>
      <c r="BV236" s="11">
        <f t="shared" ref="BV236:BV267" si="393">BQ236-BK236</f>
        <v>1572</v>
      </c>
      <c r="BW236" s="123">
        <f t="shared" ref="BW236:BW267" si="394">SUM(BQ236-BK236)/BK236</f>
        <v>0.10178710178710179</v>
      </c>
    </row>
    <row r="237" spans="2:93" x14ac:dyDescent="0.3">
      <c r="B237" s="491"/>
      <c r="C237" s="95" t="s">
        <v>131</v>
      </c>
      <c r="D237" s="151">
        <v>2524</v>
      </c>
      <c r="E237" s="152">
        <v>7.5773041128790158E-2</v>
      </c>
      <c r="F237" s="151">
        <v>2523</v>
      </c>
      <c r="G237" s="152">
        <v>7.5181024464376175E-2</v>
      </c>
      <c r="H237" s="152">
        <v>-3.9619651347068147E-4</v>
      </c>
      <c r="I237" s="151">
        <v>2666</v>
      </c>
      <c r="J237" s="152">
        <v>7.1670519920425835E-2</v>
      </c>
      <c r="K237" s="152">
        <v>5.6678557273087592E-2</v>
      </c>
      <c r="L237" s="151">
        <v>2547</v>
      </c>
      <c r="M237" s="152">
        <v>7.1216866122357683E-2</v>
      </c>
      <c r="N237" s="152">
        <v>-4.463615903975994E-2</v>
      </c>
      <c r="O237" s="151">
        <v>2442</v>
      </c>
      <c r="P237" s="152">
        <v>7.5824380550208043E-2</v>
      </c>
      <c r="Q237" s="152">
        <v>-4.1224970553592463E-2</v>
      </c>
      <c r="R237" s="11">
        <f t="shared" si="379"/>
        <v>-82</v>
      </c>
      <c r="S237" s="123">
        <f t="shared" si="380"/>
        <v>-3.2488114104595879E-2</v>
      </c>
      <c r="T237" s="11">
        <f t="shared" si="381"/>
        <v>-224</v>
      </c>
      <c r="U237" s="123">
        <f t="shared" si="382"/>
        <v>-8.4021005251312827E-2</v>
      </c>
      <c r="V237" s="151">
        <v>2159</v>
      </c>
      <c r="W237" s="152">
        <v>7.3216223548562123E-2</v>
      </c>
      <c r="X237" s="151">
        <v>2147</v>
      </c>
      <c r="Y237" s="152">
        <v>7.2051815558091148E-2</v>
      </c>
      <c r="Z237" s="152">
        <v>-5.5581287633163501E-3</v>
      </c>
      <c r="AA237" s="151">
        <v>2271</v>
      </c>
      <c r="AB237" s="152">
        <v>6.8134769433860376E-2</v>
      </c>
      <c r="AC237" s="152">
        <v>5.7755006986492781E-2</v>
      </c>
      <c r="AD237" s="151">
        <v>2170</v>
      </c>
      <c r="AE237" s="152">
        <v>6.9386711005947427E-2</v>
      </c>
      <c r="AF237" s="152">
        <v>-4.447380008806693E-2</v>
      </c>
      <c r="AG237" s="151">
        <v>2089</v>
      </c>
      <c r="AH237" s="152">
        <v>7.4049129772074729E-2</v>
      </c>
      <c r="AI237" s="152">
        <v>-3.7327188940092168E-2</v>
      </c>
      <c r="AJ237" s="11">
        <f t="shared" si="383"/>
        <v>-70</v>
      </c>
      <c r="AK237" s="123">
        <f t="shared" si="384"/>
        <v>-3.2422417786012042E-2</v>
      </c>
      <c r="AL237" s="11">
        <f t="shared" si="385"/>
        <v>-182</v>
      </c>
      <c r="AM237" s="123">
        <f t="shared" si="386"/>
        <v>-8.0140907089387939E-2</v>
      </c>
      <c r="AN237" s="151">
        <v>365</v>
      </c>
      <c r="AO237" s="152">
        <v>9.549973835688122E-2</v>
      </c>
      <c r="AP237" s="151">
        <v>376</v>
      </c>
      <c r="AQ237" s="152">
        <v>9.99734113267748E-2</v>
      </c>
      <c r="AR237" s="152">
        <v>3.0136986301369864E-2</v>
      </c>
      <c r="AS237" s="151">
        <v>395</v>
      </c>
      <c r="AT237" s="152">
        <v>0.10214636669252651</v>
      </c>
      <c r="AU237" s="152">
        <v>5.0531914893617018E-2</v>
      </c>
      <c r="AV237" s="151">
        <v>377</v>
      </c>
      <c r="AW237" s="152">
        <v>8.3964365256124718E-2</v>
      </c>
      <c r="AX237" s="152">
        <v>-4.5569620253164557E-2</v>
      </c>
      <c r="AY237" s="151">
        <v>353</v>
      </c>
      <c r="AZ237" s="152">
        <v>8.8360450563204004E-2</v>
      </c>
      <c r="BA237" s="152">
        <v>-6.3660477453580902E-2</v>
      </c>
      <c r="BB237" s="11">
        <f t="shared" si="387"/>
        <v>-12</v>
      </c>
      <c r="BC237" s="123">
        <f t="shared" si="388"/>
        <v>-3.287671232876712E-2</v>
      </c>
      <c r="BD237" s="11">
        <f t="shared" si="389"/>
        <v>-42</v>
      </c>
      <c r="BE237" s="123">
        <f t="shared" si="390"/>
        <v>-0.10632911392405063</v>
      </c>
      <c r="BF237" s="151">
        <v>23557</v>
      </c>
      <c r="BG237" s="152">
        <v>5.2064501014458801E-2</v>
      </c>
      <c r="BH237" s="151">
        <v>23804</v>
      </c>
      <c r="BI237" s="152">
        <v>5.1955875484003336E-2</v>
      </c>
      <c r="BJ237" s="152">
        <v>1.0485206095852613E-2</v>
      </c>
      <c r="BK237" s="151">
        <v>23328</v>
      </c>
      <c r="BL237" s="152">
        <v>5.2325229292976873E-2</v>
      </c>
      <c r="BM237" s="152">
        <v>-1.9996639220299109E-2</v>
      </c>
      <c r="BN237" s="151">
        <v>23914</v>
      </c>
      <c r="BO237" s="152">
        <v>5.1496619148111461E-2</v>
      </c>
      <c r="BP237" s="152">
        <v>2.5120027434842249E-2</v>
      </c>
      <c r="BQ237" s="151">
        <v>24817</v>
      </c>
      <c r="BR237" s="152">
        <v>5.1144712518367538E-2</v>
      </c>
      <c r="BS237" s="152">
        <v>3.7760307769507402E-2</v>
      </c>
      <c r="BT237" s="11">
        <f t="shared" si="391"/>
        <v>1260</v>
      </c>
      <c r="BU237" s="123">
        <f t="shared" si="392"/>
        <v>5.3487286156980937E-2</v>
      </c>
      <c r="BV237" s="11">
        <f t="shared" si="393"/>
        <v>1489</v>
      </c>
      <c r="BW237" s="123">
        <f t="shared" si="394"/>
        <v>6.3828875171467764E-2</v>
      </c>
    </row>
    <row r="238" spans="2:93" x14ac:dyDescent="0.3">
      <c r="B238" s="491"/>
      <c r="C238" s="95" t="s">
        <v>132</v>
      </c>
      <c r="D238" s="151">
        <v>3704</v>
      </c>
      <c r="E238" s="152">
        <v>0.11119783848694086</v>
      </c>
      <c r="F238" s="151">
        <v>3730</v>
      </c>
      <c r="G238" s="152">
        <v>0.11114753121368337</v>
      </c>
      <c r="H238" s="152">
        <v>7.0194384449244057E-3</v>
      </c>
      <c r="I238" s="151">
        <v>3974</v>
      </c>
      <c r="J238" s="152">
        <v>0.10683370073659874</v>
      </c>
      <c r="K238" s="152">
        <v>6.5415549597855227E-2</v>
      </c>
      <c r="L238" s="151">
        <v>3677</v>
      </c>
      <c r="M238" s="152">
        <v>0.10281288446482496</v>
      </c>
      <c r="N238" s="152">
        <v>-7.4735782586814292E-2</v>
      </c>
      <c r="O238" s="151">
        <v>3544</v>
      </c>
      <c r="P238" s="152">
        <v>0.11004160715394647</v>
      </c>
      <c r="Q238" s="152">
        <v>-3.6170791406037531E-2</v>
      </c>
      <c r="R238" s="11">
        <f t="shared" si="379"/>
        <v>-160</v>
      </c>
      <c r="S238" s="123">
        <f t="shared" si="380"/>
        <v>-4.3196544276457881E-2</v>
      </c>
      <c r="T238" s="11">
        <f t="shared" si="381"/>
        <v>-430</v>
      </c>
      <c r="U238" s="123">
        <f t="shared" si="382"/>
        <v>-0.10820332159033719</v>
      </c>
      <c r="V238" s="151">
        <v>3261</v>
      </c>
      <c r="W238" s="152">
        <v>0.11058735756918069</v>
      </c>
      <c r="X238" s="151">
        <v>3231</v>
      </c>
      <c r="Y238" s="152">
        <v>0.10843009597959595</v>
      </c>
      <c r="Z238" s="152">
        <v>-9.1996320147194107E-3</v>
      </c>
      <c r="AA238" s="151">
        <v>3512</v>
      </c>
      <c r="AB238" s="152">
        <v>0.10536737571630014</v>
      </c>
      <c r="AC238" s="152">
        <v>8.6969978334880849E-2</v>
      </c>
      <c r="AD238" s="151">
        <v>3232</v>
      </c>
      <c r="AE238" s="152">
        <v>0.10334463132314382</v>
      </c>
      <c r="AF238" s="152">
        <v>-7.9726651480637817E-2</v>
      </c>
      <c r="AG238" s="151">
        <v>3045</v>
      </c>
      <c r="AH238" s="152">
        <v>0.10793662046719364</v>
      </c>
      <c r="AI238" s="152">
        <v>-5.7858910891089112E-2</v>
      </c>
      <c r="AJ238" s="11">
        <f t="shared" si="383"/>
        <v>-216</v>
      </c>
      <c r="AK238" s="123">
        <f t="shared" si="384"/>
        <v>-6.6237350505979758E-2</v>
      </c>
      <c r="AL238" s="11">
        <f t="shared" si="385"/>
        <v>-467</v>
      </c>
      <c r="AM238" s="123">
        <f t="shared" si="386"/>
        <v>-0.13297266514806377</v>
      </c>
      <c r="AN238" s="151">
        <v>443</v>
      </c>
      <c r="AO238" s="152">
        <v>0.11590790162218734</v>
      </c>
      <c r="AP238" s="151">
        <v>499</v>
      </c>
      <c r="AQ238" s="152">
        <v>0.13267747939377825</v>
      </c>
      <c r="AR238" s="152">
        <v>0.12641083521444696</v>
      </c>
      <c r="AS238" s="151">
        <v>462</v>
      </c>
      <c r="AT238" s="152">
        <v>0.11947245927075252</v>
      </c>
      <c r="AU238" s="152">
        <v>-7.4148296593186377E-2</v>
      </c>
      <c r="AV238" s="151">
        <v>445</v>
      </c>
      <c r="AW238" s="152">
        <v>9.9109131403118042E-2</v>
      </c>
      <c r="AX238" s="152">
        <v>-3.67965367965368E-2</v>
      </c>
      <c r="AY238" s="151">
        <v>499</v>
      </c>
      <c r="AZ238" s="152">
        <v>0.1249061326658323</v>
      </c>
      <c r="BA238" s="152">
        <v>0.12134831460674157</v>
      </c>
      <c r="BB238" s="11">
        <f t="shared" si="387"/>
        <v>56</v>
      </c>
      <c r="BC238" s="123">
        <f t="shared" si="388"/>
        <v>0.12641083521444696</v>
      </c>
      <c r="BD238" s="11">
        <f t="shared" si="389"/>
        <v>37</v>
      </c>
      <c r="BE238" s="123">
        <f t="shared" si="390"/>
        <v>8.0086580086580081E-2</v>
      </c>
      <c r="BF238" s="151">
        <v>36392</v>
      </c>
      <c r="BG238" s="152">
        <v>8.0431774882972568E-2</v>
      </c>
      <c r="BH238" s="151">
        <v>36942</v>
      </c>
      <c r="BI238" s="152">
        <v>8.063157251428546E-2</v>
      </c>
      <c r="BJ238" s="152">
        <v>1.5113211694877995E-2</v>
      </c>
      <c r="BK238" s="151">
        <v>35934</v>
      </c>
      <c r="BL238" s="152">
        <v>8.0600771151141587E-2</v>
      </c>
      <c r="BM238" s="152">
        <v>-2.7286015916842619E-2</v>
      </c>
      <c r="BN238" s="151">
        <v>36806</v>
      </c>
      <c r="BO238" s="152">
        <v>7.9258365993367497E-2</v>
      </c>
      <c r="BP238" s="152">
        <v>2.4266711192742249E-2</v>
      </c>
      <c r="BQ238" s="151">
        <v>38030</v>
      </c>
      <c r="BR238" s="152">
        <v>7.8375041990309771E-2</v>
      </c>
      <c r="BS238" s="152">
        <v>3.3255447481388901E-2</v>
      </c>
      <c r="BT238" s="11">
        <f t="shared" si="391"/>
        <v>1638</v>
      </c>
      <c r="BU238" s="123">
        <f t="shared" si="392"/>
        <v>4.5009892284018464E-2</v>
      </c>
      <c r="BV238" s="11">
        <f t="shared" si="393"/>
        <v>2096</v>
      </c>
      <c r="BW238" s="123">
        <f t="shared" si="394"/>
        <v>5.8329159013747425E-2</v>
      </c>
    </row>
    <row r="239" spans="2:93" x14ac:dyDescent="0.3">
      <c r="B239" s="491"/>
      <c r="C239" s="95" t="s">
        <v>133</v>
      </c>
      <c r="D239" s="151">
        <v>6295</v>
      </c>
      <c r="E239" s="152">
        <v>0.18898228760132094</v>
      </c>
      <c r="F239" s="151">
        <v>6199</v>
      </c>
      <c r="G239" s="152">
        <v>0.1847194493280491</v>
      </c>
      <c r="H239" s="152">
        <v>-1.5250198570293885E-2</v>
      </c>
      <c r="I239" s="151">
        <v>6502</v>
      </c>
      <c r="J239" s="152">
        <v>0.17479434378192377</v>
      </c>
      <c r="K239" s="152">
        <v>4.8878851427649618E-2</v>
      </c>
      <c r="L239" s="151">
        <v>6512</v>
      </c>
      <c r="M239" s="152">
        <v>0.18208254110278493</v>
      </c>
      <c r="N239" s="152">
        <v>1.5379883112888342E-3</v>
      </c>
      <c r="O239" s="151">
        <v>6056</v>
      </c>
      <c r="P239" s="152">
        <v>0.18803949574613427</v>
      </c>
      <c r="Q239" s="152">
        <v>-7.0024570024570021E-2</v>
      </c>
      <c r="R239" s="11">
        <f t="shared" si="379"/>
        <v>-239</v>
      </c>
      <c r="S239" s="123">
        <f t="shared" si="380"/>
        <v>-3.7966640190627482E-2</v>
      </c>
      <c r="T239" s="11">
        <f t="shared" si="381"/>
        <v>-446</v>
      </c>
      <c r="U239" s="123">
        <f t="shared" si="382"/>
        <v>-6.8594278683482002E-2</v>
      </c>
      <c r="V239" s="151">
        <v>5599</v>
      </c>
      <c r="W239" s="152">
        <v>0.18987384698860554</v>
      </c>
      <c r="X239" s="151">
        <v>5533</v>
      </c>
      <c r="Y239" s="152">
        <v>0.1856836029263709</v>
      </c>
      <c r="Z239" s="152">
        <v>-1.1787819253438114E-2</v>
      </c>
      <c r="AA239" s="151">
        <v>5764</v>
      </c>
      <c r="AB239" s="152">
        <v>0.17293210524736732</v>
      </c>
      <c r="AC239" s="152">
        <v>4.1749502982107355E-2</v>
      </c>
      <c r="AD239" s="151">
        <v>5742</v>
      </c>
      <c r="AE239" s="152">
        <v>0.18360299290145168</v>
      </c>
      <c r="AF239" s="152">
        <v>-3.8167938931297708E-3</v>
      </c>
      <c r="AG239" s="151">
        <v>5324</v>
      </c>
      <c r="AH239" s="152">
        <v>0.18872071177909328</v>
      </c>
      <c r="AI239" s="152">
        <v>-7.2796934865900387E-2</v>
      </c>
      <c r="AJ239" s="11">
        <f t="shared" si="383"/>
        <v>-275</v>
      </c>
      <c r="AK239" s="123">
        <f t="shared" si="384"/>
        <v>-4.9115913555992138E-2</v>
      </c>
      <c r="AL239" s="11">
        <f t="shared" si="385"/>
        <v>-440</v>
      </c>
      <c r="AM239" s="123">
        <f t="shared" si="386"/>
        <v>-7.6335877862595422E-2</v>
      </c>
      <c r="AN239" s="151">
        <v>696</v>
      </c>
      <c r="AO239" s="152">
        <v>0.18210361067503925</v>
      </c>
      <c r="AP239" s="151">
        <v>666</v>
      </c>
      <c r="AQ239" s="152">
        <v>0.17708056367987238</v>
      </c>
      <c r="AR239" s="152">
        <v>-4.3103448275862072E-2</v>
      </c>
      <c r="AS239" s="151">
        <v>738</v>
      </c>
      <c r="AT239" s="152">
        <v>0.1908456167571761</v>
      </c>
      <c r="AU239" s="152">
        <v>0.10810810810810811</v>
      </c>
      <c r="AV239" s="151">
        <v>770</v>
      </c>
      <c r="AW239" s="152">
        <v>0.17149220489977729</v>
      </c>
      <c r="AX239" s="152">
        <v>4.3360433604336043E-2</v>
      </c>
      <c r="AY239" s="151">
        <v>732</v>
      </c>
      <c r="AZ239" s="152">
        <v>0.18322903629536921</v>
      </c>
      <c r="BA239" s="152">
        <v>-4.9350649350649353E-2</v>
      </c>
      <c r="BB239" s="11">
        <f t="shared" si="387"/>
        <v>36</v>
      </c>
      <c r="BC239" s="123">
        <f t="shared" si="388"/>
        <v>5.1724137931034482E-2</v>
      </c>
      <c r="BD239" s="11">
        <f t="shared" si="389"/>
        <v>-6</v>
      </c>
      <c r="BE239" s="123">
        <f t="shared" si="390"/>
        <v>-8.130081300813009E-3</v>
      </c>
      <c r="BF239" s="151">
        <v>69195</v>
      </c>
      <c r="BG239" s="152">
        <v>0.15293132180224464</v>
      </c>
      <c r="BH239" s="151">
        <v>70016</v>
      </c>
      <c r="BI239" s="152">
        <v>0.15282064266039228</v>
      </c>
      <c r="BJ239" s="152">
        <v>1.1865019148782427E-2</v>
      </c>
      <c r="BK239" s="151">
        <v>68372</v>
      </c>
      <c r="BL239" s="152">
        <v>0.15335993558039329</v>
      </c>
      <c r="BM239" s="152">
        <v>-2.3480347349177332E-2</v>
      </c>
      <c r="BN239" s="151">
        <v>70710</v>
      </c>
      <c r="BO239" s="152">
        <v>0.15226753951505234</v>
      </c>
      <c r="BP239" s="152">
        <v>3.4195284619434857E-2</v>
      </c>
      <c r="BQ239" s="151">
        <v>73751</v>
      </c>
      <c r="BR239" s="152">
        <v>0.15199152568570434</v>
      </c>
      <c r="BS239" s="152">
        <v>4.3006646867486918E-2</v>
      </c>
      <c r="BT239" s="11">
        <f t="shared" si="391"/>
        <v>4556</v>
      </c>
      <c r="BU239" s="123">
        <f t="shared" si="392"/>
        <v>6.5842907724546568E-2</v>
      </c>
      <c r="BV239" s="11">
        <f t="shared" si="393"/>
        <v>5379</v>
      </c>
      <c r="BW239" s="123">
        <f t="shared" si="394"/>
        <v>7.867255601708302E-2</v>
      </c>
    </row>
    <row r="240" spans="2:93" x14ac:dyDescent="0.3">
      <c r="B240" s="491"/>
      <c r="C240" s="95" t="s">
        <v>134</v>
      </c>
      <c r="D240" s="151">
        <v>14849</v>
      </c>
      <c r="E240" s="152">
        <v>0.44578204743320327</v>
      </c>
      <c r="F240" s="151">
        <v>15161</v>
      </c>
      <c r="G240" s="152">
        <v>0.45177150689829854</v>
      </c>
      <c r="H240" s="152">
        <v>2.1011515926998452E-2</v>
      </c>
      <c r="I240" s="151">
        <v>17586</v>
      </c>
      <c r="J240" s="152">
        <v>0.4727673530834991</v>
      </c>
      <c r="K240" s="152">
        <v>0.15994987138051581</v>
      </c>
      <c r="L240" s="151">
        <v>17027</v>
      </c>
      <c r="M240" s="152">
        <v>0.47609327815680574</v>
      </c>
      <c r="N240" s="152">
        <v>-3.1786648470374164E-2</v>
      </c>
      <c r="O240" s="151">
        <v>14769</v>
      </c>
      <c r="P240" s="152">
        <v>0.45857914674284295</v>
      </c>
      <c r="Q240" s="152">
        <v>-0.13261290890937921</v>
      </c>
      <c r="R240" s="11">
        <f t="shared" si="379"/>
        <v>-80</v>
      </c>
      <c r="S240" s="123">
        <f t="shared" si="380"/>
        <v>-5.3875681864098595E-3</v>
      </c>
      <c r="T240" s="11">
        <f t="shared" si="381"/>
        <v>-2817</v>
      </c>
      <c r="U240" s="123">
        <f t="shared" si="382"/>
        <v>-0.1601842374616172</v>
      </c>
      <c r="V240" s="151">
        <v>13507</v>
      </c>
      <c r="W240" s="152">
        <v>0.45805073250135647</v>
      </c>
      <c r="X240" s="151">
        <v>13853</v>
      </c>
      <c r="Y240" s="152">
        <v>0.4648969729512048</v>
      </c>
      <c r="Z240" s="152">
        <v>2.561634707929222E-2</v>
      </c>
      <c r="AA240" s="151">
        <v>16152</v>
      </c>
      <c r="AB240" s="152">
        <v>0.4845939215745102</v>
      </c>
      <c r="AC240" s="152">
        <v>0.16595683245506387</v>
      </c>
      <c r="AD240" s="151">
        <v>15174</v>
      </c>
      <c r="AE240" s="152">
        <v>0.48519536995587387</v>
      </c>
      <c r="AF240" s="152">
        <v>-6.0549777117384844E-2</v>
      </c>
      <c r="AG240" s="151">
        <v>13318</v>
      </c>
      <c r="AH240" s="152">
        <v>0.47208535677572577</v>
      </c>
      <c r="AI240" s="152">
        <v>-0.12231448530380915</v>
      </c>
      <c r="AJ240" s="11">
        <f t="shared" si="383"/>
        <v>-189</v>
      </c>
      <c r="AK240" s="123">
        <f t="shared" si="384"/>
        <v>-1.3992744502850374E-2</v>
      </c>
      <c r="AL240" s="11">
        <f t="shared" si="385"/>
        <v>-2834</v>
      </c>
      <c r="AM240" s="123">
        <f t="shared" si="386"/>
        <v>-0.17545814759782069</v>
      </c>
      <c r="AN240" s="151">
        <v>1342</v>
      </c>
      <c r="AO240" s="152">
        <v>0.3511250654107797</v>
      </c>
      <c r="AP240" s="151">
        <v>1308</v>
      </c>
      <c r="AQ240" s="152">
        <v>0.34777984578569532</v>
      </c>
      <c r="AR240" s="152">
        <v>-2.533532041728763E-2</v>
      </c>
      <c r="AS240" s="151">
        <v>1434</v>
      </c>
      <c r="AT240" s="152">
        <v>0.3708301008533747</v>
      </c>
      <c r="AU240" s="152">
        <v>9.6330275229357804E-2</v>
      </c>
      <c r="AV240" s="151">
        <v>1853</v>
      </c>
      <c r="AW240" s="152">
        <v>0.41269487750556794</v>
      </c>
      <c r="AX240" s="152">
        <v>0.29218967921896793</v>
      </c>
      <c r="AY240" s="151">
        <v>1451</v>
      </c>
      <c r="AZ240" s="152">
        <v>0.36320400500625782</v>
      </c>
      <c r="BA240" s="152">
        <v>-0.21694549379384781</v>
      </c>
      <c r="BB240" s="11">
        <f t="shared" si="387"/>
        <v>109</v>
      </c>
      <c r="BC240" s="123">
        <f t="shared" si="388"/>
        <v>8.1222056631892692E-2</v>
      </c>
      <c r="BD240" s="11">
        <f t="shared" si="389"/>
        <v>17</v>
      </c>
      <c r="BE240" s="123">
        <f t="shared" si="390"/>
        <v>1.1854951185495118E-2</v>
      </c>
      <c r="BF240" s="151">
        <v>224604</v>
      </c>
      <c r="BG240" s="152">
        <v>0.49640850642490575</v>
      </c>
      <c r="BH240" s="151">
        <v>227739</v>
      </c>
      <c r="BI240" s="152">
        <v>0.49707524478455029</v>
      </c>
      <c r="BJ240" s="152">
        <v>1.3957899235988674E-2</v>
      </c>
      <c r="BK240" s="151">
        <v>219136</v>
      </c>
      <c r="BL240" s="152">
        <v>0.4915269824393767</v>
      </c>
      <c r="BM240" s="152">
        <v>-3.7775699375161918E-2</v>
      </c>
      <c r="BN240" s="151">
        <v>231480</v>
      </c>
      <c r="BO240" s="152">
        <v>0.49847107971919546</v>
      </c>
      <c r="BP240" s="152">
        <v>5.6330315420560745E-2</v>
      </c>
      <c r="BQ240" s="151">
        <v>242651</v>
      </c>
      <c r="BR240" s="152">
        <v>0.50007316103051946</v>
      </c>
      <c r="BS240" s="152">
        <v>4.8259028857784693E-2</v>
      </c>
      <c r="BT240" s="11">
        <f t="shared" si="391"/>
        <v>18047</v>
      </c>
      <c r="BU240" s="123">
        <f t="shared" si="392"/>
        <v>8.0350305426439422E-2</v>
      </c>
      <c r="BV240" s="11">
        <f t="shared" si="393"/>
        <v>23515</v>
      </c>
      <c r="BW240" s="123">
        <f t="shared" si="394"/>
        <v>0.10730779059579439</v>
      </c>
    </row>
    <row r="241" spans="2:75" x14ac:dyDescent="0.3">
      <c r="B241" s="491"/>
      <c r="C241" s="95" t="s">
        <v>135</v>
      </c>
      <c r="D241" s="151">
        <v>4249</v>
      </c>
      <c r="E241" s="152">
        <v>0.12755929150405285</v>
      </c>
      <c r="F241" s="151">
        <v>4284</v>
      </c>
      <c r="G241" s="152">
        <v>0.12765577043416074</v>
      </c>
      <c r="H241" s="152">
        <v>8.2372322899505763E-3</v>
      </c>
      <c r="I241" s="151">
        <v>4726</v>
      </c>
      <c r="J241" s="152">
        <v>0.12704984138932202</v>
      </c>
      <c r="K241" s="152">
        <v>0.10317460317460317</v>
      </c>
      <c r="L241" s="151">
        <v>4397</v>
      </c>
      <c r="M241" s="152">
        <v>0.12294486075383067</v>
      </c>
      <c r="N241" s="152">
        <v>-6.9614896318239528E-2</v>
      </c>
      <c r="O241" s="151">
        <v>3933</v>
      </c>
      <c r="P241" s="152">
        <v>0.12212010184437683</v>
      </c>
      <c r="Q241" s="152">
        <v>-0.10552649533773027</v>
      </c>
      <c r="R241" s="11">
        <f t="shared" si="379"/>
        <v>-316</v>
      </c>
      <c r="S241" s="123">
        <f t="shared" si="380"/>
        <v>-7.4370440103553773E-2</v>
      </c>
      <c r="T241" s="11">
        <f t="shared" si="381"/>
        <v>-793</v>
      </c>
      <c r="U241" s="123">
        <f t="shared" si="382"/>
        <v>-0.16779517562420651</v>
      </c>
      <c r="V241" s="151">
        <v>3551</v>
      </c>
      <c r="W241" s="152">
        <v>0.12042186652197504</v>
      </c>
      <c r="X241" s="151">
        <v>3640</v>
      </c>
      <c r="Y241" s="152">
        <v>0.12215584938586482</v>
      </c>
      <c r="Z241" s="152">
        <v>2.5063362433117433E-2</v>
      </c>
      <c r="AA241" s="151">
        <v>4132</v>
      </c>
      <c r="AB241" s="152">
        <v>0.12396867780744653</v>
      </c>
      <c r="AC241" s="152">
        <v>0.13516483516483516</v>
      </c>
      <c r="AD241" s="151">
        <v>3605</v>
      </c>
      <c r="AE241" s="152">
        <v>0.11527147150988042</v>
      </c>
      <c r="AF241" s="152">
        <v>-0.12754114230396901</v>
      </c>
      <c r="AG241" s="151">
        <v>3232</v>
      </c>
      <c r="AH241" s="152">
        <v>0.11456524050902131</v>
      </c>
      <c r="AI241" s="152">
        <v>-0.10346740638002774</v>
      </c>
      <c r="AJ241" s="11">
        <f t="shared" si="383"/>
        <v>-319</v>
      </c>
      <c r="AK241" s="123">
        <f t="shared" si="384"/>
        <v>-8.9833849619825407E-2</v>
      </c>
      <c r="AL241" s="11">
        <f t="shared" si="385"/>
        <v>-900</v>
      </c>
      <c r="AM241" s="123">
        <f t="shared" si="386"/>
        <v>-0.21781219748305905</v>
      </c>
      <c r="AN241" s="151">
        <v>698</v>
      </c>
      <c r="AO241" s="152">
        <v>0.18262689691261119</v>
      </c>
      <c r="AP241" s="151">
        <v>644</v>
      </c>
      <c r="AQ241" s="152">
        <v>0.17123105557032703</v>
      </c>
      <c r="AR241" s="152">
        <v>-7.7363896848137534E-2</v>
      </c>
      <c r="AS241" s="151">
        <v>594</v>
      </c>
      <c r="AT241" s="152">
        <v>0.15360744763382467</v>
      </c>
      <c r="AU241" s="152">
        <v>-7.7639751552795025E-2</v>
      </c>
      <c r="AV241" s="151">
        <v>792</v>
      </c>
      <c r="AW241" s="152">
        <v>0.17639198218262805</v>
      </c>
      <c r="AX241" s="152">
        <v>0.33333333333333331</v>
      </c>
      <c r="AY241" s="151">
        <v>701</v>
      </c>
      <c r="AZ241" s="152">
        <v>0.17546933667083855</v>
      </c>
      <c r="BA241" s="152">
        <v>-0.1148989898989899</v>
      </c>
      <c r="BB241" s="11">
        <f t="shared" si="387"/>
        <v>3</v>
      </c>
      <c r="BC241" s="123">
        <f t="shared" si="388"/>
        <v>4.2979942693409743E-3</v>
      </c>
      <c r="BD241" s="11">
        <f t="shared" si="389"/>
        <v>107</v>
      </c>
      <c r="BE241" s="123">
        <f t="shared" si="390"/>
        <v>0.18013468013468015</v>
      </c>
      <c r="BF241" s="151">
        <v>83743</v>
      </c>
      <c r="BG241" s="152">
        <v>0.18508458243638085</v>
      </c>
      <c r="BH241" s="151">
        <v>83984</v>
      </c>
      <c r="BI241" s="152">
        <v>0.18330794180173651</v>
      </c>
      <c r="BJ241" s="152">
        <v>2.877852477221977E-3</v>
      </c>
      <c r="BK241" s="151">
        <v>83613</v>
      </c>
      <c r="BL241" s="152">
        <v>0.18754584177270556</v>
      </c>
      <c r="BM241" s="152">
        <v>-4.4175080967803395E-3</v>
      </c>
      <c r="BN241" s="151">
        <v>85213</v>
      </c>
      <c r="BO241" s="152">
        <v>0.18349842801154226</v>
      </c>
      <c r="BP241" s="152">
        <v>1.9135780321241913E-2</v>
      </c>
      <c r="BQ241" s="151">
        <v>88966</v>
      </c>
      <c r="BR241" s="152">
        <v>0.18334772510412567</v>
      </c>
      <c r="BS241" s="152">
        <v>4.4042575663337753E-2</v>
      </c>
      <c r="BT241" s="11">
        <f t="shared" si="391"/>
        <v>5223</v>
      </c>
      <c r="BU241" s="123">
        <f t="shared" si="392"/>
        <v>6.2369392068590809E-2</v>
      </c>
      <c r="BV241" s="11">
        <f t="shared" si="393"/>
        <v>5353</v>
      </c>
      <c r="BW241" s="123">
        <f t="shared" si="394"/>
        <v>6.4021145037254978E-2</v>
      </c>
    </row>
    <row r="242" spans="2:75" x14ac:dyDescent="0.3">
      <c r="B242" s="491"/>
      <c r="C242" s="95" t="s">
        <v>13</v>
      </c>
      <c r="D242" s="151">
        <v>33310</v>
      </c>
      <c r="E242" s="152">
        <v>1</v>
      </c>
      <c r="F242" s="151">
        <v>33559</v>
      </c>
      <c r="G242" s="152">
        <v>1</v>
      </c>
      <c r="H242" s="152">
        <v>7.4752326628640051E-3</v>
      </c>
      <c r="I242" s="151">
        <v>37198</v>
      </c>
      <c r="J242" s="152">
        <v>1</v>
      </c>
      <c r="K242" s="152">
        <v>0.10843588903125838</v>
      </c>
      <c r="L242" s="151">
        <v>35764</v>
      </c>
      <c r="M242" s="152">
        <v>1</v>
      </c>
      <c r="N242" s="152">
        <v>-3.8550459702134526E-2</v>
      </c>
      <c r="O242" s="151">
        <v>32206</v>
      </c>
      <c r="P242" s="152">
        <v>1</v>
      </c>
      <c r="Q242" s="152">
        <v>-9.9485516161503182E-2</v>
      </c>
      <c r="R242" s="11">
        <f t="shared" si="379"/>
        <v>-1104</v>
      </c>
      <c r="S242" s="123">
        <f t="shared" si="380"/>
        <v>-3.3143200240168119E-2</v>
      </c>
      <c r="T242" s="11">
        <f t="shared" si="381"/>
        <v>-4992</v>
      </c>
      <c r="U242" s="123">
        <f t="shared" si="382"/>
        <v>-0.13420076348190763</v>
      </c>
      <c r="V242" s="151">
        <v>29488</v>
      </c>
      <c r="W242" s="152">
        <v>1</v>
      </c>
      <c r="X242" s="151">
        <v>29798</v>
      </c>
      <c r="Y242" s="152">
        <v>1</v>
      </c>
      <c r="Z242" s="152">
        <v>1.0512750949538796E-2</v>
      </c>
      <c r="AA242" s="151">
        <v>33331</v>
      </c>
      <c r="AB242" s="152">
        <v>1</v>
      </c>
      <c r="AC242" s="152">
        <v>0.11856500436270891</v>
      </c>
      <c r="AD242" s="151">
        <v>31274</v>
      </c>
      <c r="AE242" s="152">
        <v>1</v>
      </c>
      <c r="AF242" s="152">
        <v>-6.1714320002400166E-2</v>
      </c>
      <c r="AG242" s="151">
        <v>28211</v>
      </c>
      <c r="AH242" s="152">
        <v>1</v>
      </c>
      <c r="AI242" s="152">
        <v>-9.7940781479823491E-2</v>
      </c>
      <c r="AJ242" s="11">
        <f t="shared" si="383"/>
        <v>-1277</v>
      </c>
      <c r="AK242" s="123">
        <f t="shared" si="384"/>
        <v>-4.3305751492132394E-2</v>
      </c>
      <c r="AL242" s="11">
        <f t="shared" si="385"/>
        <v>-5120</v>
      </c>
      <c r="AM242" s="123">
        <f t="shared" si="386"/>
        <v>-0.15361075275269268</v>
      </c>
      <c r="AN242" s="151">
        <v>3822</v>
      </c>
      <c r="AO242" s="152">
        <v>1</v>
      </c>
      <c r="AP242" s="151">
        <v>3761</v>
      </c>
      <c r="AQ242" s="152">
        <v>1</v>
      </c>
      <c r="AR242" s="152">
        <v>-1.5960230245944531E-2</v>
      </c>
      <c r="AS242" s="151">
        <v>3867</v>
      </c>
      <c r="AT242" s="152">
        <v>1</v>
      </c>
      <c r="AU242" s="152">
        <v>2.8183993618718425E-2</v>
      </c>
      <c r="AV242" s="151">
        <v>4490</v>
      </c>
      <c r="AW242" s="152">
        <v>1</v>
      </c>
      <c r="AX242" s="152">
        <v>0.16110680113783293</v>
      </c>
      <c r="AY242" s="151">
        <v>3995</v>
      </c>
      <c r="AZ242" s="152">
        <v>1</v>
      </c>
      <c r="BA242" s="152">
        <v>-0.11024498886414254</v>
      </c>
      <c r="BB242" s="11">
        <f t="shared" si="387"/>
        <v>173</v>
      </c>
      <c r="BC242" s="123">
        <f t="shared" si="388"/>
        <v>4.5264259549973838E-2</v>
      </c>
      <c r="BD242" s="11">
        <f t="shared" si="389"/>
        <v>128</v>
      </c>
      <c r="BE242" s="123">
        <f t="shared" si="390"/>
        <v>3.3100594776312386E-2</v>
      </c>
      <c r="BF242" s="151">
        <v>452458</v>
      </c>
      <c r="BG242" s="152">
        <v>1</v>
      </c>
      <c r="BH242" s="151">
        <v>458158</v>
      </c>
      <c r="BI242" s="152">
        <v>1</v>
      </c>
      <c r="BJ242" s="152">
        <v>1.2597854386484491E-2</v>
      </c>
      <c r="BK242" s="151">
        <v>445827</v>
      </c>
      <c r="BL242" s="152">
        <v>1</v>
      </c>
      <c r="BM242" s="152">
        <v>-2.691429594157474E-2</v>
      </c>
      <c r="BN242" s="151">
        <v>464380</v>
      </c>
      <c r="BO242" s="152">
        <v>1</v>
      </c>
      <c r="BP242" s="152">
        <v>4.1614796770944783E-2</v>
      </c>
      <c r="BQ242" s="151">
        <v>485231</v>
      </c>
      <c r="BR242" s="152">
        <v>1</v>
      </c>
      <c r="BS242" s="152">
        <v>4.4900727852190014E-2</v>
      </c>
      <c r="BT242" s="11">
        <f t="shared" si="391"/>
        <v>32773</v>
      </c>
      <c r="BU242" s="123">
        <f t="shared" si="392"/>
        <v>7.2433242422501098E-2</v>
      </c>
      <c r="BV242" s="11">
        <f t="shared" si="393"/>
        <v>39404</v>
      </c>
      <c r="BW242" s="123">
        <f t="shared" si="394"/>
        <v>8.838405928757119E-2</v>
      </c>
    </row>
    <row r="243" spans="2:75" x14ac:dyDescent="0.3">
      <c r="B243" s="411" t="s">
        <v>158</v>
      </c>
      <c r="C243" s="95" t="s">
        <v>130</v>
      </c>
      <c r="D243" s="151">
        <v>2901</v>
      </c>
      <c r="E243" s="152">
        <v>5.6446277775615832E-2</v>
      </c>
      <c r="F243" s="151">
        <v>2925</v>
      </c>
      <c r="G243" s="152">
        <v>5.6148500787038813E-2</v>
      </c>
      <c r="H243" s="152">
        <v>8.2730093071354711E-3</v>
      </c>
      <c r="I243" s="151">
        <v>2897</v>
      </c>
      <c r="J243" s="152">
        <v>5.3233126917917713E-2</v>
      </c>
      <c r="K243" s="152">
        <v>-9.5726495726495726E-3</v>
      </c>
      <c r="L243" s="151">
        <v>2497</v>
      </c>
      <c r="M243" s="152">
        <v>5.1022701730726004E-2</v>
      </c>
      <c r="N243" s="152">
        <v>-0.13807386952019329</v>
      </c>
      <c r="O243" s="151">
        <v>2276</v>
      </c>
      <c r="P243" s="152">
        <v>5.2179096265388934E-2</v>
      </c>
      <c r="Q243" s="152">
        <v>-8.8506207448938723E-2</v>
      </c>
      <c r="R243" s="11">
        <f t="shared" si="379"/>
        <v>-625</v>
      </c>
      <c r="S243" s="123">
        <f t="shared" si="380"/>
        <v>-0.21544295070665287</v>
      </c>
      <c r="T243" s="11">
        <f t="shared" si="381"/>
        <v>-621</v>
      </c>
      <c r="U243" s="123">
        <f t="shared" si="382"/>
        <v>-0.21435968243010009</v>
      </c>
      <c r="V243" s="151">
        <v>2518</v>
      </c>
      <c r="W243" s="152">
        <v>5.360298030867483E-2</v>
      </c>
      <c r="X243" s="151">
        <v>2569</v>
      </c>
      <c r="Y243" s="152">
        <v>5.3729033337516212E-2</v>
      </c>
      <c r="Z243" s="152">
        <v>2.0254169976171566E-2</v>
      </c>
      <c r="AA243" s="151">
        <v>2562</v>
      </c>
      <c r="AB243" s="152">
        <v>5.1059250254100484E-2</v>
      </c>
      <c r="AC243" s="152">
        <v>-2.7247956403269754E-3</v>
      </c>
      <c r="AD243" s="151">
        <v>2121</v>
      </c>
      <c r="AE243" s="152">
        <v>4.8095238095238094E-2</v>
      </c>
      <c r="AF243" s="152">
        <v>-0.1721311475409836</v>
      </c>
      <c r="AG243" s="151">
        <v>1912</v>
      </c>
      <c r="AH243" s="152">
        <v>4.9496492272644903E-2</v>
      </c>
      <c r="AI243" s="152">
        <v>-9.8538425271098545E-2</v>
      </c>
      <c r="AJ243" s="11">
        <f t="shared" si="383"/>
        <v>-606</v>
      </c>
      <c r="AK243" s="123">
        <f t="shared" si="384"/>
        <v>-0.24066719618745036</v>
      </c>
      <c r="AL243" s="11">
        <f t="shared" si="385"/>
        <v>-650</v>
      </c>
      <c r="AM243" s="123">
        <f t="shared" si="386"/>
        <v>-0.2537080405932865</v>
      </c>
      <c r="AN243" s="151">
        <v>383</v>
      </c>
      <c r="AO243" s="152">
        <v>8.6671192577506218E-2</v>
      </c>
      <c r="AP243" s="151">
        <v>356</v>
      </c>
      <c r="AQ243" s="152">
        <v>8.3177570093457942E-2</v>
      </c>
      <c r="AR243" s="152">
        <v>-7.0496083550913843E-2</v>
      </c>
      <c r="AS243" s="151">
        <v>335</v>
      </c>
      <c r="AT243" s="152">
        <v>7.8934967012252596E-2</v>
      </c>
      <c r="AU243" s="152">
        <v>-5.8988764044943819E-2</v>
      </c>
      <c r="AV243" s="151">
        <v>376</v>
      </c>
      <c r="AW243" s="152">
        <v>7.770200454639388E-2</v>
      </c>
      <c r="AX243" s="152">
        <v>0.12238805970149254</v>
      </c>
      <c r="AY243" s="151">
        <v>364</v>
      </c>
      <c r="AZ243" s="152">
        <v>7.2945891783567141E-2</v>
      </c>
      <c r="BA243" s="152">
        <v>-3.1914893617021274E-2</v>
      </c>
      <c r="BB243" s="11">
        <f t="shared" si="387"/>
        <v>-19</v>
      </c>
      <c r="BC243" s="123">
        <f t="shared" si="388"/>
        <v>-4.960835509138381E-2</v>
      </c>
      <c r="BD243" s="11">
        <f t="shared" si="389"/>
        <v>29</v>
      </c>
      <c r="BE243" s="123">
        <f t="shared" si="390"/>
        <v>8.6567164179104483E-2</v>
      </c>
      <c r="BF243" s="151">
        <v>21144</v>
      </c>
      <c r="BG243" s="152">
        <v>4.6871155308362278E-2</v>
      </c>
      <c r="BH243" s="151">
        <v>21629</v>
      </c>
      <c r="BI243" s="152">
        <v>4.7659025005068002E-2</v>
      </c>
      <c r="BJ243" s="152">
        <v>2.2937949300037837E-2</v>
      </c>
      <c r="BK243" s="151">
        <v>21808</v>
      </c>
      <c r="BL243" s="152">
        <v>4.8031327843325547E-2</v>
      </c>
      <c r="BM243" s="152">
        <v>8.2759258403069958E-3</v>
      </c>
      <c r="BN243" s="151">
        <v>21594</v>
      </c>
      <c r="BO243" s="152">
        <v>4.7487415636937001E-2</v>
      </c>
      <c r="BP243" s="152">
        <v>-9.8129126925898761E-3</v>
      </c>
      <c r="BQ243" s="151">
        <v>22269</v>
      </c>
      <c r="BR243" s="152">
        <v>4.7231619245575153E-2</v>
      </c>
      <c r="BS243" s="152">
        <v>3.1258682967490972E-2</v>
      </c>
      <c r="BT243" s="11">
        <f t="shared" si="391"/>
        <v>1125</v>
      </c>
      <c r="BU243" s="123">
        <f t="shared" si="392"/>
        <v>5.3206583427922817E-2</v>
      </c>
      <c r="BV243" s="11">
        <f t="shared" si="393"/>
        <v>461</v>
      </c>
      <c r="BW243" s="123">
        <f t="shared" si="394"/>
        <v>2.113903154805576E-2</v>
      </c>
    </row>
    <row r="244" spans="2:75" x14ac:dyDescent="0.3">
      <c r="B244" s="491"/>
      <c r="C244" s="95" t="s">
        <v>131</v>
      </c>
      <c r="D244" s="151">
        <v>4282</v>
      </c>
      <c r="E244" s="152">
        <v>8.3317118729812817E-2</v>
      </c>
      <c r="F244" s="151">
        <v>4158</v>
      </c>
      <c r="G244" s="152">
        <v>7.9817253426498258E-2</v>
      </c>
      <c r="H244" s="152">
        <v>-2.8958430639887903E-2</v>
      </c>
      <c r="I244" s="151">
        <v>4196</v>
      </c>
      <c r="J244" s="152">
        <v>7.7102589074070665E-2</v>
      </c>
      <c r="K244" s="152">
        <v>9.1390091390091393E-3</v>
      </c>
      <c r="L244" s="151">
        <v>3627</v>
      </c>
      <c r="M244" s="152">
        <v>7.4112670875988482E-2</v>
      </c>
      <c r="N244" s="152">
        <v>-0.13560533841754052</v>
      </c>
      <c r="O244" s="151">
        <v>3511</v>
      </c>
      <c r="P244" s="152">
        <v>8.0492445952451919E-2</v>
      </c>
      <c r="Q244" s="152">
        <v>-3.1982354562999728E-2</v>
      </c>
      <c r="R244" s="11">
        <f t="shared" si="379"/>
        <v>-771</v>
      </c>
      <c r="S244" s="123">
        <f t="shared" si="380"/>
        <v>-0.18005604857543203</v>
      </c>
      <c r="T244" s="11">
        <f t="shared" si="381"/>
        <v>-685</v>
      </c>
      <c r="U244" s="123">
        <f t="shared" si="382"/>
        <v>-0.1632507149666349</v>
      </c>
      <c r="V244" s="151">
        <v>3837</v>
      </c>
      <c r="W244" s="152">
        <v>8.1681745609366682E-2</v>
      </c>
      <c r="X244" s="151">
        <v>3760</v>
      </c>
      <c r="Y244" s="152">
        <v>7.8638055799556614E-2</v>
      </c>
      <c r="Z244" s="152">
        <v>-2.006776127182695E-2</v>
      </c>
      <c r="AA244" s="151">
        <v>3786</v>
      </c>
      <c r="AB244" s="152">
        <v>7.5452896745520859E-2</v>
      </c>
      <c r="AC244" s="152">
        <v>6.9148936170212762E-3</v>
      </c>
      <c r="AD244" s="151">
        <v>3137</v>
      </c>
      <c r="AE244" s="152">
        <v>7.1133786848072561E-2</v>
      </c>
      <c r="AF244" s="152">
        <v>-0.17142102482831484</v>
      </c>
      <c r="AG244" s="151">
        <v>3024</v>
      </c>
      <c r="AH244" s="152">
        <v>7.8283155142509511E-2</v>
      </c>
      <c r="AI244" s="152">
        <v>-3.6021676761236854E-2</v>
      </c>
      <c r="AJ244" s="11">
        <f t="shared" si="383"/>
        <v>-813</v>
      </c>
      <c r="AK244" s="123">
        <f t="shared" si="384"/>
        <v>-0.21188428459734168</v>
      </c>
      <c r="AL244" s="11">
        <f t="shared" si="385"/>
        <v>-762</v>
      </c>
      <c r="AM244" s="123">
        <f t="shared" si="386"/>
        <v>-0.20126782884310618</v>
      </c>
      <c r="AN244" s="151">
        <v>445</v>
      </c>
      <c r="AO244" s="152">
        <v>0.10070151618013125</v>
      </c>
      <c r="AP244" s="151">
        <v>398</v>
      </c>
      <c r="AQ244" s="152">
        <v>9.2990654205607481E-2</v>
      </c>
      <c r="AR244" s="152">
        <v>-0.10561797752808989</v>
      </c>
      <c r="AS244" s="151">
        <v>410</v>
      </c>
      <c r="AT244" s="152">
        <v>9.6606974552309141E-2</v>
      </c>
      <c r="AU244" s="152">
        <v>3.015075376884422E-2</v>
      </c>
      <c r="AV244" s="151">
        <v>490</v>
      </c>
      <c r="AW244" s="152">
        <v>0.1012605910312048</v>
      </c>
      <c r="AX244" s="152">
        <v>0.1951219512195122</v>
      </c>
      <c r="AY244" s="151">
        <v>487</v>
      </c>
      <c r="AZ244" s="152">
        <v>9.7595190380761518E-2</v>
      </c>
      <c r="BA244" s="152">
        <v>-6.1224489795918364E-3</v>
      </c>
      <c r="BB244" s="11">
        <f t="shared" si="387"/>
        <v>42</v>
      </c>
      <c r="BC244" s="123">
        <f t="shared" si="388"/>
        <v>9.4382022471910118E-2</v>
      </c>
      <c r="BD244" s="11">
        <f t="shared" si="389"/>
        <v>77</v>
      </c>
      <c r="BE244" s="123">
        <f t="shared" si="390"/>
        <v>0.18780487804878049</v>
      </c>
      <c r="BF244" s="151">
        <v>30005</v>
      </c>
      <c r="BG244" s="152">
        <v>6.651385806977915E-2</v>
      </c>
      <c r="BH244" s="151">
        <v>29880</v>
      </c>
      <c r="BI244" s="152">
        <v>6.5839921732462517E-2</v>
      </c>
      <c r="BJ244" s="152">
        <v>-4.1659723379436761E-3</v>
      </c>
      <c r="BK244" s="151">
        <v>29892</v>
      </c>
      <c r="BL244" s="152">
        <v>6.5836044199041044E-2</v>
      </c>
      <c r="BM244" s="152">
        <v>4.0160642570281126E-4</v>
      </c>
      <c r="BN244" s="151">
        <v>29121</v>
      </c>
      <c r="BO244" s="152">
        <v>6.4040058847978254E-2</v>
      </c>
      <c r="BP244" s="152">
        <v>-2.5792854275391408E-2</v>
      </c>
      <c r="BQ244" s="151">
        <v>29480</v>
      </c>
      <c r="BR244" s="152">
        <v>6.2525849178658915E-2</v>
      </c>
      <c r="BS244" s="152">
        <v>1.2327873355997391E-2</v>
      </c>
      <c r="BT244" s="11">
        <f t="shared" si="391"/>
        <v>-525</v>
      </c>
      <c r="BU244" s="123">
        <f t="shared" si="392"/>
        <v>-1.7497083819363438E-2</v>
      </c>
      <c r="BV244" s="11">
        <f t="shared" si="393"/>
        <v>-412</v>
      </c>
      <c r="BW244" s="123">
        <f t="shared" si="394"/>
        <v>-1.3782951960390741E-2</v>
      </c>
    </row>
    <row r="245" spans="2:75" x14ac:dyDescent="0.3">
      <c r="B245" s="491"/>
      <c r="C245" s="95" t="s">
        <v>132</v>
      </c>
      <c r="D245" s="151">
        <v>6631</v>
      </c>
      <c r="E245" s="152">
        <v>0.1290228431334397</v>
      </c>
      <c r="F245" s="151">
        <v>6791</v>
      </c>
      <c r="G245" s="152">
        <v>0.13036050216915576</v>
      </c>
      <c r="H245" s="152">
        <v>2.4129090634896697E-2</v>
      </c>
      <c r="I245" s="151">
        <v>6830</v>
      </c>
      <c r="J245" s="152">
        <v>0.12550302273019606</v>
      </c>
      <c r="K245" s="152">
        <v>5.7428950080989543E-3</v>
      </c>
      <c r="L245" s="151">
        <v>5913</v>
      </c>
      <c r="M245" s="152">
        <v>0.12082388279286459</v>
      </c>
      <c r="N245" s="152">
        <v>-0.1342606149341142</v>
      </c>
      <c r="O245" s="151">
        <v>5507</v>
      </c>
      <c r="P245" s="152">
        <v>0.12625232123615857</v>
      </c>
      <c r="Q245" s="152">
        <v>-6.8662269575511581E-2</v>
      </c>
      <c r="R245" s="11">
        <f t="shared" si="379"/>
        <v>-1124</v>
      </c>
      <c r="S245" s="123">
        <f t="shared" si="380"/>
        <v>-0.16950686171014931</v>
      </c>
      <c r="T245" s="11">
        <f t="shared" si="381"/>
        <v>-1323</v>
      </c>
      <c r="U245" s="123">
        <f t="shared" si="382"/>
        <v>-0.19370424597364569</v>
      </c>
      <c r="V245" s="151">
        <v>5980</v>
      </c>
      <c r="W245" s="152">
        <v>0.12730175625332624</v>
      </c>
      <c r="X245" s="151">
        <v>6142</v>
      </c>
      <c r="Y245" s="152">
        <v>0.12845610072363742</v>
      </c>
      <c r="Z245" s="152">
        <v>2.7090301003344482E-2</v>
      </c>
      <c r="AA245" s="151">
        <v>6189</v>
      </c>
      <c r="AB245" s="152">
        <v>0.12334336448970644</v>
      </c>
      <c r="AC245" s="152">
        <v>7.6522305437968091E-3</v>
      </c>
      <c r="AD245" s="151">
        <v>5221</v>
      </c>
      <c r="AE245" s="152">
        <v>0.11839002267573696</v>
      </c>
      <c r="AF245" s="152">
        <v>-0.15640652771045402</v>
      </c>
      <c r="AG245" s="151">
        <v>4791</v>
      </c>
      <c r="AH245" s="152">
        <v>0.12402599083590049</v>
      </c>
      <c r="AI245" s="152">
        <v>-8.2359701206665387E-2</v>
      </c>
      <c r="AJ245" s="11">
        <f t="shared" si="383"/>
        <v>-1189</v>
      </c>
      <c r="AK245" s="123">
        <f t="shared" si="384"/>
        <v>-0.19882943143812709</v>
      </c>
      <c r="AL245" s="11">
        <f t="shared" si="385"/>
        <v>-1398</v>
      </c>
      <c r="AM245" s="123">
        <f t="shared" si="386"/>
        <v>-0.2258846340281144</v>
      </c>
      <c r="AN245" s="151">
        <v>651</v>
      </c>
      <c r="AO245" s="152">
        <v>0.14731839782756279</v>
      </c>
      <c r="AP245" s="151">
        <v>649</v>
      </c>
      <c r="AQ245" s="152">
        <v>0.15163551401869158</v>
      </c>
      <c r="AR245" s="152">
        <v>-3.0721966205837174E-3</v>
      </c>
      <c r="AS245" s="151">
        <v>641</v>
      </c>
      <c r="AT245" s="152">
        <v>0.15103675777568332</v>
      </c>
      <c r="AU245" s="152">
        <v>-1.2326656394453005E-2</v>
      </c>
      <c r="AV245" s="151">
        <v>692</v>
      </c>
      <c r="AW245" s="152">
        <v>0.14300475304815044</v>
      </c>
      <c r="AX245" s="152">
        <v>7.9563182527301088E-2</v>
      </c>
      <c r="AY245" s="151">
        <v>716</v>
      </c>
      <c r="AZ245" s="152">
        <v>0.14348697394789578</v>
      </c>
      <c r="BA245" s="152">
        <v>3.4682080924855488E-2</v>
      </c>
      <c r="BB245" s="11">
        <f t="shared" si="387"/>
        <v>65</v>
      </c>
      <c r="BC245" s="123">
        <f t="shared" si="388"/>
        <v>9.9846390168970817E-2</v>
      </c>
      <c r="BD245" s="11">
        <f t="shared" si="389"/>
        <v>75</v>
      </c>
      <c r="BE245" s="123">
        <f t="shared" si="390"/>
        <v>0.11700468018720749</v>
      </c>
      <c r="BF245" s="151">
        <v>51577</v>
      </c>
      <c r="BG245" s="152">
        <v>0.11433378629111811</v>
      </c>
      <c r="BH245" s="151">
        <v>51219</v>
      </c>
      <c r="BI245" s="152">
        <v>0.11285993812633861</v>
      </c>
      <c r="BJ245" s="152">
        <v>-6.9410783876534118E-3</v>
      </c>
      <c r="BK245" s="151">
        <v>50652</v>
      </c>
      <c r="BL245" s="152">
        <v>0.1115591901100571</v>
      </c>
      <c r="BM245" s="152">
        <v>-1.107011070110701E-2</v>
      </c>
      <c r="BN245" s="151">
        <v>49827</v>
      </c>
      <c r="BO245" s="152">
        <v>0.10957467161904511</v>
      </c>
      <c r="BP245" s="152">
        <v>-1.6287609571191661E-2</v>
      </c>
      <c r="BQ245" s="151">
        <v>50662</v>
      </c>
      <c r="BR245" s="152">
        <v>0.10745198680763969</v>
      </c>
      <c r="BS245" s="152">
        <v>1.6757982619864734E-2</v>
      </c>
      <c r="BT245" s="11">
        <f t="shared" si="391"/>
        <v>-915</v>
      </c>
      <c r="BU245" s="123">
        <f t="shared" si="392"/>
        <v>-1.7740465711460533E-2</v>
      </c>
      <c r="BV245" s="11">
        <f t="shared" si="393"/>
        <v>10</v>
      </c>
      <c r="BW245" s="123">
        <f t="shared" si="394"/>
        <v>1.9742557055989893E-4</v>
      </c>
    </row>
    <row r="246" spans="2:75" x14ac:dyDescent="0.3">
      <c r="B246" s="491"/>
      <c r="C246" s="95" t="s">
        <v>133</v>
      </c>
      <c r="D246" s="151">
        <v>11182</v>
      </c>
      <c r="E246" s="152">
        <v>0.21757403587967467</v>
      </c>
      <c r="F246" s="151">
        <v>11120</v>
      </c>
      <c r="G246" s="152">
        <v>0.21346028333397321</v>
      </c>
      <c r="H246" s="152">
        <v>-5.5446252906456803E-3</v>
      </c>
      <c r="I246" s="151">
        <v>11348</v>
      </c>
      <c r="J246" s="152">
        <v>0.20852244537954098</v>
      </c>
      <c r="K246" s="152">
        <v>2.050359712230216E-2</v>
      </c>
      <c r="L246" s="151">
        <v>10385</v>
      </c>
      <c r="M246" s="152">
        <v>0.21220294652526614</v>
      </c>
      <c r="N246" s="152">
        <v>-8.4860768417342261E-2</v>
      </c>
      <c r="O246" s="151">
        <v>9312</v>
      </c>
      <c r="P246" s="152">
        <v>0.21348494921937688</v>
      </c>
      <c r="Q246" s="152">
        <v>-0.10332209918151179</v>
      </c>
      <c r="R246" s="11">
        <f t="shared" si="379"/>
        <v>-1870</v>
      </c>
      <c r="S246" s="123">
        <f t="shared" si="380"/>
        <v>-0.16723305312108747</v>
      </c>
      <c r="T246" s="11">
        <f t="shared" si="381"/>
        <v>-2036</v>
      </c>
      <c r="U246" s="123">
        <f t="shared" si="382"/>
        <v>-0.17941487486781812</v>
      </c>
      <c r="V246" s="151">
        <v>10277</v>
      </c>
      <c r="W246" s="152">
        <v>0.21877594465141031</v>
      </c>
      <c r="X246" s="151">
        <v>10275</v>
      </c>
      <c r="Y246" s="152">
        <v>0.2148952189735224</v>
      </c>
      <c r="Z246" s="152">
        <v>-1.9460932178651358E-4</v>
      </c>
      <c r="AA246" s="151">
        <v>10468</v>
      </c>
      <c r="AB246" s="152">
        <v>0.20862147996093827</v>
      </c>
      <c r="AC246" s="152">
        <v>1.8783454987834548E-2</v>
      </c>
      <c r="AD246" s="151">
        <v>9410</v>
      </c>
      <c r="AE246" s="152">
        <v>0.21337868480725625</v>
      </c>
      <c r="AF246" s="152">
        <v>-0.10106992739778373</v>
      </c>
      <c r="AG246" s="151">
        <v>8282</v>
      </c>
      <c r="AH246" s="152">
        <v>0.21439850889228301</v>
      </c>
      <c r="AI246" s="152">
        <v>-0.11987247608926674</v>
      </c>
      <c r="AJ246" s="11">
        <f t="shared" si="383"/>
        <v>-1995</v>
      </c>
      <c r="AK246" s="123">
        <f t="shared" si="384"/>
        <v>-0.19412279848204728</v>
      </c>
      <c r="AL246" s="11">
        <f t="shared" si="385"/>
        <v>-2186</v>
      </c>
      <c r="AM246" s="123">
        <f t="shared" si="386"/>
        <v>-0.20882690103171569</v>
      </c>
      <c r="AN246" s="151">
        <v>905</v>
      </c>
      <c r="AO246" s="152">
        <v>0.20479746548992986</v>
      </c>
      <c r="AP246" s="151">
        <v>845</v>
      </c>
      <c r="AQ246" s="152">
        <v>0.19742990654205608</v>
      </c>
      <c r="AR246" s="152">
        <v>-6.6298342541436461E-2</v>
      </c>
      <c r="AS246" s="151">
        <v>880</v>
      </c>
      <c r="AT246" s="152">
        <v>0.20735155513666353</v>
      </c>
      <c r="AU246" s="152">
        <v>4.142011834319527E-2</v>
      </c>
      <c r="AV246" s="151">
        <v>975</v>
      </c>
      <c r="AW246" s="152">
        <v>0.20148791072535649</v>
      </c>
      <c r="AX246" s="152">
        <v>0.10795454545454546</v>
      </c>
      <c r="AY246" s="151">
        <v>1030</v>
      </c>
      <c r="AZ246" s="152">
        <v>0.20641282565130262</v>
      </c>
      <c r="BA246" s="152">
        <v>5.6410256410256411E-2</v>
      </c>
      <c r="BB246" s="11">
        <f t="shared" si="387"/>
        <v>125</v>
      </c>
      <c r="BC246" s="123">
        <f t="shared" si="388"/>
        <v>0.13812154696132597</v>
      </c>
      <c r="BD246" s="11">
        <f t="shared" si="389"/>
        <v>150</v>
      </c>
      <c r="BE246" s="123">
        <f t="shared" si="390"/>
        <v>0.17045454545454544</v>
      </c>
      <c r="BF246" s="151">
        <v>92429</v>
      </c>
      <c r="BG246" s="152">
        <v>0.20489283077925735</v>
      </c>
      <c r="BH246" s="151">
        <v>91869</v>
      </c>
      <c r="BI246" s="152">
        <v>0.20243131759168673</v>
      </c>
      <c r="BJ246" s="152">
        <v>-6.0587045191444243E-3</v>
      </c>
      <c r="BK246" s="151">
        <v>91088</v>
      </c>
      <c r="BL246" s="152">
        <v>0.20061801130744852</v>
      </c>
      <c r="BM246" s="152">
        <v>-8.5012354548324245E-3</v>
      </c>
      <c r="BN246" s="151">
        <v>90205</v>
      </c>
      <c r="BO246" s="152">
        <v>0.19837002535564982</v>
      </c>
      <c r="BP246" s="152">
        <v>-9.6939223607939579E-3</v>
      </c>
      <c r="BQ246" s="151">
        <v>93340</v>
      </c>
      <c r="BR246" s="152">
        <v>0.19797024295576743</v>
      </c>
      <c r="BS246" s="152">
        <v>3.475417105481958E-2</v>
      </c>
      <c r="BT246" s="11">
        <f t="shared" si="391"/>
        <v>911</v>
      </c>
      <c r="BU246" s="123">
        <f t="shared" si="392"/>
        <v>9.8562139588224476E-3</v>
      </c>
      <c r="BV246" s="11">
        <f t="shared" si="393"/>
        <v>2252</v>
      </c>
      <c r="BW246" s="123">
        <f t="shared" si="394"/>
        <v>2.4723344458106446E-2</v>
      </c>
    </row>
    <row r="247" spans="2:75" x14ac:dyDescent="0.3">
      <c r="B247" s="491"/>
      <c r="C247" s="95" t="s">
        <v>134</v>
      </c>
      <c r="D247" s="151">
        <v>21799</v>
      </c>
      <c r="E247" s="152">
        <v>0.42415457057244038</v>
      </c>
      <c r="F247" s="151">
        <v>22569</v>
      </c>
      <c r="G247" s="152">
        <v>0.43323607325219793</v>
      </c>
      <c r="H247" s="152">
        <v>3.53227212257443E-2</v>
      </c>
      <c r="I247" s="151">
        <v>24696</v>
      </c>
      <c r="J247" s="152">
        <v>0.45379540986016426</v>
      </c>
      <c r="K247" s="152">
        <v>9.424431742655856E-2</v>
      </c>
      <c r="L247" s="151">
        <v>22404</v>
      </c>
      <c r="M247" s="152">
        <v>0.45779439710660208</v>
      </c>
      <c r="N247" s="152">
        <v>-9.2808551992225458E-2</v>
      </c>
      <c r="O247" s="151">
        <v>19493</v>
      </c>
      <c r="P247" s="152">
        <v>0.44689240927118917</v>
      </c>
      <c r="Q247" s="152">
        <v>-0.12993215497232638</v>
      </c>
      <c r="R247" s="11">
        <f t="shared" si="379"/>
        <v>-2306</v>
      </c>
      <c r="S247" s="123">
        <f t="shared" si="380"/>
        <v>-0.10578466902151475</v>
      </c>
      <c r="T247" s="11">
        <f t="shared" si="381"/>
        <v>-5203</v>
      </c>
      <c r="U247" s="123">
        <f t="shared" si="382"/>
        <v>-0.21068189180434077</v>
      </c>
      <c r="V247" s="151">
        <v>20329</v>
      </c>
      <c r="W247" s="152">
        <v>0.43276210750399147</v>
      </c>
      <c r="X247" s="151">
        <v>21097</v>
      </c>
      <c r="Y247" s="152">
        <v>0.44123060191575691</v>
      </c>
      <c r="Z247" s="152">
        <v>3.7778542968173547E-2</v>
      </c>
      <c r="AA247" s="151">
        <v>23216</v>
      </c>
      <c r="AB247" s="152">
        <v>0.46268210534707138</v>
      </c>
      <c r="AC247" s="152">
        <v>0.10044082096980614</v>
      </c>
      <c r="AD247" s="151">
        <v>20699</v>
      </c>
      <c r="AE247" s="152">
        <v>0.46936507936507937</v>
      </c>
      <c r="AF247" s="152">
        <v>-0.10841660923501034</v>
      </c>
      <c r="AG247" s="151">
        <v>17705</v>
      </c>
      <c r="AH247" s="152">
        <v>0.45833441197028141</v>
      </c>
      <c r="AI247" s="152">
        <v>-0.14464466882458091</v>
      </c>
      <c r="AJ247" s="11">
        <f t="shared" si="383"/>
        <v>-2624</v>
      </c>
      <c r="AK247" s="123">
        <f t="shared" si="384"/>
        <v>-0.12907668847459294</v>
      </c>
      <c r="AL247" s="11">
        <f t="shared" si="385"/>
        <v>-5511</v>
      </c>
      <c r="AM247" s="123">
        <f t="shared" si="386"/>
        <v>-0.23737939352170917</v>
      </c>
      <c r="AN247" s="151">
        <v>1470</v>
      </c>
      <c r="AO247" s="152">
        <v>0.33265444670739985</v>
      </c>
      <c r="AP247" s="151">
        <v>1472</v>
      </c>
      <c r="AQ247" s="152">
        <v>0.34392523364485983</v>
      </c>
      <c r="AR247" s="152">
        <v>1.3605442176870747E-3</v>
      </c>
      <c r="AS247" s="151">
        <v>1480</v>
      </c>
      <c r="AT247" s="152">
        <v>0.34872761545711595</v>
      </c>
      <c r="AU247" s="152">
        <v>5.434782608695652E-3</v>
      </c>
      <c r="AV247" s="151">
        <v>1705</v>
      </c>
      <c r="AW247" s="152">
        <v>0.35234552593511054</v>
      </c>
      <c r="AX247" s="152">
        <v>0.15202702702702703</v>
      </c>
      <c r="AY247" s="151">
        <v>1788</v>
      </c>
      <c r="AZ247" s="152">
        <v>0.35831663326653307</v>
      </c>
      <c r="BA247" s="152">
        <v>4.868035190615836E-2</v>
      </c>
      <c r="BB247" s="11">
        <f t="shared" si="387"/>
        <v>318</v>
      </c>
      <c r="BC247" s="123">
        <f t="shared" si="388"/>
        <v>0.21632653061224491</v>
      </c>
      <c r="BD247" s="11">
        <f t="shared" si="389"/>
        <v>308</v>
      </c>
      <c r="BE247" s="123">
        <f t="shared" si="390"/>
        <v>0.20810810810810812</v>
      </c>
      <c r="BF247" s="151">
        <v>205319</v>
      </c>
      <c r="BG247" s="152">
        <v>0.45514277037257073</v>
      </c>
      <c r="BH247" s="151">
        <v>207241</v>
      </c>
      <c r="BI247" s="152">
        <v>0.45665097790352294</v>
      </c>
      <c r="BJ247" s="152">
        <v>9.361043059823982E-3</v>
      </c>
      <c r="BK247" s="151">
        <v>207985</v>
      </c>
      <c r="BL247" s="152">
        <v>0.45807940762536975</v>
      </c>
      <c r="BM247" s="152">
        <v>3.5900232096930627E-3</v>
      </c>
      <c r="BN247" s="151">
        <v>211355</v>
      </c>
      <c r="BO247" s="152">
        <v>0.46479127220268684</v>
      </c>
      <c r="BP247" s="152">
        <v>1.6203091569103541E-2</v>
      </c>
      <c r="BQ247" s="151">
        <v>219662</v>
      </c>
      <c r="BR247" s="152">
        <v>0.46589393087797065</v>
      </c>
      <c r="BS247" s="152">
        <v>3.930354143502638E-2</v>
      </c>
      <c r="BT247" s="11">
        <f t="shared" si="391"/>
        <v>14343</v>
      </c>
      <c r="BU247" s="123">
        <f t="shared" si="392"/>
        <v>6.9857149119175524E-2</v>
      </c>
      <c r="BV247" s="11">
        <f t="shared" si="393"/>
        <v>11677</v>
      </c>
      <c r="BW247" s="123">
        <f t="shared" si="394"/>
        <v>5.6143471884991705E-2</v>
      </c>
    </row>
    <row r="248" spans="2:75" x14ac:dyDescent="0.3">
      <c r="B248" s="491"/>
      <c r="C248" s="95" t="s">
        <v>135</v>
      </c>
      <c r="D248" s="151">
        <v>4599</v>
      </c>
      <c r="E248" s="152">
        <v>8.948515390901661E-2</v>
      </c>
      <c r="F248" s="151">
        <v>4531</v>
      </c>
      <c r="G248" s="152">
        <v>8.6977387031136028E-2</v>
      </c>
      <c r="H248" s="152">
        <v>-1.4785823005001086E-2</v>
      </c>
      <c r="I248" s="151">
        <v>4454</v>
      </c>
      <c r="J248" s="152">
        <v>8.1843406038110286E-2</v>
      </c>
      <c r="K248" s="152">
        <v>-1.6994041050540719E-2</v>
      </c>
      <c r="L248" s="151">
        <v>4113</v>
      </c>
      <c r="M248" s="152">
        <v>8.4043400968552687E-2</v>
      </c>
      <c r="N248" s="152">
        <v>-7.6560395150426577E-2</v>
      </c>
      <c r="O248" s="151">
        <v>3520</v>
      </c>
      <c r="P248" s="152">
        <v>8.0698778055434559E-2</v>
      </c>
      <c r="Q248" s="152">
        <v>-0.14417699975686846</v>
      </c>
      <c r="R248" s="11">
        <f t="shared" si="379"/>
        <v>-1079</v>
      </c>
      <c r="S248" s="123">
        <f t="shared" si="380"/>
        <v>-0.23461622091759077</v>
      </c>
      <c r="T248" s="11">
        <f t="shared" si="381"/>
        <v>-934</v>
      </c>
      <c r="U248" s="123">
        <f t="shared" si="382"/>
        <v>-0.20969914683430624</v>
      </c>
      <c r="V248" s="151">
        <v>4034</v>
      </c>
      <c r="W248" s="152">
        <v>8.5875465673230442E-2</v>
      </c>
      <c r="X248" s="151">
        <v>3971</v>
      </c>
      <c r="Y248" s="152">
        <v>8.3050989250010462E-2</v>
      </c>
      <c r="Z248" s="152">
        <v>-1.5617253346554288E-2</v>
      </c>
      <c r="AA248" s="151">
        <v>3956</v>
      </c>
      <c r="AB248" s="152">
        <v>7.8840903202662571E-2</v>
      </c>
      <c r="AC248" s="152">
        <v>-3.777386048854193E-3</v>
      </c>
      <c r="AD248" s="151">
        <v>3512</v>
      </c>
      <c r="AE248" s="152">
        <v>7.9637188208616774E-2</v>
      </c>
      <c r="AF248" s="152">
        <v>-0.1122345803842265</v>
      </c>
      <c r="AG248" s="151">
        <v>2915</v>
      </c>
      <c r="AH248" s="152">
        <v>7.5461440886380696E-2</v>
      </c>
      <c r="AI248" s="152">
        <v>-0.16998861047835992</v>
      </c>
      <c r="AJ248" s="11">
        <f t="shared" si="383"/>
        <v>-1119</v>
      </c>
      <c r="AK248" s="123">
        <f t="shared" si="384"/>
        <v>-0.2773921665840357</v>
      </c>
      <c r="AL248" s="11">
        <f t="shared" si="385"/>
        <v>-1041</v>
      </c>
      <c r="AM248" s="123">
        <f t="shared" si="386"/>
        <v>-0.26314459049544997</v>
      </c>
      <c r="AN248" s="151">
        <v>565</v>
      </c>
      <c r="AO248" s="152">
        <v>0.12785698121747002</v>
      </c>
      <c r="AP248" s="151">
        <v>560</v>
      </c>
      <c r="AQ248" s="152">
        <v>0.13084112149532709</v>
      </c>
      <c r="AR248" s="152">
        <v>-8.8495575221238937E-3</v>
      </c>
      <c r="AS248" s="151">
        <v>498</v>
      </c>
      <c r="AT248" s="152">
        <v>0.11734213006597549</v>
      </c>
      <c r="AU248" s="152">
        <v>-0.11071428571428571</v>
      </c>
      <c r="AV248" s="151">
        <v>601</v>
      </c>
      <c r="AW248" s="152">
        <v>0.12419921471378384</v>
      </c>
      <c r="AX248" s="152">
        <v>0.20682730923694778</v>
      </c>
      <c r="AY248" s="151">
        <v>605</v>
      </c>
      <c r="AZ248" s="152">
        <v>0.12124248496993988</v>
      </c>
      <c r="BA248" s="152">
        <v>6.6555740432612314E-3</v>
      </c>
      <c r="BB248" s="11">
        <f t="shared" si="387"/>
        <v>40</v>
      </c>
      <c r="BC248" s="123">
        <f t="shared" si="388"/>
        <v>7.0796460176991149E-2</v>
      </c>
      <c r="BD248" s="11">
        <f t="shared" si="389"/>
        <v>107</v>
      </c>
      <c r="BE248" s="123">
        <f t="shared" si="390"/>
        <v>0.21485943775100402</v>
      </c>
      <c r="BF248" s="151">
        <v>50635</v>
      </c>
      <c r="BG248" s="152">
        <v>0.11224559917891241</v>
      </c>
      <c r="BH248" s="151">
        <v>51990</v>
      </c>
      <c r="BI248" s="152">
        <v>0.11455881964092123</v>
      </c>
      <c r="BJ248" s="152">
        <v>2.6760146143971562E-2</v>
      </c>
      <c r="BK248" s="151">
        <v>52612</v>
      </c>
      <c r="BL248" s="152">
        <v>0.11587601891475804</v>
      </c>
      <c r="BM248" s="152">
        <v>1.1963839199846124E-2</v>
      </c>
      <c r="BN248" s="151">
        <v>52629</v>
      </c>
      <c r="BO248" s="152">
        <v>0.11573655633770295</v>
      </c>
      <c r="BP248" s="152">
        <v>3.2312020071466584E-4</v>
      </c>
      <c r="BQ248" s="151">
        <v>56072</v>
      </c>
      <c r="BR248" s="152">
        <v>0.11892637093438815</v>
      </c>
      <c r="BS248" s="152">
        <v>6.5420205590073915E-2</v>
      </c>
      <c r="BT248" s="11">
        <f t="shared" si="391"/>
        <v>5437</v>
      </c>
      <c r="BU248" s="123">
        <f t="shared" si="392"/>
        <v>0.10737632072677002</v>
      </c>
      <c r="BV248" s="11">
        <f t="shared" si="393"/>
        <v>3460</v>
      </c>
      <c r="BW248" s="123">
        <f t="shared" si="394"/>
        <v>6.5764464380749635E-2</v>
      </c>
    </row>
    <row r="249" spans="2:75" x14ac:dyDescent="0.3">
      <c r="B249" s="491"/>
      <c r="C249" s="95" t="s">
        <v>13</v>
      </c>
      <c r="D249" s="151">
        <v>51394</v>
      </c>
      <c r="E249" s="152">
        <v>1</v>
      </c>
      <c r="F249" s="151">
        <v>52094</v>
      </c>
      <c r="G249" s="152">
        <v>1</v>
      </c>
      <c r="H249" s="152">
        <v>1.3620266957232362E-2</v>
      </c>
      <c r="I249" s="151">
        <v>54421</v>
      </c>
      <c r="J249" s="152">
        <v>1</v>
      </c>
      <c r="K249" s="152">
        <v>4.466925173724421E-2</v>
      </c>
      <c r="L249" s="151">
        <v>48939</v>
      </c>
      <c r="M249" s="152">
        <v>1</v>
      </c>
      <c r="N249" s="152">
        <v>-0.10073317285606659</v>
      </c>
      <c r="O249" s="151">
        <v>43619</v>
      </c>
      <c r="P249" s="152">
        <v>1</v>
      </c>
      <c r="Q249" s="152">
        <v>-0.10870675739185516</v>
      </c>
      <c r="R249" s="11">
        <f t="shared" si="379"/>
        <v>-7775</v>
      </c>
      <c r="S249" s="123">
        <f t="shared" si="380"/>
        <v>-0.15128225084640232</v>
      </c>
      <c r="T249" s="11">
        <f t="shared" si="381"/>
        <v>-10802</v>
      </c>
      <c r="U249" s="123">
        <f t="shared" si="382"/>
        <v>-0.19848955366494553</v>
      </c>
      <c r="V249" s="151">
        <v>46975</v>
      </c>
      <c r="W249" s="152">
        <v>1</v>
      </c>
      <c r="X249" s="151">
        <v>47814</v>
      </c>
      <c r="Y249" s="152">
        <v>1</v>
      </c>
      <c r="Z249" s="152">
        <v>1.7860564129856305E-2</v>
      </c>
      <c r="AA249" s="151">
        <v>50177</v>
      </c>
      <c r="AB249" s="152">
        <v>1</v>
      </c>
      <c r="AC249" s="152">
        <v>4.9420671769774542E-2</v>
      </c>
      <c r="AD249" s="151">
        <v>44100</v>
      </c>
      <c r="AE249" s="152">
        <v>1</v>
      </c>
      <c r="AF249" s="152">
        <v>-0.12111126611794248</v>
      </c>
      <c r="AG249" s="151">
        <v>38629</v>
      </c>
      <c r="AH249" s="152">
        <v>1</v>
      </c>
      <c r="AI249" s="152">
        <v>-0.12405895691609978</v>
      </c>
      <c r="AJ249" s="11">
        <f t="shared" si="383"/>
        <v>-8346</v>
      </c>
      <c r="AK249" s="123">
        <f t="shared" si="384"/>
        <v>-0.17766897285790315</v>
      </c>
      <c r="AL249" s="11">
        <f t="shared" si="385"/>
        <v>-11548</v>
      </c>
      <c r="AM249" s="123">
        <f t="shared" si="386"/>
        <v>-0.23014528568866213</v>
      </c>
      <c r="AN249" s="151">
        <v>4419</v>
      </c>
      <c r="AO249" s="152">
        <v>1</v>
      </c>
      <c r="AP249" s="151">
        <v>4280</v>
      </c>
      <c r="AQ249" s="152">
        <v>1</v>
      </c>
      <c r="AR249" s="152">
        <v>-3.1455080334917403E-2</v>
      </c>
      <c r="AS249" s="151">
        <v>4244</v>
      </c>
      <c r="AT249" s="152">
        <v>1</v>
      </c>
      <c r="AU249" s="152">
        <v>-8.4112149532710283E-3</v>
      </c>
      <c r="AV249" s="151">
        <v>4839</v>
      </c>
      <c r="AW249" s="152">
        <v>1</v>
      </c>
      <c r="AX249" s="152">
        <v>0.14019792648444862</v>
      </c>
      <c r="AY249" s="151">
        <v>4990</v>
      </c>
      <c r="AZ249" s="152">
        <v>1</v>
      </c>
      <c r="BA249" s="152">
        <v>3.1204794379003926E-2</v>
      </c>
      <c r="BB249" s="11">
        <f t="shared" si="387"/>
        <v>571</v>
      </c>
      <c r="BC249" s="123">
        <f t="shared" si="388"/>
        <v>0.12921475446933695</v>
      </c>
      <c r="BD249" s="11">
        <f t="shared" si="389"/>
        <v>746</v>
      </c>
      <c r="BE249" s="123">
        <f t="shared" si="390"/>
        <v>0.1757775683317625</v>
      </c>
      <c r="BF249" s="151">
        <v>451109</v>
      </c>
      <c r="BG249" s="152">
        <v>1</v>
      </c>
      <c r="BH249" s="151">
        <v>453828</v>
      </c>
      <c r="BI249" s="152">
        <v>1</v>
      </c>
      <c r="BJ249" s="152">
        <v>6.0273681083729208E-3</v>
      </c>
      <c r="BK249" s="151">
        <v>454037</v>
      </c>
      <c r="BL249" s="152">
        <v>1</v>
      </c>
      <c r="BM249" s="152">
        <v>4.6052689565209725E-4</v>
      </c>
      <c r="BN249" s="151">
        <v>454731</v>
      </c>
      <c r="BO249" s="152">
        <v>1</v>
      </c>
      <c r="BP249" s="152">
        <v>1.5285097910522712E-3</v>
      </c>
      <c r="BQ249" s="151">
        <v>471485</v>
      </c>
      <c r="BR249" s="152">
        <v>1</v>
      </c>
      <c r="BS249" s="152">
        <v>3.6843760377014104E-2</v>
      </c>
      <c r="BT249" s="11">
        <f t="shared" si="391"/>
        <v>20376</v>
      </c>
      <c r="BU249" s="123">
        <f t="shared" si="392"/>
        <v>4.5168684286946169E-2</v>
      </c>
      <c r="BV249" s="11">
        <f t="shared" si="393"/>
        <v>17448</v>
      </c>
      <c r="BW249" s="123">
        <f t="shared" si="394"/>
        <v>3.8428586216541827E-2</v>
      </c>
    </row>
    <row r="250" spans="2:75" x14ac:dyDescent="0.3">
      <c r="B250" s="411" t="s">
        <v>159</v>
      </c>
      <c r="C250" s="95" t="s">
        <v>130</v>
      </c>
      <c r="D250" s="151">
        <v>15196</v>
      </c>
      <c r="E250" s="152">
        <v>8.4594230490887032E-2</v>
      </c>
      <c r="F250" s="151">
        <v>14762</v>
      </c>
      <c r="G250" s="152">
        <v>8.4468197111533264E-2</v>
      </c>
      <c r="H250" s="152">
        <v>-2.8560147407212425E-2</v>
      </c>
      <c r="I250" s="151">
        <v>13895</v>
      </c>
      <c r="J250" s="152">
        <v>8.2637992661008783E-2</v>
      </c>
      <c r="K250" s="152">
        <v>-5.8731879149166777E-2</v>
      </c>
      <c r="L250" s="151">
        <v>12369</v>
      </c>
      <c r="M250" s="152">
        <v>7.7603081787838479E-2</v>
      </c>
      <c r="N250" s="152">
        <v>-0.10982367758186398</v>
      </c>
      <c r="O250" s="151">
        <v>12601</v>
      </c>
      <c r="P250" s="152">
        <v>8.1497099321558159E-2</v>
      </c>
      <c r="Q250" s="152">
        <v>1.8756568841458484E-2</v>
      </c>
      <c r="R250" s="11">
        <f t="shared" si="379"/>
        <v>-2595</v>
      </c>
      <c r="S250" s="123">
        <f t="shared" si="380"/>
        <v>-0.17076862332192683</v>
      </c>
      <c r="T250" s="11">
        <f t="shared" si="381"/>
        <v>-1294</v>
      </c>
      <c r="U250" s="123">
        <f t="shared" si="382"/>
        <v>-9.3127024109391873E-2</v>
      </c>
      <c r="V250" s="151">
        <v>10646</v>
      </c>
      <c r="W250" s="152">
        <v>7.4019481738477472E-2</v>
      </c>
      <c r="X250" s="151">
        <v>10196</v>
      </c>
      <c r="Y250" s="152">
        <v>7.3028879211551684E-2</v>
      </c>
      <c r="Z250" s="152">
        <v>-4.2269396956603422E-2</v>
      </c>
      <c r="AA250" s="151">
        <v>9587</v>
      </c>
      <c r="AB250" s="152">
        <v>7.1301605717813132E-2</v>
      </c>
      <c r="AC250" s="152">
        <v>-5.9729305610043151E-2</v>
      </c>
      <c r="AD250" s="151">
        <v>8522</v>
      </c>
      <c r="AE250" s="152">
        <v>6.7134079092484644E-2</v>
      </c>
      <c r="AF250" s="152">
        <v>-0.11108793157400647</v>
      </c>
      <c r="AG250" s="151">
        <v>8169</v>
      </c>
      <c r="AH250" s="152">
        <v>6.862514491170886E-2</v>
      </c>
      <c r="AI250" s="152">
        <v>-4.1422201361182819E-2</v>
      </c>
      <c r="AJ250" s="11">
        <f t="shared" si="383"/>
        <v>-2477</v>
      </c>
      <c r="AK250" s="123">
        <f t="shared" si="384"/>
        <v>-0.2326695472477926</v>
      </c>
      <c r="AL250" s="11">
        <f t="shared" si="385"/>
        <v>-1418</v>
      </c>
      <c r="AM250" s="123">
        <f t="shared" si="386"/>
        <v>-0.1479086262647335</v>
      </c>
      <c r="AN250" s="151">
        <v>4550</v>
      </c>
      <c r="AO250" s="152">
        <v>0.12707012595302594</v>
      </c>
      <c r="AP250" s="151">
        <v>4566</v>
      </c>
      <c r="AQ250" s="152">
        <v>0.12990781836804369</v>
      </c>
      <c r="AR250" s="152">
        <v>3.5164835164835165E-3</v>
      </c>
      <c r="AS250" s="151">
        <v>4308</v>
      </c>
      <c r="AT250" s="152">
        <v>0.12788695600546221</v>
      </c>
      <c r="AU250" s="152">
        <v>-5.6504599211563734E-2</v>
      </c>
      <c r="AV250" s="151">
        <v>3847</v>
      </c>
      <c r="AW250" s="152">
        <v>0.11855892504930966</v>
      </c>
      <c r="AX250" s="152">
        <v>-0.10701021355617456</v>
      </c>
      <c r="AY250" s="151">
        <v>4432</v>
      </c>
      <c r="AZ250" s="152">
        <v>0.12456086113375116</v>
      </c>
      <c r="BA250" s="152">
        <v>0.15206654536002079</v>
      </c>
      <c r="BB250" s="11">
        <f t="shared" si="387"/>
        <v>-118</v>
      </c>
      <c r="BC250" s="123">
        <f t="shared" si="388"/>
        <v>-2.5934065934065935E-2</v>
      </c>
      <c r="BD250" s="11">
        <f t="shared" si="389"/>
        <v>124</v>
      </c>
      <c r="BE250" s="123">
        <f t="shared" si="390"/>
        <v>2.8783658310120707E-2</v>
      </c>
      <c r="BF250" s="151">
        <v>84428</v>
      </c>
      <c r="BG250" s="152">
        <v>6.462902687492153E-2</v>
      </c>
      <c r="BH250" s="151">
        <v>83881</v>
      </c>
      <c r="BI250" s="152">
        <v>6.3619712167466203E-2</v>
      </c>
      <c r="BJ250" s="152">
        <v>-6.4788932581607995E-3</v>
      </c>
      <c r="BK250" s="151">
        <v>84553</v>
      </c>
      <c r="BL250" s="152">
        <v>6.3875532119829423E-2</v>
      </c>
      <c r="BM250" s="152">
        <v>8.0113494116665282E-3</v>
      </c>
      <c r="BN250" s="151">
        <v>80270</v>
      </c>
      <c r="BO250" s="152">
        <v>6.184281892928023E-2</v>
      </c>
      <c r="BP250" s="152">
        <v>-5.0654618996369138E-2</v>
      </c>
      <c r="BQ250" s="151">
        <v>79465</v>
      </c>
      <c r="BR250" s="152">
        <v>6.089398018196545E-2</v>
      </c>
      <c r="BS250" s="152">
        <v>-1.0028653295128941E-2</v>
      </c>
      <c r="BT250" s="11">
        <f t="shared" si="391"/>
        <v>-4963</v>
      </c>
      <c r="BU250" s="123">
        <f t="shared" si="392"/>
        <v>-5.8783815795707586E-2</v>
      </c>
      <c r="BV250" s="11">
        <f t="shared" si="393"/>
        <v>-5088</v>
      </c>
      <c r="BW250" s="123">
        <f t="shared" si="394"/>
        <v>-6.0175274679786644E-2</v>
      </c>
    </row>
    <row r="251" spans="2:75" x14ac:dyDescent="0.3">
      <c r="B251" s="491"/>
      <c r="C251" s="95" t="s">
        <v>131</v>
      </c>
      <c r="D251" s="151">
        <v>21470</v>
      </c>
      <c r="E251" s="152">
        <v>0.11952080341138092</v>
      </c>
      <c r="F251" s="151">
        <v>20472</v>
      </c>
      <c r="G251" s="152">
        <v>0.11714082991920532</v>
      </c>
      <c r="H251" s="152">
        <v>-4.6483465300419191E-2</v>
      </c>
      <c r="I251" s="151">
        <v>19618</v>
      </c>
      <c r="J251" s="152">
        <v>0.11667449730289099</v>
      </c>
      <c r="K251" s="152">
        <v>-4.171551387260649E-2</v>
      </c>
      <c r="L251" s="151">
        <v>18149</v>
      </c>
      <c r="M251" s="152">
        <v>0.11386679047356137</v>
      </c>
      <c r="N251" s="152">
        <v>-7.4880212050158018E-2</v>
      </c>
      <c r="O251" s="151">
        <v>17918</v>
      </c>
      <c r="P251" s="152">
        <v>0.11588485244374883</v>
      </c>
      <c r="Q251" s="152">
        <v>-1.2727973993057468E-2</v>
      </c>
      <c r="R251" s="11">
        <f t="shared" si="379"/>
        <v>-3552</v>
      </c>
      <c r="S251" s="123">
        <f t="shared" si="380"/>
        <v>-0.16544014904517931</v>
      </c>
      <c r="T251" s="11">
        <f t="shared" si="381"/>
        <v>-1700</v>
      </c>
      <c r="U251" s="123">
        <f t="shared" si="382"/>
        <v>-8.6655112651646451E-2</v>
      </c>
      <c r="V251" s="151">
        <v>16220</v>
      </c>
      <c r="W251" s="152">
        <v>0.11277437476968859</v>
      </c>
      <c r="X251" s="151">
        <v>15345</v>
      </c>
      <c r="Y251" s="152">
        <v>0.10990860646344258</v>
      </c>
      <c r="Z251" s="152">
        <v>-5.3945745992601726E-2</v>
      </c>
      <c r="AA251" s="151">
        <v>14621</v>
      </c>
      <c r="AB251" s="152">
        <v>0.10874108451028953</v>
      </c>
      <c r="AC251" s="152">
        <v>-4.7181492342782669E-2</v>
      </c>
      <c r="AD251" s="151">
        <v>13323</v>
      </c>
      <c r="AE251" s="152">
        <v>0.10495509689617143</v>
      </c>
      <c r="AF251" s="152">
        <v>-8.8776417481704395E-2</v>
      </c>
      <c r="AG251" s="151">
        <v>12698</v>
      </c>
      <c r="AH251" s="152">
        <v>0.1066718190829819</v>
      </c>
      <c r="AI251" s="152">
        <v>-4.6911356301133376E-2</v>
      </c>
      <c r="AJ251" s="11">
        <f t="shared" si="383"/>
        <v>-3522</v>
      </c>
      <c r="AK251" s="123">
        <f t="shared" si="384"/>
        <v>-0.21713933415536374</v>
      </c>
      <c r="AL251" s="11">
        <f t="shared" si="385"/>
        <v>-1923</v>
      </c>
      <c r="AM251" s="123">
        <f t="shared" si="386"/>
        <v>-0.13152315163121536</v>
      </c>
      <c r="AN251" s="151">
        <v>5250</v>
      </c>
      <c r="AO251" s="152">
        <v>0.14661937609964532</v>
      </c>
      <c r="AP251" s="151">
        <v>5127</v>
      </c>
      <c r="AQ251" s="152">
        <v>0.14586889723455104</v>
      </c>
      <c r="AR251" s="152">
        <v>-2.3428571428571427E-2</v>
      </c>
      <c r="AS251" s="151">
        <v>4997</v>
      </c>
      <c r="AT251" s="152">
        <v>0.14834055690791426</v>
      </c>
      <c r="AU251" s="152">
        <v>-2.5355958650282815E-2</v>
      </c>
      <c r="AV251" s="151">
        <v>4826</v>
      </c>
      <c r="AW251" s="152">
        <v>0.14873027613412229</v>
      </c>
      <c r="AX251" s="152">
        <v>-3.4220532319391636E-2</v>
      </c>
      <c r="AY251" s="151">
        <v>5220</v>
      </c>
      <c r="AZ251" s="152">
        <v>0.1467075124364127</v>
      </c>
      <c r="BA251" s="152">
        <v>8.1641110650642348E-2</v>
      </c>
      <c r="BB251" s="11">
        <f t="shared" si="387"/>
        <v>-30</v>
      </c>
      <c r="BC251" s="123">
        <f t="shared" si="388"/>
        <v>-5.7142857142857143E-3</v>
      </c>
      <c r="BD251" s="11">
        <f t="shared" si="389"/>
        <v>223</v>
      </c>
      <c r="BE251" s="123">
        <f t="shared" si="390"/>
        <v>4.4626776065639383E-2</v>
      </c>
      <c r="BF251" s="151">
        <v>125834</v>
      </c>
      <c r="BG251" s="152">
        <v>9.6325022122742174E-2</v>
      </c>
      <c r="BH251" s="151">
        <v>126814</v>
      </c>
      <c r="BI251" s="152">
        <v>9.6182331860672363E-2</v>
      </c>
      <c r="BJ251" s="152">
        <v>7.7880382090690908E-3</v>
      </c>
      <c r="BK251" s="151">
        <v>127372</v>
      </c>
      <c r="BL251" s="152">
        <v>9.6223129601160376E-2</v>
      </c>
      <c r="BM251" s="152">
        <v>4.4001450943902095E-3</v>
      </c>
      <c r="BN251" s="151">
        <v>122898</v>
      </c>
      <c r="BO251" s="152">
        <v>9.4684922894863355E-2</v>
      </c>
      <c r="BP251" s="152">
        <v>-3.5125459284615142E-2</v>
      </c>
      <c r="BQ251" s="151">
        <v>121397</v>
      </c>
      <c r="BR251" s="152">
        <v>9.3026445757881576E-2</v>
      </c>
      <c r="BS251" s="152">
        <v>-1.2213380201467883E-2</v>
      </c>
      <c r="BT251" s="11">
        <f t="shared" si="391"/>
        <v>-4437</v>
      </c>
      <c r="BU251" s="123">
        <f t="shared" si="392"/>
        <v>-3.5260740340448529E-2</v>
      </c>
      <c r="BV251" s="11">
        <f t="shared" si="393"/>
        <v>-5975</v>
      </c>
      <c r="BW251" s="123">
        <f t="shared" si="394"/>
        <v>-4.6909838897088843E-2</v>
      </c>
    </row>
    <row r="252" spans="2:75" x14ac:dyDescent="0.3">
      <c r="B252" s="491"/>
      <c r="C252" s="95" t="s">
        <v>132</v>
      </c>
      <c r="D252" s="151">
        <v>29227</v>
      </c>
      <c r="E252" s="152">
        <v>0.16270305176080252</v>
      </c>
      <c r="F252" s="151">
        <v>28361</v>
      </c>
      <c r="G252" s="152">
        <v>0.16228170561442859</v>
      </c>
      <c r="H252" s="152">
        <v>-2.9630136517603586E-2</v>
      </c>
      <c r="I252" s="151">
        <v>26965</v>
      </c>
      <c r="J252" s="152">
        <v>0.16036944743462411</v>
      </c>
      <c r="K252" s="152">
        <v>-4.9222523888438348E-2</v>
      </c>
      <c r="L252" s="151">
        <v>25361</v>
      </c>
      <c r="M252" s="152">
        <v>0.15911486435616232</v>
      </c>
      <c r="N252" s="152">
        <v>-5.9484516966437972E-2</v>
      </c>
      <c r="O252" s="151">
        <v>25459</v>
      </c>
      <c r="P252" s="152">
        <v>0.16465634883164423</v>
      </c>
      <c r="Q252" s="152">
        <v>3.8642009384487995E-3</v>
      </c>
      <c r="R252" s="11">
        <f t="shared" si="379"/>
        <v>-3768</v>
      </c>
      <c r="S252" s="123">
        <f t="shared" si="380"/>
        <v>-0.12892188729599344</v>
      </c>
      <c r="T252" s="11">
        <f t="shared" si="381"/>
        <v>-1506</v>
      </c>
      <c r="U252" s="123">
        <f t="shared" si="382"/>
        <v>-5.585017615427406E-2</v>
      </c>
      <c r="V252" s="151">
        <v>22998</v>
      </c>
      <c r="W252" s="152">
        <v>0.15990043594040063</v>
      </c>
      <c r="X252" s="151">
        <v>21954</v>
      </c>
      <c r="Y252" s="152">
        <v>0.15724558789823517</v>
      </c>
      <c r="Z252" s="152">
        <v>-4.5395251761022701E-2</v>
      </c>
      <c r="AA252" s="151">
        <v>20960</v>
      </c>
      <c r="AB252" s="152">
        <v>0.15588626847244844</v>
      </c>
      <c r="AC252" s="152">
        <v>-4.5276487200510154E-2</v>
      </c>
      <c r="AD252" s="151">
        <v>19666</v>
      </c>
      <c r="AE252" s="152">
        <v>0.15492358594611627</v>
      </c>
      <c r="AF252" s="152">
        <v>-6.1736641221374046E-2</v>
      </c>
      <c r="AG252" s="151">
        <v>19170</v>
      </c>
      <c r="AH252" s="152">
        <v>0.1610410121137788</v>
      </c>
      <c r="AI252" s="152">
        <v>-2.5221193938777586E-2</v>
      </c>
      <c r="AJ252" s="11">
        <f t="shared" si="383"/>
        <v>-3828</v>
      </c>
      <c r="AK252" s="123">
        <f t="shared" si="384"/>
        <v>-0.16644925645708322</v>
      </c>
      <c r="AL252" s="11">
        <f t="shared" si="385"/>
        <v>-1790</v>
      </c>
      <c r="AM252" s="123">
        <f t="shared" si="386"/>
        <v>-8.5400763358778622E-2</v>
      </c>
      <c r="AN252" s="151">
        <v>6229</v>
      </c>
      <c r="AO252" s="152">
        <v>0.17396039880470299</v>
      </c>
      <c r="AP252" s="151">
        <v>6407</v>
      </c>
      <c r="AQ252" s="152">
        <v>0.18228633208148401</v>
      </c>
      <c r="AR252" s="152">
        <v>2.8576015411783593E-2</v>
      </c>
      <c r="AS252" s="151">
        <v>6005</v>
      </c>
      <c r="AT252" s="152">
        <v>0.17826396722674107</v>
      </c>
      <c r="AU252" s="152">
        <v>-6.2743873887935064E-2</v>
      </c>
      <c r="AV252" s="151">
        <v>5695</v>
      </c>
      <c r="AW252" s="152">
        <v>0.17551158777120315</v>
      </c>
      <c r="AX252" s="152">
        <v>-5.1623646960865945E-2</v>
      </c>
      <c r="AY252" s="151">
        <v>6289</v>
      </c>
      <c r="AZ252" s="152">
        <v>0.17675163710969338</v>
      </c>
      <c r="BA252" s="152">
        <v>0.10430201931518876</v>
      </c>
      <c r="BB252" s="11">
        <f t="shared" si="387"/>
        <v>60</v>
      </c>
      <c r="BC252" s="123">
        <f t="shared" si="388"/>
        <v>9.6323647455450311E-3</v>
      </c>
      <c r="BD252" s="11">
        <f t="shared" si="389"/>
        <v>284</v>
      </c>
      <c r="BE252" s="123">
        <f t="shared" si="390"/>
        <v>4.7293921731890093E-2</v>
      </c>
      <c r="BF252" s="151">
        <v>190544</v>
      </c>
      <c r="BG252" s="152">
        <v>0.14586006179057953</v>
      </c>
      <c r="BH252" s="151">
        <v>192244</v>
      </c>
      <c r="BI252" s="152">
        <v>0.14580784618593451</v>
      </c>
      <c r="BJ252" s="152">
        <v>8.9218238307162655E-3</v>
      </c>
      <c r="BK252" s="151">
        <v>192737</v>
      </c>
      <c r="BL252" s="152">
        <v>0.14560309432166291</v>
      </c>
      <c r="BM252" s="152">
        <v>2.5644493456232704E-3</v>
      </c>
      <c r="BN252" s="151">
        <v>186966</v>
      </c>
      <c r="BO252" s="152">
        <v>0.14404515365556009</v>
      </c>
      <c r="BP252" s="152">
        <v>-2.9942356682941002E-2</v>
      </c>
      <c r="BQ252" s="151">
        <v>186325</v>
      </c>
      <c r="BR252" s="152">
        <v>0.14278073186188525</v>
      </c>
      <c r="BS252" s="152">
        <v>-3.4284308376924147E-3</v>
      </c>
      <c r="BT252" s="11">
        <f t="shared" si="391"/>
        <v>-4219</v>
      </c>
      <c r="BU252" s="123">
        <f t="shared" si="392"/>
        <v>-2.2141867495171719E-2</v>
      </c>
      <c r="BV252" s="11">
        <f t="shared" si="393"/>
        <v>-6412</v>
      </c>
      <c r="BW252" s="123">
        <f t="shared" si="394"/>
        <v>-3.3268132221628437E-2</v>
      </c>
    </row>
    <row r="253" spans="2:75" x14ac:dyDescent="0.3">
      <c r="B253" s="491"/>
      <c r="C253" s="95" t="s">
        <v>133</v>
      </c>
      <c r="D253" s="151">
        <v>40331</v>
      </c>
      <c r="E253" s="152">
        <v>0.22451763029270627</v>
      </c>
      <c r="F253" s="151">
        <v>39223</v>
      </c>
      <c r="G253" s="152">
        <v>0.22443409397816483</v>
      </c>
      <c r="H253" s="152">
        <v>-2.7472663707817809E-2</v>
      </c>
      <c r="I253" s="151">
        <v>38012</v>
      </c>
      <c r="J253" s="152">
        <v>0.22606947657648549</v>
      </c>
      <c r="K253" s="152">
        <v>-3.0874741860642992E-2</v>
      </c>
      <c r="L253" s="151">
        <v>36385</v>
      </c>
      <c r="M253" s="152">
        <v>0.22827941877682134</v>
      </c>
      <c r="N253" s="152">
        <v>-4.2802272966431652E-2</v>
      </c>
      <c r="O253" s="151">
        <v>35416</v>
      </c>
      <c r="P253" s="152">
        <v>0.22905335049379441</v>
      </c>
      <c r="Q253" s="152">
        <v>-2.6631853785900782E-2</v>
      </c>
      <c r="R253" s="11">
        <f t="shared" si="379"/>
        <v>-4915</v>
      </c>
      <c r="S253" s="123">
        <f t="shared" si="380"/>
        <v>-0.12186655426346979</v>
      </c>
      <c r="T253" s="11">
        <f t="shared" si="381"/>
        <v>-2596</v>
      </c>
      <c r="U253" s="123">
        <f t="shared" si="382"/>
        <v>-6.8294222876986221E-2</v>
      </c>
      <c r="V253" s="151">
        <v>33010</v>
      </c>
      <c r="W253" s="152">
        <v>0.22951184409046979</v>
      </c>
      <c r="X253" s="151">
        <v>32268</v>
      </c>
      <c r="Y253" s="152">
        <v>0.23111964244785699</v>
      </c>
      <c r="Z253" s="152">
        <v>-2.2478036958497424E-2</v>
      </c>
      <c r="AA253" s="151">
        <v>30949</v>
      </c>
      <c r="AB253" s="152">
        <v>0.23017767762184194</v>
      </c>
      <c r="AC253" s="152">
        <v>-4.0876410065699767E-2</v>
      </c>
      <c r="AD253" s="151">
        <v>29701</v>
      </c>
      <c r="AE253" s="152">
        <v>0.23397668189695919</v>
      </c>
      <c r="AF253" s="152">
        <v>-4.0324404665740408E-2</v>
      </c>
      <c r="AG253" s="151">
        <v>28111</v>
      </c>
      <c r="AH253" s="152">
        <v>0.23615148103966802</v>
      </c>
      <c r="AI253" s="152">
        <v>-5.3533551058886908E-2</v>
      </c>
      <c r="AJ253" s="11">
        <f t="shared" si="383"/>
        <v>-4899</v>
      </c>
      <c r="AK253" s="123">
        <f t="shared" si="384"/>
        <v>-0.14840957285671008</v>
      </c>
      <c r="AL253" s="11">
        <f t="shared" si="385"/>
        <v>-2838</v>
      </c>
      <c r="AM253" s="123">
        <f t="shared" si="386"/>
        <v>-9.1699247148534682E-2</v>
      </c>
      <c r="AN253" s="151">
        <v>7321</v>
      </c>
      <c r="AO253" s="152">
        <v>0.20445722903342922</v>
      </c>
      <c r="AP253" s="151">
        <v>6955</v>
      </c>
      <c r="AQ253" s="152">
        <v>0.1978775463753272</v>
      </c>
      <c r="AR253" s="152">
        <v>-4.9993170331921868E-2</v>
      </c>
      <c r="AS253" s="151">
        <v>7063</v>
      </c>
      <c r="AT253" s="152">
        <v>0.20967167369233508</v>
      </c>
      <c r="AU253" s="152">
        <v>1.5528396836808052E-2</v>
      </c>
      <c r="AV253" s="151">
        <v>6684</v>
      </c>
      <c r="AW253" s="152">
        <v>0.20599112426035504</v>
      </c>
      <c r="AX253" s="152">
        <v>-5.3659917881919865E-2</v>
      </c>
      <c r="AY253" s="151">
        <v>7305</v>
      </c>
      <c r="AZ253" s="152">
        <v>0.20530620274865799</v>
      </c>
      <c r="BA253" s="152">
        <v>9.2908438061041293E-2</v>
      </c>
      <c r="BB253" s="11">
        <f t="shared" si="387"/>
        <v>-16</v>
      </c>
      <c r="BC253" s="123">
        <f t="shared" si="388"/>
        <v>-2.1854937850020488E-3</v>
      </c>
      <c r="BD253" s="11">
        <f t="shared" si="389"/>
        <v>242</v>
      </c>
      <c r="BE253" s="123">
        <f t="shared" si="390"/>
        <v>3.4263061022228515E-2</v>
      </c>
      <c r="BF253" s="151">
        <v>290770</v>
      </c>
      <c r="BG253" s="152">
        <v>0.22258234406145988</v>
      </c>
      <c r="BH253" s="151">
        <v>294743</v>
      </c>
      <c r="BI253" s="152">
        <v>0.22354841767951611</v>
      </c>
      <c r="BJ253" s="152">
        <v>1.3663720466347973E-2</v>
      </c>
      <c r="BK253" s="151">
        <v>298036</v>
      </c>
      <c r="BL253" s="152">
        <v>0.22515118435614917</v>
      </c>
      <c r="BM253" s="152">
        <v>1.1172445147128176E-2</v>
      </c>
      <c r="BN253" s="151">
        <v>292784</v>
      </c>
      <c r="BO253" s="152">
        <v>0.22557104643565942</v>
      </c>
      <c r="BP253" s="152">
        <v>-1.7622032237716249E-2</v>
      </c>
      <c r="BQ253" s="151">
        <v>295369</v>
      </c>
      <c r="BR253" s="152">
        <v>0.22634108138635819</v>
      </c>
      <c r="BS253" s="152">
        <v>8.8290343734630308E-3</v>
      </c>
      <c r="BT253" s="11">
        <f t="shared" si="391"/>
        <v>4599</v>
      </c>
      <c r="BU253" s="123">
        <f t="shared" si="392"/>
        <v>1.5816624823743852E-2</v>
      </c>
      <c r="BV253" s="11">
        <f t="shared" si="393"/>
        <v>-2667</v>
      </c>
      <c r="BW253" s="123">
        <f t="shared" si="394"/>
        <v>-8.9485833926102893E-3</v>
      </c>
    </row>
    <row r="254" spans="2:75" x14ac:dyDescent="0.3">
      <c r="B254" s="491"/>
      <c r="C254" s="95" t="s">
        <v>134</v>
      </c>
      <c r="D254" s="151">
        <v>53529</v>
      </c>
      <c r="E254" s="152">
        <v>0.29798924479775546</v>
      </c>
      <c r="F254" s="151">
        <v>53229</v>
      </c>
      <c r="G254" s="152">
        <v>0.30457645739397132</v>
      </c>
      <c r="H254" s="152">
        <v>-5.6044387154626464E-3</v>
      </c>
      <c r="I254" s="151">
        <v>52883</v>
      </c>
      <c r="J254" s="152">
        <v>0.31451205224124701</v>
      </c>
      <c r="K254" s="152">
        <v>-6.5002160476432024E-3</v>
      </c>
      <c r="L254" s="151">
        <v>51949</v>
      </c>
      <c r="M254" s="152">
        <v>0.32592792431048762</v>
      </c>
      <c r="N254" s="152">
        <v>-1.7661630391619235E-2</v>
      </c>
      <c r="O254" s="151">
        <v>48719</v>
      </c>
      <c r="P254" s="152">
        <v>0.3150906421591137</v>
      </c>
      <c r="Q254" s="152">
        <v>-6.2176365281333613E-2</v>
      </c>
      <c r="R254" s="11">
        <f t="shared" si="379"/>
        <v>-4810</v>
      </c>
      <c r="S254" s="123">
        <f t="shared" si="380"/>
        <v>-8.98578340712511E-2</v>
      </c>
      <c r="T254" s="11">
        <f t="shared" si="381"/>
        <v>-4164</v>
      </c>
      <c r="U254" s="123">
        <f t="shared" si="382"/>
        <v>-7.8739859690259636E-2</v>
      </c>
      <c r="V254" s="151">
        <v>46403</v>
      </c>
      <c r="W254" s="152">
        <v>0.32263066044623057</v>
      </c>
      <c r="X254" s="151">
        <v>46125</v>
      </c>
      <c r="Y254" s="152">
        <v>0.33037044464817789</v>
      </c>
      <c r="Z254" s="152">
        <v>-5.9909919617266126E-3</v>
      </c>
      <c r="AA254" s="151">
        <v>46151</v>
      </c>
      <c r="AB254" s="152">
        <v>0.3432398461961817</v>
      </c>
      <c r="AC254" s="152">
        <v>5.6368563685636861E-4</v>
      </c>
      <c r="AD254" s="151">
        <v>44672</v>
      </c>
      <c r="AE254" s="152">
        <v>0.35191429021585002</v>
      </c>
      <c r="AF254" s="152">
        <v>-3.2046976230200863E-2</v>
      </c>
      <c r="AG254" s="151">
        <v>40901</v>
      </c>
      <c r="AH254" s="152">
        <v>0.34359616256993564</v>
      </c>
      <c r="AI254" s="152">
        <v>-8.4415293696275068E-2</v>
      </c>
      <c r="AJ254" s="11">
        <f t="shared" si="383"/>
        <v>-5502</v>
      </c>
      <c r="AK254" s="123">
        <f t="shared" si="384"/>
        <v>-0.11856992004827274</v>
      </c>
      <c r="AL254" s="11">
        <f t="shared" si="385"/>
        <v>-5250</v>
      </c>
      <c r="AM254" s="123">
        <f t="shared" si="386"/>
        <v>-0.11375701501592599</v>
      </c>
      <c r="AN254" s="151">
        <v>7126</v>
      </c>
      <c r="AO254" s="152">
        <v>0.19901136649258525</v>
      </c>
      <c r="AP254" s="151">
        <v>7104</v>
      </c>
      <c r="AQ254" s="152">
        <v>0.20211676340047799</v>
      </c>
      <c r="AR254" s="152">
        <v>-3.0872859949480774E-3</v>
      </c>
      <c r="AS254" s="151">
        <v>6732</v>
      </c>
      <c r="AT254" s="152">
        <v>0.1998456332007362</v>
      </c>
      <c r="AU254" s="152">
        <v>-5.2364864864864864E-2</v>
      </c>
      <c r="AV254" s="151">
        <v>7277</v>
      </c>
      <c r="AW254" s="152">
        <v>0.22426651873767259</v>
      </c>
      <c r="AX254" s="152">
        <v>8.0956625074272134E-2</v>
      </c>
      <c r="AY254" s="151">
        <v>7818</v>
      </c>
      <c r="AZ254" s="152">
        <v>0.21972401000533992</v>
      </c>
      <c r="BA254" s="152">
        <v>7.4343823003985163E-2</v>
      </c>
      <c r="BB254" s="11">
        <f t="shared" si="387"/>
        <v>692</v>
      </c>
      <c r="BC254" s="123">
        <f t="shared" si="388"/>
        <v>9.7109177659275889E-2</v>
      </c>
      <c r="BD254" s="11">
        <f t="shared" si="389"/>
        <v>1086</v>
      </c>
      <c r="BE254" s="123">
        <f t="shared" si="390"/>
        <v>0.16131907308377896</v>
      </c>
      <c r="BF254" s="151">
        <v>460367</v>
      </c>
      <c r="BG254" s="152">
        <v>0.35240762798274272</v>
      </c>
      <c r="BH254" s="151">
        <v>470063</v>
      </c>
      <c r="BI254" s="152">
        <v>0.35652022222643587</v>
      </c>
      <c r="BJ254" s="152">
        <v>2.1061457489350888E-2</v>
      </c>
      <c r="BK254" s="151">
        <v>477673</v>
      </c>
      <c r="BL254" s="152">
        <v>0.36085788859384382</v>
      </c>
      <c r="BM254" s="152">
        <v>1.6189319304008187E-2</v>
      </c>
      <c r="BN254" s="151">
        <v>479277</v>
      </c>
      <c r="BO254" s="152">
        <v>0.36925178432750266</v>
      </c>
      <c r="BP254" s="152">
        <v>3.3579457076284404E-3</v>
      </c>
      <c r="BQ254" s="151">
        <v>489228</v>
      </c>
      <c r="BR254" s="152">
        <v>0.37489511277244819</v>
      </c>
      <c r="BS254" s="152">
        <v>2.0762523551098842E-2</v>
      </c>
      <c r="BT254" s="11">
        <f t="shared" si="391"/>
        <v>28861</v>
      </c>
      <c r="BU254" s="123">
        <f t="shared" si="392"/>
        <v>6.2691287603151402E-2</v>
      </c>
      <c r="BV254" s="11">
        <f t="shared" si="393"/>
        <v>11555</v>
      </c>
      <c r="BW254" s="123">
        <f t="shared" si="394"/>
        <v>2.4190188685565231E-2</v>
      </c>
    </row>
    <row r="255" spans="2:75" x14ac:dyDescent="0.3">
      <c r="B255" s="491"/>
      <c r="C255" s="95" t="s">
        <v>135</v>
      </c>
      <c r="D255" s="151">
        <v>19881</v>
      </c>
      <c r="E255" s="152">
        <v>0.11067503924646782</v>
      </c>
      <c r="F255" s="151">
        <v>18717</v>
      </c>
      <c r="G255" s="152">
        <v>0.10709871598269667</v>
      </c>
      <c r="H255" s="152">
        <v>-5.8548362758412555E-2</v>
      </c>
      <c r="I255" s="151">
        <v>16770</v>
      </c>
      <c r="J255" s="152">
        <v>9.97365337837436E-2</v>
      </c>
      <c r="K255" s="152">
        <v>-0.10402308062189454</v>
      </c>
      <c r="L255" s="151">
        <v>15175</v>
      </c>
      <c r="M255" s="152">
        <v>9.5207920295128867E-2</v>
      </c>
      <c r="N255" s="152">
        <v>-9.5110316040548593E-2</v>
      </c>
      <c r="O255" s="151">
        <v>14506</v>
      </c>
      <c r="P255" s="152">
        <v>9.3817706750140673E-2</v>
      </c>
      <c r="Q255" s="152">
        <v>-4.4085667215815486E-2</v>
      </c>
      <c r="R255" s="11">
        <f t="shared" si="379"/>
        <v>-5375</v>
      </c>
      <c r="S255" s="123">
        <f t="shared" si="380"/>
        <v>-0.27035863387153564</v>
      </c>
      <c r="T255" s="11">
        <f t="shared" si="381"/>
        <v>-2264</v>
      </c>
      <c r="U255" s="123">
        <f t="shared" si="382"/>
        <v>-0.13500298151460943</v>
      </c>
      <c r="V255" s="151">
        <v>14550</v>
      </c>
      <c r="W255" s="152">
        <v>0.10116320301473297</v>
      </c>
      <c r="X255" s="151">
        <v>13728</v>
      </c>
      <c r="Y255" s="152">
        <v>9.832683933073573E-2</v>
      </c>
      <c r="Z255" s="152">
        <v>-5.649484536082474E-2</v>
      </c>
      <c r="AA255" s="151">
        <v>12189</v>
      </c>
      <c r="AB255" s="152">
        <v>9.0653517481425291E-2</v>
      </c>
      <c r="AC255" s="152">
        <v>-0.11210664335664336</v>
      </c>
      <c r="AD255" s="151">
        <v>11056</v>
      </c>
      <c r="AE255" s="152">
        <v>8.709626595241847E-2</v>
      </c>
      <c r="AF255" s="152">
        <v>-9.295266223644269E-2</v>
      </c>
      <c r="AG255" s="151">
        <v>9989</v>
      </c>
      <c r="AH255" s="152">
        <v>8.3914380281926784E-2</v>
      </c>
      <c r="AI255" s="152">
        <v>-9.6508683068017367E-2</v>
      </c>
      <c r="AJ255" s="11">
        <f t="shared" si="383"/>
        <v>-4561</v>
      </c>
      <c r="AK255" s="123">
        <f t="shared" si="384"/>
        <v>-0.31347079037800685</v>
      </c>
      <c r="AL255" s="11">
        <f t="shared" si="385"/>
        <v>-2200</v>
      </c>
      <c r="AM255" s="123">
        <f t="shared" si="386"/>
        <v>-0.18049060628435476</v>
      </c>
      <c r="AN255" s="151">
        <v>5331</v>
      </c>
      <c r="AO255" s="152">
        <v>0.14888150361661129</v>
      </c>
      <c r="AP255" s="151">
        <v>4989</v>
      </c>
      <c r="AQ255" s="152">
        <v>0.14194264254011607</v>
      </c>
      <c r="AR255" s="152">
        <v>-6.415306696679797E-2</v>
      </c>
      <c r="AS255" s="151">
        <v>4581</v>
      </c>
      <c r="AT255" s="152">
        <v>0.13599121296681113</v>
      </c>
      <c r="AU255" s="152">
        <v>-8.1779915814792548E-2</v>
      </c>
      <c r="AV255" s="151">
        <v>4119</v>
      </c>
      <c r="AW255" s="152">
        <v>0.12694156804733728</v>
      </c>
      <c r="AX255" s="152">
        <v>-0.1008513425016372</v>
      </c>
      <c r="AY255" s="151">
        <v>4517</v>
      </c>
      <c r="AZ255" s="152">
        <v>0.12694977656614484</v>
      </c>
      <c r="BA255" s="152">
        <v>9.6625394513231364E-2</v>
      </c>
      <c r="BB255" s="11">
        <f t="shared" si="387"/>
        <v>-814</v>
      </c>
      <c r="BC255" s="123">
        <f t="shared" si="388"/>
        <v>-0.15269180266366536</v>
      </c>
      <c r="BD255" s="11">
        <f t="shared" si="389"/>
        <v>-64</v>
      </c>
      <c r="BE255" s="123">
        <f t="shared" si="390"/>
        <v>-1.3970748744815542E-2</v>
      </c>
      <c r="BF255" s="151">
        <v>154405</v>
      </c>
      <c r="BG255" s="152">
        <v>0.11819591716755413</v>
      </c>
      <c r="BH255" s="151">
        <v>150730</v>
      </c>
      <c r="BI255" s="152">
        <v>0.11432146987997498</v>
      </c>
      <c r="BJ255" s="152">
        <v>-2.3801042712347398E-2</v>
      </c>
      <c r="BK255" s="151">
        <v>143344</v>
      </c>
      <c r="BL255" s="152">
        <v>0.1082891710073543</v>
      </c>
      <c r="BM255" s="152">
        <v>-4.9001525907251375E-2</v>
      </c>
      <c r="BN255" s="151">
        <v>135773</v>
      </c>
      <c r="BO255" s="152">
        <v>0.10460427375713423</v>
      </c>
      <c r="BP255" s="152">
        <v>-5.2816999665141195E-2</v>
      </c>
      <c r="BQ255" s="151">
        <v>133189</v>
      </c>
      <c r="BR255" s="152">
        <v>0.10206264803946136</v>
      </c>
      <c r="BS255" s="152">
        <v>-1.9031766256914114E-2</v>
      </c>
      <c r="BT255" s="11">
        <f t="shared" si="391"/>
        <v>-21216</v>
      </c>
      <c r="BU255" s="123">
        <f t="shared" si="392"/>
        <v>-0.13740487678507821</v>
      </c>
      <c r="BV255" s="11">
        <f t="shared" si="393"/>
        <v>-10155</v>
      </c>
      <c r="BW255" s="123">
        <f t="shared" si="394"/>
        <v>-7.084356513003684E-2</v>
      </c>
    </row>
    <row r="256" spans="2:75" x14ac:dyDescent="0.3">
      <c r="B256" s="491"/>
      <c r="C256" s="95" t="s">
        <v>13</v>
      </c>
      <c r="D256" s="151">
        <v>179634</v>
      </c>
      <c r="E256" s="152">
        <v>1</v>
      </c>
      <c r="F256" s="151">
        <v>174764</v>
      </c>
      <c r="G256" s="152">
        <v>1</v>
      </c>
      <c r="H256" s="152">
        <v>-2.7110680606121335E-2</v>
      </c>
      <c r="I256" s="151">
        <v>168143</v>
      </c>
      <c r="J256" s="152">
        <v>1</v>
      </c>
      <c r="K256" s="152">
        <v>-3.7885376851067729E-2</v>
      </c>
      <c r="L256" s="151">
        <v>159388</v>
      </c>
      <c r="M256" s="152">
        <v>1</v>
      </c>
      <c r="N256" s="152">
        <v>-5.2068774792884631E-2</v>
      </c>
      <c r="O256" s="151">
        <v>154619</v>
      </c>
      <c r="P256" s="152">
        <v>1</v>
      </c>
      <c r="Q256" s="152">
        <v>-2.992069666474264E-2</v>
      </c>
      <c r="R256" s="11">
        <f t="shared" si="379"/>
        <v>-25015</v>
      </c>
      <c r="S256" s="123">
        <f t="shared" si="380"/>
        <v>-0.13925537481768485</v>
      </c>
      <c r="T256" s="11">
        <f t="shared" si="381"/>
        <v>-13524</v>
      </c>
      <c r="U256" s="123">
        <f t="shared" si="382"/>
        <v>-8.0431537441344569E-2</v>
      </c>
      <c r="V256" s="151">
        <v>143827</v>
      </c>
      <c r="W256" s="152">
        <v>1</v>
      </c>
      <c r="X256" s="151">
        <v>139616</v>
      </c>
      <c r="Y256" s="152">
        <v>1</v>
      </c>
      <c r="Z256" s="152">
        <v>-2.9278230095879078E-2</v>
      </c>
      <c r="AA256" s="151">
        <v>134457</v>
      </c>
      <c r="AB256" s="152">
        <v>1</v>
      </c>
      <c r="AC256" s="152">
        <v>-3.695135228054091E-2</v>
      </c>
      <c r="AD256" s="151">
        <v>126940</v>
      </c>
      <c r="AE256" s="152">
        <v>1</v>
      </c>
      <c r="AF256" s="152">
        <v>-5.5906349241765026E-2</v>
      </c>
      <c r="AG256" s="151">
        <v>119038</v>
      </c>
      <c r="AH256" s="152">
        <v>1</v>
      </c>
      <c r="AI256" s="152">
        <v>-6.2249881833937294E-2</v>
      </c>
      <c r="AJ256" s="11">
        <f t="shared" si="383"/>
        <v>-24789</v>
      </c>
      <c r="AK256" s="123">
        <f t="shared" si="384"/>
        <v>-0.17235289618778116</v>
      </c>
      <c r="AL256" s="11">
        <f t="shared" si="385"/>
        <v>-15419</v>
      </c>
      <c r="AM256" s="123">
        <f t="shared" si="386"/>
        <v>-0.11467606744163561</v>
      </c>
      <c r="AN256" s="151">
        <v>35807</v>
      </c>
      <c r="AO256" s="152">
        <v>1</v>
      </c>
      <c r="AP256" s="151">
        <v>35148</v>
      </c>
      <c r="AQ256" s="152">
        <v>1</v>
      </c>
      <c r="AR256" s="152">
        <v>-1.840422263803167E-2</v>
      </c>
      <c r="AS256" s="151">
        <v>33686</v>
      </c>
      <c r="AT256" s="152">
        <v>1</v>
      </c>
      <c r="AU256" s="152">
        <v>-4.159553886423125E-2</v>
      </c>
      <c r="AV256" s="151">
        <v>32448</v>
      </c>
      <c r="AW256" s="152">
        <v>1</v>
      </c>
      <c r="AX256" s="152">
        <v>-3.6751172593955946E-2</v>
      </c>
      <c r="AY256" s="151">
        <v>35581</v>
      </c>
      <c r="AZ256" s="152">
        <v>1</v>
      </c>
      <c r="BA256" s="152">
        <v>9.6554487179487183E-2</v>
      </c>
      <c r="BB256" s="11">
        <f t="shared" si="387"/>
        <v>-226</v>
      </c>
      <c r="BC256" s="123">
        <f t="shared" si="388"/>
        <v>-6.311615047337113E-3</v>
      </c>
      <c r="BD256" s="11">
        <f t="shared" si="389"/>
        <v>1895</v>
      </c>
      <c r="BE256" s="123">
        <f t="shared" si="390"/>
        <v>5.6254823962476996E-2</v>
      </c>
      <c r="BF256" s="151">
        <v>1306348</v>
      </c>
      <c r="BG256" s="152">
        <v>1</v>
      </c>
      <c r="BH256" s="151">
        <v>1318475</v>
      </c>
      <c r="BI256" s="152">
        <v>1</v>
      </c>
      <c r="BJ256" s="152">
        <v>9.2831312942646214E-3</v>
      </c>
      <c r="BK256" s="151">
        <v>1323715</v>
      </c>
      <c r="BL256" s="152">
        <v>1</v>
      </c>
      <c r="BM256" s="152">
        <v>3.9742884772179981E-3</v>
      </c>
      <c r="BN256" s="151">
        <v>1297968</v>
      </c>
      <c r="BO256" s="152">
        <v>1</v>
      </c>
      <c r="BP256" s="152">
        <v>-1.9450561487933581E-2</v>
      </c>
      <c r="BQ256" s="151">
        <v>1304973</v>
      </c>
      <c r="BR256" s="152">
        <v>1</v>
      </c>
      <c r="BS256" s="152">
        <v>5.3968973040937835E-3</v>
      </c>
      <c r="BT256" s="11">
        <f t="shared" si="391"/>
        <v>-1375</v>
      </c>
      <c r="BU256" s="123">
        <f t="shared" si="392"/>
        <v>-1.0525526123207599E-3</v>
      </c>
      <c r="BV256" s="11">
        <f t="shared" si="393"/>
        <v>-18742</v>
      </c>
      <c r="BW256" s="123">
        <f t="shared" si="394"/>
        <v>-1.4158636866697136E-2</v>
      </c>
    </row>
    <row r="257" spans="2:75" x14ac:dyDescent="0.3">
      <c r="B257" s="411" t="s">
        <v>160</v>
      </c>
      <c r="C257" s="95" t="s">
        <v>130</v>
      </c>
      <c r="D257" s="151">
        <v>50765</v>
      </c>
      <c r="E257" s="152">
        <v>0.12352483149621626</v>
      </c>
      <c r="F257" s="151">
        <v>49971</v>
      </c>
      <c r="G257" s="152">
        <v>0.12346048083646076</v>
      </c>
      <c r="H257" s="152">
        <v>-1.5640697330838175E-2</v>
      </c>
      <c r="I257" s="151">
        <v>45308</v>
      </c>
      <c r="J257" s="152">
        <v>0.12154770240289302</v>
      </c>
      <c r="K257" s="152">
        <v>-9.3314122190870707E-2</v>
      </c>
      <c r="L257" s="151">
        <v>42622</v>
      </c>
      <c r="M257" s="152">
        <v>0.12102815149673733</v>
      </c>
      <c r="N257" s="152">
        <v>-5.9283128807274654E-2</v>
      </c>
      <c r="O257" s="151">
        <v>42271</v>
      </c>
      <c r="P257" s="152">
        <v>0.12391209396811252</v>
      </c>
      <c r="Q257" s="152">
        <v>-8.2351837079442537E-3</v>
      </c>
      <c r="R257" s="11">
        <f t="shared" si="379"/>
        <v>-8494</v>
      </c>
      <c r="S257" s="123">
        <f t="shared" si="380"/>
        <v>-0.16732000393972224</v>
      </c>
      <c r="T257" s="11">
        <f t="shared" si="381"/>
        <v>-3037</v>
      </c>
      <c r="U257" s="123">
        <f t="shared" si="382"/>
        <v>-6.703010505870928E-2</v>
      </c>
      <c r="V257" s="151">
        <v>33908</v>
      </c>
      <c r="W257" s="152">
        <v>0.11224841101694916</v>
      </c>
      <c r="X257" s="151">
        <v>32961</v>
      </c>
      <c r="Y257" s="152">
        <v>0.11143416421841244</v>
      </c>
      <c r="Z257" s="152">
        <v>-2.7928512445440604E-2</v>
      </c>
      <c r="AA257" s="151">
        <v>29476</v>
      </c>
      <c r="AB257" s="152">
        <v>0.10971528964226027</v>
      </c>
      <c r="AC257" s="152">
        <v>-0.10573101544249264</v>
      </c>
      <c r="AD257" s="151">
        <v>27045</v>
      </c>
      <c r="AE257" s="152">
        <v>0.10723802122158956</v>
      </c>
      <c r="AF257" s="152">
        <v>-8.2473877052517297E-2</v>
      </c>
      <c r="AG257" s="151">
        <v>25436</v>
      </c>
      <c r="AH257" s="152">
        <v>0.1087724399818684</v>
      </c>
      <c r="AI257" s="152">
        <v>-5.9493436864485119E-2</v>
      </c>
      <c r="AJ257" s="11">
        <f t="shared" si="383"/>
        <v>-8472</v>
      </c>
      <c r="AK257" s="123">
        <f t="shared" si="384"/>
        <v>-0.24985254217293854</v>
      </c>
      <c r="AL257" s="11">
        <f t="shared" si="385"/>
        <v>-4040</v>
      </c>
      <c r="AM257" s="123">
        <f t="shared" si="386"/>
        <v>-0.13706065951960916</v>
      </c>
      <c r="AN257" s="151">
        <v>16857</v>
      </c>
      <c r="AO257" s="152">
        <v>0.15480760400404078</v>
      </c>
      <c r="AP257" s="151">
        <v>17010</v>
      </c>
      <c r="AQ257" s="152">
        <v>0.15610660401600529</v>
      </c>
      <c r="AR257" s="152">
        <v>9.0763481046449539E-3</v>
      </c>
      <c r="AS257" s="151">
        <v>15832</v>
      </c>
      <c r="AT257" s="152">
        <v>0.15208453410182518</v>
      </c>
      <c r="AU257" s="152">
        <v>-6.9253380364491482E-2</v>
      </c>
      <c r="AV257" s="151">
        <v>15577</v>
      </c>
      <c r="AW257" s="152">
        <v>0.15581674502350706</v>
      </c>
      <c r="AX257" s="152">
        <v>-1.6106619504800405E-2</v>
      </c>
      <c r="AY257" s="151">
        <v>16835</v>
      </c>
      <c r="AZ257" s="152">
        <v>0.15690971283705063</v>
      </c>
      <c r="BA257" s="152">
        <v>8.076009501187649E-2</v>
      </c>
      <c r="BB257" s="11">
        <f t="shared" si="387"/>
        <v>-22</v>
      </c>
      <c r="BC257" s="123">
        <f t="shared" si="388"/>
        <v>-1.3050958058966602E-3</v>
      </c>
      <c r="BD257" s="11">
        <f t="shared" si="389"/>
        <v>1003</v>
      </c>
      <c r="BE257" s="123">
        <f t="shared" si="390"/>
        <v>6.3352703385548256E-2</v>
      </c>
      <c r="BF257" s="151">
        <v>262464</v>
      </c>
      <c r="BG257" s="152">
        <v>0.10953223944652966</v>
      </c>
      <c r="BH257" s="151">
        <v>257704</v>
      </c>
      <c r="BI257" s="152">
        <v>0.10823737932685543</v>
      </c>
      <c r="BJ257" s="152">
        <v>-1.8135820531577664E-2</v>
      </c>
      <c r="BK257" s="151">
        <v>260027</v>
      </c>
      <c r="BL257" s="152">
        <v>0.10914534635777823</v>
      </c>
      <c r="BM257" s="152">
        <v>9.014217862353709E-3</v>
      </c>
      <c r="BN257" s="151">
        <v>248835</v>
      </c>
      <c r="BO257" s="152">
        <v>0.10844907815995471</v>
      </c>
      <c r="BP257" s="152">
        <v>-4.3041684132801593E-2</v>
      </c>
      <c r="BQ257" s="151">
        <v>244184</v>
      </c>
      <c r="BR257" s="152">
        <v>0.10828016157061753</v>
      </c>
      <c r="BS257" s="152">
        <v>-1.8691100528462637E-2</v>
      </c>
      <c r="BT257" s="11">
        <f t="shared" si="391"/>
        <v>-18280</v>
      </c>
      <c r="BU257" s="123">
        <f t="shared" si="392"/>
        <v>-6.9647646915386496E-2</v>
      </c>
      <c r="BV257" s="11">
        <f t="shared" si="393"/>
        <v>-15843</v>
      </c>
      <c r="BW257" s="123">
        <f t="shared" si="394"/>
        <v>-6.0928288216223703E-2</v>
      </c>
    </row>
    <row r="258" spans="2:75" x14ac:dyDescent="0.3">
      <c r="B258" s="491"/>
      <c r="C258" s="95" t="s">
        <v>131</v>
      </c>
      <c r="D258" s="151">
        <v>62581</v>
      </c>
      <c r="E258" s="152">
        <v>0.15227632187264278</v>
      </c>
      <c r="F258" s="151">
        <v>61639</v>
      </c>
      <c r="G258" s="152">
        <v>0.15228793856994266</v>
      </c>
      <c r="H258" s="152">
        <v>-1.5052491970406354E-2</v>
      </c>
      <c r="I258" s="151">
        <v>56673</v>
      </c>
      <c r="J258" s="152">
        <v>0.1520365705455804</v>
      </c>
      <c r="K258" s="152">
        <v>-8.05658755009004E-2</v>
      </c>
      <c r="L258" s="151">
        <v>53300</v>
      </c>
      <c r="M258" s="152">
        <v>0.15134907969537092</v>
      </c>
      <c r="N258" s="152">
        <v>-5.9516877525453038E-2</v>
      </c>
      <c r="O258" s="151">
        <v>52724</v>
      </c>
      <c r="P258" s="152">
        <v>0.15455374233812222</v>
      </c>
      <c r="Q258" s="152">
        <v>-1.0806754221388368E-2</v>
      </c>
      <c r="R258" s="11">
        <f t="shared" si="379"/>
        <v>-9857</v>
      </c>
      <c r="S258" s="123">
        <f t="shared" si="380"/>
        <v>-0.15750786980073825</v>
      </c>
      <c r="T258" s="11">
        <f t="shared" si="381"/>
        <v>-3949</v>
      </c>
      <c r="U258" s="123">
        <f t="shared" si="382"/>
        <v>-6.968044747939936E-2</v>
      </c>
      <c r="V258" s="151">
        <v>44155</v>
      </c>
      <c r="W258" s="152">
        <v>0.14616988877118645</v>
      </c>
      <c r="X258" s="151">
        <v>43328</v>
      </c>
      <c r="Y258" s="152">
        <v>0.14648279685857149</v>
      </c>
      <c r="Z258" s="152">
        <v>-1.8729475710565054E-2</v>
      </c>
      <c r="AA258" s="151">
        <v>39018</v>
      </c>
      <c r="AB258" s="152">
        <v>0.14523243219099305</v>
      </c>
      <c r="AC258" s="152">
        <v>-9.947378138847858E-2</v>
      </c>
      <c r="AD258" s="151">
        <v>36416</v>
      </c>
      <c r="AE258" s="152">
        <v>0.14439562879665022</v>
      </c>
      <c r="AF258" s="152">
        <v>-6.6687170024091441E-2</v>
      </c>
      <c r="AG258" s="151">
        <v>34858</v>
      </c>
      <c r="AH258" s="152">
        <v>0.14906391385783807</v>
      </c>
      <c r="AI258" s="152">
        <v>-4.2783391915641476E-2</v>
      </c>
      <c r="AJ258" s="11">
        <f t="shared" si="383"/>
        <v>-9297</v>
      </c>
      <c r="AK258" s="123">
        <f t="shared" si="384"/>
        <v>-0.21055373117427245</v>
      </c>
      <c r="AL258" s="11">
        <f t="shared" si="385"/>
        <v>-4160</v>
      </c>
      <c r="AM258" s="123">
        <f t="shared" si="386"/>
        <v>-0.10661745860884719</v>
      </c>
      <c r="AN258" s="151">
        <v>18426</v>
      </c>
      <c r="AO258" s="152">
        <v>0.169216640646524</v>
      </c>
      <c r="AP258" s="151">
        <v>18311</v>
      </c>
      <c r="AQ258" s="152">
        <v>0.16804632722734114</v>
      </c>
      <c r="AR258" s="152">
        <v>-6.2411809399761211E-3</v>
      </c>
      <c r="AS258" s="151">
        <v>17655</v>
      </c>
      <c r="AT258" s="152">
        <v>0.16959654178674352</v>
      </c>
      <c r="AU258" s="152">
        <v>-3.5825460105947247E-2</v>
      </c>
      <c r="AV258" s="151">
        <v>16884</v>
      </c>
      <c r="AW258" s="152">
        <v>0.16889066720016005</v>
      </c>
      <c r="AX258" s="152">
        <v>-4.3670348343245541E-2</v>
      </c>
      <c r="AY258" s="151">
        <v>17866</v>
      </c>
      <c r="AZ258" s="152">
        <v>0.16651909293416969</v>
      </c>
      <c r="BA258" s="152">
        <v>5.8161573086946222E-2</v>
      </c>
      <c r="BB258" s="11">
        <f t="shared" si="387"/>
        <v>-560</v>
      </c>
      <c r="BC258" s="123">
        <f t="shared" si="388"/>
        <v>-3.0391837620753284E-2</v>
      </c>
      <c r="BD258" s="11">
        <f t="shared" si="389"/>
        <v>211</v>
      </c>
      <c r="BE258" s="123">
        <f t="shared" si="390"/>
        <v>1.1951288586802606E-2</v>
      </c>
      <c r="BF258" s="151">
        <v>346429</v>
      </c>
      <c r="BG258" s="152">
        <v>0.14457275732756425</v>
      </c>
      <c r="BH258" s="151">
        <v>343332</v>
      </c>
      <c r="BI258" s="152">
        <v>0.14420170396675228</v>
      </c>
      <c r="BJ258" s="152">
        <v>-8.9397827549079316E-3</v>
      </c>
      <c r="BK258" s="151">
        <v>342024</v>
      </c>
      <c r="BL258" s="152">
        <v>0.14356327590085929</v>
      </c>
      <c r="BM258" s="152">
        <v>-3.809723532906924E-3</v>
      </c>
      <c r="BN258" s="151">
        <v>325079</v>
      </c>
      <c r="BO258" s="152">
        <v>0.14167829235903276</v>
      </c>
      <c r="BP258" s="152">
        <v>-4.9543306902439598E-2</v>
      </c>
      <c r="BQ258" s="151">
        <v>316389</v>
      </c>
      <c r="BR258" s="152">
        <v>0.14029851275745384</v>
      </c>
      <c r="BS258" s="152">
        <v>-2.6731963614998199E-2</v>
      </c>
      <c r="BT258" s="11">
        <f t="shared" si="391"/>
        <v>-30040</v>
      </c>
      <c r="BU258" s="123">
        <f t="shared" si="392"/>
        <v>-8.6713294787676545E-2</v>
      </c>
      <c r="BV258" s="11">
        <f t="shared" si="393"/>
        <v>-25635</v>
      </c>
      <c r="BW258" s="123">
        <f t="shared" si="394"/>
        <v>-7.4950880639955086E-2</v>
      </c>
    </row>
    <row r="259" spans="2:75" x14ac:dyDescent="0.3">
      <c r="B259" s="491"/>
      <c r="C259" s="95" t="s">
        <v>132</v>
      </c>
      <c r="D259" s="151">
        <v>74248</v>
      </c>
      <c r="E259" s="152">
        <v>0.18066525537143829</v>
      </c>
      <c r="F259" s="151">
        <v>73457</v>
      </c>
      <c r="G259" s="152">
        <v>0.18148599269183921</v>
      </c>
      <c r="H259" s="152">
        <v>-1.0653485615774162E-2</v>
      </c>
      <c r="I259" s="151">
        <v>67657</v>
      </c>
      <c r="J259" s="152">
        <v>0.18150333057015391</v>
      </c>
      <c r="K259" s="152">
        <v>-7.8957757599684167E-2</v>
      </c>
      <c r="L259" s="151">
        <v>63856</v>
      </c>
      <c r="M259" s="152">
        <v>0.18132358035699073</v>
      </c>
      <c r="N259" s="152">
        <v>-5.6180439570184905E-2</v>
      </c>
      <c r="O259" s="151">
        <v>62766</v>
      </c>
      <c r="P259" s="152">
        <v>0.18399059615345154</v>
      </c>
      <c r="Q259" s="152">
        <v>-1.7069656727637182E-2</v>
      </c>
      <c r="R259" s="11">
        <f t="shared" si="379"/>
        <v>-11482</v>
      </c>
      <c r="S259" s="123">
        <f t="shared" si="380"/>
        <v>-0.15464389613188234</v>
      </c>
      <c r="T259" s="11">
        <f t="shared" si="381"/>
        <v>-4891</v>
      </c>
      <c r="U259" s="123">
        <f t="shared" si="382"/>
        <v>-7.2291115479551263E-2</v>
      </c>
      <c r="V259" s="151">
        <v>54529</v>
      </c>
      <c r="W259" s="152">
        <v>0.18051178495762712</v>
      </c>
      <c r="X259" s="151">
        <v>53307</v>
      </c>
      <c r="Y259" s="152">
        <v>0.18021968362582788</v>
      </c>
      <c r="Z259" s="152">
        <v>-2.2410093711603001E-2</v>
      </c>
      <c r="AA259" s="151">
        <v>48580</v>
      </c>
      <c r="AB259" s="152">
        <v>0.18082401855139787</v>
      </c>
      <c r="AC259" s="152">
        <v>-8.8675033297690734E-2</v>
      </c>
      <c r="AD259" s="151">
        <v>45453</v>
      </c>
      <c r="AE259" s="152">
        <v>0.18022886960935144</v>
      </c>
      <c r="AF259" s="152">
        <v>-6.4368052696582953E-2</v>
      </c>
      <c r="AG259" s="151">
        <v>43059</v>
      </c>
      <c r="AH259" s="152">
        <v>0.18413400271973862</v>
      </c>
      <c r="AI259" s="152">
        <v>-5.2669790772886277E-2</v>
      </c>
      <c r="AJ259" s="11">
        <f t="shared" si="383"/>
        <v>-11470</v>
      </c>
      <c r="AK259" s="123">
        <f t="shared" si="384"/>
        <v>-0.21034678794769757</v>
      </c>
      <c r="AL259" s="11">
        <f t="shared" si="385"/>
        <v>-5521</v>
      </c>
      <c r="AM259" s="123">
        <f t="shared" si="386"/>
        <v>-0.11364759160148209</v>
      </c>
      <c r="AN259" s="151">
        <v>19719</v>
      </c>
      <c r="AO259" s="152">
        <v>0.18109100927541555</v>
      </c>
      <c r="AP259" s="151">
        <v>20150</v>
      </c>
      <c r="AQ259" s="152">
        <v>0.18492346095958298</v>
      </c>
      <c r="AR259" s="152">
        <v>2.1857092144632082E-2</v>
      </c>
      <c r="AS259" s="151">
        <v>19077</v>
      </c>
      <c r="AT259" s="152">
        <v>0.1832564841498559</v>
      </c>
      <c r="AU259" s="152">
        <v>-5.3250620347394542E-2</v>
      </c>
      <c r="AV259" s="151">
        <v>18403</v>
      </c>
      <c r="AW259" s="152">
        <v>0.18408522556767029</v>
      </c>
      <c r="AX259" s="152">
        <v>-3.5330502699585889E-2</v>
      </c>
      <c r="AY259" s="151">
        <v>19707</v>
      </c>
      <c r="AZ259" s="152">
        <v>0.18367803450429207</v>
      </c>
      <c r="BA259" s="152">
        <v>7.0858012280606425E-2</v>
      </c>
      <c r="BB259" s="11">
        <f t="shared" si="387"/>
        <v>-12</v>
      </c>
      <c r="BC259" s="123">
        <f t="shared" si="388"/>
        <v>-6.0855012931690248E-4</v>
      </c>
      <c r="BD259" s="11">
        <f t="shared" si="389"/>
        <v>630</v>
      </c>
      <c r="BE259" s="123">
        <f t="shared" si="390"/>
        <v>3.3024060386853279E-2</v>
      </c>
      <c r="BF259" s="151">
        <v>435377</v>
      </c>
      <c r="BG259" s="152">
        <v>0.18169279525387005</v>
      </c>
      <c r="BH259" s="151">
        <v>431940</v>
      </c>
      <c r="BI259" s="152">
        <v>0.18141764825707762</v>
      </c>
      <c r="BJ259" s="152">
        <v>-7.8943076919543286E-3</v>
      </c>
      <c r="BK259" s="151">
        <v>432660</v>
      </c>
      <c r="BL259" s="152">
        <v>0.18160739290595335</v>
      </c>
      <c r="BM259" s="152">
        <v>1.6668981803028198E-3</v>
      </c>
      <c r="BN259" s="151">
        <v>415620</v>
      </c>
      <c r="BO259" s="152">
        <v>0.18113852900452257</v>
      </c>
      <c r="BP259" s="152">
        <v>-3.9384274025793926E-2</v>
      </c>
      <c r="BQ259" s="151">
        <v>406566</v>
      </c>
      <c r="BR259" s="152">
        <v>0.18028630937784493</v>
      </c>
      <c r="BS259" s="152">
        <v>-2.1784322217410133E-2</v>
      </c>
      <c r="BT259" s="11">
        <f t="shared" si="391"/>
        <v>-28811</v>
      </c>
      <c r="BU259" s="123">
        <f t="shared" si="392"/>
        <v>-6.617483238664422E-2</v>
      </c>
      <c r="BV259" s="11">
        <f t="shared" si="393"/>
        <v>-26094</v>
      </c>
      <c r="BW259" s="123">
        <f t="shared" si="394"/>
        <v>-6.0310636527527391E-2</v>
      </c>
    </row>
    <row r="260" spans="2:75" x14ac:dyDescent="0.3">
      <c r="B260" s="491"/>
      <c r="C260" s="95" t="s">
        <v>133</v>
      </c>
      <c r="D260" s="151">
        <v>86789</v>
      </c>
      <c r="E260" s="152">
        <v>0.21118086478331752</v>
      </c>
      <c r="F260" s="151">
        <v>86425</v>
      </c>
      <c r="G260" s="152">
        <v>0.21352528579158153</v>
      </c>
      <c r="H260" s="152">
        <v>-4.1940798949175583E-3</v>
      </c>
      <c r="I260" s="151">
        <v>80111</v>
      </c>
      <c r="J260" s="152">
        <v>0.21491365734965487</v>
      </c>
      <c r="K260" s="152">
        <v>-7.3057564362163721E-2</v>
      </c>
      <c r="L260" s="151">
        <v>76687</v>
      </c>
      <c r="M260" s="152">
        <v>0.21775810271292514</v>
      </c>
      <c r="N260" s="152">
        <v>-4.2740697282520501E-2</v>
      </c>
      <c r="O260" s="151">
        <v>73734</v>
      </c>
      <c r="P260" s="152">
        <v>0.21614190193382718</v>
      </c>
      <c r="Q260" s="152">
        <v>-3.8507178530911366E-2</v>
      </c>
      <c r="R260" s="11">
        <f t="shared" si="379"/>
        <v>-13055</v>
      </c>
      <c r="S260" s="123">
        <f t="shared" si="380"/>
        <v>-0.15042228853887013</v>
      </c>
      <c r="T260" s="11">
        <f t="shared" si="381"/>
        <v>-6377</v>
      </c>
      <c r="U260" s="123">
        <f t="shared" si="382"/>
        <v>-7.9602052152638214E-2</v>
      </c>
      <c r="V260" s="151">
        <v>66604</v>
      </c>
      <c r="W260" s="152">
        <v>0.22048463983050848</v>
      </c>
      <c r="X260" s="151">
        <v>65947</v>
      </c>
      <c r="Y260" s="152">
        <v>0.22295284814513047</v>
      </c>
      <c r="Z260" s="152">
        <v>-9.8642724160711067E-3</v>
      </c>
      <c r="AA260" s="151">
        <v>60241</v>
      </c>
      <c r="AB260" s="152">
        <v>0.22422848294678385</v>
      </c>
      <c r="AC260" s="152">
        <v>-8.6524026870062318E-2</v>
      </c>
      <c r="AD260" s="151">
        <v>57578</v>
      </c>
      <c r="AE260" s="152">
        <v>0.22830655521895668</v>
      </c>
      <c r="AF260" s="152">
        <v>-4.4205773476535912E-2</v>
      </c>
      <c r="AG260" s="151">
        <v>52815</v>
      </c>
      <c r="AH260" s="152">
        <v>0.22585376700905724</v>
      </c>
      <c r="AI260" s="152">
        <v>-8.2722567647365311E-2</v>
      </c>
      <c r="AJ260" s="11">
        <f t="shared" si="383"/>
        <v>-13789</v>
      </c>
      <c r="AK260" s="123">
        <f t="shared" si="384"/>
        <v>-0.20702960783136148</v>
      </c>
      <c r="AL260" s="11">
        <f t="shared" si="385"/>
        <v>-7426</v>
      </c>
      <c r="AM260" s="123">
        <f t="shared" si="386"/>
        <v>-0.12327152603708438</v>
      </c>
      <c r="AN260" s="151">
        <v>20185</v>
      </c>
      <c r="AO260" s="152">
        <v>0.18537055744329139</v>
      </c>
      <c r="AP260" s="151">
        <v>20478</v>
      </c>
      <c r="AQ260" s="152">
        <v>0.18793362945560002</v>
      </c>
      <c r="AR260" s="152">
        <v>1.4515729502105524E-2</v>
      </c>
      <c r="AS260" s="151">
        <v>19870</v>
      </c>
      <c r="AT260" s="152">
        <v>0.19087415946205571</v>
      </c>
      <c r="AU260" s="152">
        <v>-2.969039945307159E-2</v>
      </c>
      <c r="AV260" s="151">
        <v>19109</v>
      </c>
      <c r="AW260" s="152">
        <v>0.19114734420326099</v>
      </c>
      <c r="AX260" s="152">
        <v>-3.8298943130347256E-2</v>
      </c>
      <c r="AY260" s="151">
        <v>20919</v>
      </c>
      <c r="AZ260" s="152">
        <v>0.19497441537500815</v>
      </c>
      <c r="BA260" s="152">
        <v>9.4719765555497409E-2</v>
      </c>
      <c r="BB260" s="11">
        <f t="shared" si="387"/>
        <v>734</v>
      </c>
      <c r="BC260" s="123">
        <f t="shared" si="388"/>
        <v>3.6363636363636362E-2</v>
      </c>
      <c r="BD260" s="11">
        <f t="shared" si="389"/>
        <v>1049</v>
      </c>
      <c r="BE260" s="123">
        <f t="shared" si="390"/>
        <v>5.2793155510820332E-2</v>
      </c>
      <c r="BF260" s="151">
        <v>527869</v>
      </c>
      <c r="BG260" s="152">
        <v>0.22029182556236349</v>
      </c>
      <c r="BH260" s="151">
        <v>529772</v>
      </c>
      <c r="BI260" s="152">
        <v>0.22250773337141394</v>
      </c>
      <c r="BJ260" s="152">
        <v>3.6050611041754678E-3</v>
      </c>
      <c r="BK260" s="151">
        <v>533204</v>
      </c>
      <c r="BL260" s="152">
        <v>0.22381035530676732</v>
      </c>
      <c r="BM260" s="152">
        <v>6.478258571611939E-3</v>
      </c>
      <c r="BN260" s="151">
        <v>516650</v>
      </c>
      <c r="BO260" s="152">
        <v>0.22517015786099465</v>
      </c>
      <c r="BP260" s="152">
        <v>-3.1046278722590227E-2</v>
      </c>
      <c r="BQ260" s="151">
        <v>507373</v>
      </c>
      <c r="BR260" s="152">
        <v>0.22498783874688319</v>
      </c>
      <c r="BS260" s="152">
        <v>-1.7956063098809639E-2</v>
      </c>
      <c r="BT260" s="11">
        <f t="shared" si="391"/>
        <v>-20496</v>
      </c>
      <c r="BU260" s="123">
        <f t="shared" si="392"/>
        <v>-3.8827815234461584E-2</v>
      </c>
      <c r="BV260" s="11">
        <f t="shared" si="393"/>
        <v>-25831</v>
      </c>
      <c r="BW260" s="123">
        <f t="shared" si="394"/>
        <v>-4.8444872881673803E-2</v>
      </c>
    </row>
    <row r="261" spans="2:75" x14ac:dyDescent="0.3">
      <c r="B261" s="491"/>
      <c r="C261" s="95" t="s">
        <v>134</v>
      </c>
      <c r="D261" s="151">
        <v>86125</v>
      </c>
      <c r="E261" s="152">
        <v>0.20956517507360634</v>
      </c>
      <c r="F261" s="151">
        <v>85761</v>
      </c>
      <c r="G261" s="152">
        <v>0.2118847791121993</v>
      </c>
      <c r="H261" s="152">
        <v>-4.2264150943396228E-3</v>
      </c>
      <c r="I261" s="151">
        <v>81162</v>
      </c>
      <c r="J261" s="152">
        <v>0.21773317344450435</v>
      </c>
      <c r="K261" s="152">
        <v>-5.362577395319551E-2</v>
      </c>
      <c r="L261" s="151">
        <v>77037</v>
      </c>
      <c r="M261" s="152">
        <v>0.21875195220435817</v>
      </c>
      <c r="N261" s="152">
        <v>-5.0824277371183557E-2</v>
      </c>
      <c r="O261" s="151">
        <v>72521</v>
      </c>
      <c r="P261" s="152">
        <v>0.21258614574203327</v>
      </c>
      <c r="Q261" s="152">
        <v>-5.8621182029414437E-2</v>
      </c>
      <c r="R261" s="11">
        <f t="shared" si="379"/>
        <v>-13604</v>
      </c>
      <c r="S261" s="123">
        <f t="shared" si="380"/>
        <v>-0.15795645863570393</v>
      </c>
      <c r="T261" s="11">
        <f t="shared" si="381"/>
        <v>-8641</v>
      </c>
      <c r="U261" s="123">
        <f t="shared" si="382"/>
        <v>-0.1064660801853084</v>
      </c>
      <c r="V261" s="151">
        <v>69137</v>
      </c>
      <c r="W261" s="152">
        <v>0.22886983580508474</v>
      </c>
      <c r="X261" s="151">
        <v>68855</v>
      </c>
      <c r="Y261" s="152">
        <v>0.23278418061523587</v>
      </c>
      <c r="Z261" s="152">
        <v>-4.0788579197824611E-3</v>
      </c>
      <c r="AA261" s="151">
        <v>64456</v>
      </c>
      <c r="AB261" s="152">
        <v>0.23991751625666738</v>
      </c>
      <c r="AC261" s="152">
        <v>-6.3887880328225982E-2</v>
      </c>
      <c r="AD261" s="151">
        <v>60945</v>
      </c>
      <c r="AE261" s="152">
        <v>0.241657282431125</v>
      </c>
      <c r="AF261" s="152">
        <v>-5.4471267221050015E-2</v>
      </c>
      <c r="AG261" s="151">
        <v>54834</v>
      </c>
      <c r="AH261" s="152">
        <v>0.2344876542681936</v>
      </c>
      <c r="AI261" s="152">
        <v>-0.10027073590942653</v>
      </c>
      <c r="AJ261" s="11">
        <f t="shared" si="383"/>
        <v>-14303</v>
      </c>
      <c r="AK261" s="123">
        <f t="shared" si="384"/>
        <v>-0.20687909512995936</v>
      </c>
      <c r="AL261" s="11">
        <f t="shared" si="385"/>
        <v>-9622</v>
      </c>
      <c r="AM261" s="123">
        <f t="shared" si="386"/>
        <v>-0.14928012908030283</v>
      </c>
      <c r="AN261" s="151">
        <v>16988</v>
      </c>
      <c r="AO261" s="152">
        <v>0.1560106529525209</v>
      </c>
      <c r="AP261" s="151">
        <v>16906</v>
      </c>
      <c r="AQ261" s="152">
        <v>0.15515216034653648</v>
      </c>
      <c r="AR261" s="152">
        <v>-4.8269366611725928E-3</v>
      </c>
      <c r="AS261" s="151">
        <v>16706</v>
      </c>
      <c r="AT261" s="152">
        <v>0.16048030739673391</v>
      </c>
      <c r="AU261" s="152">
        <v>-1.1830119484206791E-2</v>
      </c>
      <c r="AV261" s="151">
        <v>16092</v>
      </c>
      <c r="AW261" s="152">
        <v>0.16096829048714614</v>
      </c>
      <c r="AX261" s="152">
        <v>-3.6753262300969709E-2</v>
      </c>
      <c r="AY261" s="151">
        <v>17687</v>
      </c>
      <c r="AZ261" s="152">
        <v>0.16485073305309858</v>
      </c>
      <c r="BA261" s="152">
        <v>9.911757394978872E-2</v>
      </c>
      <c r="BB261" s="11">
        <f t="shared" si="387"/>
        <v>699</v>
      </c>
      <c r="BC261" s="123">
        <f t="shared" si="388"/>
        <v>4.1146691782434658E-2</v>
      </c>
      <c r="BD261" s="11">
        <f t="shared" si="389"/>
        <v>981</v>
      </c>
      <c r="BE261" s="123">
        <f t="shared" si="390"/>
        <v>5.8721417454806656E-2</v>
      </c>
      <c r="BF261" s="151">
        <v>540386</v>
      </c>
      <c r="BG261" s="152">
        <v>0.22551545638850426</v>
      </c>
      <c r="BH261" s="151">
        <v>545680</v>
      </c>
      <c r="BI261" s="152">
        <v>0.22918919827041284</v>
      </c>
      <c r="BJ261" s="152">
        <v>9.7967008767806708E-3</v>
      </c>
      <c r="BK261" s="151">
        <v>550932</v>
      </c>
      <c r="BL261" s="152">
        <v>0.23125161602288793</v>
      </c>
      <c r="BM261" s="152">
        <v>9.6246884621023314E-3</v>
      </c>
      <c r="BN261" s="151">
        <v>541283</v>
      </c>
      <c r="BO261" s="152">
        <v>0.23590589094642941</v>
      </c>
      <c r="BP261" s="152">
        <v>-1.7513958165436026E-2</v>
      </c>
      <c r="BQ261" s="151">
        <v>537607</v>
      </c>
      <c r="BR261" s="152">
        <v>0.23839470571984642</v>
      </c>
      <c r="BS261" s="152">
        <v>-6.7912718485524208E-3</v>
      </c>
      <c r="BT261" s="11">
        <f t="shared" si="391"/>
        <v>-2779</v>
      </c>
      <c r="BU261" s="123">
        <f t="shared" si="392"/>
        <v>-5.1426202751366614E-3</v>
      </c>
      <c r="BV261" s="11">
        <f t="shared" si="393"/>
        <v>-13325</v>
      </c>
      <c r="BW261" s="123">
        <f t="shared" si="394"/>
        <v>-2.4186287962942796E-2</v>
      </c>
    </row>
    <row r="262" spans="2:75" x14ac:dyDescent="0.3">
      <c r="B262" s="491"/>
      <c r="C262" s="95" t="s">
        <v>135</v>
      </c>
      <c r="D262" s="151">
        <v>50462</v>
      </c>
      <c r="E262" s="152">
        <v>0.12278755140277879</v>
      </c>
      <c r="F262" s="151">
        <v>47500</v>
      </c>
      <c r="G262" s="152">
        <v>0.11735552299797654</v>
      </c>
      <c r="H262" s="152">
        <v>-5.8697633863104913E-2</v>
      </c>
      <c r="I262" s="151">
        <v>41848</v>
      </c>
      <c r="J262" s="152">
        <v>0.11226556568721345</v>
      </c>
      <c r="K262" s="152">
        <v>-0.11898947368421052</v>
      </c>
      <c r="L262" s="151">
        <v>38664</v>
      </c>
      <c r="M262" s="152">
        <v>0.10978913353361767</v>
      </c>
      <c r="N262" s="152">
        <v>-7.6084878608296699E-2</v>
      </c>
      <c r="O262" s="151">
        <v>37121</v>
      </c>
      <c r="P262" s="152">
        <v>0.10881551986445329</v>
      </c>
      <c r="Q262" s="152">
        <v>-3.9907924684460999E-2</v>
      </c>
      <c r="R262" s="11">
        <f t="shared" si="379"/>
        <v>-13341</v>
      </c>
      <c r="S262" s="123">
        <f t="shared" si="380"/>
        <v>-0.26437715508699616</v>
      </c>
      <c r="T262" s="11">
        <f t="shared" si="381"/>
        <v>-4727</v>
      </c>
      <c r="U262" s="123">
        <f t="shared" si="382"/>
        <v>-0.11295641368763143</v>
      </c>
      <c r="V262" s="151">
        <v>33747</v>
      </c>
      <c r="W262" s="152">
        <v>0.11171543961864407</v>
      </c>
      <c r="X262" s="151">
        <v>31391</v>
      </c>
      <c r="Y262" s="152">
        <v>0.10612632653682186</v>
      </c>
      <c r="Z262" s="152">
        <v>-6.98136130619018E-2</v>
      </c>
      <c r="AA262" s="151">
        <v>26888</v>
      </c>
      <c r="AB262" s="152">
        <v>0.10008226041189761</v>
      </c>
      <c r="AC262" s="152">
        <v>-0.1434487591984964</v>
      </c>
      <c r="AD262" s="151">
        <v>24759</v>
      </c>
      <c r="AE262" s="152">
        <v>9.8173642722327079E-2</v>
      </c>
      <c r="AF262" s="152">
        <v>-7.9180303481106815E-2</v>
      </c>
      <c r="AG262" s="151">
        <v>22844</v>
      </c>
      <c r="AH262" s="152">
        <v>9.7688222163304056E-2</v>
      </c>
      <c r="AI262" s="152">
        <v>-7.734561169675673E-2</v>
      </c>
      <c r="AJ262" s="11">
        <f t="shared" si="383"/>
        <v>-10903</v>
      </c>
      <c r="AK262" s="123">
        <f t="shared" si="384"/>
        <v>-0.32308057012475183</v>
      </c>
      <c r="AL262" s="11">
        <f t="shared" si="385"/>
        <v>-4044</v>
      </c>
      <c r="AM262" s="123">
        <f t="shared" si="386"/>
        <v>-0.15040166617078252</v>
      </c>
      <c r="AN262" s="151">
        <v>16715</v>
      </c>
      <c r="AO262" s="152">
        <v>0.15350353567820738</v>
      </c>
      <c r="AP262" s="151">
        <v>16109</v>
      </c>
      <c r="AQ262" s="152">
        <v>0.14783781799493412</v>
      </c>
      <c r="AR262" s="152">
        <v>-3.6254860903380197E-2</v>
      </c>
      <c r="AS262" s="151">
        <v>14960</v>
      </c>
      <c r="AT262" s="152">
        <v>0.1437079731027858</v>
      </c>
      <c r="AU262" s="152">
        <v>-7.132658762182631E-2</v>
      </c>
      <c r="AV262" s="151">
        <v>13905</v>
      </c>
      <c r="AW262" s="152">
        <v>0.13909172751825546</v>
      </c>
      <c r="AX262" s="152">
        <v>-7.0521390374331555E-2</v>
      </c>
      <c r="AY262" s="151">
        <v>14277</v>
      </c>
      <c r="AZ262" s="152">
        <v>0.13306801129638088</v>
      </c>
      <c r="BA262" s="152">
        <v>2.6752966558791801E-2</v>
      </c>
      <c r="BB262" s="11">
        <f t="shared" si="387"/>
        <v>-2438</v>
      </c>
      <c r="BC262" s="123">
        <f t="shared" si="388"/>
        <v>-0.14585701465749326</v>
      </c>
      <c r="BD262" s="11">
        <f t="shared" si="389"/>
        <v>-683</v>
      </c>
      <c r="BE262" s="123">
        <f t="shared" si="390"/>
        <v>-4.5655080213903743E-2</v>
      </c>
      <c r="BF262" s="151">
        <v>283701</v>
      </c>
      <c r="BG262" s="152">
        <v>0.11839492602116829</v>
      </c>
      <c r="BH262" s="151">
        <v>272487</v>
      </c>
      <c r="BI262" s="152">
        <v>0.11444633680748788</v>
      </c>
      <c r="BJ262" s="152">
        <v>-3.9527530745397443E-2</v>
      </c>
      <c r="BK262" s="151">
        <v>263545</v>
      </c>
      <c r="BL262" s="152">
        <v>0.11062201350575387</v>
      </c>
      <c r="BM262" s="152">
        <v>-3.2816244444689106E-2</v>
      </c>
      <c r="BN262" s="151">
        <v>247020</v>
      </c>
      <c r="BO262" s="152">
        <v>0.10765805166906589</v>
      </c>
      <c r="BP262" s="152">
        <v>-6.2702764233812061E-2</v>
      </c>
      <c r="BQ262" s="151">
        <v>242994</v>
      </c>
      <c r="BR262" s="152">
        <v>0.1077524718273541</v>
      </c>
      <c r="BS262" s="152">
        <v>-1.6298275443283945E-2</v>
      </c>
      <c r="BT262" s="11">
        <f t="shared" si="391"/>
        <v>-40707</v>
      </c>
      <c r="BU262" s="123">
        <f t="shared" si="392"/>
        <v>-0.14348557107659121</v>
      </c>
      <c r="BV262" s="11">
        <f t="shared" si="393"/>
        <v>-20551</v>
      </c>
      <c r="BW262" s="123">
        <f t="shared" si="394"/>
        <v>-7.7979092754558041E-2</v>
      </c>
    </row>
    <row r="263" spans="2:75" x14ac:dyDescent="0.3">
      <c r="B263" s="491"/>
      <c r="C263" s="95" t="s">
        <v>13</v>
      </c>
      <c r="D263" s="151">
        <v>410970</v>
      </c>
      <c r="E263" s="152">
        <v>1</v>
      </c>
      <c r="F263" s="151">
        <v>404753</v>
      </c>
      <c r="G263" s="152">
        <v>1</v>
      </c>
      <c r="H263" s="152">
        <v>-1.5127624887461373E-2</v>
      </c>
      <c r="I263" s="151">
        <v>372759</v>
      </c>
      <c r="J263" s="152">
        <v>1</v>
      </c>
      <c r="K263" s="152">
        <v>-7.9045739006258137E-2</v>
      </c>
      <c r="L263" s="151">
        <v>352166</v>
      </c>
      <c r="M263" s="152">
        <v>1</v>
      </c>
      <c r="N263" s="152">
        <v>-5.5244809649129867E-2</v>
      </c>
      <c r="O263" s="151">
        <v>341137</v>
      </c>
      <c r="P263" s="152">
        <v>1</v>
      </c>
      <c r="Q263" s="152">
        <v>-3.131761726004214E-2</v>
      </c>
      <c r="R263" s="11">
        <f t="shared" si="379"/>
        <v>-69833</v>
      </c>
      <c r="S263" s="123">
        <f t="shared" si="380"/>
        <v>-0.16992237876244007</v>
      </c>
      <c r="T263" s="11">
        <f t="shared" si="381"/>
        <v>-31622</v>
      </c>
      <c r="U263" s="123">
        <f t="shared" si="382"/>
        <v>-8.483229110497667E-2</v>
      </c>
      <c r="V263" s="151">
        <v>302080</v>
      </c>
      <c r="W263" s="152">
        <v>1</v>
      </c>
      <c r="X263" s="151">
        <v>295789</v>
      </c>
      <c r="Y263" s="152">
        <v>1</v>
      </c>
      <c r="Z263" s="152">
        <v>-2.082560911016949E-2</v>
      </c>
      <c r="AA263" s="151">
        <v>268659</v>
      </c>
      <c r="AB263" s="152">
        <v>1</v>
      </c>
      <c r="AC263" s="152">
        <v>-9.1720787453218336E-2</v>
      </c>
      <c r="AD263" s="151">
        <v>252196</v>
      </c>
      <c r="AE263" s="152">
        <v>1</v>
      </c>
      <c r="AF263" s="152">
        <v>-6.1278423577844035E-2</v>
      </c>
      <c r="AG263" s="151">
        <v>233846</v>
      </c>
      <c r="AH263" s="152">
        <v>1</v>
      </c>
      <c r="AI263" s="152">
        <v>-7.2760868530825237E-2</v>
      </c>
      <c r="AJ263" s="11">
        <f t="shared" si="383"/>
        <v>-68234</v>
      </c>
      <c r="AK263" s="123">
        <f t="shared" si="384"/>
        <v>-0.22588056144067797</v>
      </c>
      <c r="AL263" s="11">
        <f t="shared" si="385"/>
        <v>-34813</v>
      </c>
      <c r="AM263" s="123">
        <f t="shared" si="386"/>
        <v>-0.12958062078694554</v>
      </c>
      <c r="AN263" s="151">
        <v>108890</v>
      </c>
      <c r="AO263" s="152">
        <v>1</v>
      </c>
      <c r="AP263" s="151">
        <v>108964</v>
      </c>
      <c r="AQ263" s="152">
        <v>1</v>
      </c>
      <c r="AR263" s="152">
        <v>6.7958490219487556E-4</v>
      </c>
      <c r="AS263" s="151">
        <v>104100</v>
      </c>
      <c r="AT263" s="152">
        <v>1</v>
      </c>
      <c r="AU263" s="152">
        <v>-4.463859623361844E-2</v>
      </c>
      <c r="AV263" s="151">
        <v>99970</v>
      </c>
      <c r="AW263" s="152">
        <v>1</v>
      </c>
      <c r="AX263" s="152">
        <v>-3.9673390970220941E-2</v>
      </c>
      <c r="AY263" s="151">
        <v>107291</v>
      </c>
      <c r="AZ263" s="152">
        <v>1</v>
      </c>
      <c r="BA263" s="152">
        <v>7.3231969590877258E-2</v>
      </c>
      <c r="BB263" s="11">
        <f t="shared" si="387"/>
        <v>-1599</v>
      </c>
      <c r="BC263" s="123">
        <f t="shared" si="388"/>
        <v>-1.4684544035264946E-2</v>
      </c>
      <c r="BD263" s="11">
        <f t="shared" si="389"/>
        <v>3191</v>
      </c>
      <c r="BE263" s="123">
        <f t="shared" si="390"/>
        <v>3.0653218059558118E-2</v>
      </c>
      <c r="BF263" s="151">
        <v>2396226</v>
      </c>
      <c r="BG263" s="152">
        <v>1</v>
      </c>
      <c r="BH263" s="151">
        <v>2380915</v>
      </c>
      <c r="BI263" s="152">
        <v>1</v>
      </c>
      <c r="BJ263" s="152">
        <v>-6.3896310281250602E-3</v>
      </c>
      <c r="BK263" s="151">
        <v>2382392</v>
      </c>
      <c r="BL263" s="152">
        <v>1</v>
      </c>
      <c r="BM263" s="152">
        <v>6.2034973949090999E-4</v>
      </c>
      <c r="BN263" s="151">
        <v>2294487</v>
      </c>
      <c r="BO263" s="152">
        <v>1</v>
      </c>
      <c r="BP263" s="152">
        <v>-3.6897790120181732E-2</v>
      </c>
      <c r="BQ263" s="151">
        <v>2255113</v>
      </c>
      <c r="BR263" s="152">
        <v>1</v>
      </c>
      <c r="BS263" s="152">
        <v>-1.7160262838708609E-2</v>
      </c>
      <c r="BT263" s="11">
        <f t="shared" si="391"/>
        <v>-141113</v>
      </c>
      <c r="BU263" s="123">
        <f t="shared" si="392"/>
        <v>-5.88896873667175E-2</v>
      </c>
      <c r="BV263" s="11">
        <f t="shared" si="393"/>
        <v>-127279</v>
      </c>
      <c r="BW263" s="123">
        <f t="shared" si="394"/>
        <v>-5.3424877182260515E-2</v>
      </c>
    </row>
    <row r="264" spans="2:75" x14ac:dyDescent="0.3">
      <c r="B264" s="411" t="s">
        <v>161</v>
      </c>
      <c r="C264" s="95" t="s">
        <v>130</v>
      </c>
      <c r="D264" s="151">
        <v>15226</v>
      </c>
      <c r="E264" s="152">
        <v>0.15788054749066777</v>
      </c>
      <c r="F264" s="151">
        <v>14891</v>
      </c>
      <c r="G264" s="152">
        <v>0.15490320500150837</v>
      </c>
      <c r="H264" s="152">
        <v>-2.2001838959674242E-2</v>
      </c>
      <c r="I264" s="151">
        <v>13364</v>
      </c>
      <c r="J264" s="152">
        <v>0.15428485667116915</v>
      </c>
      <c r="K264" s="152">
        <v>-0.10254516150695051</v>
      </c>
      <c r="L264" s="151">
        <v>12055</v>
      </c>
      <c r="M264" s="152">
        <v>0.15062348501886699</v>
      </c>
      <c r="N264" s="152">
        <v>-9.7949715653995809E-2</v>
      </c>
      <c r="O264" s="151">
        <v>11831</v>
      </c>
      <c r="P264" s="152">
        <v>0.16337324108979936</v>
      </c>
      <c r="Q264" s="152">
        <v>-1.8581501451679801E-2</v>
      </c>
      <c r="R264" s="11">
        <f t="shared" si="379"/>
        <v>-3395</v>
      </c>
      <c r="S264" s="123">
        <f t="shared" si="380"/>
        <v>-0.22297386050177329</v>
      </c>
      <c r="T264" s="11">
        <f t="shared" si="381"/>
        <v>-1533</v>
      </c>
      <c r="U264" s="123">
        <f t="shared" si="382"/>
        <v>-0.11471116432205926</v>
      </c>
      <c r="V264" s="151">
        <v>9663</v>
      </c>
      <c r="W264" s="152">
        <v>0.14146012970472413</v>
      </c>
      <c r="X264" s="151">
        <v>9414</v>
      </c>
      <c r="Y264" s="152">
        <v>0.13906903224853381</v>
      </c>
      <c r="Z264" s="152">
        <v>-2.5768394908413535E-2</v>
      </c>
      <c r="AA264" s="151">
        <v>8418</v>
      </c>
      <c r="AB264" s="152">
        <v>0.13824022071140013</v>
      </c>
      <c r="AC264" s="152">
        <v>-0.10579987253027406</v>
      </c>
      <c r="AD264" s="151">
        <v>7405</v>
      </c>
      <c r="AE264" s="152">
        <v>0.13266567533188814</v>
      </c>
      <c r="AF264" s="152">
        <v>-0.12033737229745783</v>
      </c>
      <c r="AG264" s="151">
        <v>6982</v>
      </c>
      <c r="AH264" s="152">
        <v>0.14536747865917135</v>
      </c>
      <c r="AI264" s="152">
        <v>-5.7123565158676573E-2</v>
      </c>
      <c r="AJ264" s="11">
        <f t="shared" si="383"/>
        <v>-2681</v>
      </c>
      <c r="AK264" s="123">
        <f t="shared" si="384"/>
        <v>-0.27745006726689436</v>
      </c>
      <c r="AL264" s="11">
        <f t="shared" si="385"/>
        <v>-1436</v>
      </c>
      <c r="AM264" s="123">
        <f t="shared" si="386"/>
        <v>-0.17058683772867664</v>
      </c>
      <c r="AN264" s="151">
        <v>5563</v>
      </c>
      <c r="AO264" s="152">
        <v>0.19775336817034589</v>
      </c>
      <c r="AP264" s="151">
        <v>5477</v>
      </c>
      <c r="AQ264" s="152">
        <v>0.1925944159223574</v>
      </c>
      <c r="AR264" s="152">
        <v>-1.5459284558691354E-2</v>
      </c>
      <c r="AS264" s="151">
        <v>4946</v>
      </c>
      <c r="AT264" s="152">
        <v>0.19226433430515064</v>
      </c>
      <c r="AU264" s="152">
        <v>-9.6950885521270763E-2</v>
      </c>
      <c r="AV264" s="151">
        <v>4650</v>
      </c>
      <c r="AW264" s="152">
        <v>0.1920138745509353</v>
      </c>
      <c r="AX264" s="152">
        <v>-5.9846340477153252E-2</v>
      </c>
      <c r="AY264" s="151">
        <v>4849</v>
      </c>
      <c r="AZ264" s="152">
        <v>0.19883544511420018</v>
      </c>
      <c r="BA264" s="152">
        <v>4.2795698924731181E-2</v>
      </c>
      <c r="BB264" s="11">
        <f t="shared" si="387"/>
        <v>-714</v>
      </c>
      <c r="BC264" s="123">
        <f t="shared" si="388"/>
        <v>-0.12834801366169332</v>
      </c>
      <c r="BD264" s="11">
        <f t="shared" si="389"/>
        <v>-97</v>
      </c>
      <c r="BE264" s="123">
        <f t="shared" si="390"/>
        <v>-1.9611807521229277E-2</v>
      </c>
      <c r="BF264" s="151">
        <v>72906</v>
      </c>
      <c r="BG264" s="152">
        <v>0.15742526154410891</v>
      </c>
      <c r="BH264" s="151">
        <v>72210</v>
      </c>
      <c r="BI264" s="152">
        <v>0.15827092141687654</v>
      </c>
      <c r="BJ264" s="152">
        <v>-9.5465393794749408E-3</v>
      </c>
      <c r="BK264" s="151">
        <v>72358</v>
      </c>
      <c r="BL264" s="152">
        <v>0.15911739740426523</v>
      </c>
      <c r="BM264" s="152">
        <v>2.0495776208281401E-3</v>
      </c>
      <c r="BN264" s="151">
        <v>68931</v>
      </c>
      <c r="BO264" s="152">
        <v>0.15883304453620409</v>
      </c>
      <c r="BP264" s="152">
        <v>-4.7361729179911001E-2</v>
      </c>
      <c r="BQ264" s="151">
        <v>66041</v>
      </c>
      <c r="BR264" s="152">
        <v>0.15788857118266408</v>
      </c>
      <c r="BS264" s="152">
        <v>-4.1925983954969465E-2</v>
      </c>
      <c r="BT264" s="11">
        <f t="shared" si="391"/>
        <v>-6865</v>
      </c>
      <c r="BU264" s="123">
        <f t="shared" si="392"/>
        <v>-9.4162346034619926E-2</v>
      </c>
      <c r="BV264" s="11">
        <f t="shared" si="393"/>
        <v>-6317</v>
      </c>
      <c r="BW264" s="123">
        <f t="shared" si="394"/>
        <v>-8.7302026037203898E-2</v>
      </c>
    </row>
    <row r="265" spans="2:75" x14ac:dyDescent="0.3">
      <c r="B265" s="491"/>
      <c r="C265" s="95" t="s">
        <v>131</v>
      </c>
      <c r="D265" s="151">
        <v>14870</v>
      </c>
      <c r="E265" s="152">
        <v>0.15418913313977603</v>
      </c>
      <c r="F265" s="151">
        <v>15287</v>
      </c>
      <c r="G265" s="152">
        <v>0.15902258376590278</v>
      </c>
      <c r="H265" s="152">
        <v>2.8043039677202421E-2</v>
      </c>
      <c r="I265" s="151">
        <v>13469</v>
      </c>
      <c r="J265" s="152">
        <v>0.15549706184555351</v>
      </c>
      <c r="K265" s="152">
        <v>-0.1189245764374959</v>
      </c>
      <c r="L265" s="151">
        <v>12545</v>
      </c>
      <c r="M265" s="152">
        <v>0.15674588299972511</v>
      </c>
      <c r="N265" s="152">
        <v>-6.8601974905338189E-2</v>
      </c>
      <c r="O265" s="151">
        <v>11584</v>
      </c>
      <c r="P265" s="152">
        <v>0.15996243975862021</v>
      </c>
      <c r="Q265" s="152">
        <v>-7.6604224790753295E-2</v>
      </c>
      <c r="R265" s="11">
        <f t="shared" si="379"/>
        <v>-3286</v>
      </c>
      <c r="S265" s="123">
        <f t="shared" si="380"/>
        <v>-0.22098184263618023</v>
      </c>
      <c r="T265" s="11">
        <f t="shared" si="381"/>
        <v>-1885</v>
      </c>
      <c r="U265" s="123">
        <f t="shared" si="382"/>
        <v>-0.13995099858935334</v>
      </c>
      <c r="V265" s="151">
        <v>10184</v>
      </c>
      <c r="W265" s="152">
        <v>0.14908723594255516</v>
      </c>
      <c r="X265" s="151">
        <v>10464</v>
      </c>
      <c r="Y265" s="152">
        <v>0.15458023724757361</v>
      </c>
      <c r="Z265" s="152">
        <v>2.7494108405341711E-2</v>
      </c>
      <c r="AA265" s="151">
        <v>9064</v>
      </c>
      <c r="AB265" s="152">
        <v>0.14884881925969717</v>
      </c>
      <c r="AC265" s="152">
        <v>-0.13379204892966362</v>
      </c>
      <c r="AD265" s="151">
        <v>8317</v>
      </c>
      <c r="AE265" s="152">
        <v>0.14900478348890123</v>
      </c>
      <c r="AF265" s="152">
        <v>-8.2413945278022954E-2</v>
      </c>
      <c r="AG265" s="151">
        <v>7381</v>
      </c>
      <c r="AH265" s="152">
        <v>0.15367478659171352</v>
      </c>
      <c r="AI265" s="152">
        <v>-0.11254057953589035</v>
      </c>
      <c r="AJ265" s="11">
        <f t="shared" si="383"/>
        <v>-2803</v>
      </c>
      <c r="AK265" s="123">
        <f t="shared" si="384"/>
        <v>-0.27523566378633152</v>
      </c>
      <c r="AL265" s="11">
        <f t="shared" si="385"/>
        <v>-1683</v>
      </c>
      <c r="AM265" s="123">
        <f t="shared" si="386"/>
        <v>-0.18567961165048544</v>
      </c>
      <c r="AN265" s="151">
        <v>4686</v>
      </c>
      <c r="AO265" s="152">
        <v>0.16657779673669618</v>
      </c>
      <c r="AP265" s="151">
        <v>4823</v>
      </c>
      <c r="AQ265" s="152">
        <v>0.1695970180744075</v>
      </c>
      <c r="AR265" s="152">
        <v>2.9236022193768672E-2</v>
      </c>
      <c r="AS265" s="151">
        <v>4405</v>
      </c>
      <c r="AT265" s="152">
        <v>0.17123420796890185</v>
      </c>
      <c r="AU265" s="152">
        <v>-8.666804893219987E-2</v>
      </c>
      <c r="AV265" s="151">
        <v>4228</v>
      </c>
      <c r="AW265" s="152">
        <v>0.17458809926910848</v>
      </c>
      <c r="AX265" s="152">
        <v>-4.0181611804767307E-2</v>
      </c>
      <c r="AY265" s="151">
        <v>4203</v>
      </c>
      <c r="AZ265" s="152">
        <v>0.17234592200762702</v>
      </c>
      <c r="BA265" s="152">
        <v>-5.9129612109744562E-3</v>
      </c>
      <c r="BB265" s="11">
        <f t="shared" si="387"/>
        <v>-483</v>
      </c>
      <c r="BC265" s="123">
        <f t="shared" si="388"/>
        <v>-0.10307298335467349</v>
      </c>
      <c r="BD265" s="11">
        <f t="shared" si="389"/>
        <v>-202</v>
      </c>
      <c r="BE265" s="123">
        <f t="shared" si="390"/>
        <v>-4.5856980703745741E-2</v>
      </c>
      <c r="BF265" s="151">
        <v>73082</v>
      </c>
      <c r="BG265" s="152">
        <v>0.15780529674055041</v>
      </c>
      <c r="BH265" s="151">
        <v>72393</v>
      </c>
      <c r="BI265" s="152">
        <v>0.15867202346118187</v>
      </c>
      <c r="BJ265" s="152">
        <v>-9.427766070988752E-3</v>
      </c>
      <c r="BK265" s="151">
        <v>72750</v>
      </c>
      <c r="BL265" s="152">
        <v>0.15997941708118379</v>
      </c>
      <c r="BM265" s="152">
        <v>4.931416020885997E-3</v>
      </c>
      <c r="BN265" s="151">
        <v>69220</v>
      </c>
      <c r="BO265" s="152">
        <v>0.15949896770387847</v>
      </c>
      <c r="BP265" s="152">
        <v>-4.852233676975945E-2</v>
      </c>
      <c r="BQ265" s="151">
        <v>65978</v>
      </c>
      <c r="BR265" s="152">
        <v>0.15773795293060086</v>
      </c>
      <c r="BS265" s="152">
        <v>-4.6836174516035826E-2</v>
      </c>
      <c r="BT265" s="11">
        <f t="shared" si="391"/>
        <v>-7104</v>
      </c>
      <c r="BU265" s="123">
        <f t="shared" si="392"/>
        <v>-9.7205878328452969E-2</v>
      </c>
      <c r="BV265" s="11">
        <f t="shared" si="393"/>
        <v>-6772</v>
      </c>
      <c r="BW265" s="123">
        <f t="shared" si="394"/>
        <v>-9.3085910652920961E-2</v>
      </c>
    </row>
    <row r="266" spans="2:75" x14ac:dyDescent="0.3">
      <c r="B266" s="491"/>
      <c r="C266" s="95" t="s">
        <v>132</v>
      </c>
      <c r="D266" s="151">
        <v>16971</v>
      </c>
      <c r="E266" s="152">
        <v>0.1759746992948984</v>
      </c>
      <c r="F266" s="151">
        <v>17144</v>
      </c>
      <c r="G266" s="152">
        <v>0.17833997357772208</v>
      </c>
      <c r="H266" s="152">
        <v>1.019386011431265E-2</v>
      </c>
      <c r="I266" s="151">
        <v>15274</v>
      </c>
      <c r="J266" s="152">
        <v>0.17633544603378012</v>
      </c>
      <c r="K266" s="152">
        <v>-0.1090760615958936</v>
      </c>
      <c r="L266" s="151">
        <v>13958</v>
      </c>
      <c r="M266" s="152">
        <v>0.17440087962615888</v>
      </c>
      <c r="N266" s="152">
        <v>-8.6159486709440875E-2</v>
      </c>
      <c r="O266" s="151">
        <v>12752</v>
      </c>
      <c r="P266" s="152">
        <v>0.17609124929229325</v>
      </c>
      <c r="Q266" s="152">
        <v>-8.6402063332855716E-2</v>
      </c>
      <c r="R266" s="11">
        <f t="shared" si="379"/>
        <v>-4219</v>
      </c>
      <c r="S266" s="123">
        <f t="shared" si="380"/>
        <v>-0.24860055388604088</v>
      </c>
      <c r="T266" s="11">
        <f t="shared" si="381"/>
        <v>-2522</v>
      </c>
      <c r="U266" s="123">
        <f t="shared" si="382"/>
        <v>-0.16511719261490113</v>
      </c>
      <c r="V266" s="151">
        <v>12112</v>
      </c>
      <c r="W266" s="152">
        <v>0.17731192083034447</v>
      </c>
      <c r="X266" s="151">
        <v>12173</v>
      </c>
      <c r="Y266" s="152">
        <v>0.17982656995553453</v>
      </c>
      <c r="Z266" s="152">
        <v>5.036327608982827E-3</v>
      </c>
      <c r="AA266" s="151">
        <v>10753</v>
      </c>
      <c r="AB266" s="152">
        <v>0.17658554208953264</v>
      </c>
      <c r="AC266" s="152">
        <v>-0.11665160601330814</v>
      </c>
      <c r="AD266" s="151">
        <v>9777</v>
      </c>
      <c r="AE266" s="152">
        <v>0.17516168909113711</v>
      </c>
      <c r="AF266" s="152">
        <v>-9.0765367804333669E-2</v>
      </c>
      <c r="AG266" s="151">
        <v>8571</v>
      </c>
      <c r="AH266" s="152">
        <v>0.17845096814490943</v>
      </c>
      <c r="AI266" s="152">
        <v>-0.12335072108008592</v>
      </c>
      <c r="AJ266" s="11">
        <f t="shared" si="383"/>
        <v>-3541</v>
      </c>
      <c r="AK266" s="123">
        <f t="shared" si="384"/>
        <v>-0.29235468956406868</v>
      </c>
      <c r="AL266" s="11">
        <f t="shared" si="385"/>
        <v>-2182</v>
      </c>
      <c r="AM266" s="123">
        <f t="shared" si="386"/>
        <v>-0.20292011531665582</v>
      </c>
      <c r="AN266" s="151">
        <v>4859</v>
      </c>
      <c r="AO266" s="152">
        <v>0.17272759589065445</v>
      </c>
      <c r="AP266" s="151">
        <v>4971</v>
      </c>
      <c r="AQ266" s="152">
        <v>0.17480132217455518</v>
      </c>
      <c r="AR266" s="152">
        <v>2.3050010290183165E-2</v>
      </c>
      <c r="AS266" s="151">
        <v>4521</v>
      </c>
      <c r="AT266" s="152">
        <v>0.17574344023323615</v>
      </c>
      <c r="AU266" s="152">
        <v>-9.0525045262522627E-2</v>
      </c>
      <c r="AV266" s="151">
        <v>4181</v>
      </c>
      <c r="AW266" s="152">
        <v>0.17264731387042159</v>
      </c>
      <c r="AX266" s="152">
        <v>-7.5204600752046005E-2</v>
      </c>
      <c r="AY266" s="151">
        <v>4181</v>
      </c>
      <c r="AZ266" s="152">
        <v>0.17144380202566942</v>
      </c>
      <c r="BA266" s="152">
        <v>0</v>
      </c>
      <c r="BB266" s="11">
        <f t="shared" si="387"/>
        <v>-678</v>
      </c>
      <c r="BC266" s="123">
        <f t="shared" si="388"/>
        <v>-0.13953488372093023</v>
      </c>
      <c r="BD266" s="11">
        <f t="shared" si="389"/>
        <v>-340</v>
      </c>
      <c r="BE266" s="123">
        <f t="shared" si="390"/>
        <v>-7.5204600752046005E-2</v>
      </c>
      <c r="BF266" s="151">
        <v>83777</v>
      </c>
      <c r="BG266" s="152">
        <v>0.18089891279703746</v>
      </c>
      <c r="BH266" s="151">
        <v>83092</v>
      </c>
      <c r="BI266" s="152">
        <v>0.18212224625912068</v>
      </c>
      <c r="BJ266" s="152">
        <v>-8.1764684818028815E-3</v>
      </c>
      <c r="BK266" s="151">
        <v>83348</v>
      </c>
      <c r="BL266" s="152">
        <v>0.18328473477501725</v>
      </c>
      <c r="BM266" s="152">
        <v>3.0809223511288693E-3</v>
      </c>
      <c r="BN266" s="151">
        <v>79291</v>
      </c>
      <c r="BO266" s="152">
        <v>0.18270489234626161</v>
      </c>
      <c r="BP266" s="152">
        <v>-4.8675433123770213E-2</v>
      </c>
      <c r="BQ266" s="151">
        <v>75739</v>
      </c>
      <c r="BR266" s="152">
        <v>0.18107421893677858</v>
      </c>
      <c r="BS266" s="152">
        <v>-4.4797013532431172E-2</v>
      </c>
      <c r="BT266" s="11">
        <f t="shared" si="391"/>
        <v>-8038</v>
      </c>
      <c r="BU266" s="123">
        <f t="shared" si="392"/>
        <v>-9.5945187820046074E-2</v>
      </c>
      <c r="BV266" s="11">
        <f t="shared" si="393"/>
        <v>-7609</v>
      </c>
      <c r="BW266" s="123">
        <f t="shared" si="394"/>
        <v>-9.1291932619858907E-2</v>
      </c>
    </row>
    <row r="267" spans="2:75" x14ac:dyDescent="0.3">
      <c r="B267" s="491"/>
      <c r="C267" s="95" t="s">
        <v>133</v>
      </c>
      <c r="D267" s="151">
        <v>18937</v>
      </c>
      <c r="E267" s="152">
        <v>0.1963604313562837</v>
      </c>
      <c r="F267" s="151">
        <v>18794</v>
      </c>
      <c r="G267" s="152">
        <v>0.19550405176269881</v>
      </c>
      <c r="H267" s="152">
        <v>-7.5513544912076888E-3</v>
      </c>
      <c r="I267" s="151">
        <v>17209</v>
      </c>
      <c r="J267" s="152">
        <v>0.19867465567600642</v>
      </c>
      <c r="K267" s="152">
        <v>-8.4335426199851016E-2</v>
      </c>
      <c r="L267" s="151">
        <v>16070</v>
      </c>
      <c r="M267" s="152">
        <v>0.20078966439263313</v>
      </c>
      <c r="N267" s="152">
        <v>-6.6186297867394966E-2</v>
      </c>
      <c r="O267" s="151">
        <v>13891</v>
      </c>
      <c r="P267" s="152">
        <v>0.19181960037007884</v>
      </c>
      <c r="Q267" s="152">
        <v>-0.13559427504667082</v>
      </c>
      <c r="R267" s="11">
        <f t="shared" si="379"/>
        <v>-5046</v>
      </c>
      <c r="S267" s="123">
        <f t="shared" si="380"/>
        <v>-0.2664624808575804</v>
      </c>
      <c r="T267" s="11">
        <f t="shared" si="381"/>
        <v>-3318</v>
      </c>
      <c r="U267" s="123">
        <f t="shared" si="382"/>
        <v>-0.19280608983671335</v>
      </c>
      <c r="V267" s="151">
        <v>14187</v>
      </c>
      <c r="W267" s="152">
        <v>0.2076885915472339</v>
      </c>
      <c r="X267" s="151">
        <v>13843</v>
      </c>
      <c r="Y267" s="152">
        <v>0.20449677219210258</v>
      </c>
      <c r="Z267" s="152">
        <v>-2.4247550574469586E-2</v>
      </c>
      <c r="AA267" s="151">
        <v>12789</v>
      </c>
      <c r="AB267" s="152">
        <v>0.21002069169376295</v>
      </c>
      <c r="AC267" s="152">
        <v>-7.6139565123166941E-2</v>
      </c>
      <c r="AD267" s="151">
        <v>11872</v>
      </c>
      <c r="AE267" s="152">
        <v>0.21269505706146874</v>
      </c>
      <c r="AF267" s="152">
        <v>-7.170224411603722E-2</v>
      </c>
      <c r="AG267" s="151">
        <v>9737</v>
      </c>
      <c r="AH267" s="152">
        <v>0.20272746200291483</v>
      </c>
      <c r="AI267" s="152">
        <v>-0.17983490566037735</v>
      </c>
      <c r="AJ267" s="11">
        <f t="shared" si="383"/>
        <v>-4450</v>
      </c>
      <c r="AK267" s="123">
        <f t="shared" si="384"/>
        <v>-0.31366744202438851</v>
      </c>
      <c r="AL267" s="11">
        <f t="shared" si="385"/>
        <v>-3052</v>
      </c>
      <c r="AM267" s="123">
        <f t="shared" si="386"/>
        <v>-0.23864258347016967</v>
      </c>
      <c r="AN267" s="151">
        <v>4750</v>
      </c>
      <c r="AO267" s="152">
        <v>0.16885286694394086</v>
      </c>
      <c r="AP267" s="151">
        <v>4951</v>
      </c>
      <c r="AQ267" s="152">
        <v>0.17409803783669739</v>
      </c>
      <c r="AR267" s="152">
        <v>4.2315789473684209E-2</v>
      </c>
      <c r="AS267" s="151">
        <v>4420</v>
      </c>
      <c r="AT267" s="152">
        <v>0.1718172983479106</v>
      </c>
      <c r="AU267" s="152">
        <v>-0.10725106039184003</v>
      </c>
      <c r="AV267" s="151">
        <v>4198</v>
      </c>
      <c r="AW267" s="152">
        <v>0.17334930007845728</v>
      </c>
      <c r="AX267" s="152">
        <v>-5.0226244343891405E-2</v>
      </c>
      <c r="AY267" s="151">
        <v>4154</v>
      </c>
      <c r="AZ267" s="152">
        <v>0.17033665477508508</v>
      </c>
      <c r="BA267" s="152">
        <v>-1.0481181515007145E-2</v>
      </c>
      <c r="BB267" s="11">
        <f t="shared" si="387"/>
        <v>-596</v>
      </c>
      <c r="BC267" s="123">
        <f t="shared" si="388"/>
        <v>-0.12547368421052632</v>
      </c>
      <c r="BD267" s="11">
        <f t="shared" si="389"/>
        <v>-266</v>
      </c>
      <c r="BE267" s="123">
        <f t="shared" si="390"/>
        <v>-6.0180995475113123E-2</v>
      </c>
      <c r="BF267" s="151">
        <v>92135</v>
      </c>
      <c r="BG267" s="152">
        <v>0.19894626604623042</v>
      </c>
      <c r="BH267" s="151">
        <v>91182</v>
      </c>
      <c r="BI267" s="152">
        <v>0.19985402515764625</v>
      </c>
      <c r="BJ267" s="152">
        <v>-1.0343517664296956E-2</v>
      </c>
      <c r="BK267" s="151">
        <v>90940</v>
      </c>
      <c r="BL267" s="152">
        <v>0.19997976892594987</v>
      </c>
      <c r="BM267" s="152">
        <v>-2.6540325941523547E-3</v>
      </c>
      <c r="BN267" s="151">
        <v>87030</v>
      </c>
      <c r="BO267" s="152">
        <v>0.20053734699896769</v>
      </c>
      <c r="BP267" s="152">
        <v>-4.2995381570266111E-2</v>
      </c>
      <c r="BQ267" s="151">
        <v>84712</v>
      </c>
      <c r="BR267" s="152">
        <v>0.20252656140921305</v>
      </c>
      <c r="BS267" s="152">
        <v>-2.6634493852694473E-2</v>
      </c>
      <c r="BT267" s="11">
        <f t="shared" si="391"/>
        <v>-7423</v>
      </c>
      <c r="BU267" s="123">
        <f t="shared" si="392"/>
        <v>-8.0566559939219629E-2</v>
      </c>
      <c r="BV267" s="11">
        <f t="shared" si="393"/>
        <v>-6228</v>
      </c>
      <c r="BW267" s="123">
        <f t="shared" si="394"/>
        <v>-6.8484715196833079E-2</v>
      </c>
    </row>
    <row r="268" spans="2:75" x14ac:dyDescent="0.3">
      <c r="B268" s="491"/>
      <c r="C268" s="95" t="s">
        <v>134</v>
      </c>
      <c r="D268" s="151">
        <v>18708</v>
      </c>
      <c r="E268" s="152">
        <v>0.19398589796764829</v>
      </c>
      <c r="F268" s="151">
        <v>18608</v>
      </c>
      <c r="G268" s="152">
        <v>0.1935691920400287</v>
      </c>
      <c r="H268" s="152">
        <v>-5.3453068206115034E-3</v>
      </c>
      <c r="I268" s="151">
        <v>17539</v>
      </c>
      <c r="J268" s="152">
        <v>0.20248444336692872</v>
      </c>
      <c r="K268" s="152">
        <v>-5.744840928632846E-2</v>
      </c>
      <c r="L268" s="151">
        <v>16637</v>
      </c>
      <c r="M268" s="152">
        <v>0.20787415348476898</v>
      </c>
      <c r="N268" s="152">
        <v>-5.142824562403786E-2</v>
      </c>
      <c r="O268" s="151">
        <v>14168</v>
      </c>
      <c r="P268" s="152">
        <v>0.19564466906941741</v>
      </c>
      <c r="Q268" s="152">
        <v>-0.14840415940373866</v>
      </c>
      <c r="R268" s="11">
        <f t="shared" ref="R268:R292" si="395">O268-D268</f>
        <v>-4540</v>
      </c>
      <c r="S268" s="123">
        <f t="shared" ref="S268:S292" si="396">(O268-D268)/D268</f>
        <v>-0.24267692965576224</v>
      </c>
      <c r="T268" s="11">
        <f t="shared" ref="T268:T292" si="397">O268-I268</f>
        <v>-3371</v>
      </c>
      <c r="U268" s="123">
        <f t="shared" ref="U268:U292" si="398">SUM(O268-I268)/I268</f>
        <v>-0.19220023946633216</v>
      </c>
      <c r="V268" s="151">
        <v>14676</v>
      </c>
      <c r="W268" s="152">
        <v>0.21484723828485267</v>
      </c>
      <c r="X268" s="151">
        <v>14584</v>
      </c>
      <c r="Y268" s="152">
        <v>0.2154432511485678</v>
      </c>
      <c r="Z268" s="152">
        <v>-6.2687380757699643E-3</v>
      </c>
      <c r="AA268" s="151">
        <v>13768</v>
      </c>
      <c r="AB268" s="152">
        <v>0.22609780930797779</v>
      </c>
      <c r="AC268" s="152">
        <v>-5.5951727921009324E-2</v>
      </c>
      <c r="AD268" s="151">
        <v>13060</v>
      </c>
      <c r="AE268" s="152">
        <v>0.23397889531863053</v>
      </c>
      <c r="AF268" s="152">
        <v>-5.1423590935502618E-2</v>
      </c>
      <c r="AG268" s="151">
        <v>10541</v>
      </c>
      <c r="AH268" s="152">
        <v>0.21946699979179679</v>
      </c>
      <c r="AI268" s="152">
        <v>-0.19287901990811637</v>
      </c>
      <c r="AJ268" s="11">
        <f t="shared" ref="AJ268:AJ292" si="399">AG268-V268</f>
        <v>-4135</v>
      </c>
      <c r="AK268" s="123">
        <f t="shared" ref="AK268:AK292" si="400">(AG268-V268)/V268</f>
        <v>-0.28175252112292176</v>
      </c>
      <c r="AL268" s="11">
        <f t="shared" ref="AL268:AL292" si="401">AG268-AA268</f>
        <v>-3227</v>
      </c>
      <c r="AM268" s="123">
        <f t="shared" ref="AM268:AM292" si="402">SUM(AG268-AA268)/AA268</f>
        <v>-0.23438407902382336</v>
      </c>
      <c r="AN268" s="151">
        <v>4032</v>
      </c>
      <c r="AO268" s="152">
        <v>0.14332942305641463</v>
      </c>
      <c r="AP268" s="151">
        <v>4024</v>
      </c>
      <c r="AQ268" s="152">
        <v>0.14150080877698853</v>
      </c>
      <c r="AR268" s="152">
        <v>-1.984126984126984E-3</v>
      </c>
      <c r="AS268" s="151">
        <v>3771</v>
      </c>
      <c r="AT268" s="152">
        <v>0.14658892128279882</v>
      </c>
      <c r="AU268" s="152">
        <v>-6.2872763419483099E-2</v>
      </c>
      <c r="AV268" s="151">
        <v>3577</v>
      </c>
      <c r="AW268" s="152">
        <v>0.14770615683197755</v>
      </c>
      <c r="AX268" s="152">
        <v>-5.1445239989392731E-2</v>
      </c>
      <c r="AY268" s="151">
        <v>3627</v>
      </c>
      <c r="AZ268" s="152">
        <v>0.14872678066182801</v>
      </c>
      <c r="BA268" s="152">
        <v>1.3978194017332961E-2</v>
      </c>
      <c r="BB268" s="11">
        <f t="shared" ref="BB268:BB292" si="403">AY268-AN268</f>
        <v>-405</v>
      </c>
      <c r="BC268" s="123">
        <f t="shared" ref="BC268:BC292" si="404">(AY268-AN268)/AN268</f>
        <v>-0.10044642857142858</v>
      </c>
      <c r="BD268" s="11">
        <f t="shared" ref="BD268:BD292" si="405">AY268-AS268</f>
        <v>-144</v>
      </c>
      <c r="BE268" s="123">
        <f t="shared" ref="BE268:BE292" si="406">SUM(AY268-AS268)/AS268</f>
        <v>-3.8186157517899763E-2</v>
      </c>
      <c r="BF268" s="151">
        <v>87642</v>
      </c>
      <c r="BG268" s="152">
        <v>0.1892445720825281</v>
      </c>
      <c r="BH268" s="151">
        <v>86408</v>
      </c>
      <c r="BI268" s="152">
        <v>0.1893903029745114</v>
      </c>
      <c r="BJ268" s="152">
        <v>-1.4080007302434906E-2</v>
      </c>
      <c r="BK268" s="151">
        <v>85393</v>
      </c>
      <c r="BL268" s="152">
        <v>0.18778175069159486</v>
      </c>
      <c r="BM268" s="152">
        <v>-1.1746597537265068E-2</v>
      </c>
      <c r="BN268" s="151">
        <v>82878</v>
      </c>
      <c r="BO268" s="152">
        <v>0.1909701740156319</v>
      </c>
      <c r="BP268" s="152">
        <v>-2.9452062815453258E-2</v>
      </c>
      <c r="BQ268" s="151">
        <v>81439</v>
      </c>
      <c r="BR268" s="152">
        <v>0.19470158459964235</v>
      </c>
      <c r="BS268" s="152">
        <v>-1.7362870725644925E-2</v>
      </c>
      <c r="BT268" s="11">
        <f t="shared" ref="BT268:BT292" si="407">BQ268-BF268</f>
        <v>-6203</v>
      </c>
      <c r="BU268" s="123">
        <f t="shared" ref="BU268:BU292" si="408">(BQ268-BF268)/BF268</f>
        <v>-7.0776568311996538E-2</v>
      </c>
      <c r="BV268" s="11">
        <f t="shared" ref="BV268:BV292" si="409">BQ268-BK268</f>
        <v>-3954</v>
      </c>
      <c r="BW268" s="123">
        <f t="shared" ref="BW268:BW292" si="410">SUM(BQ268-BK268)/BK268</f>
        <v>-4.6303561181829891E-2</v>
      </c>
    </row>
    <row r="269" spans="2:75" x14ac:dyDescent="0.3">
      <c r="B269" s="491"/>
      <c r="C269" s="95" t="s">
        <v>135</v>
      </c>
      <c r="D269" s="151">
        <v>11728</v>
      </c>
      <c r="E269" s="152">
        <v>0.12160929075072584</v>
      </c>
      <c r="F269" s="151">
        <v>11407</v>
      </c>
      <c r="G269" s="152">
        <v>0.11866099385213927</v>
      </c>
      <c r="H269" s="152">
        <v>-2.7370395634379263E-2</v>
      </c>
      <c r="I269" s="151">
        <v>9764</v>
      </c>
      <c r="J269" s="152">
        <v>0.11272353640656207</v>
      </c>
      <c r="K269" s="152">
        <v>-0.14403436486368021</v>
      </c>
      <c r="L269" s="151">
        <v>8769</v>
      </c>
      <c r="M269" s="152">
        <v>0.10956593447784692</v>
      </c>
      <c r="N269" s="152">
        <v>-0.10190495698484228</v>
      </c>
      <c r="O269" s="151">
        <v>8191</v>
      </c>
      <c r="P269" s="152">
        <v>0.11310880041979093</v>
      </c>
      <c r="Q269" s="152">
        <v>-6.5914015281103883E-2</v>
      </c>
      <c r="R269" s="11">
        <f t="shared" si="395"/>
        <v>-3537</v>
      </c>
      <c r="S269" s="123">
        <f t="shared" si="396"/>
        <v>-0.30158594815825374</v>
      </c>
      <c r="T269" s="11">
        <f t="shared" si="397"/>
        <v>-1573</v>
      </c>
      <c r="U269" s="123">
        <f t="shared" si="398"/>
        <v>-0.16110200737402705</v>
      </c>
      <c r="V269" s="151">
        <v>7487</v>
      </c>
      <c r="W269" s="152">
        <v>0.10960488369028971</v>
      </c>
      <c r="X269" s="151">
        <v>7215</v>
      </c>
      <c r="Y269" s="152">
        <v>0.10658413720768765</v>
      </c>
      <c r="Z269" s="152">
        <v>-3.6329638039268065E-2</v>
      </c>
      <c r="AA269" s="151">
        <v>6102</v>
      </c>
      <c r="AB269" s="152">
        <v>0.10020691693762933</v>
      </c>
      <c r="AC269" s="152">
        <v>-0.15426195426195427</v>
      </c>
      <c r="AD269" s="151">
        <v>5386</v>
      </c>
      <c r="AE269" s="152">
        <v>9.6493899707974271E-2</v>
      </c>
      <c r="AF269" s="152">
        <v>-0.11733857751556867</v>
      </c>
      <c r="AG269" s="151">
        <v>4818</v>
      </c>
      <c r="AH269" s="152">
        <v>0.10031230480949406</v>
      </c>
      <c r="AI269" s="152">
        <v>-0.10545859636093576</v>
      </c>
      <c r="AJ269" s="11">
        <f t="shared" si="399"/>
        <v>-2669</v>
      </c>
      <c r="AK269" s="123">
        <f t="shared" si="400"/>
        <v>-0.35648457326031791</v>
      </c>
      <c r="AL269" s="11">
        <f t="shared" si="401"/>
        <v>-1284</v>
      </c>
      <c r="AM269" s="123">
        <f t="shared" si="402"/>
        <v>-0.21042281219272368</v>
      </c>
      <c r="AN269" s="151">
        <v>4241</v>
      </c>
      <c r="AO269" s="152">
        <v>0.15075894920194802</v>
      </c>
      <c r="AP269" s="151">
        <v>4192</v>
      </c>
      <c r="AQ269" s="152">
        <v>0.14740839721499402</v>
      </c>
      <c r="AR269" s="152">
        <v>-1.15538788021693E-2</v>
      </c>
      <c r="AS269" s="151">
        <v>3662</v>
      </c>
      <c r="AT269" s="152">
        <v>0.14235179786200194</v>
      </c>
      <c r="AU269" s="152">
        <v>-0.12643129770992367</v>
      </c>
      <c r="AV269" s="151">
        <v>3383</v>
      </c>
      <c r="AW269" s="152">
        <v>0.1396952553990998</v>
      </c>
      <c r="AX269" s="152">
        <v>-7.6187875477880945E-2</v>
      </c>
      <c r="AY269" s="151">
        <v>3373</v>
      </c>
      <c r="AZ269" s="152">
        <v>0.13831139541559026</v>
      </c>
      <c r="BA269" s="152">
        <v>-2.9559562518474726E-3</v>
      </c>
      <c r="BB269" s="11">
        <f t="shared" si="403"/>
        <v>-868</v>
      </c>
      <c r="BC269" s="123">
        <f t="shared" si="404"/>
        <v>-0.20466871020985616</v>
      </c>
      <c r="BD269" s="11">
        <f t="shared" si="405"/>
        <v>-289</v>
      </c>
      <c r="BE269" s="123">
        <f t="shared" si="406"/>
        <v>-7.8918623702894597E-2</v>
      </c>
      <c r="BF269" s="151">
        <v>53573</v>
      </c>
      <c r="BG269" s="152">
        <v>0.11567969078954471</v>
      </c>
      <c r="BH269" s="151">
        <v>50958</v>
      </c>
      <c r="BI269" s="152">
        <v>0.11169048073066326</v>
      </c>
      <c r="BJ269" s="152">
        <v>-4.8811901517555482E-2</v>
      </c>
      <c r="BK269" s="151">
        <v>49957</v>
      </c>
      <c r="BL269" s="152">
        <v>0.10985693112198898</v>
      </c>
      <c r="BM269" s="152">
        <v>-1.9643628085874641E-2</v>
      </c>
      <c r="BN269" s="151">
        <v>46634</v>
      </c>
      <c r="BO269" s="152">
        <v>0.10745557439905619</v>
      </c>
      <c r="BP269" s="152">
        <v>-6.6517204796124663E-2</v>
      </c>
      <c r="BQ269" s="151">
        <v>44367</v>
      </c>
      <c r="BR269" s="152">
        <v>0.1060711109411011</v>
      </c>
      <c r="BS269" s="152">
        <v>-4.8612600248745551E-2</v>
      </c>
      <c r="BT269" s="11">
        <f t="shared" si="407"/>
        <v>-9206</v>
      </c>
      <c r="BU269" s="123">
        <f t="shared" si="408"/>
        <v>-0.1718402926847479</v>
      </c>
      <c r="BV269" s="11">
        <f t="shared" si="409"/>
        <v>-5590</v>
      </c>
      <c r="BW269" s="123">
        <f t="shared" si="410"/>
        <v>-0.11189623075845227</v>
      </c>
    </row>
    <row r="270" spans="2:75" x14ac:dyDescent="0.3">
      <c r="B270" s="491"/>
      <c r="C270" s="95" t="s">
        <v>13</v>
      </c>
      <c r="D270" s="151">
        <v>96440</v>
      </c>
      <c r="E270" s="152">
        <v>1</v>
      </c>
      <c r="F270" s="151">
        <v>96131</v>
      </c>
      <c r="G270" s="152">
        <v>1</v>
      </c>
      <c r="H270" s="152">
        <v>-3.204064703442555E-3</v>
      </c>
      <c r="I270" s="151">
        <v>86619</v>
      </c>
      <c r="J270" s="152">
        <v>1</v>
      </c>
      <c r="K270" s="152">
        <v>-9.8948310118484151E-2</v>
      </c>
      <c r="L270" s="151">
        <v>80034</v>
      </c>
      <c r="M270" s="152">
        <v>1</v>
      </c>
      <c r="N270" s="152">
        <v>-7.6022581650677101E-2</v>
      </c>
      <c r="O270" s="151">
        <v>72417</v>
      </c>
      <c r="P270" s="152">
        <v>1</v>
      </c>
      <c r="Q270" s="152">
        <v>-9.5172051877951871E-2</v>
      </c>
      <c r="R270" s="11">
        <f t="shared" si="395"/>
        <v>-24023</v>
      </c>
      <c r="S270" s="123">
        <f t="shared" si="396"/>
        <v>-0.24909788469514724</v>
      </c>
      <c r="T270" s="11">
        <f t="shared" si="397"/>
        <v>-14202</v>
      </c>
      <c r="U270" s="123">
        <f t="shared" si="398"/>
        <v>-0.16395940844387491</v>
      </c>
      <c r="V270" s="151">
        <v>68309</v>
      </c>
      <c r="W270" s="152">
        <v>1</v>
      </c>
      <c r="X270" s="151">
        <v>67693</v>
      </c>
      <c r="Y270" s="152">
        <v>1</v>
      </c>
      <c r="Z270" s="152">
        <v>-9.0178453790862104E-3</v>
      </c>
      <c r="AA270" s="151">
        <v>60894</v>
      </c>
      <c r="AB270" s="152">
        <v>1</v>
      </c>
      <c r="AC270" s="152">
        <v>-0.10043874551282998</v>
      </c>
      <c r="AD270" s="151">
        <v>55817</v>
      </c>
      <c r="AE270" s="152">
        <v>1</v>
      </c>
      <c r="AF270" s="152">
        <v>-8.3374388281275663E-2</v>
      </c>
      <c r="AG270" s="151">
        <v>48030</v>
      </c>
      <c r="AH270" s="152">
        <v>1</v>
      </c>
      <c r="AI270" s="152">
        <v>-0.13950946844151424</v>
      </c>
      <c r="AJ270" s="11">
        <f t="shared" si="399"/>
        <v>-20279</v>
      </c>
      <c r="AK270" s="123">
        <f t="shared" si="400"/>
        <v>-0.29687156890014493</v>
      </c>
      <c r="AL270" s="11">
        <f t="shared" si="401"/>
        <v>-12864</v>
      </c>
      <c r="AM270" s="123">
        <f t="shared" si="402"/>
        <v>-0.2112523401320327</v>
      </c>
      <c r="AN270" s="151">
        <v>28131</v>
      </c>
      <c r="AO270" s="152">
        <v>1</v>
      </c>
      <c r="AP270" s="151">
        <v>28438</v>
      </c>
      <c r="AQ270" s="152">
        <v>1</v>
      </c>
      <c r="AR270" s="152">
        <v>1.0913227400376809E-2</v>
      </c>
      <c r="AS270" s="151">
        <v>25725</v>
      </c>
      <c r="AT270" s="152">
        <v>1</v>
      </c>
      <c r="AU270" s="152">
        <v>-9.5400520430410016E-2</v>
      </c>
      <c r="AV270" s="151">
        <v>24217</v>
      </c>
      <c r="AW270" s="152">
        <v>1</v>
      </c>
      <c r="AX270" s="152">
        <v>-5.8620019436345969E-2</v>
      </c>
      <c r="AY270" s="151">
        <v>24387</v>
      </c>
      <c r="AZ270" s="152">
        <v>1</v>
      </c>
      <c r="BA270" s="152">
        <v>7.0198620803567742E-3</v>
      </c>
      <c r="BB270" s="11">
        <f t="shared" si="403"/>
        <v>-3744</v>
      </c>
      <c r="BC270" s="123">
        <f t="shared" si="404"/>
        <v>-0.1330916071238136</v>
      </c>
      <c r="BD270" s="11">
        <f t="shared" si="405"/>
        <v>-1338</v>
      </c>
      <c r="BE270" s="123">
        <f t="shared" si="406"/>
        <v>-5.2011661807580177E-2</v>
      </c>
      <c r="BF270" s="151">
        <v>463115</v>
      </c>
      <c r="BG270" s="152">
        <v>1</v>
      </c>
      <c r="BH270" s="151">
        <v>456243</v>
      </c>
      <c r="BI270" s="152">
        <v>1</v>
      </c>
      <c r="BJ270" s="152">
        <v>-1.4838646988329032E-2</v>
      </c>
      <c r="BK270" s="151">
        <v>454746</v>
      </c>
      <c r="BL270" s="152">
        <v>1</v>
      </c>
      <c r="BM270" s="152">
        <v>-3.2811462312846442E-3</v>
      </c>
      <c r="BN270" s="151">
        <v>433984</v>
      </c>
      <c r="BO270" s="152">
        <v>1</v>
      </c>
      <c r="BP270" s="152">
        <v>-4.5656256459650005E-2</v>
      </c>
      <c r="BQ270" s="151">
        <v>418276</v>
      </c>
      <c r="BR270" s="152">
        <v>1</v>
      </c>
      <c r="BS270" s="152">
        <v>-3.6194882760654773E-2</v>
      </c>
      <c r="BT270" s="11">
        <f t="shared" si="407"/>
        <v>-44839</v>
      </c>
      <c r="BU270" s="123">
        <f t="shared" si="408"/>
        <v>-9.6820444166135847E-2</v>
      </c>
      <c r="BV270" s="11">
        <f t="shared" si="409"/>
        <v>-36470</v>
      </c>
      <c r="BW270" s="123">
        <f t="shared" si="410"/>
        <v>-8.019861637045736E-2</v>
      </c>
    </row>
    <row r="271" spans="2:75" x14ac:dyDescent="0.3">
      <c r="B271" s="411" t="s">
        <v>162</v>
      </c>
      <c r="C271" s="95" t="s">
        <v>130</v>
      </c>
      <c r="D271" s="151">
        <v>2601</v>
      </c>
      <c r="E271" s="152">
        <v>0.16857865059303909</v>
      </c>
      <c r="F271" s="151">
        <v>2423</v>
      </c>
      <c r="G271" s="152">
        <v>0.17058575049281893</v>
      </c>
      <c r="H271" s="152">
        <v>-6.8435217224144557E-2</v>
      </c>
      <c r="I271" s="151">
        <v>2349</v>
      </c>
      <c r="J271" s="152">
        <v>0.17449116030307532</v>
      </c>
      <c r="K271" s="152">
        <v>-3.054065208419315E-2</v>
      </c>
      <c r="L271" s="151">
        <v>2330</v>
      </c>
      <c r="M271" s="152">
        <v>0.18122423582484251</v>
      </c>
      <c r="N271" s="152">
        <v>-8.0885483184333761E-3</v>
      </c>
      <c r="O271" s="151">
        <v>2530</v>
      </c>
      <c r="P271" s="152">
        <v>0.18481992840967201</v>
      </c>
      <c r="Q271" s="152">
        <v>8.5836909871244635E-2</v>
      </c>
      <c r="R271" s="11">
        <f t="shared" si="395"/>
        <v>-71</v>
      </c>
      <c r="S271" s="123">
        <f t="shared" si="396"/>
        <v>-2.7297193387158785E-2</v>
      </c>
      <c r="T271" s="11">
        <f t="shared" si="397"/>
        <v>181</v>
      </c>
      <c r="U271" s="123">
        <f t="shared" si="398"/>
        <v>7.7054065559812687E-2</v>
      </c>
      <c r="V271" s="151">
        <v>1446</v>
      </c>
      <c r="W271" s="152">
        <v>0.1730285987794663</v>
      </c>
      <c r="X271" s="151">
        <v>1352</v>
      </c>
      <c r="Y271" s="152">
        <v>0.17331111395974874</v>
      </c>
      <c r="Z271" s="152">
        <v>-6.5006915629322273E-2</v>
      </c>
      <c r="AA271" s="151">
        <v>1200</v>
      </c>
      <c r="AB271" s="152">
        <v>0.17348561515107705</v>
      </c>
      <c r="AC271" s="152">
        <v>-0.11242603550295859</v>
      </c>
      <c r="AD271" s="151">
        <v>1107</v>
      </c>
      <c r="AE271" s="152">
        <v>0.17340225563909775</v>
      </c>
      <c r="AF271" s="152">
        <v>-7.7499999999999999E-2</v>
      </c>
      <c r="AG271" s="151">
        <v>1186</v>
      </c>
      <c r="AH271" s="152">
        <v>0.17845320493529943</v>
      </c>
      <c r="AI271" s="152">
        <v>7.1364046973803066E-2</v>
      </c>
      <c r="AJ271" s="11">
        <f t="shared" si="399"/>
        <v>-260</v>
      </c>
      <c r="AK271" s="123">
        <f t="shared" si="400"/>
        <v>-0.17980636237897649</v>
      </c>
      <c r="AL271" s="11">
        <f t="shared" si="401"/>
        <v>-14</v>
      </c>
      <c r="AM271" s="123">
        <f t="shared" si="402"/>
        <v>-1.1666666666666667E-2</v>
      </c>
      <c r="AN271" s="151">
        <v>1155</v>
      </c>
      <c r="AO271" s="152">
        <v>0.16332013574660634</v>
      </c>
      <c r="AP271" s="151">
        <v>1071</v>
      </c>
      <c r="AQ271" s="152">
        <v>0.16726534436982665</v>
      </c>
      <c r="AR271" s="152">
        <v>-7.2727272727272724E-2</v>
      </c>
      <c r="AS271" s="151">
        <v>1149</v>
      </c>
      <c r="AT271" s="152">
        <v>0.17555385790679909</v>
      </c>
      <c r="AU271" s="152">
        <v>7.2829131652661069E-2</v>
      </c>
      <c r="AV271" s="151">
        <v>1223</v>
      </c>
      <c r="AW271" s="152">
        <v>0.18893866831453732</v>
      </c>
      <c r="AX271" s="152">
        <v>6.4403829416884245E-2</v>
      </c>
      <c r="AY271" s="151">
        <v>1344</v>
      </c>
      <c r="AZ271" s="152">
        <v>0.19082777225614084</v>
      </c>
      <c r="BA271" s="152">
        <v>9.8937040065412915E-2</v>
      </c>
      <c r="BB271" s="11">
        <f t="shared" si="403"/>
        <v>189</v>
      </c>
      <c r="BC271" s="123">
        <f t="shared" si="404"/>
        <v>0.16363636363636364</v>
      </c>
      <c r="BD271" s="11">
        <f t="shared" si="405"/>
        <v>195</v>
      </c>
      <c r="BE271" s="123">
        <f t="shared" si="406"/>
        <v>0.16971279373368145</v>
      </c>
      <c r="BF271" s="151">
        <v>15528</v>
      </c>
      <c r="BG271" s="152">
        <v>0.16481451998089477</v>
      </c>
      <c r="BH271" s="151">
        <v>15103</v>
      </c>
      <c r="BI271" s="152">
        <v>0.16518286814244465</v>
      </c>
      <c r="BJ271" s="152">
        <v>-2.7369912416280267E-2</v>
      </c>
      <c r="BK271" s="151">
        <v>14633</v>
      </c>
      <c r="BL271" s="152">
        <v>0.16293467247157858</v>
      </c>
      <c r="BM271" s="152">
        <v>-3.1119645103621797E-2</v>
      </c>
      <c r="BN271" s="151">
        <v>13642</v>
      </c>
      <c r="BO271" s="152">
        <v>0.1664368937961325</v>
      </c>
      <c r="BP271" s="152">
        <v>-6.7723638351670876E-2</v>
      </c>
      <c r="BQ271" s="151">
        <v>12895</v>
      </c>
      <c r="BR271" s="152">
        <v>0.16767004303899516</v>
      </c>
      <c r="BS271" s="152">
        <v>-5.4757366954991935E-2</v>
      </c>
      <c r="BT271" s="11">
        <f t="shared" si="407"/>
        <v>-2633</v>
      </c>
      <c r="BU271" s="123">
        <f t="shared" si="408"/>
        <v>-0.16956465739309634</v>
      </c>
      <c r="BV271" s="11">
        <f t="shared" si="409"/>
        <v>-1738</v>
      </c>
      <c r="BW271" s="123">
        <f t="shared" si="410"/>
        <v>-0.11877263718991321</v>
      </c>
    </row>
    <row r="272" spans="2:75" x14ac:dyDescent="0.3">
      <c r="B272" s="491"/>
      <c r="C272" s="95" t="s">
        <v>131</v>
      </c>
      <c r="D272" s="151">
        <v>2850</v>
      </c>
      <c r="E272" s="152">
        <v>0.18471709119191135</v>
      </c>
      <c r="F272" s="151">
        <v>2569</v>
      </c>
      <c r="G272" s="152">
        <v>0.18086454519853562</v>
      </c>
      <c r="H272" s="152">
        <v>-9.8596491228070182E-2</v>
      </c>
      <c r="I272" s="151">
        <v>2513</v>
      </c>
      <c r="J272" s="152">
        <v>0.18667359976229386</v>
      </c>
      <c r="K272" s="152">
        <v>-2.1798365122615803E-2</v>
      </c>
      <c r="L272" s="151">
        <v>2394</v>
      </c>
      <c r="M272" s="152">
        <v>0.18620206891187679</v>
      </c>
      <c r="N272" s="152">
        <v>-4.7353760445682451E-2</v>
      </c>
      <c r="O272" s="151">
        <v>2717</v>
      </c>
      <c r="P272" s="152">
        <v>0.19848053181386516</v>
      </c>
      <c r="Q272" s="152">
        <v>0.13492063492063491</v>
      </c>
      <c r="R272" s="11">
        <f t="shared" si="395"/>
        <v>-133</v>
      </c>
      <c r="S272" s="123">
        <f t="shared" si="396"/>
        <v>-4.6666666666666669E-2</v>
      </c>
      <c r="T272" s="11">
        <f t="shared" si="397"/>
        <v>204</v>
      </c>
      <c r="U272" s="123">
        <f t="shared" si="398"/>
        <v>8.1177875049741346E-2</v>
      </c>
      <c r="V272" s="151">
        <v>1523</v>
      </c>
      <c r="W272" s="152">
        <v>0.18224243149455546</v>
      </c>
      <c r="X272" s="151">
        <v>1447</v>
      </c>
      <c r="Y272" s="152">
        <v>0.18548903986668375</v>
      </c>
      <c r="Z272" s="152">
        <v>-4.9901510177281679E-2</v>
      </c>
      <c r="AA272" s="151">
        <v>1308</v>
      </c>
      <c r="AB272" s="152">
        <v>0.18909932051467399</v>
      </c>
      <c r="AC272" s="152">
        <v>-9.6060815480304082E-2</v>
      </c>
      <c r="AD272" s="151">
        <v>1180</v>
      </c>
      <c r="AE272" s="152">
        <v>0.18483709273182958</v>
      </c>
      <c r="AF272" s="152">
        <v>-9.7859327217125383E-2</v>
      </c>
      <c r="AG272" s="151">
        <v>1277</v>
      </c>
      <c r="AH272" s="152">
        <v>0.19214565151971111</v>
      </c>
      <c r="AI272" s="152">
        <v>8.2203389830508469E-2</v>
      </c>
      <c r="AJ272" s="11">
        <f t="shared" si="399"/>
        <v>-246</v>
      </c>
      <c r="AK272" s="123">
        <f t="shared" si="400"/>
        <v>-0.16152330925804334</v>
      </c>
      <c r="AL272" s="11">
        <f t="shared" si="401"/>
        <v>-31</v>
      </c>
      <c r="AM272" s="123">
        <f t="shared" si="402"/>
        <v>-2.3700305810397553E-2</v>
      </c>
      <c r="AN272" s="151">
        <v>1327</v>
      </c>
      <c r="AO272" s="152">
        <v>0.18764140271493213</v>
      </c>
      <c r="AP272" s="151">
        <v>1122</v>
      </c>
      <c r="AQ272" s="152">
        <v>0.17523036076838983</v>
      </c>
      <c r="AR272" s="152">
        <v>-0.15448379804069329</v>
      </c>
      <c r="AS272" s="151">
        <v>1205</v>
      </c>
      <c r="AT272" s="152">
        <v>0.1841100076394194</v>
      </c>
      <c r="AU272" s="152">
        <v>7.3975044563279857E-2</v>
      </c>
      <c r="AV272" s="151">
        <v>1214</v>
      </c>
      <c r="AW272" s="152">
        <v>0.18754827746021938</v>
      </c>
      <c r="AX272" s="152">
        <v>7.4688796680497929E-3</v>
      </c>
      <c r="AY272" s="151">
        <v>1440</v>
      </c>
      <c r="AZ272" s="152">
        <v>0.20445832741729378</v>
      </c>
      <c r="BA272" s="152">
        <v>0.18616144975288304</v>
      </c>
      <c r="BB272" s="11">
        <f t="shared" si="403"/>
        <v>113</v>
      </c>
      <c r="BC272" s="123">
        <f t="shared" si="404"/>
        <v>8.5154483798040692E-2</v>
      </c>
      <c r="BD272" s="11">
        <f t="shared" si="405"/>
        <v>235</v>
      </c>
      <c r="BE272" s="123">
        <f t="shared" si="406"/>
        <v>0.19502074688796681</v>
      </c>
      <c r="BF272" s="151">
        <v>15727</v>
      </c>
      <c r="BG272" s="152">
        <v>0.16692671018415325</v>
      </c>
      <c r="BH272" s="151">
        <v>15379</v>
      </c>
      <c r="BI272" s="152">
        <v>0.16820150494356462</v>
      </c>
      <c r="BJ272" s="152">
        <v>-2.2127551344821007E-2</v>
      </c>
      <c r="BK272" s="151">
        <v>15095</v>
      </c>
      <c r="BL272" s="152">
        <v>0.16807892304780145</v>
      </c>
      <c r="BM272" s="152">
        <v>-1.8466740360231486E-2</v>
      </c>
      <c r="BN272" s="151">
        <v>13903</v>
      </c>
      <c r="BO272" s="152">
        <v>0.16962117977185384</v>
      </c>
      <c r="BP272" s="152">
        <v>-7.8966545213646905E-2</v>
      </c>
      <c r="BQ272" s="151">
        <v>13509</v>
      </c>
      <c r="BR272" s="152">
        <v>0.17565371162572976</v>
      </c>
      <c r="BS272" s="152">
        <v>-2.8339207365316837E-2</v>
      </c>
      <c r="BT272" s="11">
        <f t="shared" si="407"/>
        <v>-2218</v>
      </c>
      <c r="BU272" s="123">
        <f t="shared" si="408"/>
        <v>-0.14103134736440517</v>
      </c>
      <c r="BV272" s="11">
        <f t="shared" si="409"/>
        <v>-1586</v>
      </c>
      <c r="BW272" s="123">
        <f t="shared" si="410"/>
        <v>-0.10506790327923153</v>
      </c>
    </row>
    <row r="273" spans="2:75" x14ac:dyDescent="0.3">
      <c r="B273" s="491"/>
      <c r="C273" s="95" t="s">
        <v>132</v>
      </c>
      <c r="D273" s="151">
        <v>3058</v>
      </c>
      <c r="E273" s="152">
        <v>0.1981981981981982</v>
      </c>
      <c r="F273" s="151">
        <v>2790</v>
      </c>
      <c r="G273" s="152">
        <v>0.1964235426640383</v>
      </c>
      <c r="H273" s="152">
        <v>-8.7638979725310664E-2</v>
      </c>
      <c r="I273" s="151">
        <v>2613</v>
      </c>
      <c r="J273" s="152">
        <v>0.19410191650571981</v>
      </c>
      <c r="K273" s="152">
        <v>-6.3440860215053768E-2</v>
      </c>
      <c r="L273" s="151">
        <v>2537</v>
      </c>
      <c r="M273" s="152">
        <v>0.19732441471571907</v>
      </c>
      <c r="N273" s="152">
        <v>-2.9085342518178341E-2</v>
      </c>
      <c r="O273" s="151">
        <v>2644</v>
      </c>
      <c r="P273" s="152">
        <v>0.19314778289137263</v>
      </c>
      <c r="Q273" s="152">
        <v>4.2175798186834847E-2</v>
      </c>
      <c r="R273" s="11">
        <f t="shared" si="395"/>
        <v>-414</v>
      </c>
      <c r="S273" s="123">
        <f t="shared" si="396"/>
        <v>-0.1353826030085023</v>
      </c>
      <c r="T273" s="11">
        <f t="shared" si="397"/>
        <v>31</v>
      </c>
      <c r="U273" s="123">
        <f t="shared" si="398"/>
        <v>1.1863758132414848E-2</v>
      </c>
      <c r="V273" s="151">
        <v>1667</v>
      </c>
      <c r="W273" s="152">
        <v>0.19947349527342348</v>
      </c>
      <c r="X273" s="151">
        <v>1521</v>
      </c>
      <c r="Y273" s="152">
        <v>0.19497500320471733</v>
      </c>
      <c r="Z273" s="152">
        <v>-8.7582483503299335E-2</v>
      </c>
      <c r="AA273" s="151">
        <v>1369</v>
      </c>
      <c r="AB273" s="152">
        <v>0.19791817261818709</v>
      </c>
      <c r="AC273" s="152">
        <v>-9.9934253780407628E-2</v>
      </c>
      <c r="AD273" s="151">
        <v>1298</v>
      </c>
      <c r="AE273" s="152">
        <v>0.20332080200501254</v>
      </c>
      <c r="AF273" s="152">
        <v>-5.1862673484295109E-2</v>
      </c>
      <c r="AG273" s="151">
        <v>1309</v>
      </c>
      <c r="AH273" s="152">
        <v>0.19696057779115259</v>
      </c>
      <c r="AI273" s="152">
        <v>8.4745762711864406E-3</v>
      </c>
      <c r="AJ273" s="11">
        <f t="shared" si="399"/>
        <v>-358</v>
      </c>
      <c r="AK273" s="123">
        <f t="shared" si="400"/>
        <v>-0.21475704859028194</v>
      </c>
      <c r="AL273" s="11">
        <f t="shared" si="401"/>
        <v>-60</v>
      </c>
      <c r="AM273" s="123">
        <f t="shared" si="402"/>
        <v>-4.3827611395178961E-2</v>
      </c>
      <c r="AN273" s="151">
        <v>1391</v>
      </c>
      <c r="AO273" s="152">
        <v>0.19669117647058823</v>
      </c>
      <c r="AP273" s="151">
        <v>1269</v>
      </c>
      <c r="AQ273" s="152">
        <v>0.19818834921130721</v>
      </c>
      <c r="AR273" s="152">
        <v>-8.7706685837526957E-2</v>
      </c>
      <c r="AS273" s="151">
        <v>1244</v>
      </c>
      <c r="AT273" s="152">
        <v>0.19006875477463714</v>
      </c>
      <c r="AU273" s="152">
        <v>-1.9700551615445233E-2</v>
      </c>
      <c r="AV273" s="151">
        <v>1239</v>
      </c>
      <c r="AW273" s="152">
        <v>0.19141047427776919</v>
      </c>
      <c r="AX273" s="152">
        <v>-4.0192926045016075E-3</v>
      </c>
      <c r="AY273" s="151">
        <v>1335</v>
      </c>
      <c r="AZ273" s="152">
        <v>0.18954990770978275</v>
      </c>
      <c r="BA273" s="152">
        <v>7.7481840193704604E-2</v>
      </c>
      <c r="BB273" s="11">
        <f t="shared" si="403"/>
        <v>-56</v>
      </c>
      <c r="BC273" s="123">
        <f t="shared" si="404"/>
        <v>-4.0258806613946804E-2</v>
      </c>
      <c r="BD273" s="11">
        <f t="shared" si="405"/>
        <v>91</v>
      </c>
      <c r="BE273" s="123">
        <f t="shared" si="406"/>
        <v>7.3151125401929265E-2</v>
      </c>
      <c r="BF273" s="151">
        <v>16944</v>
      </c>
      <c r="BG273" s="152">
        <v>0.17984397388950804</v>
      </c>
      <c r="BH273" s="151">
        <v>16385</v>
      </c>
      <c r="BI273" s="152">
        <v>0.17920421734184969</v>
      </c>
      <c r="BJ273" s="152">
        <v>-3.2991029272898958E-2</v>
      </c>
      <c r="BK273" s="151">
        <v>16355</v>
      </c>
      <c r="BL273" s="152">
        <v>0.1821086973465911</v>
      </c>
      <c r="BM273" s="152">
        <v>-1.8309429356118401E-3</v>
      </c>
      <c r="BN273" s="151">
        <v>14682</v>
      </c>
      <c r="BO273" s="152">
        <v>0.17912523638138231</v>
      </c>
      <c r="BP273" s="152">
        <v>-0.10229287679608683</v>
      </c>
      <c r="BQ273" s="151">
        <v>13860</v>
      </c>
      <c r="BR273" s="152">
        <v>0.18021766549208784</v>
      </c>
      <c r="BS273" s="152">
        <v>-5.5986922762566407E-2</v>
      </c>
      <c r="BT273" s="11">
        <f t="shared" si="407"/>
        <v>-3084</v>
      </c>
      <c r="BU273" s="123">
        <f t="shared" si="408"/>
        <v>-0.1820113314447592</v>
      </c>
      <c r="BV273" s="11">
        <f t="shared" si="409"/>
        <v>-2495</v>
      </c>
      <c r="BW273" s="123">
        <f t="shared" si="410"/>
        <v>-0.15255273616630999</v>
      </c>
    </row>
    <row r="274" spans="2:75" x14ac:dyDescent="0.3">
      <c r="B274" s="491"/>
      <c r="C274" s="95" t="s">
        <v>133</v>
      </c>
      <c r="D274" s="151">
        <v>2752</v>
      </c>
      <c r="E274" s="152">
        <v>0.17836541577548773</v>
      </c>
      <c r="F274" s="151">
        <v>2667</v>
      </c>
      <c r="G274" s="152">
        <v>0.1877640101379893</v>
      </c>
      <c r="H274" s="152">
        <v>-3.0886627906976744E-2</v>
      </c>
      <c r="I274" s="151">
        <v>2470</v>
      </c>
      <c r="J274" s="152">
        <v>0.1834794235626207</v>
      </c>
      <c r="K274" s="152">
        <v>-7.3865766779152603E-2</v>
      </c>
      <c r="L274" s="151">
        <v>2304</v>
      </c>
      <c r="M274" s="152">
        <v>0.17920199113323482</v>
      </c>
      <c r="N274" s="152">
        <v>-6.7206477732793521E-2</v>
      </c>
      <c r="O274" s="151">
        <v>2377</v>
      </c>
      <c r="P274" s="152">
        <v>0.17364307107896851</v>
      </c>
      <c r="Q274" s="152">
        <v>3.1684027777777776E-2</v>
      </c>
      <c r="R274" s="11">
        <f t="shared" si="395"/>
        <v>-375</v>
      </c>
      <c r="S274" s="123">
        <f t="shared" si="396"/>
        <v>-0.13626453488372092</v>
      </c>
      <c r="T274" s="11">
        <f t="shared" si="397"/>
        <v>-93</v>
      </c>
      <c r="U274" s="123">
        <f t="shared" si="398"/>
        <v>-3.7651821862348181E-2</v>
      </c>
      <c r="V274" s="151">
        <v>1514</v>
      </c>
      <c r="W274" s="152">
        <v>0.1811654900083762</v>
      </c>
      <c r="X274" s="151">
        <v>1477</v>
      </c>
      <c r="Y274" s="152">
        <v>0.18933470067940009</v>
      </c>
      <c r="Z274" s="152">
        <v>-2.4438573315719948E-2</v>
      </c>
      <c r="AA274" s="151">
        <v>1283</v>
      </c>
      <c r="AB274" s="152">
        <v>0.18548503686569323</v>
      </c>
      <c r="AC274" s="152">
        <v>-0.13134732566012186</v>
      </c>
      <c r="AD274" s="151">
        <v>1187</v>
      </c>
      <c r="AE274" s="152">
        <v>0.18593358395989976</v>
      </c>
      <c r="AF274" s="152">
        <v>-7.4824629773967269E-2</v>
      </c>
      <c r="AG274" s="151">
        <v>1187</v>
      </c>
      <c r="AH274" s="152">
        <v>0.17860367138128197</v>
      </c>
      <c r="AI274" s="152">
        <v>0</v>
      </c>
      <c r="AJ274" s="11">
        <f t="shared" si="399"/>
        <v>-327</v>
      </c>
      <c r="AK274" s="123">
        <f t="shared" si="400"/>
        <v>-0.21598414795244386</v>
      </c>
      <c r="AL274" s="11">
        <f t="shared" si="401"/>
        <v>-96</v>
      </c>
      <c r="AM274" s="123">
        <f t="shared" si="402"/>
        <v>-7.4824629773967269E-2</v>
      </c>
      <c r="AN274" s="151">
        <v>1238</v>
      </c>
      <c r="AO274" s="152">
        <v>0.17505656108597284</v>
      </c>
      <c r="AP274" s="151">
        <v>1190</v>
      </c>
      <c r="AQ274" s="152">
        <v>0.18585038263314071</v>
      </c>
      <c r="AR274" s="152">
        <v>-3.8772213247172858E-2</v>
      </c>
      <c r="AS274" s="151">
        <v>1187</v>
      </c>
      <c r="AT274" s="152">
        <v>0.1813598166539343</v>
      </c>
      <c r="AU274" s="152">
        <v>-2.5210084033613447E-3</v>
      </c>
      <c r="AV274" s="151">
        <v>1117</v>
      </c>
      <c r="AW274" s="152">
        <v>0.17256295380812606</v>
      </c>
      <c r="AX274" s="152">
        <v>-5.8972198820556022E-2</v>
      </c>
      <c r="AY274" s="151">
        <v>1190</v>
      </c>
      <c r="AZ274" s="152">
        <v>0.16896209001845805</v>
      </c>
      <c r="BA274" s="152">
        <v>6.535362578334826E-2</v>
      </c>
      <c r="BB274" s="11">
        <f t="shared" si="403"/>
        <v>-48</v>
      </c>
      <c r="BC274" s="123">
        <f t="shared" si="404"/>
        <v>-3.8772213247172858E-2</v>
      </c>
      <c r="BD274" s="11">
        <f t="shared" si="405"/>
        <v>3</v>
      </c>
      <c r="BE274" s="123">
        <f t="shared" si="406"/>
        <v>2.527379949452401E-3</v>
      </c>
      <c r="BF274" s="151">
        <v>19385</v>
      </c>
      <c r="BG274" s="152">
        <v>0.2057527994480709</v>
      </c>
      <c r="BH274" s="151">
        <v>18544</v>
      </c>
      <c r="BI274" s="152">
        <v>0.20281739434771195</v>
      </c>
      <c r="BJ274" s="152">
        <v>-4.3384059840082541E-2</v>
      </c>
      <c r="BK274" s="151">
        <v>18210</v>
      </c>
      <c r="BL274" s="152">
        <v>0.20276364284203141</v>
      </c>
      <c r="BM274" s="152">
        <v>-1.8011216566005177E-2</v>
      </c>
      <c r="BN274" s="151">
        <v>16527</v>
      </c>
      <c r="BO274" s="152">
        <v>0.2016348441407918</v>
      </c>
      <c r="BP274" s="152">
        <v>-9.2421746293245469E-2</v>
      </c>
      <c r="BQ274" s="151">
        <v>15119</v>
      </c>
      <c r="BR274" s="152">
        <v>0.19658808691016422</v>
      </c>
      <c r="BS274" s="152">
        <v>-8.5193925092273248E-2</v>
      </c>
      <c r="BT274" s="11">
        <f t="shared" si="407"/>
        <v>-4266</v>
      </c>
      <c r="BU274" s="123">
        <f t="shared" si="408"/>
        <v>-0.22006706216146504</v>
      </c>
      <c r="BV274" s="11">
        <f t="shared" si="409"/>
        <v>-3091</v>
      </c>
      <c r="BW274" s="123">
        <f t="shared" si="410"/>
        <v>-0.16974190005491488</v>
      </c>
    </row>
    <row r="275" spans="2:75" x14ac:dyDescent="0.3">
      <c r="B275" s="491"/>
      <c r="C275" s="95" t="s">
        <v>134</v>
      </c>
      <c r="D275" s="151">
        <v>1819</v>
      </c>
      <c r="E275" s="152">
        <v>0.11789487329055674</v>
      </c>
      <c r="F275" s="151">
        <v>1736</v>
      </c>
      <c r="G275" s="152">
        <v>0.12221909321317939</v>
      </c>
      <c r="H275" s="152">
        <v>-4.5629466739967012E-2</v>
      </c>
      <c r="I275" s="151">
        <v>1582</v>
      </c>
      <c r="J275" s="152">
        <v>0.11751597088099837</v>
      </c>
      <c r="K275" s="152">
        <v>-8.8709677419354843E-2</v>
      </c>
      <c r="L275" s="151">
        <v>1479</v>
      </c>
      <c r="M275" s="152">
        <v>0.11503461149568328</v>
      </c>
      <c r="N275" s="152">
        <v>-6.5107458912768645E-2</v>
      </c>
      <c r="O275" s="151">
        <v>1508</v>
      </c>
      <c r="P275" s="152">
        <v>0.11016144349477683</v>
      </c>
      <c r="Q275" s="152">
        <v>1.9607843137254902E-2</v>
      </c>
      <c r="R275" s="11">
        <f t="shared" si="395"/>
        <v>-311</v>
      </c>
      <c r="S275" s="123">
        <f t="shared" si="396"/>
        <v>-0.17097306212204508</v>
      </c>
      <c r="T275" s="11">
        <f t="shared" si="397"/>
        <v>-74</v>
      </c>
      <c r="U275" s="123">
        <f t="shared" si="398"/>
        <v>-4.6776232616940583E-2</v>
      </c>
      <c r="V275" s="151">
        <v>1044</v>
      </c>
      <c r="W275" s="152">
        <v>0.12492521239679311</v>
      </c>
      <c r="X275" s="151">
        <v>1010</v>
      </c>
      <c r="Y275" s="152">
        <v>0.12947058069478273</v>
      </c>
      <c r="Z275" s="152">
        <v>-3.2567049808429116E-2</v>
      </c>
      <c r="AA275" s="151">
        <v>846</v>
      </c>
      <c r="AB275" s="152">
        <v>0.12230735868150933</v>
      </c>
      <c r="AC275" s="152">
        <v>-0.16237623762376238</v>
      </c>
      <c r="AD275" s="151">
        <v>791</v>
      </c>
      <c r="AE275" s="152">
        <v>0.12390350877192982</v>
      </c>
      <c r="AF275" s="152">
        <v>-6.5011820330969264E-2</v>
      </c>
      <c r="AG275" s="151">
        <v>772</v>
      </c>
      <c r="AH275" s="152">
        <v>0.11616009629852543</v>
      </c>
      <c r="AI275" s="152">
        <v>-2.402022756005057E-2</v>
      </c>
      <c r="AJ275" s="11">
        <f t="shared" si="399"/>
        <v>-272</v>
      </c>
      <c r="AK275" s="123">
        <f t="shared" si="400"/>
        <v>-0.26053639846743293</v>
      </c>
      <c r="AL275" s="11">
        <f t="shared" si="401"/>
        <v>-74</v>
      </c>
      <c r="AM275" s="123">
        <f t="shared" si="402"/>
        <v>-8.7470449172576833E-2</v>
      </c>
      <c r="AN275" s="151">
        <v>775</v>
      </c>
      <c r="AO275" s="152">
        <v>0.10958710407239819</v>
      </c>
      <c r="AP275" s="151">
        <v>726</v>
      </c>
      <c r="AQ275" s="152">
        <v>0.1133843510854287</v>
      </c>
      <c r="AR275" s="152">
        <v>-6.3225806451612909E-2</v>
      </c>
      <c r="AS275" s="151">
        <v>736</v>
      </c>
      <c r="AT275" s="152">
        <v>0.11245225362872421</v>
      </c>
      <c r="AU275" s="152">
        <v>1.3774104683195593E-2</v>
      </c>
      <c r="AV275" s="151">
        <v>688</v>
      </c>
      <c r="AW275" s="152">
        <v>0.10628765641897112</v>
      </c>
      <c r="AX275" s="152">
        <v>-6.5217391304347824E-2</v>
      </c>
      <c r="AY275" s="151">
        <v>736</v>
      </c>
      <c r="AZ275" s="152">
        <v>0.10450092290217237</v>
      </c>
      <c r="BA275" s="152">
        <v>6.9767441860465115E-2</v>
      </c>
      <c r="BB275" s="11">
        <f t="shared" si="403"/>
        <v>-39</v>
      </c>
      <c r="BC275" s="123">
        <f t="shared" si="404"/>
        <v>-5.0322580645161291E-2</v>
      </c>
      <c r="BD275" s="11">
        <f t="shared" si="405"/>
        <v>0</v>
      </c>
      <c r="BE275" s="123">
        <f t="shared" si="406"/>
        <v>0</v>
      </c>
      <c r="BF275" s="151">
        <v>12753</v>
      </c>
      <c r="BG275" s="152">
        <v>0.13536061136761662</v>
      </c>
      <c r="BH275" s="151">
        <v>12537</v>
      </c>
      <c r="BI275" s="152">
        <v>0.13711829556391636</v>
      </c>
      <c r="BJ275" s="152">
        <v>-1.6937191249117856E-2</v>
      </c>
      <c r="BK275" s="151">
        <v>12507</v>
      </c>
      <c r="BL275" s="152">
        <v>0.13926221202774777</v>
      </c>
      <c r="BM275" s="152">
        <v>-2.3929169657812875E-3</v>
      </c>
      <c r="BN275" s="151">
        <v>11194</v>
      </c>
      <c r="BO275" s="152">
        <v>0.13657048740315988</v>
      </c>
      <c r="BP275" s="152">
        <v>-0.10498121052210763</v>
      </c>
      <c r="BQ275" s="151">
        <v>10209</v>
      </c>
      <c r="BR275" s="152">
        <v>0.13274474365142314</v>
      </c>
      <c r="BS275" s="152">
        <v>-8.7993567982847951E-2</v>
      </c>
      <c r="BT275" s="11">
        <f t="shared" si="407"/>
        <v>-2544</v>
      </c>
      <c r="BU275" s="123">
        <f t="shared" si="408"/>
        <v>-0.1994824747118325</v>
      </c>
      <c r="BV275" s="11">
        <f t="shared" si="409"/>
        <v>-2298</v>
      </c>
      <c r="BW275" s="123">
        <f t="shared" si="410"/>
        <v>-0.18373710721995681</v>
      </c>
    </row>
    <row r="276" spans="2:75" x14ac:dyDescent="0.3">
      <c r="B276" s="491"/>
      <c r="C276" s="95" t="s">
        <v>135</v>
      </c>
      <c r="D276" s="151">
        <v>2349</v>
      </c>
      <c r="E276" s="152">
        <v>0.15224577095080694</v>
      </c>
      <c r="F276" s="151">
        <v>2019</v>
      </c>
      <c r="G276" s="152">
        <v>0.14214305829343846</v>
      </c>
      <c r="H276" s="152">
        <v>-0.14048531289910601</v>
      </c>
      <c r="I276" s="151">
        <v>1935</v>
      </c>
      <c r="J276" s="152">
        <v>0.14373792898529195</v>
      </c>
      <c r="K276" s="152">
        <v>-4.1604754829123326E-2</v>
      </c>
      <c r="L276" s="151">
        <v>1813</v>
      </c>
      <c r="M276" s="152">
        <v>0.14101267791864355</v>
      </c>
      <c r="N276" s="152">
        <v>-6.3049095607235137E-2</v>
      </c>
      <c r="O276" s="151">
        <v>1913</v>
      </c>
      <c r="P276" s="152">
        <v>0.13974724231134489</v>
      </c>
      <c r="Q276" s="152">
        <v>5.5157198014340873E-2</v>
      </c>
      <c r="R276" s="11">
        <f t="shared" si="395"/>
        <v>-436</v>
      </c>
      <c r="S276" s="123">
        <f t="shared" si="396"/>
        <v>-0.18561089825457641</v>
      </c>
      <c r="T276" s="11">
        <f t="shared" si="397"/>
        <v>-22</v>
      </c>
      <c r="U276" s="123">
        <f t="shared" si="398"/>
        <v>-1.1369509043927648E-2</v>
      </c>
      <c r="V276" s="151">
        <v>1163</v>
      </c>
      <c r="W276" s="152">
        <v>0.13916477204738542</v>
      </c>
      <c r="X276" s="151">
        <v>994</v>
      </c>
      <c r="Y276" s="152">
        <v>0.12741956159466736</v>
      </c>
      <c r="Z276" s="152">
        <v>-0.14531384350816853</v>
      </c>
      <c r="AA276" s="151">
        <v>911</v>
      </c>
      <c r="AB276" s="152">
        <v>0.13170449616885932</v>
      </c>
      <c r="AC276" s="152">
        <v>-8.350100603621731E-2</v>
      </c>
      <c r="AD276" s="151">
        <v>821</v>
      </c>
      <c r="AE276" s="152">
        <v>0.12860275689223058</v>
      </c>
      <c r="AF276" s="152">
        <v>-9.8792535675082324E-2</v>
      </c>
      <c r="AG276" s="151">
        <v>915</v>
      </c>
      <c r="AH276" s="152">
        <v>0.13767679807402949</v>
      </c>
      <c r="AI276" s="152">
        <v>0.11449451887941535</v>
      </c>
      <c r="AJ276" s="11">
        <f t="shared" si="399"/>
        <v>-248</v>
      </c>
      <c r="AK276" s="123">
        <f t="shared" si="400"/>
        <v>-0.21324161650902837</v>
      </c>
      <c r="AL276" s="11">
        <f t="shared" si="401"/>
        <v>4</v>
      </c>
      <c r="AM276" s="123">
        <f t="shared" si="402"/>
        <v>4.3907793633369925E-3</v>
      </c>
      <c r="AN276" s="151">
        <v>1186</v>
      </c>
      <c r="AO276" s="152">
        <v>0.16770361990950225</v>
      </c>
      <c r="AP276" s="151">
        <v>1025</v>
      </c>
      <c r="AQ276" s="152">
        <v>0.16008121193190691</v>
      </c>
      <c r="AR276" s="152">
        <v>-0.13575042158516021</v>
      </c>
      <c r="AS276" s="151">
        <v>1024</v>
      </c>
      <c r="AT276" s="152">
        <v>0.15645530939648586</v>
      </c>
      <c r="AU276" s="152">
        <v>-9.7560975609756097E-4</v>
      </c>
      <c r="AV276" s="151">
        <v>992</v>
      </c>
      <c r="AW276" s="152">
        <v>0.15325196972037694</v>
      </c>
      <c r="AX276" s="152">
        <v>-3.125E-2</v>
      </c>
      <c r="AY276" s="151">
        <v>998</v>
      </c>
      <c r="AZ276" s="152">
        <v>0.1417009796961522</v>
      </c>
      <c r="BA276" s="152">
        <v>6.0483870967741934E-3</v>
      </c>
      <c r="BB276" s="11">
        <f t="shared" si="403"/>
        <v>-188</v>
      </c>
      <c r="BC276" s="123">
        <f t="shared" si="404"/>
        <v>-0.15851602023608768</v>
      </c>
      <c r="BD276" s="11">
        <f t="shared" si="405"/>
        <v>-26</v>
      </c>
      <c r="BE276" s="123">
        <f t="shared" si="406"/>
        <v>-2.5390625E-2</v>
      </c>
      <c r="BF276" s="151">
        <v>13878</v>
      </c>
      <c r="BG276" s="152">
        <v>0.14730138512975641</v>
      </c>
      <c r="BH276" s="151">
        <v>13484</v>
      </c>
      <c r="BI276" s="152">
        <v>0.14747571966051273</v>
      </c>
      <c r="BJ276" s="152">
        <v>-2.8390257962242399E-2</v>
      </c>
      <c r="BK276" s="151">
        <v>13009</v>
      </c>
      <c r="BL276" s="152">
        <v>0.14485185226424968</v>
      </c>
      <c r="BM276" s="152">
        <v>-3.5226935627410264E-2</v>
      </c>
      <c r="BN276" s="151">
        <v>12017</v>
      </c>
      <c r="BO276" s="152">
        <v>0.14661135850667967</v>
      </c>
      <c r="BP276" s="152">
        <v>-7.6254900453532171E-2</v>
      </c>
      <c r="BQ276" s="151">
        <v>11315</v>
      </c>
      <c r="BR276" s="152">
        <v>0.14712574928159985</v>
      </c>
      <c r="BS276" s="152">
        <v>-5.8417242240159775E-2</v>
      </c>
      <c r="BT276" s="11">
        <f t="shared" si="407"/>
        <v>-2563</v>
      </c>
      <c r="BU276" s="123">
        <f t="shared" si="408"/>
        <v>-0.1846807897391555</v>
      </c>
      <c r="BV276" s="11">
        <f t="shared" si="409"/>
        <v>-1694</v>
      </c>
      <c r="BW276" s="123">
        <f t="shared" si="410"/>
        <v>-0.1302175417018987</v>
      </c>
    </row>
    <row r="277" spans="2:75" x14ac:dyDescent="0.3">
      <c r="B277" s="491"/>
      <c r="C277" s="95" t="s">
        <v>13</v>
      </c>
      <c r="D277" s="151">
        <v>15429</v>
      </c>
      <c r="E277" s="152">
        <v>1</v>
      </c>
      <c r="F277" s="151">
        <v>14204</v>
      </c>
      <c r="G277" s="152">
        <v>1</v>
      </c>
      <c r="H277" s="152">
        <v>-7.9395942705295222E-2</v>
      </c>
      <c r="I277" s="151">
        <v>13462</v>
      </c>
      <c r="J277" s="152">
        <v>1</v>
      </c>
      <c r="K277" s="152">
        <v>-5.2238805970149252E-2</v>
      </c>
      <c r="L277" s="151">
        <v>12857</v>
      </c>
      <c r="M277" s="152">
        <v>1</v>
      </c>
      <c r="N277" s="152">
        <v>-4.4941316297726935E-2</v>
      </c>
      <c r="O277" s="151">
        <v>13689</v>
      </c>
      <c r="P277" s="152">
        <v>1</v>
      </c>
      <c r="Q277" s="152">
        <v>6.4711830131445908E-2</v>
      </c>
      <c r="R277" s="11">
        <f t="shared" si="395"/>
        <v>-1740</v>
      </c>
      <c r="S277" s="123">
        <f t="shared" si="396"/>
        <v>-0.11277464514874587</v>
      </c>
      <c r="T277" s="11">
        <f t="shared" si="397"/>
        <v>227</v>
      </c>
      <c r="U277" s="123">
        <f t="shared" si="398"/>
        <v>1.6862279007576884E-2</v>
      </c>
      <c r="V277" s="151">
        <v>8357</v>
      </c>
      <c r="W277" s="152">
        <v>1</v>
      </c>
      <c r="X277" s="151">
        <v>7801</v>
      </c>
      <c r="Y277" s="152">
        <v>1</v>
      </c>
      <c r="Z277" s="152">
        <v>-6.6531051812851502E-2</v>
      </c>
      <c r="AA277" s="151">
        <v>6917</v>
      </c>
      <c r="AB277" s="152">
        <v>1</v>
      </c>
      <c r="AC277" s="152">
        <v>-0.11331880528137418</v>
      </c>
      <c r="AD277" s="151">
        <v>6384</v>
      </c>
      <c r="AE277" s="152">
        <v>1</v>
      </c>
      <c r="AF277" s="152">
        <v>-7.7056527396270058E-2</v>
      </c>
      <c r="AG277" s="151">
        <v>6646</v>
      </c>
      <c r="AH277" s="152">
        <v>1</v>
      </c>
      <c r="AI277" s="152">
        <v>4.1040100250626564E-2</v>
      </c>
      <c r="AJ277" s="11">
        <f t="shared" si="399"/>
        <v>-1711</v>
      </c>
      <c r="AK277" s="123">
        <f t="shared" si="400"/>
        <v>-0.20473854253918872</v>
      </c>
      <c r="AL277" s="11">
        <f t="shared" si="401"/>
        <v>-271</v>
      </c>
      <c r="AM277" s="123">
        <f t="shared" si="402"/>
        <v>-3.9178834754951569E-2</v>
      </c>
      <c r="AN277" s="151">
        <v>7072</v>
      </c>
      <c r="AO277" s="152">
        <v>1</v>
      </c>
      <c r="AP277" s="151">
        <v>6403</v>
      </c>
      <c r="AQ277" s="152">
        <v>1</v>
      </c>
      <c r="AR277" s="152">
        <v>-9.4598416289592757E-2</v>
      </c>
      <c r="AS277" s="151">
        <v>6545</v>
      </c>
      <c r="AT277" s="152">
        <v>1</v>
      </c>
      <c r="AU277" s="152">
        <v>2.2177104482273936E-2</v>
      </c>
      <c r="AV277" s="151">
        <v>6473</v>
      </c>
      <c r="AW277" s="152">
        <v>1</v>
      </c>
      <c r="AX277" s="152">
        <v>-1.1000763941940413E-2</v>
      </c>
      <c r="AY277" s="151">
        <v>7043</v>
      </c>
      <c r="AZ277" s="152">
        <v>1</v>
      </c>
      <c r="BA277" s="152">
        <v>8.8058087440135949E-2</v>
      </c>
      <c r="BB277" s="11">
        <f t="shared" si="403"/>
        <v>-29</v>
      </c>
      <c r="BC277" s="123">
        <f t="shared" si="404"/>
        <v>-4.1006787330316744E-3</v>
      </c>
      <c r="BD277" s="11">
        <f t="shared" si="405"/>
        <v>498</v>
      </c>
      <c r="BE277" s="123">
        <f t="shared" si="406"/>
        <v>7.6088617265087852E-2</v>
      </c>
      <c r="BF277" s="151">
        <v>94215</v>
      </c>
      <c r="BG277" s="152">
        <v>1</v>
      </c>
      <c r="BH277" s="151">
        <v>91432</v>
      </c>
      <c r="BI277" s="152">
        <v>1</v>
      </c>
      <c r="BJ277" s="152">
        <v>-2.9538820782253356E-2</v>
      </c>
      <c r="BK277" s="151">
        <v>89809</v>
      </c>
      <c r="BL277" s="152">
        <v>1</v>
      </c>
      <c r="BM277" s="152">
        <v>-1.7750896841368449E-2</v>
      </c>
      <c r="BN277" s="151">
        <v>81965</v>
      </c>
      <c r="BO277" s="152">
        <v>1</v>
      </c>
      <c r="BP277" s="152">
        <v>-8.7340912380719088E-2</v>
      </c>
      <c r="BQ277" s="151">
        <v>76907</v>
      </c>
      <c r="BR277" s="152">
        <v>1</v>
      </c>
      <c r="BS277" s="152">
        <v>-6.1709266150186057E-2</v>
      </c>
      <c r="BT277" s="11">
        <f t="shared" si="407"/>
        <v>-17308</v>
      </c>
      <c r="BU277" s="123">
        <f t="shared" si="408"/>
        <v>-0.18370747757788039</v>
      </c>
      <c r="BV277" s="11">
        <f t="shared" si="409"/>
        <v>-12902</v>
      </c>
      <c r="BW277" s="123">
        <f t="shared" si="410"/>
        <v>-0.14366043492300326</v>
      </c>
    </row>
    <row r="278" spans="2:75" x14ac:dyDescent="0.3">
      <c r="B278" s="411" t="s">
        <v>163</v>
      </c>
      <c r="C278" s="95" t="s">
        <v>130</v>
      </c>
      <c r="D278" s="151">
        <v>1761</v>
      </c>
      <c r="E278" s="152">
        <v>9.3620414673046257E-2</v>
      </c>
      <c r="F278" s="151">
        <v>1931</v>
      </c>
      <c r="G278" s="152">
        <v>9.6709570791806476E-2</v>
      </c>
      <c r="H278" s="152">
        <v>9.6536059057353782E-2</v>
      </c>
      <c r="I278" s="151">
        <v>1793</v>
      </c>
      <c r="J278" s="152">
        <v>9.4234508855836438E-2</v>
      </c>
      <c r="K278" s="152">
        <v>-7.1465561885033668E-2</v>
      </c>
      <c r="L278" s="151">
        <v>1738</v>
      </c>
      <c r="M278" s="152">
        <v>9.4724220623501193E-2</v>
      </c>
      <c r="N278" s="152">
        <v>-3.0674846625766871E-2</v>
      </c>
      <c r="O278" s="151">
        <v>1847</v>
      </c>
      <c r="P278" s="152">
        <v>0.10512236767216847</v>
      </c>
      <c r="Q278" s="152">
        <v>6.2715765247410821E-2</v>
      </c>
      <c r="R278" s="11">
        <f t="shared" si="395"/>
        <v>86</v>
      </c>
      <c r="S278" s="123">
        <f t="shared" si="396"/>
        <v>4.8835888699602502E-2</v>
      </c>
      <c r="T278" s="11">
        <f t="shared" si="397"/>
        <v>54</v>
      </c>
      <c r="U278" s="123">
        <f t="shared" si="398"/>
        <v>3.0117122141662019E-2</v>
      </c>
      <c r="V278" s="151">
        <v>597</v>
      </c>
      <c r="W278" s="152">
        <v>7.6401330944458667E-2</v>
      </c>
      <c r="X278" s="151">
        <v>586</v>
      </c>
      <c r="Y278" s="152">
        <v>7.4507310870947238E-2</v>
      </c>
      <c r="Z278" s="152">
        <v>-1.8425460636515914E-2</v>
      </c>
      <c r="AA278" s="151">
        <v>540</v>
      </c>
      <c r="AB278" s="152">
        <v>7.6530612244897961E-2</v>
      </c>
      <c r="AC278" s="152">
        <v>-7.8498293515358364E-2</v>
      </c>
      <c r="AD278" s="151">
        <v>553</v>
      </c>
      <c r="AE278" s="152">
        <v>7.345908607863974E-2</v>
      </c>
      <c r="AF278" s="152">
        <v>2.4074074074074074E-2</v>
      </c>
      <c r="AG278" s="151">
        <v>513</v>
      </c>
      <c r="AH278" s="152">
        <v>8.1570996978851965E-2</v>
      </c>
      <c r="AI278" s="152">
        <v>-7.2332730560578665E-2</v>
      </c>
      <c r="AJ278" s="11">
        <f t="shared" si="399"/>
        <v>-84</v>
      </c>
      <c r="AK278" s="123">
        <f t="shared" si="400"/>
        <v>-0.1407035175879397</v>
      </c>
      <c r="AL278" s="11">
        <f t="shared" si="401"/>
        <v>-27</v>
      </c>
      <c r="AM278" s="123">
        <f t="shared" si="402"/>
        <v>-0.05</v>
      </c>
      <c r="AN278" s="151">
        <v>1164</v>
      </c>
      <c r="AO278" s="152">
        <v>0.10585667515460168</v>
      </c>
      <c r="AP278" s="151">
        <v>1345</v>
      </c>
      <c r="AQ278" s="152">
        <v>0.11113865476780697</v>
      </c>
      <c r="AR278" s="152">
        <v>0.15549828178694158</v>
      </c>
      <c r="AS278" s="151">
        <v>1253</v>
      </c>
      <c r="AT278" s="152">
        <v>0.10466961824408988</v>
      </c>
      <c r="AU278" s="152">
        <v>-6.8401486988847585E-2</v>
      </c>
      <c r="AV278" s="151">
        <v>1185</v>
      </c>
      <c r="AW278" s="152">
        <v>0.10951940850277264</v>
      </c>
      <c r="AX278" s="152">
        <v>-5.4269752593774943E-2</v>
      </c>
      <c r="AY278" s="151">
        <v>1334</v>
      </c>
      <c r="AZ278" s="152">
        <v>0.11825192802056556</v>
      </c>
      <c r="BA278" s="152">
        <v>0.12573839662447259</v>
      </c>
      <c r="BB278" s="11">
        <f t="shared" si="403"/>
        <v>170</v>
      </c>
      <c r="BC278" s="123">
        <f t="shared" si="404"/>
        <v>0.14604810996563575</v>
      </c>
      <c r="BD278" s="11">
        <f t="shared" si="405"/>
        <v>81</v>
      </c>
      <c r="BE278" s="123">
        <f t="shared" si="406"/>
        <v>6.4644852354349566E-2</v>
      </c>
      <c r="BF278" s="151">
        <v>6918</v>
      </c>
      <c r="BG278" s="152">
        <v>7.2745244429489264E-2</v>
      </c>
      <c r="BH278" s="151">
        <v>7182</v>
      </c>
      <c r="BI278" s="152">
        <v>7.4011479920444351E-2</v>
      </c>
      <c r="BJ278" s="152">
        <v>3.8161318300086733E-2</v>
      </c>
      <c r="BK278" s="151">
        <v>7437</v>
      </c>
      <c r="BL278" s="152">
        <v>7.5715463791576315E-2</v>
      </c>
      <c r="BM278" s="152">
        <v>3.5505430242272346E-2</v>
      </c>
      <c r="BN278" s="151">
        <v>7110</v>
      </c>
      <c r="BO278" s="152">
        <v>7.3854016266580794E-2</v>
      </c>
      <c r="BP278" s="152">
        <v>-4.3969342476805166E-2</v>
      </c>
      <c r="BQ278" s="151">
        <v>7229</v>
      </c>
      <c r="BR278" s="152">
        <v>7.5240166945950732E-2</v>
      </c>
      <c r="BS278" s="152">
        <v>1.6736990154711674E-2</v>
      </c>
      <c r="BT278" s="11">
        <f t="shared" si="407"/>
        <v>311</v>
      </c>
      <c r="BU278" s="123">
        <f t="shared" si="408"/>
        <v>4.4955189361087021E-2</v>
      </c>
      <c r="BV278" s="11">
        <f t="shared" si="409"/>
        <v>-208</v>
      </c>
      <c r="BW278" s="123">
        <f t="shared" si="410"/>
        <v>-2.7968266774236923E-2</v>
      </c>
    </row>
    <row r="279" spans="2:75" x14ac:dyDescent="0.3">
      <c r="B279" s="491"/>
      <c r="C279" s="95" t="s">
        <v>131</v>
      </c>
      <c r="D279" s="151">
        <v>2220</v>
      </c>
      <c r="E279" s="152">
        <v>0.11802232854864433</v>
      </c>
      <c r="F279" s="151">
        <v>2417</v>
      </c>
      <c r="G279" s="152">
        <v>0.12104973205789553</v>
      </c>
      <c r="H279" s="152">
        <v>8.8738738738738734E-2</v>
      </c>
      <c r="I279" s="151">
        <v>2250</v>
      </c>
      <c r="J279" s="152">
        <v>0.11825300888211489</v>
      </c>
      <c r="K279" s="152">
        <v>-6.9093918080264785E-2</v>
      </c>
      <c r="L279" s="151">
        <v>2348</v>
      </c>
      <c r="M279" s="152">
        <v>0.12797035099193371</v>
      </c>
      <c r="N279" s="152">
        <v>4.3555555555555556E-2</v>
      </c>
      <c r="O279" s="151">
        <v>2290</v>
      </c>
      <c r="P279" s="152">
        <v>0.13033579965850883</v>
      </c>
      <c r="Q279" s="152">
        <v>-2.4701873935264053E-2</v>
      </c>
      <c r="R279" s="11">
        <f t="shared" si="395"/>
        <v>70</v>
      </c>
      <c r="S279" s="123">
        <f t="shared" si="396"/>
        <v>3.1531531531531529E-2</v>
      </c>
      <c r="T279" s="11">
        <f t="shared" si="397"/>
        <v>40</v>
      </c>
      <c r="U279" s="123">
        <f t="shared" si="398"/>
        <v>1.7777777777777778E-2</v>
      </c>
      <c r="V279" s="151">
        <v>791</v>
      </c>
      <c r="W279" s="152">
        <v>0.10122856411568978</v>
      </c>
      <c r="X279" s="151">
        <v>859</v>
      </c>
      <c r="Y279" s="152">
        <v>0.10921805467260012</v>
      </c>
      <c r="Z279" s="152">
        <v>8.5967130214917822E-2</v>
      </c>
      <c r="AA279" s="151">
        <v>768</v>
      </c>
      <c r="AB279" s="152">
        <v>0.10884353741496598</v>
      </c>
      <c r="AC279" s="152">
        <v>-0.10593713620488941</v>
      </c>
      <c r="AD279" s="151">
        <v>857</v>
      </c>
      <c r="AE279" s="152">
        <v>0.11384165781083953</v>
      </c>
      <c r="AF279" s="152">
        <v>0.11588541666666667</v>
      </c>
      <c r="AG279" s="151">
        <v>705</v>
      </c>
      <c r="AH279" s="152">
        <v>0.11210049292415328</v>
      </c>
      <c r="AI279" s="152">
        <v>-0.17736289381563594</v>
      </c>
      <c r="AJ279" s="11">
        <f t="shared" si="399"/>
        <v>-86</v>
      </c>
      <c r="AK279" s="123">
        <f t="shared" si="400"/>
        <v>-0.10872313527180784</v>
      </c>
      <c r="AL279" s="11">
        <f t="shared" si="401"/>
        <v>-63</v>
      </c>
      <c r="AM279" s="123">
        <f t="shared" si="402"/>
        <v>-8.203125E-2</v>
      </c>
      <c r="AN279" s="151">
        <v>1429</v>
      </c>
      <c r="AO279" s="152">
        <v>0.12995634776282283</v>
      </c>
      <c r="AP279" s="151">
        <v>1558</v>
      </c>
      <c r="AQ279" s="152">
        <v>0.12873905139646338</v>
      </c>
      <c r="AR279" s="152">
        <v>9.0272918124562632E-2</v>
      </c>
      <c r="AS279" s="151">
        <v>1482</v>
      </c>
      <c r="AT279" s="152">
        <v>0.12379918135494111</v>
      </c>
      <c r="AU279" s="152">
        <v>-4.878048780487805E-2</v>
      </c>
      <c r="AV279" s="151">
        <v>1491</v>
      </c>
      <c r="AW279" s="152">
        <v>0.13780036968576709</v>
      </c>
      <c r="AX279" s="152">
        <v>6.0728744939271256E-3</v>
      </c>
      <c r="AY279" s="151">
        <v>1585</v>
      </c>
      <c r="AZ279" s="152">
        <v>0.14050172857016222</v>
      </c>
      <c r="BA279" s="152">
        <v>6.304493628437291E-2</v>
      </c>
      <c r="BB279" s="11">
        <f t="shared" si="403"/>
        <v>156</v>
      </c>
      <c r="BC279" s="123">
        <f t="shared" si="404"/>
        <v>0.10916724982505248</v>
      </c>
      <c r="BD279" s="11">
        <f t="shared" si="405"/>
        <v>103</v>
      </c>
      <c r="BE279" s="123">
        <f t="shared" si="406"/>
        <v>6.9500674763832662E-2</v>
      </c>
      <c r="BF279" s="151">
        <v>9978</v>
      </c>
      <c r="BG279" s="152">
        <v>0.1049222389299572</v>
      </c>
      <c r="BH279" s="151">
        <v>10120</v>
      </c>
      <c r="BI279" s="152">
        <v>0.10428796669380352</v>
      </c>
      <c r="BJ279" s="152">
        <v>1.4231308879534978E-2</v>
      </c>
      <c r="BK279" s="151">
        <v>10464</v>
      </c>
      <c r="BL279" s="152">
        <v>0.10653309306374271</v>
      </c>
      <c r="BM279" s="152">
        <v>3.3992094861660077E-2</v>
      </c>
      <c r="BN279" s="151">
        <v>10047</v>
      </c>
      <c r="BO279" s="152">
        <v>0.10436164577079286</v>
      </c>
      <c r="BP279" s="152">
        <v>-3.9850917431192658E-2</v>
      </c>
      <c r="BQ279" s="151">
        <v>10205</v>
      </c>
      <c r="BR279" s="152">
        <v>0.10621467750496986</v>
      </c>
      <c r="BS279" s="152">
        <v>1.5726087389270428E-2</v>
      </c>
      <c r="BT279" s="11">
        <f t="shared" si="407"/>
        <v>227</v>
      </c>
      <c r="BU279" s="123">
        <f t="shared" si="408"/>
        <v>2.2750050110242535E-2</v>
      </c>
      <c r="BV279" s="11">
        <f t="shared" si="409"/>
        <v>-259</v>
      </c>
      <c r="BW279" s="123">
        <f t="shared" si="410"/>
        <v>-2.4751529051987766E-2</v>
      </c>
    </row>
    <row r="280" spans="2:75" x14ac:dyDescent="0.3">
      <c r="B280" s="491"/>
      <c r="C280" s="95" t="s">
        <v>132</v>
      </c>
      <c r="D280" s="151">
        <v>2979</v>
      </c>
      <c r="E280" s="152">
        <v>0.1583732057416268</v>
      </c>
      <c r="F280" s="151">
        <v>3252</v>
      </c>
      <c r="G280" s="152">
        <v>0.1628687334101267</v>
      </c>
      <c r="H280" s="152">
        <v>9.1641490433031214E-2</v>
      </c>
      <c r="I280" s="151">
        <v>3082</v>
      </c>
      <c r="J280" s="152">
        <v>0.16198034372207915</v>
      </c>
      <c r="K280" s="152">
        <v>-5.2275522755227552E-2</v>
      </c>
      <c r="L280" s="151">
        <v>3043</v>
      </c>
      <c r="M280" s="152">
        <v>0.16584913887072161</v>
      </c>
      <c r="N280" s="152">
        <v>-1.2654120700843608E-2</v>
      </c>
      <c r="O280" s="151">
        <v>2916</v>
      </c>
      <c r="P280" s="152">
        <v>0.1659647125782584</v>
      </c>
      <c r="Q280" s="152">
        <v>-4.1735129806112388E-2</v>
      </c>
      <c r="R280" s="11">
        <f t="shared" si="395"/>
        <v>-63</v>
      </c>
      <c r="S280" s="123">
        <f t="shared" si="396"/>
        <v>-2.1148036253776436E-2</v>
      </c>
      <c r="T280" s="11">
        <f t="shared" si="397"/>
        <v>-166</v>
      </c>
      <c r="U280" s="123">
        <f t="shared" si="398"/>
        <v>-5.3861129136924077E-2</v>
      </c>
      <c r="V280" s="151">
        <v>1153</v>
      </c>
      <c r="W280" s="152">
        <v>0.14755566931149219</v>
      </c>
      <c r="X280" s="151">
        <v>1230</v>
      </c>
      <c r="Y280" s="152">
        <v>0.15638906547997458</v>
      </c>
      <c r="Z280" s="152">
        <v>6.6782307025151783E-2</v>
      </c>
      <c r="AA280" s="151">
        <v>1071</v>
      </c>
      <c r="AB280" s="152">
        <v>0.15178571428571427</v>
      </c>
      <c r="AC280" s="152">
        <v>-0.12926829268292683</v>
      </c>
      <c r="AD280" s="151">
        <v>1169</v>
      </c>
      <c r="AE280" s="152">
        <v>0.15528692879914985</v>
      </c>
      <c r="AF280" s="152">
        <v>9.1503267973856203E-2</v>
      </c>
      <c r="AG280" s="151">
        <v>946</v>
      </c>
      <c r="AH280" s="152">
        <v>0.15042137064716171</v>
      </c>
      <c r="AI280" s="152">
        <v>-0.19076133447390933</v>
      </c>
      <c r="AJ280" s="11">
        <f t="shared" si="399"/>
        <v>-207</v>
      </c>
      <c r="AK280" s="123">
        <f t="shared" si="400"/>
        <v>-0.1795316565481353</v>
      </c>
      <c r="AL280" s="11">
        <f t="shared" si="401"/>
        <v>-125</v>
      </c>
      <c r="AM280" s="123">
        <f t="shared" si="402"/>
        <v>-0.11671335200746966</v>
      </c>
      <c r="AN280" s="151">
        <v>1826</v>
      </c>
      <c r="AO280" s="152">
        <v>0.16606038559476174</v>
      </c>
      <c r="AP280" s="151">
        <v>2022</v>
      </c>
      <c r="AQ280" s="152">
        <v>0.1670798215171046</v>
      </c>
      <c r="AR280" s="152">
        <v>0.10733844468784227</v>
      </c>
      <c r="AS280" s="151">
        <v>2011</v>
      </c>
      <c r="AT280" s="152">
        <v>0.16798930749310834</v>
      </c>
      <c r="AU280" s="152">
        <v>-5.440158259149357E-3</v>
      </c>
      <c r="AV280" s="151">
        <v>1874</v>
      </c>
      <c r="AW280" s="152">
        <v>0.17319778188539742</v>
      </c>
      <c r="AX280" s="152">
        <v>-6.8125310790651414E-2</v>
      </c>
      <c r="AY280" s="151">
        <v>1970</v>
      </c>
      <c r="AZ280" s="152">
        <v>0.17462990869603759</v>
      </c>
      <c r="BA280" s="152">
        <v>5.1227321237993596E-2</v>
      </c>
      <c r="BB280" s="11">
        <f t="shared" si="403"/>
        <v>144</v>
      </c>
      <c r="BC280" s="123">
        <f t="shared" si="404"/>
        <v>7.8860898138006577E-2</v>
      </c>
      <c r="BD280" s="11">
        <f t="shared" si="405"/>
        <v>-41</v>
      </c>
      <c r="BE280" s="123">
        <f t="shared" si="406"/>
        <v>-2.0387866732968673E-2</v>
      </c>
      <c r="BF280" s="151">
        <v>13853</v>
      </c>
      <c r="BG280" s="152">
        <v>0.1456692499395367</v>
      </c>
      <c r="BH280" s="151">
        <v>14093</v>
      </c>
      <c r="BI280" s="152">
        <v>0.14523026824266533</v>
      </c>
      <c r="BJ280" s="152">
        <v>1.7324767198440772E-2</v>
      </c>
      <c r="BK280" s="151">
        <v>14337</v>
      </c>
      <c r="BL280" s="152">
        <v>0.14596377630493876</v>
      </c>
      <c r="BM280" s="152">
        <v>1.7313559923366209E-2</v>
      </c>
      <c r="BN280" s="151">
        <v>13855</v>
      </c>
      <c r="BO280" s="152">
        <v>0.14391665195126258</v>
      </c>
      <c r="BP280" s="152">
        <v>-3.3619306688986536E-2</v>
      </c>
      <c r="BQ280" s="151">
        <v>13900</v>
      </c>
      <c r="BR280" s="152">
        <v>0.14467261316208538</v>
      </c>
      <c r="BS280" s="152">
        <v>3.2479249368459039E-3</v>
      </c>
      <c r="BT280" s="11">
        <f t="shared" si="407"/>
        <v>47</v>
      </c>
      <c r="BU280" s="123">
        <f t="shared" si="408"/>
        <v>3.392766909694651E-3</v>
      </c>
      <c r="BV280" s="11">
        <f t="shared" si="409"/>
        <v>-437</v>
      </c>
      <c r="BW280" s="123">
        <f t="shared" si="410"/>
        <v>-3.0480574736695264E-2</v>
      </c>
    </row>
    <row r="281" spans="2:75" x14ac:dyDescent="0.3">
      <c r="B281" s="491"/>
      <c r="C281" s="95" t="s">
        <v>133</v>
      </c>
      <c r="D281" s="151">
        <v>3870</v>
      </c>
      <c r="E281" s="152">
        <v>0.20574162679425836</v>
      </c>
      <c r="F281" s="151">
        <v>4174</v>
      </c>
      <c r="G281" s="152">
        <v>0.20904492412480594</v>
      </c>
      <c r="H281" s="152">
        <v>7.8552971576227384E-2</v>
      </c>
      <c r="I281" s="151">
        <v>4018</v>
      </c>
      <c r="J281" s="152">
        <v>0.21117359541703895</v>
      </c>
      <c r="K281" s="152">
        <v>-3.7374221370388115E-2</v>
      </c>
      <c r="L281" s="151">
        <v>3764</v>
      </c>
      <c r="M281" s="152">
        <v>0.2051449749291476</v>
      </c>
      <c r="N281" s="152">
        <v>-6.3215530114484816E-2</v>
      </c>
      <c r="O281" s="151">
        <v>3595</v>
      </c>
      <c r="P281" s="152">
        <v>0.20461013090495161</v>
      </c>
      <c r="Q281" s="152">
        <v>-4.4899043570669497E-2</v>
      </c>
      <c r="R281" s="11">
        <f t="shared" si="395"/>
        <v>-275</v>
      </c>
      <c r="S281" s="123">
        <f t="shared" si="396"/>
        <v>-7.10594315245478E-2</v>
      </c>
      <c r="T281" s="11">
        <f t="shared" si="397"/>
        <v>-423</v>
      </c>
      <c r="U281" s="123">
        <f t="shared" si="398"/>
        <v>-0.1052762568442011</v>
      </c>
      <c r="V281" s="151">
        <v>1699</v>
      </c>
      <c r="W281" s="152">
        <v>0.21743025339134886</v>
      </c>
      <c r="X281" s="151">
        <v>1725</v>
      </c>
      <c r="Y281" s="152">
        <v>0.2193261284170375</v>
      </c>
      <c r="Z281" s="152">
        <v>1.5303119482048263E-2</v>
      </c>
      <c r="AA281" s="151">
        <v>1496</v>
      </c>
      <c r="AB281" s="152">
        <v>0.21201814058956917</v>
      </c>
      <c r="AC281" s="152">
        <v>-0.13275362318840581</v>
      </c>
      <c r="AD281" s="151">
        <v>1612</v>
      </c>
      <c r="AE281" s="152">
        <v>0.21413390010626993</v>
      </c>
      <c r="AF281" s="152">
        <v>7.7540106951871662E-2</v>
      </c>
      <c r="AG281" s="151">
        <v>1335</v>
      </c>
      <c r="AH281" s="152">
        <v>0.21227540149467325</v>
      </c>
      <c r="AI281" s="152">
        <v>-0.1718362282878412</v>
      </c>
      <c r="AJ281" s="11">
        <f t="shared" si="399"/>
        <v>-364</v>
      </c>
      <c r="AK281" s="123">
        <f t="shared" si="400"/>
        <v>-0.2142436727486757</v>
      </c>
      <c r="AL281" s="11">
        <f t="shared" si="401"/>
        <v>-161</v>
      </c>
      <c r="AM281" s="123">
        <f t="shared" si="402"/>
        <v>-0.10762032085561497</v>
      </c>
      <c r="AN281" s="151">
        <v>2171</v>
      </c>
      <c r="AO281" s="152">
        <v>0.19743543106584213</v>
      </c>
      <c r="AP281" s="151">
        <v>2449</v>
      </c>
      <c r="AQ281" s="152">
        <v>0.20236324574450504</v>
      </c>
      <c r="AR281" s="152">
        <v>0.12805158912943343</v>
      </c>
      <c r="AS281" s="151">
        <v>2522</v>
      </c>
      <c r="AT281" s="152">
        <v>0.21067579984963661</v>
      </c>
      <c r="AU281" s="152">
        <v>2.9808084932625562E-2</v>
      </c>
      <c r="AV281" s="151">
        <v>2152</v>
      </c>
      <c r="AW281" s="152">
        <v>0.19889094269870611</v>
      </c>
      <c r="AX281" s="152">
        <v>-0.14670896114195084</v>
      </c>
      <c r="AY281" s="151">
        <v>2260</v>
      </c>
      <c r="AZ281" s="152">
        <v>0.20033684957007358</v>
      </c>
      <c r="BA281" s="152">
        <v>5.0185873605947957E-2</v>
      </c>
      <c r="BB281" s="11">
        <f t="shared" si="403"/>
        <v>89</v>
      </c>
      <c r="BC281" s="123">
        <f t="shared" si="404"/>
        <v>4.0994933210502071E-2</v>
      </c>
      <c r="BD281" s="11">
        <f t="shared" si="405"/>
        <v>-262</v>
      </c>
      <c r="BE281" s="123">
        <f t="shared" si="406"/>
        <v>-0.10388580491673276</v>
      </c>
      <c r="BF281" s="151">
        <v>19581</v>
      </c>
      <c r="BG281" s="152">
        <v>0.20590121872995509</v>
      </c>
      <c r="BH281" s="151">
        <v>20014</v>
      </c>
      <c r="BI281" s="152">
        <v>0.20624697286657942</v>
      </c>
      <c r="BJ281" s="152">
        <v>2.2113273070833973E-2</v>
      </c>
      <c r="BK281" s="151">
        <v>20061</v>
      </c>
      <c r="BL281" s="152">
        <v>0.20423933294645857</v>
      </c>
      <c r="BM281" s="152">
        <v>2.348356150694514E-3</v>
      </c>
      <c r="BN281" s="151">
        <v>19663</v>
      </c>
      <c r="BO281" s="152">
        <v>0.20424634625172688</v>
      </c>
      <c r="BP281" s="152">
        <v>-1.9839489556851601E-2</v>
      </c>
      <c r="BQ281" s="151">
        <v>19233</v>
      </c>
      <c r="BR281" s="152">
        <v>0.200179019348661</v>
      </c>
      <c r="BS281" s="152">
        <v>-2.1868483954635611E-2</v>
      </c>
      <c r="BT281" s="11">
        <f t="shared" si="407"/>
        <v>-348</v>
      </c>
      <c r="BU281" s="123">
        <f t="shared" si="408"/>
        <v>-1.7772330320208366E-2</v>
      </c>
      <c r="BV281" s="11">
        <f t="shared" si="409"/>
        <v>-828</v>
      </c>
      <c r="BW281" s="123">
        <f t="shared" si="410"/>
        <v>-4.1274113952445041E-2</v>
      </c>
    </row>
    <row r="282" spans="2:75" x14ac:dyDescent="0.3">
      <c r="B282" s="491"/>
      <c r="C282" s="95" t="s">
        <v>134</v>
      </c>
      <c r="D282" s="151">
        <v>5257</v>
      </c>
      <c r="E282" s="152">
        <v>0.2794790005316321</v>
      </c>
      <c r="F282" s="151">
        <v>5515</v>
      </c>
      <c r="G282" s="152">
        <v>0.27620573947012572</v>
      </c>
      <c r="H282" s="152">
        <v>4.9077420582081033E-2</v>
      </c>
      <c r="I282" s="151">
        <v>5327</v>
      </c>
      <c r="J282" s="152">
        <v>0.27997056814001159</v>
      </c>
      <c r="K282" s="152">
        <v>-3.4088848594741615E-2</v>
      </c>
      <c r="L282" s="151">
        <v>5195</v>
      </c>
      <c r="M282" s="152">
        <v>0.2831371266623065</v>
      </c>
      <c r="N282" s="152">
        <v>-2.4779425567861835E-2</v>
      </c>
      <c r="O282" s="151">
        <v>4782</v>
      </c>
      <c r="P282" s="152">
        <v>0.27216846898121799</v>
      </c>
      <c r="Q282" s="152">
        <v>-7.9499518768046201E-2</v>
      </c>
      <c r="R282" s="11">
        <f t="shared" si="395"/>
        <v>-475</v>
      </c>
      <c r="S282" s="123">
        <f t="shared" si="396"/>
        <v>-9.0355716187939888E-2</v>
      </c>
      <c r="T282" s="11">
        <f t="shared" si="397"/>
        <v>-545</v>
      </c>
      <c r="U282" s="123">
        <f t="shared" si="398"/>
        <v>-0.1023089919279144</v>
      </c>
      <c r="V282" s="151">
        <v>2610</v>
      </c>
      <c r="W282" s="152">
        <v>0.33401586895316099</v>
      </c>
      <c r="X282" s="151">
        <v>2583</v>
      </c>
      <c r="Y282" s="152">
        <v>0.3284170375079466</v>
      </c>
      <c r="Z282" s="152">
        <v>-1.0344827586206896E-2</v>
      </c>
      <c r="AA282" s="151">
        <v>2334</v>
      </c>
      <c r="AB282" s="152">
        <v>0.33078231292517007</v>
      </c>
      <c r="AC282" s="152">
        <v>-9.6399535423925667E-2</v>
      </c>
      <c r="AD282" s="151">
        <v>2567</v>
      </c>
      <c r="AE282" s="152">
        <v>0.34099362380446335</v>
      </c>
      <c r="AF282" s="152">
        <v>9.982862039417309E-2</v>
      </c>
      <c r="AG282" s="151">
        <v>2139</v>
      </c>
      <c r="AH282" s="152">
        <v>0.34011766576562252</v>
      </c>
      <c r="AI282" s="152">
        <v>-0.16673159329957149</v>
      </c>
      <c r="AJ282" s="11">
        <f t="shared" si="399"/>
        <v>-471</v>
      </c>
      <c r="AK282" s="123">
        <f t="shared" si="400"/>
        <v>-0.18045977011494252</v>
      </c>
      <c r="AL282" s="11">
        <f t="shared" si="401"/>
        <v>-195</v>
      </c>
      <c r="AM282" s="123">
        <f t="shared" si="402"/>
        <v>-8.3547557840616973E-2</v>
      </c>
      <c r="AN282" s="151">
        <v>2647</v>
      </c>
      <c r="AO282" s="152">
        <v>0.24072389959985449</v>
      </c>
      <c r="AP282" s="151">
        <v>2932</v>
      </c>
      <c r="AQ282" s="152">
        <v>0.24227400429681045</v>
      </c>
      <c r="AR282" s="152">
        <v>0.10766905931242916</v>
      </c>
      <c r="AS282" s="151">
        <v>2993</v>
      </c>
      <c r="AT282" s="152">
        <v>0.25002088380252274</v>
      </c>
      <c r="AU282" s="152">
        <v>2.0804911323328786E-2</v>
      </c>
      <c r="AV282" s="151">
        <v>2628</v>
      </c>
      <c r="AW282" s="152">
        <v>0.24288354898336414</v>
      </c>
      <c r="AX282" s="152">
        <v>-0.12195121951219512</v>
      </c>
      <c r="AY282" s="151">
        <v>2643</v>
      </c>
      <c r="AZ282" s="152">
        <v>0.23428774044854181</v>
      </c>
      <c r="BA282" s="152">
        <v>5.7077625570776253E-3</v>
      </c>
      <c r="BB282" s="11">
        <f t="shared" si="403"/>
        <v>-4</v>
      </c>
      <c r="BC282" s="123">
        <f t="shared" si="404"/>
        <v>-1.5111446921042689E-3</v>
      </c>
      <c r="BD282" s="11">
        <f t="shared" si="405"/>
        <v>-350</v>
      </c>
      <c r="BE282" s="123">
        <f t="shared" si="406"/>
        <v>-0.11693952555963916</v>
      </c>
      <c r="BF282" s="151">
        <v>30087</v>
      </c>
      <c r="BG282" s="152">
        <v>0.31637556651489501</v>
      </c>
      <c r="BH282" s="151">
        <v>30454</v>
      </c>
      <c r="BI282" s="152">
        <v>0.31383258277599729</v>
      </c>
      <c r="BJ282" s="152">
        <v>1.2197959251503972E-2</v>
      </c>
      <c r="BK282" s="151">
        <v>30517</v>
      </c>
      <c r="BL282" s="152">
        <v>0.31069097869134521</v>
      </c>
      <c r="BM282" s="152">
        <v>2.0686937676495697E-3</v>
      </c>
      <c r="BN282" s="151">
        <v>30528</v>
      </c>
      <c r="BO282" s="152">
        <v>0.31710483946359758</v>
      </c>
      <c r="BP282" s="152">
        <v>3.6045482845627029E-4</v>
      </c>
      <c r="BQ282" s="151">
        <v>30086</v>
      </c>
      <c r="BR282" s="152">
        <v>0.31313814673341728</v>
      </c>
      <c r="BS282" s="152">
        <v>-1.4478511530398324E-2</v>
      </c>
      <c r="BT282" s="11">
        <f t="shared" si="407"/>
        <v>-1</v>
      </c>
      <c r="BU282" s="123">
        <f t="shared" si="408"/>
        <v>-3.3236946189384118E-5</v>
      </c>
      <c r="BV282" s="11">
        <f t="shared" si="409"/>
        <v>-431</v>
      </c>
      <c r="BW282" s="123">
        <f t="shared" si="410"/>
        <v>-1.4123275551332044E-2</v>
      </c>
    </row>
    <row r="283" spans="2:75" x14ac:dyDescent="0.3">
      <c r="B283" s="491"/>
      <c r="C283" s="95" t="s">
        <v>135</v>
      </c>
      <c r="D283" s="151">
        <v>2723</v>
      </c>
      <c r="E283" s="152">
        <v>0.14476342371079212</v>
      </c>
      <c r="F283" s="151">
        <v>2678</v>
      </c>
      <c r="G283" s="152">
        <v>0.13412130014523965</v>
      </c>
      <c r="H283" s="152">
        <v>-1.652589056188028E-2</v>
      </c>
      <c r="I283" s="151">
        <v>2557</v>
      </c>
      <c r="J283" s="152">
        <v>0.13438797498291902</v>
      </c>
      <c r="K283" s="152">
        <v>-4.5182972367438387E-2</v>
      </c>
      <c r="L283" s="151">
        <v>2260</v>
      </c>
      <c r="M283" s="152">
        <v>0.12317418792238936</v>
      </c>
      <c r="N283" s="152">
        <v>-0.11615174032068831</v>
      </c>
      <c r="O283" s="151">
        <v>2140</v>
      </c>
      <c r="P283" s="152">
        <v>0.12179852020489471</v>
      </c>
      <c r="Q283" s="152">
        <v>-5.3097345132743362E-2</v>
      </c>
      <c r="R283" s="11">
        <f t="shared" si="395"/>
        <v>-583</v>
      </c>
      <c r="S283" s="123">
        <f t="shared" si="396"/>
        <v>-0.21410209327947116</v>
      </c>
      <c r="T283" s="11">
        <f t="shared" si="397"/>
        <v>-417</v>
      </c>
      <c r="U283" s="123">
        <f t="shared" si="398"/>
        <v>-0.16308173640985529</v>
      </c>
      <c r="V283" s="151">
        <v>964</v>
      </c>
      <c r="W283" s="152">
        <v>0.12336831328384951</v>
      </c>
      <c r="X283" s="151">
        <v>882</v>
      </c>
      <c r="Y283" s="152">
        <v>0.11214240305149396</v>
      </c>
      <c r="Z283" s="152">
        <v>-8.5062240663900418E-2</v>
      </c>
      <c r="AA283" s="151">
        <v>847</v>
      </c>
      <c r="AB283" s="152">
        <v>0.12003968253968254</v>
      </c>
      <c r="AC283" s="152">
        <v>-3.968253968253968E-2</v>
      </c>
      <c r="AD283" s="151">
        <v>770</v>
      </c>
      <c r="AE283" s="152">
        <v>0.10228480340063761</v>
      </c>
      <c r="AF283" s="152">
        <v>-9.0909090909090912E-2</v>
      </c>
      <c r="AG283" s="151">
        <v>651</v>
      </c>
      <c r="AH283" s="152">
        <v>0.10351407218953729</v>
      </c>
      <c r="AI283" s="152">
        <v>-0.15454545454545454</v>
      </c>
      <c r="AJ283" s="11">
        <f t="shared" si="399"/>
        <v>-313</v>
      </c>
      <c r="AK283" s="123">
        <f t="shared" si="400"/>
        <v>-0.32468879668049794</v>
      </c>
      <c r="AL283" s="11">
        <f t="shared" si="401"/>
        <v>-196</v>
      </c>
      <c r="AM283" s="123">
        <f t="shared" si="402"/>
        <v>-0.23140495867768596</v>
      </c>
      <c r="AN283" s="151">
        <v>1759</v>
      </c>
      <c r="AO283" s="152">
        <v>0.15996726082211712</v>
      </c>
      <c r="AP283" s="151">
        <v>1796</v>
      </c>
      <c r="AQ283" s="152">
        <v>0.14840522227730954</v>
      </c>
      <c r="AR283" s="152">
        <v>2.1034678794769755E-2</v>
      </c>
      <c r="AS283" s="151">
        <v>1710</v>
      </c>
      <c r="AT283" s="152">
        <v>0.14284520925570127</v>
      </c>
      <c r="AU283" s="152">
        <v>-4.7884187082405348E-2</v>
      </c>
      <c r="AV283" s="151">
        <v>1490</v>
      </c>
      <c r="AW283" s="152">
        <v>0.1377079482439926</v>
      </c>
      <c r="AX283" s="152">
        <v>-0.12865497076023391</v>
      </c>
      <c r="AY283" s="151">
        <v>1489</v>
      </c>
      <c r="AZ283" s="152">
        <v>0.13199184469461928</v>
      </c>
      <c r="BA283" s="152">
        <v>-6.711409395973154E-4</v>
      </c>
      <c r="BB283" s="11">
        <f t="shared" si="403"/>
        <v>-270</v>
      </c>
      <c r="BC283" s="123">
        <f t="shared" si="404"/>
        <v>-0.1534963047185901</v>
      </c>
      <c r="BD283" s="11">
        <f t="shared" si="405"/>
        <v>-221</v>
      </c>
      <c r="BE283" s="123">
        <f t="shared" si="406"/>
        <v>-0.12923976608187135</v>
      </c>
      <c r="BF283" s="151">
        <v>14682</v>
      </c>
      <c r="BG283" s="152">
        <v>0.15438648145616674</v>
      </c>
      <c r="BH283" s="151">
        <v>15176</v>
      </c>
      <c r="BI283" s="152">
        <v>0.15639072950051011</v>
      </c>
      <c r="BJ283" s="152">
        <v>3.3646642146846477E-2</v>
      </c>
      <c r="BK283" s="151">
        <v>15407</v>
      </c>
      <c r="BL283" s="152">
        <v>0.15685735520193844</v>
      </c>
      <c r="BM283" s="152">
        <v>1.522140221402214E-2</v>
      </c>
      <c r="BN283" s="151">
        <v>15068</v>
      </c>
      <c r="BO283" s="152">
        <v>0.15651650029603931</v>
      </c>
      <c r="BP283" s="152">
        <v>-2.2002985655870708E-2</v>
      </c>
      <c r="BQ283" s="151">
        <v>15426</v>
      </c>
      <c r="BR283" s="152">
        <v>0.16055537630491576</v>
      </c>
      <c r="BS283" s="152">
        <v>2.3758959384125297E-2</v>
      </c>
      <c r="BT283" s="11">
        <f t="shared" si="407"/>
        <v>744</v>
      </c>
      <c r="BU283" s="123">
        <f t="shared" si="408"/>
        <v>5.0674295055169592E-2</v>
      </c>
      <c r="BV283" s="11">
        <f t="shared" si="409"/>
        <v>19</v>
      </c>
      <c r="BW283" s="123">
        <f t="shared" si="410"/>
        <v>1.2332056857272669E-3</v>
      </c>
    </row>
    <row r="284" spans="2:75" x14ac:dyDescent="0.3">
      <c r="B284" s="491"/>
      <c r="C284" s="95" t="s">
        <v>13</v>
      </c>
      <c r="D284" s="151">
        <v>18810</v>
      </c>
      <c r="E284" s="152">
        <v>1</v>
      </c>
      <c r="F284" s="151">
        <v>19967</v>
      </c>
      <c r="G284" s="152">
        <v>1</v>
      </c>
      <c r="H284" s="152">
        <v>6.1509835194045723E-2</v>
      </c>
      <c r="I284" s="151">
        <v>19027</v>
      </c>
      <c r="J284" s="152">
        <v>1</v>
      </c>
      <c r="K284" s="152">
        <v>-4.7077678168978815E-2</v>
      </c>
      <c r="L284" s="151">
        <v>18348</v>
      </c>
      <c r="M284" s="152">
        <v>1</v>
      </c>
      <c r="N284" s="152">
        <v>-3.5686130235980447E-2</v>
      </c>
      <c r="O284" s="151">
        <v>17570</v>
      </c>
      <c r="P284" s="152">
        <v>1</v>
      </c>
      <c r="Q284" s="152">
        <v>-4.2402441683017225E-2</v>
      </c>
      <c r="R284" s="11">
        <f t="shared" si="395"/>
        <v>-1240</v>
      </c>
      <c r="S284" s="123">
        <f t="shared" si="396"/>
        <v>-6.5922381711855396E-2</v>
      </c>
      <c r="T284" s="11">
        <f t="shared" si="397"/>
        <v>-1457</v>
      </c>
      <c r="U284" s="123">
        <f t="shared" si="398"/>
        <v>-7.6575392862773956E-2</v>
      </c>
      <c r="V284" s="151">
        <v>7814</v>
      </c>
      <c r="W284" s="152">
        <v>1</v>
      </c>
      <c r="X284" s="151">
        <v>7865</v>
      </c>
      <c r="Y284" s="152">
        <v>1</v>
      </c>
      <c r="Z284" s="152">
        <v>6.5267468646019967E-3</v>
      </c>
      <c r="AA284" s="151">
        <v>7056</v>
      </c>
      <c r="AB284" s="152">
        <v>1</v>
      </c>
      <c r="AC284" s="152">
        <v>-0.10286077558804832</v>
      </c>
      <c r="AD284" s="151">
        <v>7528</v>
      </c>
      <c r="AE284" s="152">
        <v>1</v>
      </c>
      <c r="AF284" s="152">
        <v>6.6893424036281179E-2</v>
      </c>
      <c r="AG284" s="151">
        <v>6289</v>
      </c>
      <c r="AH284" s="152">
        <v>1</v>
      </c>
      <c r="AI284" s="152">
        <v>-0.1645855472901169</v>
      </c>
      <c r="AJ284" s="11">
        <f t="shared" si="399"/>
        <v>-1525</v>
      </c>
      <c r="AK284" s="123">
        <f t="shared" si="400"/>
        <v>-0.19516252879447146</v>
      </c>
      <c r="AL284" s="11">
        <f t="shared" si="401"/>
        <v>-767</v>
      </c>
      <c r="AM284" s="123">
        <f t="shared" si="402"/>
        <v>-0.10870181405895692</v>
      </c>
      <c r="AN284" s="151">
        <v>10996</v>
      </c>
      <c r="AO284" s="152">
        <v>1</v>
      </c>
      <c r="AP284" s="151">
        <v>12102</v>
      </c>
      <c r="AQ284" s="152">
        <v>1</v>
      </c>
      <c r="AR284" s="152">
        <v>0.10058202982902874</v>
      </c>
      <c r="AS284" s="151">
        <v>11971</v>
      </c>
      <c r="AT284" s="152">
        <v>1</v>
      </c>
      <c r="AU284" s="152">
        <v>-1.0824657081474136E-2</v>
      </c>
      <c r="AV284" s="151">
        <v>10820</v>
      </c>
      <c r="AW284" s="152">
        <v>1</v>
      </c>
      <c r="AX284" s="152">
        <v>-9.6149026814802432E-2</v>
      </c>
      <c r="AY284" s="151">
        <v>11281</v>
      </c>
      <c r="AZ284" s="152">
        <v>1</v>
      </c>
      <c r="BA284" s="152">
        <v>4.2606284658040665E-2</v>
      </c>
      <c r="BB284" s="11">
        <f t="shared" si="403"/>
        <v>285</v>
      </c>
      <c r="BC284" s="123">
        <f t="shared" si="404"/>
        <v>2.5918515823935978E-2</v>
      </c>
      <c r="BD284" s="11">
        <f t="shared" si="405"/>
        <v>-690</v>
      </c>
      <c r="BE284" s="123">
        <f t="shared" si="406"/>
        <v>-5.7639294962826833E-2</v>
      </c>
      <c r="BF284" s="151">
        <v>95099</v>
      </c>
      <c r="BG284" s="152">
        <v>1</v>
      </c>
      <c r="BH284" s="151">
        <v>97039</v>
      </c>
      <c r="BI284" s="152">
        <v>1</v>
      </c>
      <c r="BJ284" s="152">
        <v>2.0399793898989473E-2</v>
      </c>
      <c r="BK284" s="151">
        <v>98223</v>
      </c>
      <c r="BL284" s="152">
        <v>1</v>
      </c>
      <c r="BM284" s="152">
        <v>1.220127989777306E-2</v>
      </c>
      <c r="BN284" s="151">
        <v>96271</v>
      </c>
      <c r="BO284" s="152">
        <v>1</v>
      </c>
      <c r="BP284" s="152">
        <v>-1.9873145800881668E-2</v>
      </c>
      <c r="BQ284" s="151">
        <v>96079</v>
      </c>
      <c r="BR284" s="152">
        <v>1</v>
      </c>
      <c r="BS284" s="152">
        <v>-1.9943700595194814E-3</v>
      </c>
      <c r="BT284" s="11">
        <f t="shared" si="407"/>
        <v>980</v>
      </c>
      <c r="BU284" s="123">
        <f t="shared" si="408"/>
        <v>1.0305050526293652E-2</v>
      </c>
      <c r="BV284" s="11">
        <f t="shared" si="409"/>
        <v>-2144</v>
      </c>
      <c r="BW284" s="123">
        <f t="shared" si="410"/>
        <v>-2.1827881453427404E-2</v>
      </c>
    </row>
    <row r="285" spans="2:75" x14ac:dyDescent="0.3">
      <c r="B285" s="411" t="s">
        <v>319</v>
      </c>
      <c r="C285" s="95" t="s">
        <v>130</v>
      </c>
      <c r="D285" s="151">
        <v>93323</v>
      </c>
      <c r="E285" s="152">
        <v>0.14950649383938341</v>
      </c>
      <c r="F285" s="151">
        <v>91190</v>
      </c>
      <c r="G285" s="152">
        <v>0.15262588832317389</v>
      </c>
      <c r="H285" s="152">
        <v>-2.2856101925570332E-2</v>
      </c>
      <c r="I285" s="151">
        <v>76697</v>
      </c>
      <c r="J285" s="152">
        <v>0.14958671883228078</v>
      </c>
      <c r="K285" s="152">
        <v>-0.15893190042767846</v>
      </c>
      <c r="L285" s="151">
        <v>76965</v>
      </c>
      <c r="M285" s="152">
        <v>0.15503165494000368</v>
      </c>
      <c r="N285" s="152">
        <v>3.4942696585264091E-3</v>
      </c>
      <c r="O285" s="151">
        <v>80235</v>
      </c>
      <c r="P285" s="152">
        <v>0.15951767945366163</v>
      </c>
      <c r="Q285" s="152">
        <v>4.2486844669655036E-2</v>
      </c>
      <c r="R285" s="11">
        <f t="shared" si="395"/>
        <v>-13088</v>
      </c>
      <c r="S285" s="123">
        <f t="shared" si="396"/>
        <v>-0.14024409845375738</v>
      </c>
      <c r="T285" s="11">
        <f t="shared" si="397"/>
        <v>3538</v>
      </c>
      <c r="U285" s="123">
        <f t="shared" si="398"/>
        <v>4.6129574820397146E-2</v>
      </c>
      <c r="V285" s="151">
        <v>34875</v>
      </c>
      <c r="W285" s="152">
        <v>0.12418279707729778</v>
      </c>
      <c r="X285" s="151">
        <v>32548</v>
      </c>
      <c r="Y285" s="152">
        <v>0.12421905114475558</v>
      </c>
      <c r="Z285" s="152">
        <v>-6.6724014336917561E-2</v>
      </c>
      <c r="AA285" s="151">
        <v>25128</v>
      </c>
      <c r="AB285" s="152">
        <v>0.12068584602084434</v>
      </c>
      <c r="AC285" s="152">
        <v>-0.22797099668182377</v>
      </c>
      <c r="AD285" s="151">
        <v>25786</v>
      </c>
      <c r="AE285" s="152">
        <v>0.12543109948000525</v>
      </c>
      <c r="AF285" s="152">
        <v>2.6185928048392232E-2</v>
      </c>
      <c r="AG285" s="151">
        <v>25394</v>
      </c>
      <c r="AH285" s="152">
        <v>0.12822273613200974</v>
      </c>
      <c r="AI285" s="152">
        <v>-1.5202047622741022E-2</v>
      </c>
      <c r="AJ285" s="11">
        <f t="shared" si="399"/>
        <v>-9481</v>
      </c>
      <c r="AK285" s="123">
        <f t="shared" si="400"/>
        <v>-0.27185663082437278</v>
      </c>
      <c r="AL285" s="11">
        <f t="shared" si="401"/>
        <v>266</v>
      </c>
      <c r="AM285" s="123">
        <f t="shared" si="402"/>
        <v>1.0585800700413881E-2</v>
      </c>
      <c r="AN285" s="151">
        <v>58448</v>
      </c>
      <c r="AO285" s="152">
        <v>0.17021821877793988</v>
      </c>
      <c r="AP285" s="151">
        <v>58642</v>
      </c>
      <c r="AQ285" s="152">
        <v>0.17481435551329097</v>
      </c>
      <c r="AR285" s="152">
        <v>3.3191897070900629E-3</v>
      </c>
      <c r="AS285" s="151">
        <v>51569</v>
      </c>
      <c r="AT285" s="152">
        <v>0.16934742345229808</v>
      </c>
      <c r="AU285" s="152">
        <v>-0.12061321237338427</v>
      </c>
      <c r="AV285" s="151">
        <v>51179</v>
      </c>
      <c r="AW285" s="152">
        <v>0.17595266581404623</v>
      </c>
      <c r="AX285" s="152">
        <v>-7.5626830072330273E-3</v>
      </c>
      <c r="AY285" s="151">
        <v>54841</v>
      </c>
      <c r="AZ285" s="152">
        <v>0.17984252588222563</v>
      </c>
      <c r="BA285" s="152">
        <v>7.1552785322104767E-2</v>
      </c>
      <c r="BB285" s="11">
        <f t="shared" si="403"/>
        <v>-3607</v>
      </c>
      <c r="BC285" s="123">
        <f t="shared" si="404"/>
        <v>-6.1712975636463184E-2</v>
      </c>
      <c r="BD285" s="11">
        <f t="shared" si="405"/>
        <v>3272</v>
      </c>
      <c r="BE285" s="123">
        <f t="shared" si="406"/>
        <v>6.3448971281196073E-2</v>
      </c>
      <c r="BF285" s="151">
        <v>472683</v>
      </c>
      <c r="BG285" s="152">
        <v>0.14450899567986025</v>
      </c>
      <c r="BH285" s="151">
        <v>467285</v>
      </c>
      <c r="BI285" s="152">
        <v>0.14652244941473799</v>
      </c>
      <c r="BJ285" s="152">
        <v>-1.1419915672871671E-2</v>
      </c>
      <c r="BK285" s="151">
        <v>439789</v>
      </c>
      <c r="BL285" s="152">
        <v>0.14653864595304314</v>
      </c>
      <c r="BM285" s="152">
        <v>-5.8842034304546473E-2</v>
      </c>
      <c r="BN285" s="151">
        <v>415689</v>
      </c>
      <c r="BO285" s="152">
        <v>0.14853711900399957</v>
      </c>
      <c r="BP285" s="152">
        <v>-5.479900588691395E-2</v>
      </c>
      <c r="BQ285" s="151">
        <v>406044</v>
      </c>
      <c r="BR285" s="152">
        <v>0.14990403120619428</v>
      </c>
      <c r="BS285" s="152">
        <v>-2.3202442210402487E-2</v>
      </c>
      <c r="BT285" s="11">
        <f t="shared" si="407"/>
        <v>-66639</v>
      </c>
      <c r="BU285" s="123">
        <f t="shared" si="408"/>
        <v>-0.14098031873369679</v>
      </c>
      <c r="BV285" s="11">
        <f t="shared" si="409"/>
        <v>-33745</v>
      </c>
      <c r="BW285" s="123">
        <f t="shared" si="410"/>
        <v>-7.6729977330037807E-2</v>
      </c>
    </row>
    <row r="286" spans="2:75" x14ac:dyDescent="0.3">
      <c r="B286" s="491"/>
      <c r="C286" s="95" t="s">
        <v>131</v>
      </c>
      <c r="D286" s="151">
        <v>100597</v>
      </c>
      <c r="E286" s="152">
        <v>0.16115967940122428</v>
      </c>
      <c r="F286" s="151">
        <v>97330</v>
      </c>
      <c r="G286" s="152">
        <v>0.16290248613328781</v>
      </c>
      <c r="H286" s="152">
        <v>-3.2476117578058988E-2</v>
      </c>
      <c r="I286" s="151">
        <v>83167</v>
      </c>
      <c r="J286" s="152">
        <v>0.16220554448184801</v>
      </c>
      <c r="K286" s="152">
        <v>-0.1455152573718278</v>
      </c>
      <c r="L286" s="151">
        <v>82179</v>
      </c>
      <c r="M286" s="152">
        <v>0.16553428664087003</v>
      </c>
      <c r="N286" s="152">
        <v>-1.1879711904962304E-2</v>
      </c>
      <c r="O286" s="151">
        <v>83664</v>
      </c>
      <c r="P286" s="152">
        <v>0.16633498016839468</v>
      </c>
      <c r="Q286" s="152">
        <v>1.8070309933194612E-2</v>
      </c>
      <c r="R286" s="11">
        <f t="shared" si="395"/>
        <v>-16933</v>
      </c>
      <c r="S286" s="123">
        <f t="shared" si="396"/>
        <v>-0.16832509915802657</v>
      </c>
      <c r="T286" s="11">
        <f t="shared" si="397"/>
        <v>497</v>
      </c>
      <c r="U286" s="123">
        <f t="shared" si="398"/>
        <v>5.9759279521925763E-3</v>
      </c>
      <c r="V286" s="151">
        <v>41768</v>
      </c>
      <c r="W286" s="152">
        <v>0.14872737113475482</v>
      </c>
      <c r="X286" s="151">
        <v>39402</v>
      </c>
      <c r="Y286" s="152">
        <v>0.15037725983795192</v>
      </c>
      <c r="Z286" s="152">
        <v>-5.6646236353189043E-2</v>
      </c>
      <c r="AA286" s="151">
        <v>30586</v>
      </c>
      <c r="AB286" s="152">
        <v>0.14689976466067911</v>
      </c>
      <c r="AC286" s="152">
        <v>-0.22374498756408304</v>
      </c>
      <c r="AD286" s="151">
        <v>30973</v>
      </c>
      <c r="AE286" s="152">
        <v>0.15066227581610961</v>
      </c>
      <c r="AF286" s="152">
        <v>1.2652847708101746E-2</v>
      </c>
      <c r="AG286" s="151">
        <v>29899</v>
      </c>
      <c r="AH286" s="152">
        <v>0.15096997667208628</v>
      </c>
      <c r="AI286" s="152">
        <v>-3.4675362412423721E-2</v>
      </c>
      <c r="AJ286" s="11">
        <f t="shared" si="399"/>
        <v>-11869</v>
      </c>
      <c r="AK286" s="123">
        <f t="shared" si="400"/>
        <v>-0.28416491093660218</v>
      </c>
      <c r="AL286" s="11">
        <f t="shared" si="401"/>
        <v>-687</v>
      </c>
      <c r="AM286" s="123">
        <f t="shared" si="402"/>
        <v>-2.2461256784149612E-2</v>
      </c>
      <c r="AN286" s="151">
        <v>58829</v>
      </c>
      <c r="AO286" s="152">
        <v>0.17132780578441395</v>
      </c>
      <c r="AP286" s="151">
        <v>57928</v>
      </c>
      <c r="AQ286" s="152">
        <v>0.17268589042280141</v>
      </c>
      <c r="AR286" s="152">
        <v>-1.5315575651464413E-2</v>
      </c>
      <c r="AS286" s="151">
        <v>52581</v>
      </c>
      <c r="AT286" s="152">
        <v>0.17267072994522456</v>
      </c>
      <c r="AU286" s="152">
        <v>-9.2304239745891456E-2</v>
      </c>
      <c r="AV286" s="151">
        <v>51206</v>
      </c>
      <c r="AW286" s="152">
        <v>0.17604549142566386</v>
      </c>
      <c r="AX286" s="152">
        <v>-2.6150130275194462E-2</v>
      </c>
      <c r="AY286" s="151">
        <v>53765</v>
      </c>
      <c r="AZ286" s="152">
        <v>0.17631395131485314</v>
      </c>
      <c r="BA286" s="152">
        <v>4.9974612350115223E-2</v>
      </c>
      <c r="BB286" s="11">
        <f t="shared" si="403"/>
        <v>-5064</v>
      </c>
      <c r="BC286" s="123">
        <f t="shared" si="404"/>
        <v>-8.6079994560505871E-2</v>
      </c>
      <c r="BD286" s="11">
        <f t="shared" si="405"/>
        <v>1184</v>
      </c>
      <c r="BE286" s="123">
        <f t="shared" si="406"/>
        <v>2.2517639451512902E-2</v>
      </c>
      <c r="BF286" s="151">
        <v>550370</v>
      </c>
      <c r="BG286" s="152">
        <v>0.16825952266598268</v>
      </c>
      <c r="BH286" s="151">
        <v>539512</v>
      </c>
      <c r="BI286" s="152">
        <v>0.1691700348366503</v>
      </c>
      <c r="BJ286" s="152">
        <v>-1.9728546250704072E-2</v>
      </c>
      <c r="BK286" s="151">
        <v>507834</v>
      </c>
      <c r="BL286" s="152">
        <v>0.16921138711727149</v>
      </c>
      <c r="BM286" s="152">
        <v>-5.8716024852088551E-2</v>
      </c>
      <c r="BN286" s="151">
        <v>474749</v>
      </c>
      <c r="BO286" s="152">
        <v>0.16964088227023036</v>
      </c>
      <c r="BP286" s="152">
        <v>-6.5149241681336817E-2</v>
      </c>
      <c r="BQ286" s="151">
        <v>462270</v>
      </c>
      <c r="BR286" s="152">
        <v>0.1706616438260076</v>
      </c>
      <c r="BS286" s="152">
        <v>-2.628546874243021E-2</v>
      </c>
      <c r="BT286" s="11">
        <f t="shared" si="407"/>
        <v>-88100</v>
      </c>
      <c r="BU286" s="123">
        <f t="shared" si="408"/>
        <v>-0.1600741319475989</v>
      </c>
      <c r="BV286" s="11">
        <f t="shared" si="409"/>
        <v>-45564</v>
      </c>
      <c r="BW286" s="123">
        <f t="shared" si="410"/>
        <v>-8.9722232067959221E-2</v>
      </c>
    </row>
    <row r="287" spans="2:75" x14ac:dyDescent="0.3">
      <c r="B287" s="491"/>
      <c r="C287" s="95" t="s">
        <v>132</v>
      </c>
      <c r="D287" s="151">
        <v>111141</v>
      </c>
      <c r="E287" s="152">
        <v>0.1780515117581187</v>
      </c>
      <c r="F287" s="151">
        <v>107625</v>
      </c>
      <c r="G287" s="152">
        <v>0.18013336145171172</v>
      </c>
      <c r="H287" s="152">
        <v>-3.1635490053175695E-2</v>
      </c>
      <c r="I287" s="151">
        <v>92720</v>
      </c>
      <c r="J287" s="152">
        <v>0.1808373283196093</v>
      </c>
      <c r="K287" s="152">
        <v>-0.13849012775842043</v>
      </c>
      <c r="L287" s="151">
        <v>90362</v>
      </c>
      <c r="M287" s="152">
        <v>0.18201741575636474</v>
      </c>
      <c r="N287" s="152">
        <v>-2.5431406384814496E-2</v>
      </c>
      <c r="O287" s="151">
        <v>90917</v>
      </c>
      <c r="P287" s="152">
        <v>0.18075489328707617</v>
      </c>
      <c r="Q287" s="152">
        <v>6.141962329297714E-3</v>
      </c>
      <c r="R287" s="11">
        <f t="shared" si="395"/>
        <v>-20224</v>
      </c>
      <c r="S287" s="123">
        <f t="shared" si="396"/>
        <v>-0.18196705086331777</v>
      </c>
      <c r="T287" s="11">
        <f t="shared" si="397"/>
        <v>-1803</v>
      </c>
      <c r="U287" s="123">
        <f t="shared" si="398"/>
        <v>-1.9445642795513373E-2</v>
      </c>
      <c r="V287" s="151">
        <v>49718</v>
      </c>
      <c r="W287" s="152">
        <v>0.17703570767280549</v>
      </c>
      <c r="X287" s="151">
        <v>47025</v>
      </c>
      <c r="Y287" s="152">
        <v>0.17947034779655066</v>
      </c>
      <c r="Z287" s="152">
        <v>-5.4165493382678308E-2</v>
      </c>
      <c r="AA287" s="151">
        <v>37300</v>
      </c>
      <c r="AB287" s="152">
        <v>0.17914605446424284</v>
      </c>
      <c r="AC287" s="152">
        <v>-0.20680489101541732</v>
      </c>
      <c r="AD287" s="151">
        <v>37386</v>
      </c>
      <c r="AE287" s="152">
        <v>0.18185709629874647</v>
      </c>
      <c r="AF287" s="152">
        <v>2.3056300268096516E-3</v>
      </c>
      <c r="AG287" s="151">
        <v>35693</v>
      </c>
      <c r="AH287" s="152">
        <v>0.18022580612584954</v>
      </c>
      <c r="AI287" s="152">
        <v>-4.5284331033007011E-2</v>
      </c>
      <c r="AJ287" s="11">
        <f t="shared" si="399"/>
        <v>-14025</v>
      </c>
      <c r="AK287" s="123">
        <f t="shared" si="400"/>
        <v>-0.28209099320165737</v>
      </c>
      <c r="AL287" s="11">
        <f t="shared" si="401"/>
        <v>-1607</v>
      </c>
      <c r="AM287" s="123">
        <f t="shared" si="402"/>
        <v>-4.3083109919571046E-2</v>
      </c>
      <c r="AN287" s="151">
        <v>61423</v>
      </c>
      <c r="AO287" s="152">
        <v>0.17888231679437111</v>
      </c>
      <c r="AP287" s="151">
        <v>60600</v>
      </c>
      <c r="AQ287" s="152">
        <v>0.18065123877264475</v>
      </c>
      <c r="AR287" s="152">
        <v>-1.3398889666737216E-2</v>
      </c>
      <c r="AS287" s="151">
        <v>55420</v>
      </c>
      <c r="AT287" s="152">
        <v>0.18199372118378015</v>
      </c>
      <c r="AU287" s="152">
        <v>-8.547854785478548E-2</v>
      </c>
      <c r="AV287" s="151">
        <v>52976</v>
      </c>
      <c r="AW287" s="152">
        <v>0.18213072596504257</v>
      </c>
      <c r="AX287" s="152">
        <v>-4.4099603031396609E-2</v>
      </c>
      <c r="AY287" s="151">
        <v>55224</v>
      </c>
      <c r="AZ287" s="152">
        <v>0.1810985147849242</v>
      </c>
      <c r="BA287" s="152">
        <v>4.2434309876170341E-2</v>
      </c>
      <c r="BB287" s="11">
        <f t="shared" si="403"/>
        <v>-6199</v>
      </c>
      <c r="BC287" s="123">
        <f t="shared" si="404"/>
        <v>-0.10092310697947023</v>
      </c>
      <c r="BD287" s="11">
        <f t="shared" si="405"/>
        <v>-196</v>
      </c>
      <c r="BE287" s="123">
        <f t="shared" si="406"/>
        <v>-3.5366293756766511E-3</v>
      </c>
      <c r="BF287" s="151">
        <v>624156</v>
      </c>
      <c r="BG287" s="152">
        <v>0.19081743305250845</v>
      </c>
      <c r="BH287" s="151">
        <v>610328</v>
      </c>
      <c r="BI287" s="152">
        <v>0.19137518539306464</v>
      </c>
      <c r="BJ287" s="152">
        <v>-2.2154717730823704E-2</v>
      </c>
      <c r="BK287" s="151">
        <v>575110</v>
      </c>
      <c r="BL287" s="152">
        <v>0.19162789581834619</v>
      </c>
      <c r="BM287" s="152">
        <v>-5.7703398828171083E-2</v>
      </c>
      <c r="BN287" s="151">
        <v>536737</v>
      </c>
      <c r="BO287" s="152">
        <v>0.1917909005118002</v>
      </c>
      <c r="BP287" s="152">
        <v>-6.6722887795378272E-2</v>
      </c>
      <c r="BQ287" s="151">
        <v>519490</v>
      </c>
      <c r="BR287" s="152">
        <v>0.19178622309726498</v>
      </c>
      <c r="BS287" s="152">
        <v>-3.2133055854170665E-2</v>
      </c>
      <c r="BT287" s="11">
        <f t="shared" si="407"/>
        <v>-104666</v>
      </c>
      <c r="BU287" s="123">
        <f t="shared" si="408"/>
        <v>-0.16769205134613782</v>
      </c>
      <c r="BV287" s="11">
        <f t="shared" si="409"/>
        <v>-55620</v>
      </c>
      <c r="BW287" s="123">
        <f t="shared" si="410"/>
        <v>-9.6711933369268491E-2</v>
      </c>
    </row>
    <row r="288" spans="2:75" x14ac:dyDescent="0.3">
      <c r="B288" s="491"/>
      <c r="C288" s="95" t="s">
        <v>133</v>
      </c>
      <c r="D288" s="151">
        <v>120845</v>
      </c>
      <c r="E288" s="152">
        <v>0.19359763668142138</v>
      </c>
      <c r="F288" s="151">
        <v>115479</v>
      </c>
      <c r="G288" s="152">
        <v>0.19327870334106589</v>
      </c>
      <c r="H288" s="152">
        <v>-4.4403988580412924E-2</v>
      </c>
      <c r="I288" s="151">
        <v>100011</v>
      </c>
      <c r="J288" s="152">
        <v>0.19505739907865019</v>
      </c>
      <c r="K288" s="152">
        <v>-0.13394643181877225</v>
      </c>
      <c r="L288" s="151">
        <v>96350</v>
      </c>
      <c r="M288" s="152">
        <v>0.19407912627128374</v>
      </c>
      <c r="N288" s="152">
        <v>-3.660597334293228E-2</v>
      </c>
      <c r="O288" s="151">
        <v>97129</v>
      </c>
      <c r="P288" s="152">
        <v>0.19310516218177481</v>
      </c>
      <c r="Q288" s="152">
        <v>8.0851063829787233E-3</v>
      </c>
      <c r="R288" s="11">
        <f t="shared" si="395"/>
        <v>-23716</v>
      </c>
      <c r="S288" s="123">
        <f t="shared" si="396"/>
        <v>-0.19625139641689768</v>
      </c>
      <c r="T288" s="11">
        <f t="shared" si="397"/>
        <v>-2882</v>
      </c>
      <c r="U288" s="123">
        <f t="shared" si="398"/>
        <v>-2.8816830148683643E-2</v>
      </c>
      <c r="V288" s="151">
        <v>59205</v>
      </c>
      <c r="W288" s="152">
        <v>0.2108169892748793</v>
      </c>
      <c r="X288" s="151">
        <v>55301</v>
      </c>
      <c r="Y288" s="152">
        <v>0.21105560241354701</v>
      </c>
      <c r="Z288" s="152">
        <v>-6.5940376657376912E-2</v>
      </c>
      <c r="AA288" s="151">
        <v>44335</v>
      </c>
      <c r="AB288" s="152">
        <v>0.21293405696172135</v>
      </c>
      <c r="AC288" s="152">
        <v>-0.19829659499828212</v>
      </c>
      <c r="AD288" s="151">
        <v>43955</v>
      </c>
      <c r="AE288" s="152">
        <v>0.21381074915239398</v>
      </c>
      <c r="AF288" s="152">
        <v>-8.5711063493853611E-3</v>
      </c>
      <c r="AG288" s="151">
        <v>41886</v>
      </c>
      <c r="AH288" s="152">
        <v>0.2114963190369914</v>
      </c>
      <c r="AI288" s="152">
        <v>-4.7070867933113408E-2</v>
      </c>
      <c r="AJ288" s="11">
        <f t="shared" si="399"/>
        <v>-17319</v>
      </c>
      <c r="AK288" s="123">
        <f t="shared" si="400"/>
        <v>-0.29252596909044842</v>
      </c>
      <c r="AL288" s="11">
        <f t="shared" si="401"/>
        <v>-2449</v>
      </c>
      <c r="AM288" s="123">
        <f t="shared" si="402"/>
        <v>-5.5238524867486184E-2</v>
      </c>
      <c r="AN288" s="151">
        <v>61640</v>
      </c>
      <c r="AO288" s="152">
        <v>0.1795142862967461</v>
      </c>
      <c r="AP288" s="151">
        <v>60178</v>
      </c>
      <c r="AQ288" s="152">
        <v>0.17939323839703328</v>
      </c>
      <c r="AR288" s="152">
        <v>-2.3718364698247892E-2</v>
      </c>
      <c r="AS288" s="151">
        <v>55676</v>
      </c>
      <c r="AT288" s="152">
        <v>0.18283439950610147</v>
      </c>
      <c r="AU288" s="152">
        <v>-7.4811392867825455E-2</v>
      </c>
      <c r="AV288" s="151">
        <v>52395</v>
      </c>
      <c r="AW288" s="152">
        <v>0.18013325632245555</v>
      </c>
      <c r="AX288" s="152">
        <v>-5.893023924132481E-2</v>
      </c>
      <c r="AY288" s="151">
        <v>55243</v>
      </c>
      <c r="AZ288" s="152">
        <v>0.18116082232840011</v>
      </c>
      <c r="BA288" s="152">
        <v>5.435633171104113E-2</v>
      </c>
      <c r="BB288" s="11">
        <f t="shared" si="403"/>
        <v>-6397</v>
      </c>
      <c r="BC288" s="123">
        <f t="shared" si="404"/>
        <v>-0.10378001297858533</v>
      </c>
      <c r="BD288" s="11">
        <f t="shared" si="405"/>
        <v>-433</v>
      </c>
      <c r="BE288" s="123">
        <f t="shared" si="406"/>
        <v>-7.7771391622961416E-3</v>
      </c>
      <c r="BF288" s="151">
        <v>661673</v>
      </c>
      <c r="BG288" s="152">
        <v>0.20228715798638869</v>
      </c>
      <c r="BH288" s="151">
        <v>647641</v>
      </c>
      <c r="BI288" s="152">
        <v>0.20307509477387534</v>
      </c>
      <c r="BJ288" s="152">
        <v>-2.12068499092452E-2</v>
      </c>
      <c r="BK288" s="151">
        <v>613689</v>
      </c>
      <c r="BL288" s="152">
        <v>0.20448250205502433</v>
      </c>
      <c r="BM288" s="152">
        <v>-5.2424105329959038E-2</v>
      </c>
      <c r="BN288" s="151">
        <v>572244</v>
      </c>
      <c r="BO288" s="152">
        <v>0.20447852872538058</v>
      </c>
      <c r="BP288" s="152">
        <v>-6.7534207065793911E-2</v>
      </c>
      <c r="BQ288" s="151">
        <v>551688</v>
      </c>
      <c r="BR288" s="152">
        <v>0.20367313682281454</v>
      </c>
      <c r="BS288" s="152">
        <v>-3.5921739677480233E-2</v>
      </c>
      <c r="BT288" s="11">
        <f t="shared" si="407"/>
        <v>-109985</v>
      </c>
      <c r="BU288" s="123">
        <f t="shared" si="408"/>
        <v>-0.16622259031273756</v>
      </c>
      <c r="BV288" s="11">
        <f t="shared" si="409"/>
        <v>-62001</v>
      </c>
      <c r="BW288" s="123">
        <f t="shared" si="410"/>
        <v>-0.10103000053773165</v>
      </c>
    </row>
    <row r="289" spans="1:75" x14ac:dyDescent="0.3">
      <c r="B289" s="491"/>
      <c r="C289" s="95" t="s">
        <v>134</v>
      </c>
      <c r="D289" s="151">
        <v>112619</v>
      </c>
      <c r="E289" s="152">
        <v>0.18041931602817654</v>
      </c>
      <c r="F289" s="151">
        <v>106919</v>
      </c>
      <c r="G289" s="152">
        <v>0.17895172007484844</v>
      </c>
      <c r="H289" s="152">
        <v>-5.0613129223310453E-2</v>
      </c>
      <c r="I289" s="151">
        <v>93346</v>
      </c>
      <c r="J289" s="152">
        <v>0.18205825333608985</v>
      </c>
      <c r="K289" s="152">
        <v>-0.12694656702737586</v>
      </c>
      <c r="L289" s="151">
        <v>86907</v>
      </c>
      <c r="M289" s="152">
        <v>0.17505796187709866</v>
      </c>
      <c r="N289" s="152">
        <v>-6.8979924153150643E-2</v>
      </c>
      <c r="O289" s="151">
        <v>87822</v>
      </c>
      <c r="P289" s="152">
        <v>0.17460162827917333</v>
      </c>
      <c r="Q289" s="152">
        <v>1.0528495978459732E-2</v>
      </c>
      <c r="R289" s="11">
        <f t="shared" si="395"/>
        <v>-24797</v>
      </c>
      <c r="S289" s="123">
        <f t="shared" si="396"/>
        <v>-0.22018487111411042</v>
      </c>
      <c r="T289" s="11">
        <f t="shared" si="397"/>
        <v>-5524</v>
      </c>
      <c r="U289" s="123">
        <f t="shared" si="398"/>
        <v>-5.9177683028731817E-2</v>
      </c>
      <c r="V289" s="151">
        <v>62234</v>
      </c>
      <c r="W289" s="152">
        <v>0.22160264353572903</v>
      </c>
      <c r="X289" s="151">
        <v>58200</v>
      </c>
      <c r="Y289" s="152">
        <v>0.22211960110067513</v>
      </c>
      <c r="Z289" s="152">
        <v>-6.4819873381110005E-2</v>
      </c>
      <c r="AA289" s="151">
        <v>47930</v>
      </c>
      <c r="AB289" s="152">
        <v>0.23020027856491043</v>
      </c>
      <c r="AC289" s="152">
        <v>-0.17646048109965637</v>
      </c>
      <c r="AD289" s="151">
        <v>45390</v>
      </c>
      <c r="AE289" s="152">
        <v>0.2207910341036779</v>
      </c>
      <c r="AF289" s="152">
        <v>-5.2993949509701647E-2</v>
      </c>
      <c r="AG289" s="151">
        <v>44074</v>
      </c>
      <c r="AH289" s="152">
        <v>0.22254425739474668</v>
      </c>
      <c r="AI289" s="152">
        <v>-2.8993170301828596E-2</v>
      </c>
      <c r="AJ289" s="11">
        <f t="shared" si="399"/>
        <v>-18160</v>
      </c>
      <c r="AK289" s="123">
        <f t="shared" si="400"/>
        <v>-0.29180190892438218</v>
      </c>
      <c r="AL289" s="11">
        <f t="shared" si="401"/>
        <v>-3856</v>
      </c>
      <c r="AM289" s="123">
        <f t="shared" si="402"/>
        <v>-8.0450657208428963E-2</v>
      </c>
      <c r="AN289" s="151">
        <v>50385</v>
      </c>
      <c r="AO289" s="152">
        <v>0.14673632892702063</v>
      </c>
      <c r="AP289" s="151">
        <v>48719</v>
      </c>
      <c r="AQ289" s="152">
        <v>0.14523346042515642</v>
      </c>
      <c r="AR289" s="152">
        <v>-3.3065396447355365E-2</v>
      </c>
      <c r="AS289" s="151">
        <v>45416</v>
      </c>
      <c r="AT289" s="152">
        <v>0.1491415886193172</v>
      </c>
      <c r="AU289" s="152">
        <v>-6.7796958065641746E-2</v>
      </c>
      <c r="AV289" s="151">
        <v>41517</v>
      </c>
      <c r="AW289" s="152">
        <v>0.14273484879739262</v>
      </c>
      <c r="AX289" s="152">
        <v>-8.5850801479654751E-2</v>
      </c>
      <c r="AY289" s="151">
        <v>43748</v>
      </c>
      <c r="AZ289" s="152">
        <v>0.14346475852547558</v>
      </c>
      <c r="BA289" s="152">
        <v>5.373702338800973E-2</v>
      </c>
      <c r="BB289" s="11">
        <f t="shared" si="403"/>
        <v>-6637</v>
      </c>
      <c r="BC289" s="123">
        <f t="shared" si="404"/>
        <v>-0.13172571201746552</v>
      </c>
      <c r="BD289" s="11">
        <f t="shared" si="405"/>
        <v>-1668</v>
      </c>
      <c r="BE289" s="123">
        <f t="shared" si="406"/>
        <v>-3.6727144618636604E-2</v>
      </c>
      <c r="BF289" s="151">
        <v>556339</v>
      </c>
      <c r="BG289" s="152">
        <v>0.17008436975211244</v>
      </c>
      <c r="BH289" s="151">
        <v>542129</v>
      </c>
      <c r="BI289" s="152">
        <v>0.16999062451985941</v>
      </c>
      <c r="BJ289" s="152">
        <v>-2.5541980698818526E-2</v>
      </c>
      <c r="BK289" s="151">
        <v>514744</v>
      </c>
      <c r="BL289" s="152">
        <v>0.17151381406186431</v>
      </c>
      <c r="BM289" s="152">
        <v>-5.051380759929832E-2</v>
      </c>
      <c r="BN289" s="151">
        <v>476511</v>
      </c>
      <c r="BO289" s="152">
        <v>0.17027049335853206</v>
      </c>
      <c r="BP289" s="152">
        <v>-7.4275756492547751E-2</v>
      </c>
      <c r="BQ289" s="151">
        <v>458486</v>
      </c>
      <c r="BR289" s="152">
        <v>0.16926466011467522</v>
      </c>
      <c r="BS289" s="152">
        <v>-3.7827038620304676E-2</v>
      </c>
      <c r="BT289" s="11">
        <f t="shared" si="407"/>
        <v>-97853</v>
      </c>
      <c r="BU289" s="123">
        <f t="shared" si="408"/>
        <v>-0.17588736363979515</v>
      </c>
      <c r="BV289" s="11">
        <f t="shared" si="409"/>
        <v>-56258</v>
      </c>
      <c r="BW289" s="123">
        <f t="shared" si="410"/>
        <v>-0.10929316320345647</v>
      </c>
    </row>
    <row r="290" spans="1:75" x14ac:dyDescent="0.3">
      <c r="B290" s="491"/>
      <c r="C290" s="95" t="s">
        <v>135</v>
      </c>
      <c r="D290" s="151">
        <v>85682</v>
      </c>
      <c r="E290" s="152">
        <v>0.13726536229167569</v>
      </c>
      <c r="F290" s="151">
        <v>78931</v>
      </c>
      <c r="G290" s="152">
        <v>0.13210784067591225</v>
      </c>
      <c r="H290" s="152">
        <v>-7.8791344739852012E-2</v>
      </c>
      <c r="I290" s="151">
        <v>66785</v>
      </c>
      <c r="J290" s="152">
        <v>0.13025475595152186</v>
      </c>
      <c r="K290" s="152">
        <v>-0.15388123804335432</v>
      </c>
      <c r="L290" s="151">
        <v>63684</v>
      </c>
      <c r="M290" s="152">
        <v>0.12827955451437917</v>
      </c>
      <c r="N290" s="152">
        <v>-4.643258216665419E-2</v>
      </c>
      <c r="O290" s="151">
        <v>63218</v>
      </c>
      <c r="P290" s="152">
        <v>0.12568565662991937</v>
      </c>
      <c r="Q290" s="152">
        <v>-7.3173795615853274E-3</v>
      </c>
      <c r="R290" s="11">
        <f t="shared" si="395"/>
        <v>-22464</v>
      </c>
      <c r="S290" s="123">
        <f t="shared" si="396"/>
        <v>-0.26217875399733898</v>
      </c>
      <c r="T290" s="11">
        <f t="shared" si="397"/>
        <v>-3567</v>
      </c>
      <c r="U290" s="123">
        <f t="shared" si="398"/>
        <v>-5.3410196900501611E-2</v>
      </c>
      <c r="V290" s="151">
        <v>33036</v>
      </c>
      <c r="W290" s="152">
        <v>0.1176344913045336</v>
      </c>
      <c r="X290" s="151">
        <v>29545</v>
      </c>
      <c r="Y290" s="152">
        <v>0.11275813770651971</v>
      </c>
      <c r="Z290" s="152">
        <v>-0.10567259958832788</v>
      </c>
      <c r="AA290" s="151">
        <v>22931</v>
      </c>
      <c r="AB290" s="152">
        <v>0.11013399932760194</v>
      </c>
      <c r="AC290" s="152">
        <v>-0.22386190556777796</v>
      </c>
      <c r="AD290" s="151">
        <v>22089</v>
      </c>
      <c r="AE290" s="152">
        <v>0.10744774514906678</v>
      </c>
      <c r="AF290" s="152">
        <v>-3.6718852208800314E-2</v>
      </c>
      <c r="AG290" s="151">
        <v>21100</v>
      </c>
      <c r="AH290" s="152">
        <v>0.10654090463831635</v>
      </c>
      <c r="AI290" s="152">
        <v>-4.4773416632713114E-2</v>
      </c>
      <c r="AJ290" s="11">
        <f t="shared" si="399"/>
        <v>-11936</v>
      </c>
      <c r="AK290" s="123">
        <f t="shared" si="400"/>
        <v>-0.3613028211647899</v>
      </c>
      <c r="AL290" s="11">
        <f t="shared" si="401"/>
        <v>-1831</v>
      </c>
      <c r="AM290" s="123">
        <f t="shared" si="402"/>
        <v>-7.98482403732938E-2</v>
      </c>
      <c r="AN290" s="151">
        <v>52646</v>
      </c>
      <c r="AO290" s="152">
        <v>0.15332104341950833</v>
      </c>
      <c r="AP290" s="151">
        <v>49386</v>
      </c>
      <c r="AQ290" s="152">
        <v>0.14722181646907317</v>
      </c>
      <c r="AR290" s="152">
        <v>-6.1923033088933634E-2</v>
      </c>
      <c r="AS290" s="151">
        <v>43854</v>
      </c>
      <c r="AT290" s="152">
        <v>0.14401213729327852</v>
      </c>
      <c r="AU290" s="152">
        <v>-0.11201555096586077</v>
      </c>
      <c r="AV290" s="151">
        <v>41595</v>
      </c>
      <c r="AW290" s="152">
        <v>0.14300301167539914</v>
      </c>
      <c r="AX290" s="152">
        <v>-5.1511834724312491E-2</v>
      </c>
      <c r="AY290" s="151">
        <v>42118</v>
      </c>
      <c r="AZ290" s="152">
        <v>0.13811942716412134</v>
      </c>
      <c r="BA290" s="152">
        <v>1.2573626637817045E-2</v>
      </c>
      <c r="BB290" s="11">
        <f t="shared" si="403"/>
        <v>-10528</v>
      </c>
      <c r="BC290" s="123">
        <f t="shared" si="404"/>
        <v>-0.19997720624548873</v>
      </c>
      <c r="BD290" s="11">
        <f t="shared" si="405"/>
        <v>-1736</v>
      </c>
      <c r="BE290" s="123">
        <f t="shared" si="406"/>
        <v>-3.9585898663747891E-2</v>
      </c>
      <c r="BF290" s="151">
        <v>405738</v>
      </c>
      <c r="BG290" s="152">
        <v>0.12404252086314747</v>
      </c>
      <c r="BH290" s="151">
        <v>382275</v>
      </c>
      <c r="BI290" s="152">
        <v>0.11986661106181232</v>
      </c>
      <c r="BJ290" s="152">
        <v>-5.7827957943303317E-2</v>
      </c>
      <c r="BK290" s="151">
        <v>350015</v>
      </c>
      <c r="BL290" s="152">
        <v>0.11662575499445052</v>
      </c>
      <c r="BM290" s="152">
        <v>-8.4389510169380677E-2</v>
      </c>
      <c r="BN290" s="151">
        <v>322623</v>
      </c>
      <c r="BO290" s="152">
        <v>0.11528207613005721</v>
      </c>
      <c r="BP290" s="152">
        <v>-7.8259503164150104E-2</v>
      </c>
      <c r="BQ290" s="151">
        <v>310715</v>
      </c>
      <c r="BR290" s="152">
        <v>0.11471030493304335</v>
      </c>
      <c r="BS290" s="152">
        <v>-3.6909953723076157E-2</v>
      </c>
      <c r="BT290" s="11">
        <f t="shared" si="407"/>
        <v>-95023</v>
      </c>
      <c r="BU290" s="123">
        <f t="shared" si="408"/>
        <v>-0.23419793068433323</v>
      </c>
      <c r="BV290" s="11">
        <f t="shared" si="409"/>
        <v>-39300</v>
      </c>
      <c r="BW290" s="123">
        <f t="shared" si="410"/>
        <v>-0.11228090224704655</v>
      </c>
    </row>
    <row r="291" spans="1:75" x14ac:dyDescent="0.3">
      <c r="B291" s="491"/>
      <c r="C291" s="95" t="s">
        <v>13</v>
      </c>
      <c r="D291" s="151">
        <v>624207</v>
      </c>
      <c r="E291" s="152">
        <v>1</v>
      </c>
      <c r="F291" s="151">
        <v>597474</v>
      </c>
      <c r="G291" s="152">
        <v>1</v>
      </c>
      <c r="H291" s="152">
        <v>-4.2827139074057163E-2</v>
      </c>
      <c r="I291" s="151">
        <v>512726</v>
      </c>
      <c r="J291" s="152">
        <v>1</v>
      </c>
      <c r="K291" s="152">
        <v>-0.14184382918754623</v>
      </c>
      <c r="L291" s="151">
        <v>496447</v>
      </c>
      <c r="M291" s="152">
        <v>1</v>
      </c>
      <c r="N291" s="152">
        <v>-3.1749901506847714E-2</v>
      </c>
      <c r="O291" s="151">
        <v>502985</v>
      </c>
      <c r="P291" s="152">
        <v>1</v>
      </c>
      <c r="Q291" s="152">
        <v>1.3169583057204495E-2</v>
      </c>
      <c r="R291" s="11">
        <f t="shared" si="395"/>
        <v>-121222</v>
      </c>
      <c r="S291" s="123">
        <f t="shared" si="396"/>
        <v>-0.19420160299387865</v>
      </c>
      <c r="T291" s="11">
        <f t="shared" si="397"/>
        <v>-9741</v>
      </c>
      <c r="U291" s="123">
        <f t="shared" si="398"/>
        <v>-1.8998451414595711E-2</v>
      </c>
      <c r="V291" s="151">
        <v>280836</v>
      </c>
      <c r="W291" s="152">
        <v>1</v>
      </c>
      <c r="X291" s="151">
        <v>262021</v>
      </c>
      <c r="Y291" s="152">
        <v>1</v>
      </c>
      <c r="Z291" s="152">
        <v>-6.6996396473386607E-2</v>
      </c>
      <c r="AA291" s="151">
        <v>208210</v>
      </c>
      <c r="AB291" s="152">
        <v>1</v>
      </c>
      <c r="AC291" s="152">
        <v>-0.20536903530633041</v>
      </c>
      <c r="AD291" s="151">
        <v>205579</v>
      </c>
      <c r="AE291" s="152">
        <v>1</v>
      </c>
      <c r="AF291" s="152">
        <v>-1.2636280678161471E-2</v>
      </c>
      <c r="AG291" s="151">
        <v>198046</v>
      </c>
      <c r="AH291" s="152">
        <v>1</v>
      </c>
      <c r="AI291" s="152">
        <v>-3.6642847761687719E-2</v>
      </c>
      <c r="AJ291" s="11">
        <f t="shared" si="399"/>
        <v>-82790</v>
      </c>
      <c r="AK291" s="123">
        <f t="shared" si="400"/>
        <v>-0.29479838767109628</v>
      </c>
      <c r="AL291" s="11">
        <f t="shared" si="401"/>
        <v>-10164</v>
      </c>
      <c r="AM291" s="123">
        <f t="shared" si="402"/>
        <v>-4.8816099130685367E-2</v>
      </c>
      <c r="AN291" s="151">
        <v>343371</v>
      </c>
      <c r="AO291" s="152">
        <v>1</v>
      </c>
      <c r="AP291" s="151">
        <v>335453</v>
      </c>
      <c r="AQ291" s="152">
        <v>1</v>
      </c>
      <c r="AR291" s="152">
        <v>-2.3059606082051192E-2</v>
      </c>
      <c r="AS291" s="151">
        <v>304516</v>
      </c>
      <c r="AT291" s="152">
        <v>1</v>
      </c>
      <c r="AU291" s="152">
        <v>-9.2224544123916022E-2</v>
      </c>
      <c r="AV291" s="151">
        <v>290868</v>
      </c>
      <c r="AW291" s="152">
        <v>1</v>
      </c>
      <c r="AX291" s="152">
        <v>-4.4818663058755537E-2</v>
      </c>
      <c r="AY291" s="151">
        <v>304939</v>
      </c>
      <c r="AZ291" s="152">
        <v>1</v>
      </c>
      <c r="BA291" s="152">
        <v>4.8375895595252828E-2</v>
      </c>
      <c r="BB291" s="11">
        <f t="shared" si="403"/>
        <v>-38432</v>
      </c>
      <c r="BC291" s="123">
        <f t="shared" si="404"/>
        <v>-0.11192558486301989</v>
      </c>
      <c r="BD291" s="11">
        <f t="shared" si="405"/>
        <v>423</v>
      </c>
      <c r="BE291" s="123">
        <f t="shared" si="406"/>
        <v>1.3890895716481236E-3</v>
      </c>
      <c r="BF291" s="151">
        <v>3270959</v>
      </c>
      <c r="BG291" s="152">
        <v>1</v>
      </c>
      <c r="BH291" s="151">
        <v>3189170</v>
      </c>
      <c r="BI291" s="152">
        <v>1</v>
      </c>
      <c r="BJ291" s="152">
        <v>-2.5004593454090986E-2</v>
      </c>
      <c r="BK291" s="151">
        <v>3001181</v>
      </c>
      <c r="BL291" s="152">
        <v>1</v>
      </c>
      <c r="BM291" s="152">
        <v>-5.894605806526463E-2</v>
      </c>
      <c r="BN291" s="151">
        <v>2798553</v>
      </c>
      <c r="BO291" s="152">
        <v>1</v>
      </c>
      <c r="BP291" s="152">
        <v>-6.7516087833422903E-2</v>
      </c>
      <c r="BQ291" s="151">
        <v>2708693</v>
      </c>
      <c r="BR291" s="152">
        <v>1</v>
      </c>
      <c r="BS291" s="152">
        <v>-3.2109450848349132E-2</v>
      </c>
      <c r="BT291" s="11">
        <f t="shared" si="407"/>
        <v>-562266</v>
      </c>
      <c r="BU291" s="123">
        <f t="shared" si="408"/>
        <v>-0.17189637656723916</v>
      </c>
      <c r="BV291" s="11">
        <f t="shared" si="409"/>
        <v>-292488</v>
      </c>
      <c r="BW291" s="123">
        <f t="shared" si="410"/>
        <v>-9.7457634178011926E-2</v>
      </c>
    </row>
    <row r="292" spans="1:75" x14ac:dyDescent="0.3">
      <c r="D292" s="151">
        <v>1430194</v>
      </c>
      <c r="E292" s="152">
        <v>1</v>
      </c>
      <c r="F292" s="151">
        <v>1392946</v>
      </c>
      <c r="G292" s="152">
        <v>1</v>
      </c>
      <c r="H292" s="152">
        <v>-2.6044019202989245E-2</v>
      </c>
      <c r="I292" s="151">
        <v>1264355</v>
      </c>
      <c r="J292" s="152">
        <v>1</v>
      </c>
      <c r="K292" s="152">
        <v>-9.231585431165315E-2</v>
      </c>
      <c r="L292" s="151">
        <v>1203943</v>
      </c>
      <c r="M292" s="152">
        <v>1</v>
      </c>
      <c r="N292" s="152">
        <v>-4.7780884324418377E-2</v>
      </c>
      <c r="O292" s="151">
        <v>1178242</v>
      </c>
      <c r="P292" s="152">
        <v>1</v>
      </c>
      <c r="Q292" s="152">
        <v>-2.1347356145598254E-2</v>
      </c>
      <c r="R292" s="11">
        <f t="shared" si="395"/>
        <v>-251952</v>
      </c>
      <c r="S292" s="123">
        <f t="shared" si="396"/>
        <v>-0.17616631030475585</v>
      </c>
      <c r="T292" s="11">
        <f t="shared" si="397"/>
        <v>-86113</v>
      </c>
      <c r="U292" s="123">
        <f t="shared" si="398"/>
        <v>-6.8108244915391636E-2</v>
      </c>
      <c r="V292" s="151">
        <v>887686</v>
      </c>
      <c r="W292" s="152">
        <v>1</v>
      </c>
      <c r="X292" s="151">
        <v>858397</v>
      </c>
      <c r="Y292" s="152">
        <v>1</v>
      </c>
      <c r="Z292" s="152">
        <v>-3.2994775179511673E-2</v>
      </c>
      <c r="AA292" s="151">
        <v>769701</v>
      </c>
      <c r="AB292" s="152">
        <v>1</v>
      </c>
      <c r="AC292" s="152">
        <v>-0.10332748134021903</v>
      </c>
      <c r="AD292" s="151">
        <v>729818</v>
      </c>
      <c r="AE292" s="152">
        <v>1</v>
      </c>
      <c r="AF292" s="152">
        <v>-5.1816224741815325E-2</v>
      </c>
      <c r="AG292" s="151">
        <v>678735</v>
      </c>
      <c r="AH292" s="152">
        <v>1</v>
      </c>
      <c r="AI292" s="152">
        <v>-6.9994162928291706E-2</v>
      </c>
      <c r="AJ292" s="11">
        <f t="shared" si="399"/>
        <v>-208951</v>
      </c>
      <c r="AK292" s="123">
        <f t="shared" si="400"/>
        <v>-0.23538841437174857</v>
      </c>
      <c r="AL292" s="11">
        <f t="shared" si="401"/>
        <v>-90966</v>
      </c>
      <c r="AM292" s="123">
        <f t="shared" si="402"/>
        <v>-0.11818355439319944</v>
      </c>
      <c r="AN292" s="151">
        <v>542508</v>
      </c>
      <c r="AO292" s="152">
        <v>1</v>
      </c>
      <c r="AP292" s="151">
        <v>534549</v>
      </c>
      <c r="AQ292" s="152">
        <v>1</v>
      </c>
      <c r="AR292" s="152">
        <v>-1.467075139905771E-2</v>
      </c>
      <c r="AS292" s="151">
        <v>494654</v>
      </c>
      <c r="AT292" s="152">
        <v>1</v>
      </c>
      <c r="AU292" s="152">
        <v>-7.4633008386509006E-2</v>
      </c>
      <c r="AV292" s="151">
        <v>474125</v>
      </c>
      <c r="AW292" s="152">
        <v>1</v>
      </c>
      <c r="AX292" s="152">
        <v>-4.1501736567378412E-2</v>
      </c>
      <c r="AY292" s="151">
        <v>499507</v>
      </c>
      <c r="AZ292" s="152">
        <v>1</v>
      </c>
      <c r="BA292" s="152">
        <v>5.3534405483785921E-2</v>
      </c>
      <c r="BB292" s="11">
        <f t="shared" si="403"/>
        <v>-43001</v>
      </c>
      <c r="BC292" s="123">
        <f t="shared" si="404"/>
        <v>-7.92633472686117E-2</v>
      </c>
      <c r="BD292" s="11">
        <f t="shared" si="405"/>
        <v>4853</v>
      </c>
      <c r="BE292" s="123">
        <f t="shared" si="406"/>
        <v>9.8108981227282097E-3</v>
      </c>
      <c r="BF292" s="151">
        <v>8529529</v>
      </c>
      <c r="BG292" s="152">
        <v>1</v>
      </c>
      <c r="BH292" s="151">
        <v>8445260</v>
      </c>
      <c r="BI292" s="152">
        <v>1</v>
      </c>
      <c r="BJ292" s="152">
        <v>-9.8796779986327493E-3</v>
      </c>
      <c r="BK292" s="151">
        <v>8249930</v>
      </c>
      <c r="BL292" s="152">
        <v>1</v>
      </c>
      <c r="BM292" s="152">
        <v>-2.3128950440839003E-2</v>
      </c>
      <c r="BN292" s="151">
        <v>7922339</v>
      </c>
      <c r="BO292" s="152">
        <v>1</v>
      </c>
      <c r="BP292" s="152">
        <v>-3.9708336919222348E-2</v>
      </c>
      <c r="BQ292" s="151">
        <v>7816757</v>
      </c>
      <c r="BR292" s="152">
        <v>1</v>
      </c>
      <c r="BS292" s="152">
        <v>-1.3327124729199294E-2</v>
      </c>
      <c r="BT292" s="11">
        <f t="shared" si="407"/>
        <v>-712772</v>
      </c>
      <c r="BU292" s="123">
        <f t="shared" si="408"/>
        <v>-8.3565223824199439E-2</v>
      </c>
      <c r="BV292" s="11">
        <f t="shared" si="409"/>
        <v>-433173</v>
      </c>
      <c r="BW292" s="123">
        <f t="shared" si="410"/>
        <v>-5.2506263689510092E-2</v>
      </c>
    </row>
    <row r="293" spans="1:75" x14ac:dyDescent="0.3">
      <c r="D293" s="151"/>
      <c r="E293" s="152"/>
      <c r="F293" s="151"/>
      <c r="G293" s="152"/>
      <c r="H293" s="152"/>
      <c r="I293" s="151"/>
      <c r="J293" s="152"/>
      <c r="K293" s="152"/>
      <c r="L293" s="151"/>
      <c r="M293" s="152"/>
      <c r="N293" s="152"/>
      <c r="O293" s="151"/>
      <c r="P293" s="152"/>
      <c r="Q293" s="152"/>
      <c r="R293" s="11"/>
      <c r="S293" s="123"/>
      <c r="T293" s="11"/>
      <c r="U293" s="123"/>
      <c r="V293" s="151"/>
      <c r="W293" s="152"/>
      <c r="X293" s="151"/>
      <c r="Y293" s="152"/>
      <c r="Z293" s="152"/>
      <c r="AA293" s="151"/>
      <c r="AB293" s="152"/>
      <c r="AC293" s="152"/>
      <c r="AD293" s="151"/>
      <c r="AE293" s="152"/>
      <c r="AF293" s="152"/>
      <c r="AG293" s="151"/>
      <c r="AH293" s="152"/>
      <c r="AI293" s="152"/>
      <c r="AJ293" s="11"/>
      <c r="AK293" s="123"/>
      <c r="AL293" s="11"/>
      <c r="AM293" s="123"/>
      <c r="AN293" s="151"/>
      <c r="AO293" s="152"/>
      <c r="AP293" s="151"/>
      <c r="AQ293" s="152"/>
      <c r="AR293" s="152"/>
      <c r="AS293" s="151"/>
      <c r="AT293" s="152"/>
      <c r="AU293" s="152"/>
      <c r="AV293" s="151"/>
      <c r="AW293" s="152"/>
      <c r="AX293" s="152"/>
      <c r="AY293" s="151"/>
      <c r="AZ293" s="152"/>
      <c r="BA293" s="152"/>
      <c r="BB293" s="11"/>
      <c r="BC293" s="123"/>
      <c r="BD293" s="11"/>
      <c r="BE293" s="123"/>
      <c r="BF293" s="151"/>
      <c r="BG293" s="152"/>
      <c r="BH293" s="151"/>
      <c r="BI293" s="152"/>
      <c r="BJ293" s="152"/>
      <c r="BK293" s="151"/>
      <c r="BL293" s="152"/>
      <c r="BM293" s="152"/>
      <c r="BN293" s="151"/>
      <c r="BO293" s="152"/>
      <c r="BP293" s="152"/>
      <c r="BQ293" s="151"/>
      <c r="BR293" s="152"/>
      <c r="BS293" s="152"/>
      <c r="BT293" s="11"/>
      <c r="BU293" s="123"/>
      <c r="BV293" s="11"/>
      <c r="BW293" s="123"/>
    </row>
    <row r="294" spans="1:75" x14ac:dyDescent="0.3">
      <c r="D294" s="151"/>
      <c r="E294" s="152"/>
      <c r="F294" s="151"/>
      <c r="G294" s="152"/>
      <c r="H294" s="152"/>
      <c r="I294" s="151"/>
      <c r="J294" s="152"/>
      <c r="K294" s="152"/>
      <c r="L294" s="151"/>
      <c r="M294" s="152"/>
      <c r="N294" s="152"/>
      <c r="O294" s="151"/>
      <c r="P294" s="152"/>
      <c r="Q294" s="152"/>
      <c r="R294" s="11"/>
      <c r="S294" s="123"/>
      <c r="T294" s="11"/>
      <c r="U294" s="123"/>
      <c r="V294" s="151"/>
      <c r="W294" s="152"/>
      <c r="X294" s="151"/>
      <c r="Y294" s="152"/>
      <c r="Z294" s="152"/>
      <c r="AA294" s="151"/>
      <c r="AB294" s="152"/>
      <c r="AC294" s="152"/>
      <c r="AD294" s="151"/>
      <c r="AE294" s="152"/>
      <c r="AF294" s="152"/>
      <c r="AG294" s="151"/>
      <c r="AH294" s="152"/>
      <c r="AI294" s="152"/>
      <c r="AJ294" s="11"/>
      <c r="AK294" s="123"/>
      <c r="AL294" s="11"/>
      <c r="AM294" s="123"/>
      <c r="AN294" s="151"/>
      <c r="AO294" s="152"/>
      <c r="AP294" s="151"/>
      <c r="AQ294" s="152"/>
      <c r="AR294" s="152"/>
      <c r="AS294" s="151"/>
      <c r="AT294" s="152"/>
      <c r="AU294" s="152"/>
      <c r="AV294" s="151"/>
      <c r="AW294" s="152"/>
      <c r="AX294" s="152"/>
      <c r="AY294" s="151"/>
      <c r="AZ294" s="152"/>
      <c r="BA294" s="152"/>
      <c r="BB294" s="11"/>
      <c r="BC294" s="123"/>
      <c r="BD294" s="11"/>
      <c r="BE294" s="123"/>
      <c r="BF294" s="151"/>
      <c r="BG294" s="152"/>
      <c r="BH294" s="151"/>
      <c r="BI294" s="152"/>
      <c r="BJ294" s="152"/>
      <c r="BK294" s="151"/>
      <c r="BL294" s="152"/>
      <c r="BM294" s="152"/>
      <c r="BN294" s="151"/>
      <c r="BO294" s="152"/>
      <c r="BP294" s="152"/>
      <c r="BQ294" s="151"/>
      <c r="BR294" s="152"/>
      <c r="BS294" s="152"/>
      <c r="BT294" s="11"/>
      <c r="BU294" s="123"/>
      <c r="BV294" s="11"/>
      <c r="BW294" s="123"/>
    </row>
    <row r="295" spans="1:75" x14ac:dyDescent="0.3">
      <c r="B295" s="91" t="s">
        <v>165</v>
      </c>
      <c r="D295" s="151"/>
      <c r="E295" s="152"/>
      <c r="F295" s="151"/>
      <c r="G295" s="152"/>
      <c r="H295" s="152"/>
      <c r="I295" s="151"/>
      <c r="J295" s="152"/>
      <c r="K295" s="152"/>
      <c r="L295" s="151"/>
      <c r="M295" s="152"/>
      <c r="N295" s="152"/>
      <c r="O295" s="151"/>
      <c r="P295" s="152"/>
      <c r="Q295" s="152"/>
      <c r="R295" s="11"/>
      <c r="S295" s="123"/>
      <c r="T295" s="11"/>
      <c r="U295" s="123"/>
      <c r="V295" s="151"/>
      <c r="W295" s="152"/>
      <c r="X295" s="151"/>
      <c r="Y295" s="152"/>
      <c r="Z295" s="152"/>
      <c r="AA295" s="151"/>
      <c r="AB295" s="152"/>
      <c r="AC295" s="152"/>
      <c r="AD295" s="151"/>
      <c r="AE295" s="152"/>
      <c r="AF295" s="152"/>
      <c r="AG295" s="151"/>
      <c r="AH295" s="152"/>
      <c r="AI295" s="152"/>
      <c r="AJ295" s="11"/>
      <c r="AK295" s="123"/>
      <c r="AL295" s="11"/>
      <c r="AM295" s="123"/>
      <c r="AN295" s="151"/>
      <c r="AO295" s="152"/>
      <c r="AP295" s="151"/>
      <c r="AQ295" s="152"/>
      <c r="AR295" s="152"/>
      <c r="AS295" s="151"/>
      <c r="AT295" s="152"/>
      <c r="AU295" s="152"/>
      <c r="AV295" s="151"/>
      <c r="AW295" s="152"/>
      <c r="AX295" s="152"/>
      <c r="AY295" s="151"/>
      <c r="AZ295" s="152"/>
      <c r="BA295" s="152"/>
      <c r="BB295" s="11"/>
      <c r="BC295" s="123"/>
      <c r="BD295" s="11"/>
      <c r="BE295" s="123"/>
      <c r="BF295" s="151"/>
      <c r="BG295" s="152"/>
      <c r="BH295" s="151"/>
      <c r="BI295" s="152"/>
      <c r="BJ295" s="152"/>
      <c r="BK295" s="151"/>
      <c r="BL295" s="152"/>
      <c r="BM295" s="152"/>
      <c r="BN295" s="151"/>
      <c r="BO295" s="152"/>
      <c r="BP295" s="152"/>
      <c r="BQ295" s="151"/>
      <c r="BR295" s="152"/>
      <c r="BS295" s="152"/>
      <c r="BT295" s="11"/>
      <c r="BU295" s="123"/>
      <c r="BV295" s="11"/>
      <c r="BW295" s="123"/>
    </row>
    <row r="296" spans="1:75" x14ac:dyDescent="0.3">
      <c r="A296" s="489" t="s">
        <v>166</v>
      </c>
      <c r="B296" s="489" t="s">
        <v>157</v>
      </c>
      <c r="C296" s="95" t="s">
        <v>130</v>
      </c>
      <c r="D296" s="151">
        <v>729</v>
      </c>
      <c r="E296" s="152">
        <v>4.0425885875894192E-2</v>
      </c>
      <c r="F296" s="151">
        <v>751</v>
      </c>
      <c r="G296" s="152">
        <v>4.2117660254612756E-2</v>
      </c>
      <c r="H296" s="152">
        <v>3.017832647462277E-2</v>
      </c>
      <c r="I296" s="151">
        <v>752</v>
      </c>
      <c r="J296" s="152">
        <v>3.885702475068465E-2</v>
      </c>
      <c r="K296" s="152">
        <v>1.3315579227696406E-3</v>
      </c>
      <c r="L296" s="151">
        <v>711</v>
      </c>
      <c r="M296" s="152">
        <v>3.8035628310062589E-2</v>
      </c>
      <c r="N296" s="152">
        <v>-5.4521276595744683E-2</v>
      </c>
      <c r="O296" s="151">
        <v>653</v>
      </c>
      <c r="P296" s="152">
        <v>3.8882934381326666E-2</v>
      </c>
      <c r="Q296" s="152">
        <v>-8.1575246132208151E-2</v>
      </c>
      <c r="R296" s="11">
        <f t="shared" ref="R296:R359" si="411">O296-D296</f>
        <v>-76</v>
      </c>
      <c r="S296" s="123">
        <f t="shared" ref="S296:S359" si="412">(O296-D296)/D296</f>
        <v>-0.10425240054869685</v>
      </c>
      <c r="T296" s="11">
        <f t="shared" ref="T296:T359" si="413">O296-I296</f>
        <v>-99</v>
      </c>
      <c r="U296" s="123">
        <f t="shared" ref="U296:U359" si="414">SUM(O296-I296)/I296</f>
        <v>-0.13164893617021275</v>
      </c>
      <c r="V296" s="151">
        <v>599</v>
      </c>
      <c r="W296" s="152">
        <v>3.7675325492169322E-2</v>
      </c>
      <c r="X296" s="151">
        <v>625</v>
      </c>
      <c r="Y296" s="152">
        <v>3.985969387755102E-2</v>
      </c>
      <c r="Z296" s="152">
        <v>4.340567612687813E-2</v>
      </c>
      <c r="AA296" s="151">
        <v>646</v>
      </c>
      <c r="AB296" s="152">
        <v>3.7538497297925501E-2</v>
      </c>
      <c r="AC296" s="152">
        <v>3.3599999999999998E-2</v>
      </c>
      <c r="AD296" s="151">
        <v>590</v>
      </c>
      <c r="AE296" s="152">
        <v>3.6904985300556706E-2</v>
      </c>
      <c r="AF296" s="152">
        <v>-8.6687306501547989E-2</v>
      </c>
      <c r="AG296" s="151">
        <v>529</v>
      </c>
      <c r="AH296" s="152">
        <v>3.6417458350543851E-2</v>
      </c>
      <c r="AI296" s="152">
        <v>-0.10338983050847457</v>
      </c>
      <c r="AJ296" s="11">
        <f t="shared" ref="AJ296:AJ359" si="415">AG296-V296</f>
        <v>-70</v>
      </c>
      <c r="AK296" s="123">
        <f t="shared" ref="AK296:AK359" si="416">(AG296-V296)/V296</f>
        <v>-0.11686143572621036</v>
      </c>
      <c r="AL296" s="11">
        <f t="shared" ref="AL296:AL359" si="417">AG296-AA296</f>
        <v>-117</v>
      </c>
      <c r="AM296" s="123">
        <f t="shared" ref="AM296:AM359" si="418">SUM(AG296-AA296)/AA296</f>
        <v>-0.18111455108359134</v>
      </c>
      <c r="AN296" s="151">
        <v>130</v>
      </c>
      <c r="AO296" s="152">
        <v>6.0918462980318652E-2</v>
      </c>
      <c r="AP296" s="151">
        <v>126</v>
      </c>
      <c r="AQ296" s="152">
        <v>5.8577405857740586E-2</v>
      </c>
      <c r="AR296" s="152">
        <v>-3.0769230769230771E-2</v>
      </c>
      <c r="AS296" s="151">
        <v>106</v>
      </c>
      <c r="AT296" s="152">
        <v>4.9440298507462684E-2</v>
      </c>
      <c r="AU296" s="152">
        <v>-0.15873015873015872</v>
      </c>
      <c r="AV296" s="151">
        <v>121</v>
      </c>
      <c r="AW296" s="152">
        <v>4.4715447154471545E-2</v>
      </c>
      <c r="AX296" s="152">
        <v>0.14150943396226415</v>
      </c>
      <c r="AY296" s="151">
        <v>124</v>
      </c>
      <c r="AZ296" s="152">
        <v>5.4673721340388004E-2</v>
      </c>
      <c r="BA296" s="152">
        <v>2.4793388429752067E-2</v>
      </c>
      <c r="BB296" s="11">
        <f t="shared" ref="BB296:BB359" si="419">AY296-AN296</f>
        <v>-6</v>
      </c>
      <c r="BC296" s="123">
        <f t="shared" ref="BC296:BC359" si="420">(AY296-AN296)/AN296</f>
        <v>-4.6153846153846156E-2</v>
      </c>
      <c r="BD296" s="11">
        <f t="shared" ref="BD296:BD359" si="421">AY296-AS296</f>
        <v>18</v>
      </c>
      <c r="BE296" s="123">
        <f t="shared" ref="BE296:BE359" si="422">SUM(AY296-AS296)/AS296</f>
        <v>0.16981132075471697</v>
      </c>
    </row>
    <row r="297" spans="1:75" x14ac:dyDescent="0.3">
      <c r="A297" s="490"/>
      <c r="B297" s="490"/>
      <c r="C297" s="95" t="s">
        <v>131</v>
      </c>
      <c r="D297" s="151">
        <v>1102</v>
      </c>
      <c r="E297" s="152">
        <v>6.1110186879609604E-2</v>
      </c>
      <c r="F297" s="151">
        <v>1066</v>
      </c>
      <c r="G297" s="152">
        <v>5.978352307778588E-2</v>
      </c>
      <c r="H297" s="152">
        <v>-3.2667876588021776E-2</v>
      </c>
      <c r="I297" s="151">
        <v>1103</v>
      </c>
      <c r="J297" s="152">
        <v>5.6993747739368571E-2</v>
      </c>
      <c r="K297" s="152">
        <v>3.4709193245778612E-2</v>
      </c>
      <c r="L297" s="151">
        <v>1145</v>
      </c>
      <c r="M297" s="152">
        <v>6.12528754079067E-2</v>
      </c>
      <c r="N297" s="152">
        <v>3.8077969174977334E-2</v>
      </c>
      <c r="O297" s="151">
        <v>1014</v>
      </c>
      <c r="P297" s="152">
        <v>6.0378706680957482E-2</v>
      </c>
      <c r="Q297" s="152">
        <v>-0.11441048034934498</v>
      </c>
      <c r="R297" s="11">
        <f t="shared" si="411"/>
        <v>-88</v>
      </c>
      <c r="S297" s="123">
        <f t="shared" si="412"/>
        <v>-7.985480943738657E-2</v>
      </c>
      <c r="T297" s="11">
        <f t="shared" si="413"/>
        <v>-89</v>
      </c>
      <c r="U297" s="123">
        <f t="shared" si="414"/>
        <v>-8.0689029918404348E-2</v>
      </c>
      <c r="V297" s="151">
        <v>936</v>
      </c>
      <c r="W297" s="152">
        <v>5.8871627146361405E-2</v>
      </c>
      <c r="X297" s="151">
        <v>889</v>
      </c>
      <c r="Y297" s="152">
        <v>5.6696428571428571E-2</v>
      </c>
      <c r="Z297" s="152">
        <v>-5.0213675213675216E-2</v>
      </c>
      <c r="AA297" s="151">
        <v>916</v>
      </c>
      <c r="AB297" s="152">
        <v>5.3227962112847929E-2</v>
      </c>
      <c r="AC297" s="152">
        <v>3.0371203599550055E-2</v>
      </c>
      <c r="AD297" s="151">
        <v>965</v>
      </c>
      <c r="AE297" s="152">
        <v>6.0361543754300369E-2</v>
      </c>
      <c r="AF297" s="152">
        <v>5.3493449781659388E-2</v>
      </c>
      <c r="AG297" s="151">
        <v>861</v>
      </c>
      <c r="AH297" s="152">
        <v>5.9273027674514665E-2</v>
      </c>
      <c r="AI297" s="152">
        <v>-0.10777202072538861</v>
      </c>
      <c r="AJ297" s="11">
        <f t="shared" si="415"/>
        <v>-75</v>
      </c>
      <c r="AK297" s="123">
        <f t="shared" si="416"/>
        <v>-8.0128205128205135E-2</v>
      </c>
      <c r="AL297" s="11">
        <f t="shared" si="417"/>
        <v>-55</v>
      </c>
      <c r="AM297" s="123">
        <f t="shared" si="418"/>
        <v>-6.0043668122270744E-2</v>
      </c>
      <c r="AN297" s="151">
        <v>166</v>
      </c>
      <c r="AO297" s="152">
        <v>7.7788191190253042E-2</v>
      </c>
      <c r="AP297" s="151">
        <v>177</v>
      </c>
      <c r="AQ297" s="152">
        <v>8.2287308228730829E-2</v>
      </c>
      <c r="AR297" s="152">
        <v>6.6265060240963861E-2</v>
      </c>
      <c r="AS297" s="151">
        <v>187</v>
      </c>
      <c r="AT297" s="152">
        <v>8.7220149253731338E-2</v>
      </c>
      <c r="AU297" s="152">
        <v>5.6497175141242938E-2</v>
      </c>
      <c r="AV297" s="151">
        <v>180</v>
      </c>
      <c r="AW297" s="152">
        <v>6.6518847006651879E-2</v>
      </c>
      <c r="AX297" s="152">
        <v>-3.7433155080213901E-2</v>
      </c>
      <c r="AY297" s="151">
        <v>153</v>
      </c>
      <c r="AZ297" s="152">
        <v>6.7460317460317457E-2</v>
      </c>
      <c r="BA297" s="152">
        <v>-0.15</v>
      </c>
      <c r="BB297" s="11">
        <f t="shared" si="419"/>
        <v>-13</v>
      </c>
      <c r="BC297" s="123">
        <f t="shared" si="420"/>
        <v>-7.8313253012048195E-2</v>
      </c>
      <c r="BD297" s="11">
        <f t="shared" si="421"/>
        <v>-34</v>
      </c>
      <c r="BE297" s="123">
        <f t="shared" si="422"/>
        <v>-0.18181818181818182</v>
      </c>
    </row>
    <row r="298" spans="1:75" x14ac:dyDescent="0.3">
      <c r="A298" s="490"/>
      <c r="B298" s="490"/>
      <c r="C298" s="95" t="s">
        <v>132</v>
      </c>
      <c r="D298" s="151">
        <v>1730</v>
      </c>
      <c r="E298" s="152">
        <v>9.5935229856374427E-2</v>
      </c>
      <c r="F298" s="151">
        <v>1708</v>
      </c>
      <c r="G298" s="152">
        <v>9.5788233974538728E-2</v>
      </c>
      <c r="H298" s="152">
        <v>-1.2716763005780347E-2</v>
      </c>
      <c r="I298" s="151">
        <v>1727</v>
      </c>
      <c r="J298" s="152">
        <v>8.9236810830362223E-2</v>
      </c>
      <c r="K298" s="152">
        <v>1.1124121779859485E-2</v>
      </c>
      <c r="L298" s="151">
        <v>1719</v>
      </c>
      <c r="M298" s="152">
        <v>9.195955705344247E-2</v>
      </c>
      <c r="N298" s="152">
        <v>-4.6323103647944409E-3</v>
      </c>
      <c r="O298" s="151">
        <v>1595</v>
      </c>
      <c r="P298" s="152">
        <v>9.4974395617482429E-2</v>
      </c>
      <c r="Q298" s="152">
        <v>-7.2134962187318213E-2</v>
      </c>
      <c r="R298" s="11">
        <f t="shared" si="411"/>
        <v>-135</v>
      </c>
      <c r="S298" s="123">
        <f t="shared" si="412"/>
        <v>-7.8034682080924858E-2</v>
      </c>
      <c r="T298" s="11">
        <f t="shared" si="413"/>
        <v>-132</v>
      </c>
      <c r="U298" s="123">
        <f t="shared" si="414"/>
        <v>-7.6433121019108277E-2</v>
      </c>
      <c r="V298" s="151">
        <v>1526</v>
      </c>
      <c r="W298" s="152">
        <v>9.5980879300584937E-2</v>
      </c>
      <c r="X298" s="151">
        <v>1458</v>
      </c>
      <c r="Y298" s="152">
        <v>9.2984693877551025E-2</v>
      </c>
      <c r="Z298" s="152">
        <v>-4.456094364351245E-2</v>
      </c>
      <c r="AA298" s="151">
        <v>1506</v>
      </c>
      <c r="AB298" s="152">
        <v>8.7512348189900627E-2</v>
      </c>
      <c r="AC298" s="152">
        <v>3.292181069958848E-2</v>
      </c>
      <c r="AD298" s="151">
        <v>1481</v>
      </c>
      <c r="AE298" s="152">
        <v>9.2637768186651648E-2</v>
      </c>
      <c r="AF298" s="152">
        <v>-1.6600265604249667E-2</v>
      </c>
      <c r="AG298" s="151">
        <v>1361</v>
      </c>
      <c r="AH298" s="152">
        <v>9.3694065813024918E-2</v>
      </c>
      <c r="AI298" s="152">
        <v>-8.102633355840648E-2</v>
      </c>
      <c r="AJ298" s="11">
        <f t="shared" si="415"/>
        <v>-165</v>
      </c>
      <c r="AK298" s="123">
        <f t="shared" si="416"/>
        <v>-0.10812581913499344</v>
      </c>
      <c r="AL298" s="11">
        <f t="shared" si="417"/>
        <v>-145</v>
      </c>
      <c r="AM298" s="123">
        <f t="shared" si="418"/>
        <v>-9.6281540504648072E-2</v>
      </c>
      <c r="AN298" s="151">
        <v>204</v>
      </c>
      <c r="AO298" s="152">
        <v>9.5595126522961579E-2</v>
      </c>
      <c r="AP298" s="151">
        <v>250</v>
      </c>
      <c r="AQ298" s="152">
        <v>0.11622501162250116</v>
      </c>
      <c r="AR298" s="152">
        <v>0.22549019607843138</v>
      </c>
      <c r="AS298" s="151">
        <v>221</v>
      </c>
      <c r="AT298" s="152">
        <v>0.10307835820895522</v>
      </c>
      <c r="AU298" s="152">
        <v>-0.11600000000000001</v>
      </c>
      <c r="AV298" s="151">
        <v>238</v>
      </c>
      <c r="AW298" s="152">
        <v>8.7952697708795269E-2</v>
      </c>
      <c r="AX298" s="152">
        <v>7.6923076923076927E-2</v>
      </c>
      <c r="AY298" s="151">
        <v>234</v>
      </c>
      <c r="AZ298" s="152">
        <v>0.10317460317460317</v>
      </c>
      <c r="BA298" s="152">
        <v>-1.680672268907563E-2</v>
      </c>
      <c r="BB298" s="11">
        <f t="shared" si="419"/>
        <v>30</v>
      </c>
      <c r="BC298" s="123">
        <f t="shared" si="420"/>
        <v>0.14705882352941177</v>
      </c>
      <c r="BD298" s="11">
        <f t="shared" si="421"/>
        <v>13</v>
      </c>
      <c r="BE298" s="123">
        <f t="shared" si="422"/>
        <v>5.8823529411764705E-2</v>
      </c>
    </row>
    <row r="299" spans="1:75" x14ac:dyDescent="0.3">
      <c r="A299" s="490"/>
      <c r="B299" s="490"/>
      <c r="C299" s="95" t="s">
        <v>133</v>
      </c>
      <c r="D299" s="151">
        <v>3124</v>
      </c>
      <c r="E299" s="152">
        <v>0.17323795264237787</v>
      </c>
      <c r="F299" s="151">
        <v>2958</v>
      </c>
      <c r="G299" s="152">
        <v>0.16589086422522573</v>
      </c>
      <c r="H299" s="152">
        <v>-5.3137003841229193E-2</v>
      </c>
      <c r="I299" s="151">
        <v>3058</v>
      </c>
      <c r="J299" s="152">
        <v>0.1580116777760554</v>
      </c>
      <c r="K299" s="152">
        <v>3.3806626098715348E-2</v>
      </c>
      <c r="L299" s="151">
        <v>3065</v>
      </c>
      <c r="M299" s="152">
        <v>0.16396512063339219</v>
      </c>
      <c r="N299" s="152">
        <v>2.2890778286461739E-3</v>
      </c>
      <c r="O299" s="151">
        <v>2838</v>
      </c>
      <c r="P299" s="152">
        <v>0.16898892461593426</v>
      </c>
      <c r="Q299" s="152">
        <v>-7.4061990212071785E-2</v>
      </c>
      <c r="R299" s="11">
        <f t="shared" si="411"/>
        <v>-286</v>
      </c>
      <c r="S299" s="123">
        <f t="shared" si="412"/>
        <v>-9.154929577464789E-2</v>
      </c>
      <c r="T299" s="11">
        <f t="shared" si="413"/>
        <v>-220</v>
      </c>
      <c r="U299" s="123">
        <f t="shared" si="414"/>
        <v>-7.1942446043165464E-2</v>
      </c>
      <c r="V299" s="151">
        <v>2768</v>
      </c>
      <c r="W299" s="152">
        <v>0.17409899993710296</v>
      </c>
      <c r="X299" s="151">
        <v>2609</v>
      </c>
      <c r="Y299" s="152">
        <v>0.16639030612244898</v>
      </c>
      <c r="Z299" s="152">
        <v>-5.744219653179191E-2</v>
      </c>
      <c r="AA299" s="151">
        <v>2673</v>
      </c>
      <c r="AB299" s="152">
        <v>0.15532570166773199</v>
      </c>
      <c r="AC299" s="152">
        <v>2.4530471444998085E-2</v>
      </c>
      <c r="AD299" s="151">
        <v>2654</v>
      </c>
      <c r="AE299" s="152">
        <v>0.16600988302996184</v>
      </c>
      <c r="AF299" s="152">
        <v>-7.1081182192293301E-3</v>
      </c>
      <c r="AG299" s="151">
        <v>2467</v>
      </c>
      <c r="AH299" s="152">
        <v>0.1698334021754096</v>
      </c>
      <c r="AI299" s="152">
        <v>-7.0459683496608888E-2</v>
      </c>
      <c r="AJ299" s="11">
        <f t="shared" si="415"/>
        <v>-301</v>
      </c>
      <c r="AK299" s="123">
        <f t="shared" si="416"/>
        <v>-0.10874277456647399</v>
      </c>
      <c r="AL299" s="11">
        <f t="shared" si="417"/>
        <v>-206</v>
      </c>
      <c r="AM299" s="123">
        <f t="shared" si="418"/>
        <v>-7.7066965955854841E-2</v>
      </c>
      <c r="AN299" s="151">
        <v>356</v>
      </c>
      <c r="AO299" s="152">
        <v>0.16682286785379569</v>
      </c>
      <c r="AP299" s="151">
        <v>349</v>
      </c>
      <c r="AQ299" s="152">
        <v>0.16225011622501162</v>
      </c>
      <c r="AR299" s="152">
        <v>-1.9662921348314606E-2</v>
      </c>
      <c r="AS299" s="151">
        <v>385</v>
      </c>
      <c r="AT299" s="152">
        <v>0.17957089552238806</v>
      </c>
      <c r="AU299" s="152">
        <v>0.10315186246418338</v>
      </c>
      <c r="AV299" s="151">
        <v>411</v>
      </c>
      <c r="AW299" s="152">
        <v>0.15188470066518847</v>
      </c>
      <c r="AX299" s="152">
        <v>6.7532467532467527E-2</v>
      </c>
      <c r="AY299" s="151">
        <v>371</v>
      </c>
      <c r="AZ299" s="152">
        <v>0.16358024691358025</v>
      </c>
      <c r="BA299" s="152">
        <v>-9.7323600973236016E-2</v>
      </c>
      <c r="BB299" s="11">
        <f t="shared" si="419"/>
        <v>15</v>
      </c>
      <c r="BC299" s="123">
        <f t="shared" si="420"/>
        <v>4.2134831460674156E-2</v>
      </c>
      <c r="BD299" s="11">
        <f t="shared" si="421"/>
        <v>-14</v>
      </c>
      <c r="BE299" s="123">
        <f t="shared" si="422"/>
        <v>-3.6363636363636362E-2</v>
      </c>
    </row>
    <row r="300" spans="1:75" x14ac:dyDescent="0.3">
      <c r="A300" s="490"/>
      <c r="B300" s="490"/>
      <c r="C300" s="95" t="s">
        <v>134</v>
      </c>
      <c r="D300" s="151">
        <v>8464</v>
      </c>
      <c r="E300" s="152">
        <v>0.46936172572505963</v>
      </c>
      <c r="F300" s="151">
        <v>8441</v>
      </c>
      <c r="G300" s="152">
        <v>0.4733890415568392</v>
      </c>
      <c r="H300" s="152">
        <v>-2.717391304347826E-3</v>
      </c>
      <c r="I300" s="151">
        <v>9494</v>
      </c>
      <c r="J300" s="152">
        <v>0.49056993747739369</v>
      </c>
      <c r="K300" s="152">
        <v>0.12474825257670892</v>
      </c>
      <c r="L300" s="151">
        <v>8970</v>
      </c>
      <c r="M300" s="152">
        <v>0.47985877066281496</v>
      </c>
      <c r="N300" s="152">
        <v>-5.5192753317884979E-2</v>
      </c>
      <c r="O300" s="151">
        <v>7818</v>
      </c>
      <c r="P300" s="152">
        <v>0.46552340121471952</v>
      </c>
      <c r="Q300" s="152">
        <v>-0.12842809364548494</v>
      </c>
      <c r="R300" s="11">
        <f t="shared" si="411"/>
        <v>-646</v>
      </c>
      <c r="S300" s="123">
        <f t="shared" si="412"/>
        <v>-7.6323251417769369E-2</v>
      </c>
      <c r="T300" s="11">
        <f t="shared" si="413"/>
        <v>-1676</v>
      </c>
      <c r="U300" s="123">
        <f t="shared" si="414"/>
        <v>-0.17653254687170844</v>
      </c>
      <c r="V300" s="151">
        <v>7675</v>
      </c>
      <c r="W300" s="152">
        <v>0.48273476319265363</v>
      </c>
      <c r="X300" s="151">
        <v>7637</v>
      </c>
      <c r="Y300" s="152">
        <v>0.48705357142857142</v>
      </c>
      <c r="Z300" s="152">
        <v>-4.9511400651465797E-3</v>
      </c>
      <c r="AA300" s="151">
        <v>8659</v>
      </c>
      <c r="AB300" s="152">
        <v>0.50316694752745661</v>
      </c>
      <c r="AC300" s="152">
        <v>0.13382218148487626</v>
      </c>
      <c r="AD300" s="151">
        <v>7802</v>
      </c>
      <c r="AE300" s="152">
        <v>0.48802151748295491</v>
      </c>
      <c r="AF300" s="152">
        <v>-9.8972167686799867E-2</v>
      </c>
      <c r="AG300" s="151">
        <v>6967</v>
      </c>
      <c r="AH300" s="152">
        <v>0.47962274542200195</v>
      </c>
      <c r="AI300" s="152">
        <v>-0.10702384004101513</v>
      </c>
      <c r="AJ300" s="11">
        <f t="shared" si="415"/>
        <v>-708</v>
      </c>
      <c r="AK300" s="123">
        <f t="shared" si="416"/>
        <v>-9.2247557003257333E-2</v>
      </c>
      <c r="AL300" s="11">
        <f t="shared" si="417"/>
        <v>-1692</v>
      </c>
      <c r="AM300" s="123">
        <f t="shared" si="418"/>
        <v>-0.19540362628479038</v>
      </c>
      <c r="AN300" s="151">
        <v>789</v>
      </c>
      <c r="AO300" s="152">
        <v>0.36972820993439548</v>
      </c>
      <c r="AP300" s="151">
        <v>804</v>
      </c>
      <c r="AQ300" s="152">
        <v>0.37377963737796371</v>
      </c>
      <c r="AR300" s="152">
        <v>1.9011406844106463E-2</v>
      </c>
      <c r="AS300" s="151">
        <v>835</v>
      </c>
      <c r="AT300" s="152">
        <v>0.38945895522388058</v>
      </c>
      <c r="AU300" s="152">
        <v>3.8557213930348257E-2</v>
      </c>
      <c r="AV300" s="151">
        <v>1168</v>
      </c>
      <c r="AW300" s="152">
        <v>0.43163340724316335</v>
      </c>
      <c r="AX300" s="152">
        <v>0.39880239520958083</v>
      </c>
      <c r="AY300" s="151">
        <v>851</v>
      </c>
      <c r="AZ300" s="152">
        <v>0.37522045855379188</v>
      </c>
      <c r="BA300" s="152">
        <v>-0.2714041095890411</v>
      </c>
      <c r="BB300" s="11">
        <f t="shared" si="419"/>
        <v>62</v>
      </c>
      <c r="BC300" s="123">
        <f t="shared" si="420"/>
        <v>7.8580481622306714E-2</v>
      </c>
      <c r="BD300" s="11">
        <f t="shared" si="421"/>
        <v>16</v>
      </c>
      <c r="BE300" s="123">
        <f t="shared" si="422"/>
        <v>1.9161676646706587E-2</v>
      </c>
    </row>
    <row r="301" spans="1:75" x14ac:dyDescent="0.3">
      <c r="A301" s="490"/>
      <c r="B301" s="490"/>
      <c r="C301" s="95" t="s">
        <v>135</v>
      </c>
      <c r="D301" s="151">
        <v>2884</v>
      </c>
      <c r="E301" s="152">
        <v>0.15992901902068429</v>
      </c>
      <c r="F301" s="151">
        <v>2907</v>
      </c>
      <c r="G301" s="152">
        <v>0.16303067691099771</v>
      </c>
      <c r="H301" s="152">
        <v>7.9750346740638002E-3</v>
      </c>
      <c r="I301" s="151">
        <v>3219</v>
      </c>
      <c r="J301" s="152">
        <v>0.16633080142613549</v>
      </c>
      <c r="K301" s="152">
        <v>0.10732714138286893</v>
      </c>
      <c r="L301" s="151">
        <v>3083</v>
      </c>
      <c r="M301" s="152">
        <v>0.16492804793238111</v>
      </c>
      <c r="N301" s="152">
        <v>-4.224914569742156E-2</v>
      </c>
      <c r="O301" s="151">
        <v>2876</v>
      </c>
      <c r="P301" s="152">
        <v>0.17125163748957961</v>
      </c>
      <c r="Q301" s="152">
        <v>-6.7142393772299705E-2</v>
      </c>
      <c r="R301" s="11">
        <f t="shared" si="411"/>
        <v>-8</v>
      </c>
      <c r="S301" s="123">
        <f t="shared" si="412"/>
        <v>-2.7739251040221915E-3</v>
      </c>
      <c r="T301" s="11">
        <f t="shared" si="413"/>
        <v>-343</v>
      </c>
      <c r="U301" s="123">
        <f t="shared" si="414"/>
        <v>-0.10655483069276173</v>
      </c>
      <c r="V301" s="151">
        <v>2395</v>
      </c>
      <c r="W301" s="152">
        <v>0.15063840493112773</v>
      </c>
      <c r="X301" s="151">
        <v>2462</v>
      </c>
      <c r="Y301" s="152">
        <v>0.15701530612244899</v>
      </c>
      <c r="Z301" s="152">
        <v>2.7974947807933193E-2</v>
      </c>
      <c r="AA301" s="151">
        <v>2809</v>
      </c>
      <c r="AB301" s="152">
        <v>0.16322854320413738</v>
      </c>
      <c r="AC301" s="152">
        <v>0.14094232331437856</v>
      </c>
      <c r="AD301" s="151">
        <v>2495</v>
      </c>
      <c r="AE301" s="152">
        <v>0.15606430224557452</v>
      </c>
      <c r="AF301" s="152">
        <v>-0.11178355286578853</v>
      </c>
      <c r="AG301" s="151">
        <v>2341</v>
      </c>
      <c r="AH301" s="152">
        <v>0.16115930056450503</v>
      </c>
      <c r="AI301" s="152">
        <v>-6.1723446893787573E-2</v>
      </c>
      <c r="AJ301" s="11">
        <f t="shared" si="415"/>
        <v>-54</v>
      </c>
      <c r="AK301" s="123">
        <f t="shared" si="416"/>
        <v>-2.2546972860125261E-2</v>
      </c>
      <c r="AL301" s="11">
        <f t="shared" si="417"/>
        <v>-468</v>
      </c>
      <c r="AM301" s="123">
        <f t="shared" si="418"/>
        <v>-0.16660733357066571</v>
      </c>
      <c r="AN301" s="151">
        <v>489</v>
      </c>
      <c r="AO301" s="152">
        <v>0.22914714151827553</v>
      </c>
      <c r="AP301" s="151">
        <v>445</v>
      </c>
      <c r="AQ301" s="152">
        <v>0.20688052068805207</v>
      </c>
      <c r="AR301" s="152">
        <v>-8.9979550102249492E-2</v>
      </c>
      <c r="AS301" s="151">
        <v>410</v>
      </c>
      <c r="AT301" s="152">
        <v>0.1912313432835821</v>
      </c>
      <c r="AU301" s="152">
        <v>-7.8651685393258425E-2</v>
      </c>
      <c r="AV301" s="151">
        <v>588</v>
      </c>
      <c r="AW301" s="152">
        <v>0.21729490022172948</v>
      </c>
      <c r="AX301" s="152">
        <v>0.43414634146341463</v>
      </c>
      <c r="AY301" s="151">
        <v>535</v>
      </c>
      <c r="AZ301" s="152">
        <v>0.23589065255731922</v>
      </c>
      <c r="BA301" s="152">
        <v>-9.013605442176871E-2</v>
      </c>
      <c r="BB301" s="11">
        <f t="shared" si="419"/>
        <v>46</v>
      </c>
      <c r="BC301" s="123">
        <f t="shared" si="420"/>
        <v>9.4069529652351741E-2</v>
      </c>
      <c r="BD301" s="11">
        <f t="shared" si="421"/>
        <v>125</v>
      </c>
      <c r="BE301" s="123">
        <f t="shared" si="422"/>
        <v>0.3048780487804878</v>
      </c>
    </row>
    <row r="302" spans="1:75" x14ac:dyDescent="0.3">
      <c r="A302" s="490"/>
      <c r="B302" s="490"/>
      <c r="C302" s="95" t="s">
        <v>13</v>
      </c>
      <c r="D302" s="151">
        <v>18033</v>
      </c>
      <c r="E302" s="152">
        <v>1</v>
      </c>
      <c r="F302" s="151">
        <v>17831</v>
      </c>
      <c r="G302" s="152">
        <v>1</v>
      </c>
      <c r="H302" s="152">
        <v>-1.1201685798258748E-2</v>
      </c>
      <c r="I302" s="151">
        <v>19353</v>
      </c>
      <c r="J302" s="152">
        <v>1</v>
      </c>
      <c r="K302" s="152">
        <v>8.5356962593236496E-2</v>
      </c>
      <c r="L302" s="151">
        <v>18693</v>
      </c>
      <c r="M302" s="152">
        <v>1</v>
      </c>
      <c r="N302" s="152">
        <v>-3.4103239807781738E-2</v>
      </c>
      <c r="O302" s="151">
        <v>16794</v>
      </c>
      <c r="P302" s="152">
        <v>1</v>
      </c>
      <c r="Q302" s="152">
        <v>-0.10158883004333173</v>
      </c>
      <c r="R302" s="11">
        <f t="shared" si="411"/>
        <v>-1239</v>
      </c>
      <c r="S302" s="123">
        <f t="shared" si="412"/>
        <v>-6.870736982199302E-2</v>
      </c>
      <c r="T302" s="11">
        <f t="shared" si="413"/>
        <v>-2559</v>
      </c>
      <c r="U302" s="123">
        <f t="shared" si="414"/>
        <v>-0.13222756161835375</v>
      </c>
      <c r="V302" s="151">
        <v>15899</v>
      </c>
      <c r="W302" s="152">
        <v>1</v>
      </c>
      <c r="X302" s="151">
        <v>15680</v>
      </c>
      <c r="Y302" s="152">
        <v>1</v>
      </c>
      <c r="Z302" s="152">
        <v>-1.3774451223347381E-2</v>
      </c>
      <c r="AA302" s="151">
        <v>17209</v>
      </c>
      <c r="AB302" s="152">
        <v>1</v>
      </c>
      <c r="AC302" s="152">
        <v>9.7512755102040813E-2</v>
      </c>
      <c r="AD302" s="151">
        <v>15987</v>
      </c>
      <c r="AE302" s="152">
        <v>1</v>
      </c>
      <c r="AF302" s="152">
        <v>-7.1009355569760013E-2</v>
      </c>
      <c r="AG302" s="151">
        <v>14526</v>
      </c>
      <c r="AH302" s="152">
        <v>1</v>
      </c>
      <c r="AI302" s="152">
        <v>-9.1386751735785324E-2</v>
      </c>
      <c r="AJ302" s="11">
        <f t="shared" si="415"/>
        <v>-1373</v>
      </c>
      <c r="AK302" s="123">
        <f t="shared" si="416"/>
        <v>-8.635763255550663E-2</v>
      </c>
      <c r="AL302" s="11">
        <f t="shared" si="417"/>
        <v>-2683</v>
      </c>
      <c r="AM302" s="123">
        <f t="shared" si="418"/>
        <v>-0.15590679295717358</v>
      </c>
      <c r="AN302" s="151">
        <v>2134</v>
      </c>
      <c r="AO302" s="152">
        <v>1</v>
      </c>
      <c r="AP302" s="151">
        <v>2151</v>
      </c>
      <c r="AQ302" s="152">
        <v>1</v>
      </c>
      <c r="AR302" s="152">
        <v>7.9662605435801316E-3</v>
      </c>
      <c r="AS302" s="151">
        <v>2144</v>
      </c>
      <c r="AT302" s="152">
        <v>1</v>
      </c>
      <c r="AU302" s="152">
        <v>-3.2543003254300326E-3</v>
      </c>
      <c r="AV302" s="151">
        <v>2706</v>
      </c>
      <c r="AW302" s="152">
        <v>1</v>
      </c>
      <c r="AX302" s="152">
        <v>0.26212686567164178</v>
      </c>
      <c r="AY302" s="151">
        <v>2268</v>
      </c>
      <c r="AZ302" s="152">
        <v>1</v>
      </c>
      <c r="BA302" s="152">
        <v>-0.16186252771618626</v>
      </c>
      <c r="BB302" s="11">
        <f t="shared" si="419"/>
        <v>134</v>
      </c>
      <c r="BC302" s="123">
        <f t="shared" si="420"/>
        <v>6.2792877225866919E-2</v>
      </c>
      <c r="BD302" s="11">
        <f t="shared" si="421"/>
        <v>124</v>
      </c>
      <c r="BE302" s="123">
        <f t="shared" si="422"/>
        <v>5.7835820895522388E-2</v>
      </c>
    </row>
    <row r="303" spans="1:75" x14ac:dyDescent="0.3">
      <c r="A303" s="490"/>
      <c r="B303" s="489" t="s">
        <v>158</v>
      </c>
      <c r="C303" s="95" t="s">
        <v>130</v>
      </c>
      <c r="D303" s="151">
        <v>1064</v>
      </c>
      <c r="E303" s="152">
        <v>5.0335887974264359E-2</v>
      </c>
      <c r="F303" s="151">
        <v>1104</v>
      </c>
      <c r="G303" s="152">
        <v>5.210742436399679E-2</v>
      </c>
      <c r="H303" s="152">
        <v>3.7593984962406013E-2</v>
      </c>
      <c r="I303" s="151">
        <v>1165</v>
      </c>
      <c r="J303" s="152">
        <v>5.2865635068294232E-2</v>
      </c>
      <c r="K303" s="152">
        <v>5.52536231884058E-2</v>
      </c>
      <c r="L303" s="151">
        <v>1016</v>
      </c>
      <c r="M303" s="152">
        <v>5.0625342568139914E-2</v>
      </c>
      <c r="N303" s="152">
        <v>-0.12789699570815449</v>
      </c>
      <c r="O303" s="151">
        <v>948</v>
      </c>
      <c r="P303" s="152">
        <v>4.9136992691649818E-2</v>
      </c>
      <c r="Q303" s="152">
        <v>-6.6929133858267723E-2</v>
      </c>
      <c r="R303" s="11">
        <f t="shared" si="411"/>
        <v>-116</v>
      </c>
      <c r="S303" s="123">
        <f t="shared" si="412"/>
        <v>-0.10902255639097744</v>
      </c>
      <c r="T303" s="11">
        <f t="shared" si="413"/>
        <v>-217</v>
      </c>
      <c r="U303" s="123">
        <f t="shared" si="414"/>
        <v>-0.18626609442060085</v>
      </c>
      <c r="V303" s="151">
        <v>886</v>
      </c>
      <c r="W303" s="152">
        <v>4.6309847376123772E-2</v>
      </c>
      <c r="X303" s="151">
        <v>957</v>
      </c>
      <c r="Y303" s="152">
        <v>4.9755641052303214E-2</v>
      </c>
      <c r="Z303" s="152">
        <v>8.0135440180586909E-2</v>
      </c>
      <c r="AA303" s="151">
        <v>1026</v>
      </c>
      <c r="AB303" s="152">
        <v>5.104731578685507E-2</v>
      </c>
      <c r="AC303" s="152">
        <v>7.2100313479623826E-2</v>
      </c>
      <c r="AD303" s="151">
        <v>846</v>
      </c>
      <c r="AE303" s="152">
        <v>4.7645866186077947E-2</v>
      </c>
      <c r="AF303" s="152">
        <v>-0.17543859649122806</v>
      </c>
      <c r="AG303" s="151">
        <v>782</v>
      </c>
      <c r="AH303" s="152">
        <v>4.6420515255847082E-2</v>
      </c>
      <c r="AI303" s="152">
        <v>-7.5650118203309691E-2</v>
      </c>
      <c r="AJ303" s="11">
        <f t="shared" si="415"/>
        <v>-104</v>
      </c>
      <c r="AK303" s="123">
        <f t="shared" si="416"/>
        <v>-0.11738148984198646</v>
      </c>
      <c r="AL303" s="11">
        <f t="shared" si="417"/>
        <v>-244</v>
      </c>
      <c r="AM303" s="123">
        <f t="shared" si="418"/>
        <v>-0.23781676413255359</v>
      </c>
      <c r="AN303" s="151">
        <v>178</v>
      </c>
      <c r="AO303" s="152">
        <v>8.8733798604187439E-2</v>
      </c>
      <c r="AP303" s="151">
        <v>147</v>
      </c>
      <c r="AQ303" s="152">
        <v>7.5268817204301078E-2</v>
      </c>
      <c r="AR303" s="152">
        <v>-0.17415730337078653</v>
      </c>
      <c r="AS303" s="151">
        <v>139</v>
      </c>
      <c r="AT303" s="152">
        <v>7.1723426212590299E-2</v>
      </c>
      <c r="AU303" s="152">
        <v>-5.4421768707482991E-2</v>
      </c>
      <c r="AV303" s="151">
        <v>170</v>
      </c>
      <c r="AW303" s="152">
        <v>7.3497622135754434E-2</v>
      </c>
      <c r="AX303" s="152">
        <v>0.22302158273381295</v>
      </c>
      <c r="AY303" s="151">
        <v>166</v>
      </c>
      <c r="AZ303" s="152">
        <v>6.7838169186759292E-2</v>
      </c>
      <c r="BA303" s="152">
        <v>-2.3529411764705882E-2</v>
      </c>
      <c r="BB303" s="11">
        <f t="shared" si="419"/>
        <v>-12</v>
      </c>
      <c r="BC303" s="123">
        <f t="shared" si="420"/>
        <v>-6.741573033707865E-2</v>
      </c>
      <c r="BD303" s="11">
        <f t="shared" si="421"/>
        <v>27</v>
      </c>
      <c r="BE303" s="123">
        <f t="shared" si="422"/>
        <v>0.19424460431654678</v>
      </c>
    </row>
    <row r="304" spans="1:75" x14ac:dyDescent="0.3">
      <c r="A304" s="490"/>
      <c r="B304" s="490"/>
      <c r="C304" s="95" t="s">
        <v>131</v>
      </c>
      <c r="D304" s="151">
        <v>1604</v>
      </c>
      <c r="E304" s="152">
        <v>7.5882297284511305E-2</v>
      </c>
      <c r="F304" s="151">
        <v>1547</v>
      </c>
      <c r="G304" s="152">
        <v>7.3016472365129564E-2</v>
      </c>
      <c r="H304" s="152">
        <v>-3.5536159600997506E-2</v>
      </c>
      <c r="I304" s="151">
        <v>1569</v>
      </c>
      <c r="J304" s="152">
        <v>7.1198438988973087E-2</v>
      </c>
      <c r="K304" s="152">
        <v>1.4221073044602456E-2</v>
      </c>
      <c r="L304" s="151">
        <v>1379</v>
      </c>
      <c r="M304" s="152">
        <v>6.8712940355772578E-2</v>
      </c>
      <c r="N304" s="152">
        <v>-0.12109623964308477</v>
      </c>
      <c r="O304" s="151">
        <v>1365</v>
      </c>
      <c r="P304" s="152">
        <v>7.0751049603483135E-2</v>
      </c>
      <c r="Q304" s="152">
        <v>-1.015228426395939E-2</v>
      </c>
      <c r="R304" s="11">
        <f t="shared" si="411"/>
        <v>-239</v>
      </c>
      <c r="S304" s="123">
        <f t="shared" si="412"/>
        <v>-0.14900249376558602</v>
      </c>
      <c r="T304" s="11">
        <f t="shared" si="413"/>
        <v>-204</v>
      </c>
      <c r="U304" s="123">
        <f t="shared" si="414"/>
        <v>-0.13001912045889102</v>
      </c>
      <c r="V304" s="151">
        <v>1416</v>
      </c>
      <c r="W304" s="152">
        <v>7.4012126280577045E-2</v>
      </c>
      <c r="X304" s="151">
        <v>1382</v>
      </c>
      <c r="Y304" s="152">
        <v>7.1851928875948837E-2</v>
      </c>
      <c r="Z304" s="152">
        <v>-2.4011299435028249E-2</v>
      </c>
      <c r="AA304" s="151">
        <v>1386</v>
      </c>
      <c r="AB304" s="152">
        <v>6.8958654659435792E-2</v>
      </c>
      <c r="AC304" s="152">
        <v>2.8943560057887118E-3</v>
      </c>
      <c r="AD304" s="151">
        <v>1165</v>
      </c>
      <c r="AE304" s="152">
        <v>6.5611624239693619E-2</v>
      </c>
      <c r="AF304" s="152">
        <v>-0.15945165945165946</v>
      </c>
      <c r="AG304" s="151">
        <v>1141</v>
      </c>
      <c r="AH304" s="152">
        <v>6.773121215718865E-2</v>
      </c>
      <c r="AI304" s="152">
        <v>-2.0600858369098713E-2</v>
      </c>
      <c r="AJ304" s="11">
        <f t="shared" si="415"/>
        <v>-275</v>
      </c>
      <c r="AK304" s="123">
        <f t="shared" si="416"/>
        <v>-0.1942090395480226</v>
      </c>
      <c r="AL304" s="11">
        <f t="shared" si="417"/>
        <v>-245</v>
      </c>
      <c r="AM304" s="123">
        <f t="shared" si="418"/>
        <v>-0.17676767676767677</v>
      </c>
      <c r="AN304" s="151">
        <v>188</v>
      </c>
      <c r="AO304" s="152">
        <v>9.3718843469591223E-2</v>
      </c>
      <c r="AP304" s="151">
        <v>165</v>
      </c>
      <c r="AQ304" s="152">
        <v>8.4485407066052232E-2</v>
      </c>
      <c r="AR304" s="152">
        <v>-0.12234042553191489</v>
      </c>
      <c r="AS304" s="151">
        <v>183</v>
      </c>
      <c r="AT304" s="152">
        <v>9.4427244582043338E-2</v>
      </c>
      <c r="AU304" s="152">
        <v>0.10909090909090909</v>
      </c>
      <c r="AV304" s="151">
        <v>214</v>
      </c>
      <c r="AW304" s="152">
        <v>9.2520536100302642E-2</v>
      </c>
      <c r="AX304" s="152">
        <v>0.16939890710382513</v>
      </c>
      <c r="AY304" s="151">
        <v>224</v>
      </c>
      <c r="AZ304" s="152">
        <v>9.1540662035145076E-2</v>
      </c>
      <c r="BA304" s="152">
        <v>4.6728971962616821E-2</v>
      </c>
      <c r="BB304" s="11">
        <f t="shared" si="419"/>
        <v>36</v>
      </c>
      <c r="BC304" s="123">
        <f t="shared" si="420"/>
        <v>0.19148936170212766</v>
      </c>
      <c r="BD304" s="11">
        <f t="shared" si="421"/>
        <v>41</v>
      </c>
      <c r="BE304" s="123">
        <f t="shared" si="422"/>
        <v>0.22404371584699453</v>
      </c>
    </row>
    <row r="305" spans="1:57" x14ac:dyDescent="0.3">
      <c r="A305" s="490"/>
      <c r="B305" s="490"/>
      <c r="C305" s="95" t="s">
        <v>132</v>
      </c>
      <c r="D305" s="151">
        <v>2587</v>
      </c>
      <c r="E305" s="152">
        <v>0.12238622386223862</v>
      </c>
      <c r="F305" s="151">
        <v>2563</v>
      </c>
      <c r="G305" s="152">
        <v>0.12097040638127153</v>
      </c>
      <c r="H305" s="152">
        <v>-9.2771550057982217E-3</v>
      </c>
      <c r="I305" s="151">
        <v>2638</v>
      </c>
      <c r="J305" s="152">
        <v>0.11970776421472977</v>
      </c>
      <c r="K305" s="152">
        <v>2.9262582910651581E-2</v>
      </c>
      <c r="L305" s="151">
        <v>2280</v>
      </c>
      <c r="M305" s="152">
        <v>0.11360805221984155</v>
      </c>
      <c r="N305" s="152">
        <v>-0.13570887035633056</v>
      </c>
      <c r="O305" s="151">
        <v>2247</v>
      </c>
      <c r="P305" s="152">
        <v>0.1164671124241953</v>
      </c>
      <c r="Q305" s="152">
        <v>-1.4473684210526316E-2</v>
      </c>
      <c r="R305" s="11">
        <f t="shared" si="411"/>
        <v>-340</v>
      </c>
      <c r="S305" s="123">
        <f t="shared" si="412"/>
        <v>-0.13142636258214146</v>
      </c>
      <c r="T305" s="11">
        <f t="shared" si="413"/>
        <v>-391</v>
      </c>
      <c r="U305" s="123">
        <f t="shared" si="414"/>
        <v>-0.1482183472327521</v>
      </c>
      <c r="V305" s="151">
        <v>2286</v>
      </c>
      <c r="W305" s="152">
        <v>0.1194856784444909</v>
      </c>
      <c r="X305" s="151">
        <v>2264</v>
      </c>
      <c r="Y305" s="152">
        <v>0.11770822501819694</v>
      </c>
      <c r="Z305" s="152">
        <v>-9.6237970253718278E-3</v>
      </c>
      <c r="AA305" s="151">
        <v>2365</v>
      </c>
      <c r="AB305" s="152">
        <v>0.11766754564903727</v>
      </c>
      <c r="AC305" s="152">
        <v>4.4611307420494697E-2</v>
      </c>
      <c r="AD305" s="151">
        <v>1978</v>
      </c>
      <c r="AE305" s="152">
        <v>0.11139896373056994</v>
      </c>
      <c r="AF305" s="152">
        <v>-0.16363636363636364</v>
      </c>
      <c r="AG305" s="151">
        <v>1930</v>
      </c>
      <c r="AH305" s="152">
        <v>0.11456725632197555</v>
      </c>
      <c r="AI305" s="152">
        <v>-2.4266936299292215E-2</v>
      </c>
      <c r="AJ305" s="11">
        <f t="shared" si="415"/>
        <v>-356</v>
      </c>
      <c r="AK305" s="123">
        <f t="shared" si="416"/>
        <v>-0.1557305336832896</v>
      </c>
      <c r="AL305" s="11">
        <f t="shared" si="417"/>
        <v>-435</v>
      </c>
      <c r="AM305" s="123">
        <f t="shared" si="418"/>
        <v>-0.1839323467230444</v>
      </c>
      <c r="AN305" s="151">
        <v>301</v>
      </c>
      <c r="AO305" s="152">
        <v>0.15004985044865404</v>
      </c>
      <c r="AP305" s="151">
        <v>299</v>
      </c>
      <c r="AQ305" s="152">
        <v>0.15309779825908859</v>
      </c>
      <c r="AR305" s="152">
        <v>-6.6445182724252493E-3</v>
      </c>
      <c r="AS305" s="151">
        <v>273</v>
      </c>
      <c r="AT305" s="152">
        <v>0.14086687306501547</v>
      </c>
      <c r="AU305" s="152">
        <v>-8.6956521739130432E-2</v>
      </c>
      <c r="AV305" s="151">
        <v>302</v>
      </c>
      <c r="AW305" s="152">
        <v>0.13056636402939906</v>
      </c>
      <c r="AX305" s="152">
        <v>0.10622710622710622</v>
      </c>
      <c r="AY305" s="151">
        <v>317</v>
      </c>
      <c r="AZ305" s="152">
        <v>0.12954638332652227</v>
      </c>
      <c r="BA305" s="152">
        <v>4.9668874172185427E-2</v>
      </c>
      <c r="BB305" s="11">
        <f t="shared" si="419"/>
        <v>16</v>
      </c>
      <c r="BC305" s="123">
        <f t="shared" si="420"/>
        <v>5.3156146179401995E-2</v>
      </c>
      <c r="BD305" s="11">
        <f t="shared" si="421"/>
        <v>44</v>
      </c>
      <c r="BE305" s="123">
        <f t="shared" si="422"/>
        <v>0.16117216117216118</v>
      </c>
    </row>
    <row r="306" spans="1:57" x14ac:dyDescent="0.3">
      <c r="A306" s="490"/>
      <c r="B306" s="490"/>
      <c r="C306" s="95" t="s">
        <v>133</v>
      </c>
      <c r="D306" s="151">
        <v>4452</v>
      </c>
      <c r="E306" s="152">
        <v>0.2106159523133693</v>
      </c>
      <c r="F306" s="151">
        <v>4375</v>
      </c>
      <c r="G306" s="152">
        <v>0.20649454854391844</v>
      </c>
      <c r="H306" s="152">
        <v>-1.7295597484276729E-2</v>
      </c>
      <c r="I306" s="151">
        <v>4394</v>
      </c>
      <c r="J306" s="152">
        <v>0.19939193175114581</v>
      </c>
      <c r="K306" s="152">
        <v>4.3428571428571431E-3</v>
      </c>
      <c r="L306" s="151">
        <v>4112</v>
      </c>
      <c r="M306" s="152">
        <v>0.2048931187403458</v>
      </c>
      <c r="N306" s="152">
        <v>-6.4178425125170691E-2</v>
      </c>
      <c r="O306" s="151">
        <v>3954</v>
      </c>
      <c r="P306" s="152">
        <v>0.20494479863162804</v>
      </c>
      <c r="Q306" s="152">
        <v>-3.8424124513618679E-2</v>
      </c>
      <c r="R306" s="11">
        <f t="shared" si="411"/>
        <v>-498</v>
      </c>
      <c r="S306" s="123">
        <f t="shared" si="412"/>
        <v>-0.11185983827493262</v>
      </c>
      <c r="T306" s="11">
        <f t="shared" si="413"/>
        <v>-440</v>
      </c>
      <c r="U306" s="123">
        <f t="shared" si="414"/>
        <v>-0.10013654984069185</v>
      </c>
      <c r="V306" s="151">
        <v>4077</v>
      </c>
      <c r="W306" s="152">
        <v>0.21309847376123772</v>
      </c>
      <c r="X306" s="151">
        <v>4008</v>
      </c>
      <c r="Y306" s="152">
        <v>0.20838099199334512</v>
      </c>
      <c r="Z306" s="152">
        <v>-1.692420897718911E-2</v>
      </c>
      <c r="AA306" s="151">
        <v>4017</v>
      </c>
      <c r="AB306" s="152">
        <v>0.1998606895865466</v>
      </c>
      <c r="AC306" s="152">
        <v>2.2455089820359281E-3</v>
      </c>
      <c r="AD306" s="151">
        <v>3677</v>
      </c>
      <c r="AE306" s="152">
        <v>0.20708492903807163</v>
      </c>
      <c r="AF306" s="152">
        <v>-8.4640278815036094E-2</v>
      </c>
      <c r="AG306" s="151">
        <v>3465</v>
      </c>
      <c r="AH306" s="152">
        <v>0.2056868099252048</v>
      </c>
      <c r="AI306" s="152">
        <v>-5.7655697579548547E-2</v>
      </c>
      <c r="AJ306" s="11">
        <f t="shared" si="415"/>
        <v>-612</v>
      </c>
      <c r="AK306" s="123">
        <f t="shared" si="416"/>
        <v>-0.15011037527593818</v>
      </c>
      <c r="AL306" s="11">
        <f t="shared" si="417"/>
        <v>-552</v>
      </c>
      <c r="AM306" s="123">
        <f t="shared" si="418"/>
        <v>-0.13741598207617625</v>
      </c>
      <c r="AN306" s="151">
        <v>375</v>
      </c>
      <c r="AO306" s="152">
        <v>0.18693918245264207</v>
      </c>
      <c r="AP306" s="151">
        <v>367</v>
      </c>
      <c r="AQ306" s="152">
        <v>0.18791602662570406</v>
      </c>
      <c r="AR306" s="152">
        <v>-2.1333333333333333E-2</v>
      </c>
      <c r="AS306" s="151">
        <v>377</v>
      </c>
      <c r="AT306" s="152">
        <v>0.19453044375644996</v>
      </c>
      <c r="AU306" s="152">
        <v>2.7247956403269755E-2</v>
      </c>
      <c r="AV306" s="151">
        <v>435</v>
      </c>
      <c r="AW306" s="152">
        <v>0.1880674448767834</v>
      </c>
      <c r="AX306" s="152">
        <v>0.15384615384615385</v>
      </c>
      <c r="AY306" s="151">
        <v>489</v>
      </c>
      <c r="AZ306" s="152">
        <v>0.19983653453208008</v>
      </c>
      <c r="BA306" s="152">
        <v>0.12413793103448276</v>
      </c>
      <c r="BB306" s="11">
        <f t="shared" si="419"/>
        <v>114</v>
      </c>
      <c r="BC306" s="123">
        <f t="shared" si="420"/>
        <v>0.30399999999999999</v>
      </c>
      <c r="BD306" s="11">
        <f t="shared" si="421"/>
        <v>112</v>
      </c>
      <c r="BE306" s="123">
        <f t="shared" si="422"/>
        <v>0.29708222811671087</v>
      </c>
    </row>
    <row r="307" spans="1:57" x14ac:dyDescent="0.3">
      <c r="A307" s="490"/>
      <c r="B307" s="490"/>
      <c r="C307" s="95" t="s">
        <v>134</v>
      </c>
      <c r="D307" s="151">
        <v>9107</v>
      </c>
      <c r="E307" s="152">
        <v>0.43083546220077584</v>
      </c>
      <c r="F307" s="151">
        <v>9399</v>
      </c>
      <c r="G307" s="152">
        <v>0.44362108840326614</v>
      </c>
      <c r="H307" s="152">
        <v>3.2063248050949816E-2</v>
      </c>
      <c r="I307" s="151">
        <v>10102</v>
      </c>
      <c r="J307" s="152">
        <v>0.45841085447202434</v>
      </c>
      <c r="K307" s="152">
        <v>7.479519097776359E-2</v>
      </c>
      <c r="L307" s="151">
        <v>9135</v>
      </c>
      <c r="M307" s="152">
        <v>0.45517963027554936</v>
      </c>
      <c r="N307" s="152">
        <v>-9.5723619085329642E-2</v>
      </c>
      <c r="O307" s="151">
        <v>8875</v>
      </c>
      <c r="P307" s="152">
        <v>0.46001140309956978</v>
      </c>
      <c r="Q307" s="152">
        <v>-2.8461959496442254E-2</v>
      </c>
      <c r="R307" s="11">
        <f t="shared" si="411"/>
        <v>-232</v>
      </c>
      <c r="S307" s="123">
        <f t="shared" si="412"/>
        <v>-2.547490941034369E-2</v>
      </c>
      <c r="T307" s="11">
        <f t="shared" si="413"/>
        <v>-1227</v>
      </c>
      <c r="U307" s="123">
        <f t="shared" si="414"/>
        <v>-0.12146109681251237</v>
      </c>
      <c r="V307" s="151">
        <v>8491</v>
      </c>
      <c r="W307" s="152">
        <v>0.44381141542964664</v>
      </c>
      <c r="X307" s="151">
        <v>8735</v>
      </c>
      <c r="Y307" s="152">
        <v>0.45414370385775188</v>
      </c>
      <c r="Z307" s="152">
        <v>2.8736309033093863E-2</v>
      </c>
      <c r="AA307" s="151">
        <v>9418</v>
      </c>
      <c r="AB307" s="152">
        <v>0.468580526394348</v>
      </c>
      <c r="AC307" s="152">
        <v>7.8191184888380075E-2</v>
      </c>
      <c r="AD307" s="151">
        <v>8326</v>
      </c>
      <c r="AE307" s="152">
        <v>0.4689119170984456</v>
      </c>
      <c r="AF307" s="152">
        <v>-0.11594818432788277</v>
      </c>
      <c r="AG307" s="151">
        <v>7991</v>
      </c>
      <c r="AH307" s="152">
        <v>0.4743559301911433</v>
      </c>
      <c r="AI307" s="152">
        <v>-4.0235407158299305E-2</v>
      </c>
      <c r="AJ307" s="11">
        <f t="shared" si="415"/>
        <v>-500</v>
      </c>
      <c r="AK307" s="123">
        <f t="shared" si="416"/>
        <v>-5.888587916617595E-2</v>
      </c>
      <c r="AL307" s="11">
        <f t="shared" si="417"/>
        <v>-1427</v>
      </c>
      <c r="AM307" s="123">
        <f t="shared" si="418"/>
        <v>-0.15151836908048419</v>
      </c>
      <c r="AN307" s="151">
        <v>616</v>
      </c>
      <c r="AO307" s="152">
        <v>0.30707876370887338</v>
      </c>
      <c r="AP307" s="151">
        <v>664</v>
      </c>
      <c r="AQ307" s="152">
        <v>0.33998975934459807</v>
      </c>
      <c r="AR307" s="152">
        <v>7.792207792207792E-2</v>
      </c>
      <c r="AS307" s="151">
        <v>684</v>
      </c>
      <c r="AT307" s="152">
        <v>0.35294117647058826</v>
      </c>
      <c r="AU307" s="152">
        <v>3.0120481927710843E-2</v>
      </c>
      <c r="AV307" s="151">
        <v>809</v>
      </c>
      <c r="AW307" s="152">
        <v>0.34976221357544313</v>
      </c>
      <c r="AX307" s="152">
        <v>0.18274853801169591</v>
      </c>
      <c r="AY307" s="151">
        <v>884</v>
      </c>
      <c r="AZ307" s="152">
        <v>0.36125868410298323</v>
      </c>
      <c r="BA307" s="152">
        <v>9.270704573547589E-2</v>
      </c>
      <c r="BB307" s="11">
        <f t="shared" si="419"/>
        <v>268</v>
      </c>
      <c r="BC307" s="123">
        <f t="shared" si="420"/>
        <v>0.43506493506493504</v>
      </c>
      <c r="BD307" s="11">
        <f t="shared" si="421"/>
        <v>200</v>
      </c>
      <c r="BE307" s="123">
        <f t="shared" si="422"/>
        <v>0.29239766081871343</v>
      </c>
    </row>
    <row r="308" spans="1:57" x14ac:dyDescent="0.3">
      <c r="A308" s="490"/>
      <c r="B308" s="490"/>
      <c r="C308" s="95" t="s">
        <v>135</v>
      </c>
      <c r="D308" s="151">
        <v>2324</v>
      </c>
      <c r="E308" s="152">
        <v>0.10994417636484057</v>
      </c>
      <c r="F308" s="151">
        <v>2199</v>
      </c>
      <c r="G308" s="152">
        <v>0.10379005994241752</v>
      </c>
      <c r="H308" s="152">
        <v>-5.3786574870912221E-2</v>
      </c>
      <c r="I308" s="151">
        <v>2169</v>
      </c>
      <c r="J308" s="152">
        <v>9.8425375504832782E-2</v>
      </c>
      <c r="K308" s="152">
        <v>-1.3642564802182811E-2</v>
      </c>
      <c r="L308" s="151">
        <v>2147</v>
      </c>
      <c r="M308" s="152">
        <v>0.10698091584035078</v>
      </c>
      <c r="N308" s="152">
        <v>-1.0142923005993546E-2</v>
      </c>
      <c r="O308" s="151">
        <v>1904</v>
      </c>
      <c r="P308" s="152">
        <v>9.8688643549473903E-2</v>
      </c>
      <c r="Q308" s="152">
        <v>-0.11318118304611086</v>
      </c>
      <c r="R308" s="11">
        <f t="shared" si="411"/>
        <v>-420</v>
      </c>
      <c r="S308" s="123">
        <f t="shared" si="412"/>
        <v>-0.18072289156626506</v>
      </c>
      <c r="T308" s="11">
        <f t="shared" si="413"/>
        <v>-265</v>
      </c>
      <c r="U308" s="123">
        <f t="shared" si="414"/>
        <v>-0.12217611802674043</v>
      </c>
      <c r="V308" s="151">
        <v>1976</v>
      </c>
      <c r="W308" s="152">
        <v>0.10328245870792389</v>
      </c>
      <c r="X308" s="151">
        <v>1888</v>
      </c>
      <c r="Y308" s="152">
        <v>9.815950920245399E-2</v>
      </c>
      <c r="Z308" s="152">
        <v>-4.4534412955465584E-2</v>
      </c>
      <c r="AA308" s="151">
        <v>1887</v>
      </c>
      <c r="AB308" s="152">
        <v>9.3885267923777299E-2</v>
      </c>
      <c r="AC308" s="152">
        <v>-5.2966101694915254E-4</v>
      </c>
      <c r="AD308" s="151">
        <v>1764</v>
      </c>
      <c r="AE308" s="152">
        <v>9.9346699707141245E-2</v>
      </c>
      <c r="AF308" s="152">
        <v>-6.518282988871224E-2</v>
      </c>
      <c r="AG308" s="151">
        <v>1537</v>
      </c>
      <c r="AH308" s="152">
        <v>9.1238276148640621E-2</v>
      </c>
      <c r="AI308" s="152">
        <v>-0.12868480725623582</v>
      </c>
      <c r="AJ308" s="11">
        <f t="shared" si="415"/>
        <v>-439</v>
      </c>
      <c r="AK308" s="123">
        <f t="shared" si="416"/>
        <v>-0.22216599190283401</v>
      </c>
      <c r="AL308" s="11">
        <f t="shared" si="417"/>
        <v>-350</v>
      </c>
      <c r="AM308" s="123">
        <f t="shared" si="418"/>
        <v>-0.18547959724430313</v>
      </c>
      <c r="AN308" s="151">
        <v>348</v>
      </c>
      <c r="AO308" s="152">
        <v>0.17347956131605186</v>
      </c>
      <c r="AP308" s="151">
        <v>311</v>
      </c>
      <c r="AQ308" s="152">
        <v>0.15924219150025601</v>
      </c>
      <c r="AR308" s="152">
        <v>-0.10632183908045977</v>
      </c>
      <c r="AS308" s="151">
        <v>282</v>
      </c>
      <c r="AT308" s="152">
        <v>0.14551083591331268</v>
      </c>
      <c r="AU308" s="152">
        <v>-9.3247588424437297E-2</v>
      </c>
      <c r="AV308" s="151">
        <v>383</v>
      </c>
      <c r="AW308" s="152">
        <v>0.16558581928231733</v>
      </c>
      <c r="AX308" s="152">
        <v>0.35815602836879434</v>
      </c>
      <c r="AY308" s="151">
        <v>367</v>
      </c>
      <c r="AZ308" s="152">
        <v>0.14997956681651001</v>
      </c>
      <c r="BA308" s="152">
        <v>-4.1775456919060053E-2</v>
      </c>
      <c r="BB308" s="11">
        <f t="shared" si="419"/>
        <v>19</v>
      </c>
      <c r="BC308" s="123">
        <f t="shared" si="420"/>
        <v>5.459770114942529E-2</v>
      </c>
      <c r="BD308" s="11">
        <f t="shared" si="421"/>
        <v>85</v>
      </c>
      <c r="BE308" s="123">
        <f t="shared" si="422"/>
        <v>0.30141843971631205</v>
      </c>
    </row>
    <row r="309" spans="1:57" x14ac:dyDescent="0.3">
      <c r="A309" s="490"/>
      <c r="B309" s="490"/>
      <c r="C309" s="95" t="s">
        <v>13</v>
      </c>
      <c r="D309" s="151">
        <v>21138</v>
      </c>
      <c r="E309" s="152">
        <v>1</v>
      </c>
      <c r="F309" s="151">
        <v>21187</v>
      </c>
      <c r="G309" s="152">
        <v>1</v>
      </c>
      <c r="H309" s="152">
        <v>2.3181001040779637E-3</v>
      </c>
      <c r="I309" s="151">
        <v>22037</v>
      </c>
      <c r="J309" s="152">
        <v>1</v>
      </c>
      <c r="K309" s="152">
        <v>4.0118940859961295E-2</v>
      </c>
      <c r="L309" s="151">
        <v>20069</v>
      </c>
      <c r="M309" s="152">
        <v>1</v>
      </c>
      <c r="N309" s="152">
        <v>-8.9304351772019785E-2</v>
      </c>
      <c r="O309" s="151">
        <v>19293</v>
      </c>
      <c r="P309" s="152">
        <v>1</v>
      </c>
      <c r="Q309" s="152">
        <v>-3.866660022920923E-2</v>
      </c>
      <c r="R309" s="11">
        <f t="shared" si="411"/>
        <v>-1845</v>
      </c>
      <c r="S309" s="123">
        <f t="shared" si="412"/>
        <v>-8.7283565143343747E-2</v>
      </c>
      <c r="T309" s="11">
        <f t="shared" si="413"/>
        <v>-2744</v>
      </c>
      <c r="U309" s="123">
        <f t="shared" si="414"/>
        <v>-0.12451785633253165</v>
      </c>
      <c r="V309" s="151">
        <v>19132</v>
      </c>
      <c r="W309" s="152">
        <v>1</v>
      </c>
      <c r="X309" s="151">
        <v>19234</v>
      </c>
      <c r="Y309" s="152">
        <v>1</v>
      </c>
      <c r="Z309" s="152">
        <v>5.3313819778381772E-3</v>
      </c>
      <c r="AA309" s="151">
        <v>20099</v>
      </c>
      <c r="AB309" s="152">
        <v>1</v>
      </c>
      <c r="AC309" s="152">
        <v>4.4972444629302277E-2</v>
      </c>
      <c r="AD309" s="151">
        <v>17756</v>
      </c>
      <c r="AE309" s="152">
        <v>1</v>
      </c>
      <c r="AF309" s="152">
        <v>-0.11657296382904622</v>
      </c>
      <c r="AG309" s="151">
        <v>16846</v>
      </c>
      <c r="AH309" s="152">
        <v>1</v>
      </c>
      <c r="AI309" s="152">
        <v>-5.1250281594953817E-2</v>
      </c>
      <c r="AJ309" s="11">
        <f t="shared" si="415"/>
        <v>-2286</v>
      </c>
      <c r="AK309" s="123">
        <f t="shared" si="416"/>
        <v>-0.1194856784444909</v>
      </c>
      <c r="AL309" s="11">
        <f t="shared" si="417"/>
        <v>-3253</v>
      </c>
      <c r="AM309" s="123">
        <f t="shared" si="418"/>
        <v>-0.16184884820140305</v>
      </c>
      <c r="AN309" s="151">
        <v>2006</v>
      </c>
      <c r="AO309" s="152">
        <v>1</v>
      </c>
      <c r="AP309" s="151">
        <v>1953</v>
      </c>
      <c r="AQ309" s="152">
        <v>1</v>
      </c>
      <c r="AR309" s="152">
        <v>-2.6420737786640079E-2</v>
      </c>
      <c r="AS309" s="151">
        <v>1938</v>
      </c>
      <c r="AT309" s="152">
        <v>1</v>
      </c>
      <c r="AU309" s="152">
        <v>-7.6804915514592934E-3</v>
      </c>
      <c r="AV309" s="151">
        <v>2313</v>
      </c>
      <c r="AW309" s="152">
        <v>1</v>
      </c>
      <c r="AX309" s="152">
        <v>0.19349845201238391</v>
      </c>
      <c r="AY309" s="151">
        <v>2447</v>
      </c>
      <c r="AZ309" s="152">
        <v>1</v>
      </c>
      <c r="BA309" s="152">
        <v>5.7933419801124084E-2</v>
      </c>
      <c r="BB309" s="11">
        <f t="shared" si="419"/>
        <v>441</v>
      </c>
      <c r="BC309" s="123">
        <f t="shared" si="420"/>
        <v>0.21984047856430708</v>
      </c>
      <c r="BD309" s="11">
        <f t="shared" si="421"/>
        <v>509</v>
      </c>
      <c r="BE309" s="123">
        <f t="shared" si="422"/>
        <v>0.2626418988648091</v>
      </c>
    </row>
    <row r="310" spans="1:57" x14ac:dyDescent="0.3">
      <c r="A310" s="490"/>
      <c r="B310" s="489" t="s">
        <v>159</v>
      </c>
      <c r="C310" s="95" t="s">
        <v>130</v>
      </c>
      <c r="D310" s="151">
        <v>6023</v>
      </c>
      <c r="E310" s="152">
        <v>8.256453138494016E-2</v>
      </c>
      <c r="F310" s="151">
        <v>5889</v>
      </c>
      <c r="G310" s="152">
        <v>8.2531006937145254E-2</v>
      </c>
      <c r="H310" s="152">
        <v>-2.2248049144944378E-2</v>
      </c>
      <c r="I310" s="151">
        <v>5517</v>
      </c>
      <c r="J310" s="152">
        <v>8.1033444472188354E-2</v>
      </c>
      <c r="K310" s="152">
        <v>-6.3168619460010192E-2</v>
      </c>
      <c r="L310" s="151">
        <v>5112</v>
      </c>
      <c r="M310" s="152">
        <v>7.7905452772105213E-2</v>
      </c>
      <c r="N310" s="152">
        <v>-7.3409461663947795E-2</v>
      </c>
      <c r="O310" s="151">
        <v>5158</v>
      </c>
      <c r="P310" s="152">
        <v>7.6591827037301025E-2</v>
      </c>
      <c r="Q310" s="152">
        <v>8.9984350547730827E-3</v>
      </c>
      <c r="R310" s="11">
        <f t="shared" si="411"/>
        <v>-865</v>
      </c>
      <c r="S310" s="123">
        <f t="shared" si="412"/>
        <v>-0.14361613813714097</v>
      </c>
      <c r="T310" s="11">
        <f t="shared" si="413"/>
        <v>-359</v>
      </c>
      <c r="U310" s="123">
        <f t="shared" si="414"/>
        <v>-6.5071596882363608E-2</v>
      </c>
      <c r="V310" s="151">
        <v>3950</v>
      </c>
      <c r="W310" s="152">
        <v>7.0443885649064605E-2</v>
      </c>
      <c r="X310" s="151">
        <v>3818</v>
      </c>
      <c r="Y310" s="152">
        <v>6.9837205048472656E-2</v>
      </c>
      <c r="Z310" s="152">
        <v>-3.3417721518987344E-2</v>
      </c>
      <c r="AA310" s="151">
        <v>3604</v>
      </c>
      <c r="AB310" s="152">
        <v>6.910569105691057E-2</v>
      </c>
      <c r="AC310" s="152">
        <v>-5.6050288108957569E-2</v>
      </c>
      <c r="AD310" s="151">
        <v>3378</v>
      </c>
      <c r="AE310" s="152">
        <v>6.7049085964947103E-2</v>
      </c>
      <c r="AF310" s="152">
        <v>-6.2708102108768038E-2</v>
      </c>
      <c r="AG310" s="151">
        <v>3144</v>
      </c>
      <c r="AH310" s="152">
        <v>6.2725694790814593E-2</v>
      </c>
      <c r="AI310" s="152">
        <v>-6.9271758436944941E-2</v>
      </c>
      <c r="AJ310" s="11">
        <f t="shared" si="415"/>
        <v>-806</v>
      </c>
      <c r="AK310" s="123">
        <f t="shared" si="416"/>
        <v>-0.20405063291139242</v>
      </c>
      <c r="AL310" s="11">
        <f t="shared" si="417"/>
        <v>-460</v>
      </c>
      <c r="AM310" s="123">
        <f t="shared" si="418"/>
        <v>-0.12763596004439512</v>
      </c>
      <c r="AN310" s="151">
        <v>2073</v>
      </c>
      <c r="AO310" s="152">
        <v>0.12283716520502488</v>
      </c>
      <c r="AP310" s="151">
        <v>2071</v>
      </c>
      <c r="AQ310" s="152">
        <v>0.12412346418939167</v>
      </c>
      <c r="AR310" s="152">
        <v>-9.6478533526290404E-4</v>
      </c>
      <c r="AS310" s="151">
        <v>1913</v>
      </c>
      <c r="AT310" s="152">
        <v>0.12008034649425649</v>
      </c>
      <c r="AU310" s="152">
        <v>-7.629164654756157E-2</v>
      </c>
      <c r="AV310" s="151">
        <v>1734</v>
      </c>
      <c r="AW310" s="152">
        <v>0.1138019295136838</v>
      </c>
      <c r="AX310" s="152">
        <v>-9.3570308416100367E-2</v>
      </c>
      <c r="AY310" s="151">
        <v>2014</v>
      </c>
      <c r="AZ310" s="152">
        <v>0.11695023517798037</v>
      </c>
      <c r="BA310" s="152">
        <v>0.16147635524798154</v>
      </c>
      <c r="BB310" s="11">
        <f t="shared" si="419"/>
        <v>-59</v>
      </c>
      <c r="BC310" s="123">
        <f t="shared" si="420"/>
        <v>-2.8461167390255667E-2</v>
      </c>
      <c r="BD310" s="11">
        <f t="shared" si="421"/>
        <v>101</v>
      </c>
      <c r="BE310" s="123">
        <f t="shared" si="422"/>
        <v>5.2796654469419758E-2</v>
      </c>
    </row>
    <row r="311" spans="1:57" x14ac:dyDescent="0.3">
      <c r="A311" s="490"/>
      <c r="B311" s="490"/>
      <c r="C311" s="95" t="s">
        <v>131</v>
      </c>
      <c r="D311" s="151">
        <v>8592</v>
      </c>
      <c r="E311" s="152">
        <v>0.11778091543407038</v>
      </c>
      <c r="F311" s="151">
        <v>8261</v>
      </c>
      <c r="G311" s="152">
        <v>0.11577324644383716</v>
      </c>
      <c r="H311" s="152">
        <v>-3.8524208566108005E-2</v>
      </c>
      <c r="I311" s="151">
        <v>7819</v>
      </c>
      <c r="J311" s="152">
        <v>0.11484511552076142</v>
      </c>
      <c r="K311" s="152">
        <v>-5.350441835128919E-2</v>
      </c>
      <c r="L311" s="151">
        <v>7501</v>
      </c>
      <c r="M311" s="152">
        <v>0.11431314578316926</v>
      </c>
      <c r="N311" s="152">
        <v>-4.0670162424862516E-2</v>
      </c>
      <c r="O311" s="151">
        <v>7472</v>
      </c>
      <c r="P311" s="152">
        <v>0.11095272036113091</v>
      </c>
      <c r="Q311" s="152">
        <v>-3.8661511798426876E-3</v>
      </c>
      <c r="R311" s="11">
        <f t="shared" si="411"/>
        <v>-1120</v>
      </c>
      <c r="S311" s="123">
        <f t="shared" si="412"/>
        <v>-0.13035381750465549</v>
      </c>
      <c r="T311" s="11">
        <f t="shared" si="413"/>
        <v>-347</v>
      </c>
      <c r="U311" s="123">
        <f t="shared" si="414"/>
        <v>-4.4379076608261923E-2</v>
      </c>
      <c r="V311" s="151">
        <v>6177</v>
      </c>
      <c r="W311" s="152">
        <v>0.11015997003905623</v>
      </c>
      <c r="X311" s="151">
        <v>5922</v>
      </c>
      <c r="Y311" s="152">
        <v>0.10832266325224071</v>
      </c>
      <c r="Z311" s="152">
        <v>-4.1282175813501701E-2</v>
      </c>
      <c r="AA311" s="151">
        <v>5525</v>
      </c>
      <c r="AB311" s="152">
        <v>0.10594032827120724</v>
      </c>
      <c r="AC311" s="152">
        <v>-6.7038162782843636E-2</v>
      </c>
      <c r="AD311" s="151">
        <v>5271</v>
      </c>
      <c r="AE311" s="152">
        <v>0.10462277445862528</v>
      </c>
      <c r="AF311" s="152">
        <v>-4.5972850678733031E-2</v>
      </c>
      <c r="AG311" s="151">
        <v>5030</v>
      </c>
      <c r="AH311" s="152">
        <v>0.10035313129700936</v>
      </c>
      <c r="AI311" s="152">
        <v>-4.5721874407133371E-2</v>
      </c>
      <c r="AJ311" s="11">
        <f t="shared" si="415"/>
        <v>-1147</v>
      </c>
      <c r="AK311" s="123">
        <f t="shared" si="416"/>
        <v>-0.18568884571798608</v>
      </c>
      <c r="AL311" s="11">
        <f t="shared" si="417"/>
        <v>-495</v>
      </c>
      <c r="AM311" s="123">
        <f t="shared" si="418"/>
        <v>-8.9592760180995476E-2</v>
      </c>
      <c r="AN311" s="151">
        <v>2415</v>
      </c>
      <c r="AO311" s="152">
        <v>0.14310263095520265</v>
      </c>
      <c r="AP311" s="151">
        <v>2339</v>
      </c>
      <c r="AQ311" s="152">
        <v>0.1401857956248127</v>
      </c>
      <c r="AR311" s="152">
        <v>-3.146997929606625E-2</v>
      </c>
      <c r="AS311" s="151">
        <v>2294</v>
      </c>
      <c r="AT311" s="152">
        <v>0.14399598267528718</v>
      </c>
      <c r="AU311" s="152">
        <v>-1.9238991021804191E-2</v>
      </c>
      <c r="AV311" s="151">
        <v>2230</v>
      </c>
      <c r="AW311" s="152">
        <v>0.14635426921309969</v>
      </c>
      <c r="AX311" s="152">
        <v>-2.7898866608544029E-2</v>
      </c>
      <c r="AY311" s="151">
        <v>2442</v>
      </c>
      <c r="AZ311" s="152">
        <v>0.14180361186922943</v>
      </c>
      <c r="BA311" s="152">
        <v>9.5067264573991034E-2</v>
      </c>
      <c r="BB311" s="11">
        <f t="shared" si="419"/>
        <v>27</v>
      </c>
      <c r="BC311" s="123">
        <f t="shared" si="420"/>
        <v>1.1180124223602485E-2</v>
      </c>
      <c r="BD311" s="11">
        <f t="shared" si="421"/>
        <v>148</v>
      </c>
      <c r="BE311" s="123">
        <f t="shared" si="422"/>
        <v>6.4516129032258063E-2</v>
      </c>
    </row>
    <row r="312" spans="1:57" x14ac:dyDescent="0.3">
      <c r="A312" s="490"/>
      <c r="B312" s="490"/>
      <c r="C312" s="95" t="s">
        <v>132</v>
      </c>
      <c r="D312" s="151">
        <v>11796</v>
      </c>
      <c r="E312" s="152">
        <v>0.1617020109939821</v>
      </c>
      <c r="F312" s="151">
        <v>11653</v>
      </c>
      <c r="G312" s="152">
        <v>0.16331020951580127</v>
      </c>
      <c r="H312" s="152">
        <v>-1.2122753475754493E-2</v>
      </c>
      <c r="I312" s="151">
        <v>10999</v>
      </c>
      <c r="J312" s="152">
        <v>0.16155281054007609</v>
      </c>
      <c r="K312" s="152">
        <v>-5.612288681026345E-2</v>
      </c>
      <c r="L312" s="151">
        <v>10566</v>
      </c>
      <c r="M312" s="152">
        <v>0.16102289006065409</v>
      </c>
      <c r="N312" s="152">
        <v>-3.9367215201381943E-2</v>
      </c>
      <c r="O312" s="151">
        <v>10920</v>
      </c>
      <c r="P312" s="152">
        <v>0.16215253029223092</v>
      </c>
      <c r="Q312" s="152">
        <v>3.3503691084611015E-2</v>
      </c>
      <c r="R312" s="11">
        <f t="shared" si="411"/>
        <v>-876</v>
      </c>
      <c r="S312" s="123">
        <f t="shared" si="412"/>
        <v>-7.4262461851475073E-2</v>
      </c>
      <c r="T312" s="11">
        <f t="shared" si="413"/>
        <v>-79</v>
      </c>
      <c r="U312" s="123">
        <f t="shared" si="414"/>
        <v>-7.1824711337394312E-3</v>
      </c>
      <c r="V312" s="151">
        <v>8963</v>
      </c>
      <c r="W312" s="152">
        <v>0.15984520179052306</v>
      </c>
      <c r="X312" s="151">
        <v>8694</v>
      </c>
      <c r="Y312" s="152">
        <v>0.15902688860435341</v>
      </c>
      <c r="Z312" s="152">
        <v>-3.0012272676559187E-2</v>
      </c>
      <c r="AA312" s="151">
        <v>8238</v>
      </c>
      <c r="AB312" s="152">
        <v>0.15796134376438103</v>
      </c>
      <c r="AC312" s="152">
        <v>-5.2449965493443752E-2</v>
      </c>
      <c r="AD312" s="151">
        <v>7903</v>
      </c>
      <c r="AE312" s="152">
        <v>0.15686469105416725</v>
      </c>
      <c r="AF312" s="152">
        <v>-4.0665210002427774E-2</v>
      </c>
      <c r="AG312" s="151">
        <v>7933</v>
      </c>
      <c r="AH312" s="152">
        <v>0.15827065419069089</v>
      </c>
      <c r="AI312" s="152">
        <v>3.7960268252562319E-3</v>
      </c>
      <c r="AJ312" s="11">
        <f t="shared" si="415"/>
        <v>-1030</v>
      </c>
      <c r="AK312" s="123">
        <f t="shared" si="416"/>
        <v>-0.11491688050875823</v>
      </c>
      <c r="AL312" s="11">
        <f t="shared" si="417"/>
        <v>-305</v>
      </c>
      <c r="AM312" s="123">
        <f t="shared" si="418"/>
        <v>-3.7023549405195436E-2</v>
      </c>
      <c r="AN312" s="151">
        <v>2833</v>
      </c>
      <c r="AO312" s="152">
        <v>0.16787153353875325</v>
      </c>
      <c r="AP312" s="151">
        <v>2959</v>
      </c>
      <c r="AQ312" s="152">
        <v>0.1773449205873539</v>
      </c>
      <c r="AR312" s="152">
        <v>4.4475820684786442E-2</v>
      </c>
      <c r="AS312" s="151">
        <v>2761</v>
      </c>
      <c r="AT312" s="152">
        <v>0.1733098989391752</v>
      </c>
      <c r="AU312" s="152">
        <v>-6.6914498141263934E-2</v>
      </c>
      <c r="AV312" s="151">
        <v>2663</v>
      </c>
      <c r="AW312" s="152">
        <v>0.17477193673295269</v>
      </c>
      <c r="AX312" s="152">
        <v>-3.5494386091995657E-2</v>
      </c>
      <c r="AY312" s="151">
        <v>2987</v>
      </c>
      <c r="AZ312" s="152">
        <v>0.17345101910458161</v>
      </c>
      <c r="BA312" s="152">
        <v>0.12166729252722494</v>
      </c>
      <c r="BB312" s="11">
        <f t="shared" si="419"/>
        <v>154</v>
      </c>
      <c r="BC312" s="123">
        <f t="shared" si="420"/>
        <v>5.4359336392516763E-2</v>
      </c>
      <c r="BD312" s="11">
        <f t="shared" si="421"/>
        <v>226</v>
      </c>
      <c r="BE312" s="123">
        <f t="shared" si="422"/>
        <v>8.1854400579500178E-2</v>
      </c>
    </row>
    <row r="313" spans="1:57" x14ac:dyDescent="0.3">
      <c r="A313" s="490"/>
      <c r="B313" s="490"/>
      <c r="C313" s="95" t="s">
        <v>133</v>
      </c>
      <c r="D313" s="151">
        <v>16282</v>
      </c>
      <c r="E313" s="152">
        <v>0.22319702806069994</v>
      </c>
      <c r="F313" s="151">
        <v>15853</v>
      </c>
      <c r="G313" s="152">
        <v>0.22217083596103987</v>
      </c>
      <c r="H313" s="152">
        <v>-2.6348114482250339E-2</v>
      </c>
      <c r="I313" s="151">
        <v>15569</v>
      </c>
      <c r="J313" s="152">
        <v>0.22867676218733016</v>
      </c>
      <c r="K313" s="152">
        <v>-1.7914590298366239E-2</v>
      </c>
      <c r="L313" s="151">
        <v>14708</v>
      </c>
      <c r="M313" s="152">
        <v>0.22414581364869396</v>
      </c>
      <c r="N313" s="152">
        <v>-5.5302203095895688E-2</v>
      </c>
      <c r="O313" s="151">
        <v>15329</v>
      </c>
      <c r="P313" s="152">
        <v>0.22762235685435969</v>
      </c>
      <c r="Q313" s="152">
        <v>4.2221920043513737E-2</v>
      </c>
      <c r="R313" s="11">
        <f t="shared" si="411"/>
        <v>-953</v>
      </c>
      <c r="S313" s="123">
        <f t="shared" si="412"/>
        <v>-5.8530893010686647E-2</v>
      </c>
      <c r="T313" s="11">
        <f t="shared" si="413"/>
        <v>-240</v>
      </c>
      <c r="U313" s="123">
        <f t="shared" si="414"/>
        <v>-1.5415248249727021E-2</v>
      </c>
      <c r="V313" s="151">
        <v>12893</v>
      </c>
      <c r="W313" s="152">
        <v>0.22993240953756711</v>
      </c>
      <c r="X313" s="151">
        <v>12572</v>
      </c>
      <c r="Y313" s="152">
        <v>0.22996158770806657</v>
      </c>
      <c r="Z313" s="152">
        <v>-2.4897231055611573E-2</v>
      </c>
      <c r="AA313" s="151">
        <v>12186</v>
      </c>
      <c r="AB313" s="152">
        <v>0.23366313851817763</v>
      </c>
      <c r="AC313" s="152">
        <v>-3.070314985682469E-2</v>
      </c>
      <c r="AD313" s="151">
        <v>11712</v>
      </c>
      <c r="AE313" s="152">
        <v>0.2324685893491594</v>
      </c>
      <c r="AF313" s="152">
        <v>-3.8897095027080254E-2</v>
      </c>
      <c r="AG313" s="151">
        <v>11804</v>
      </c>
      <c r="AH313" s="152">
        <v>0.23550066835584463</v>
      </c>
      <c r="AI313" s="152">
        <v>7.8551912568306011E-3</v>
      </c>
      <c r="AJ313" s="11">
        <f t="shared" si="415"/>
        <v>-1089</v>
      </c>
      <c r="AK313" s="123">
        <f t="shared" si="416"/>
        <v>-8.4464438067168232E-2</v>
      </c>
      <c r="AL313" s="11">
        <f t="shared" si="417"/>
        <v>-382</v>
      </c>
      <c r="AM313" s="123">
        <f t="shared" si="418"/>
        <v>-3.1347447891022485E-2</v>
      </c>
      <c r="AN313" s="151">
        <v>3389</v>
      </c>
      <c r="AO313" s="152">
        <v>0.20081772931974401</v>
      </c>
      <c r="AP313" s="151">
        <v>3281</v>
      </c>
      <c r="AQ313" s="152">
        <v>0.19664369193886724</v>
      </c>
      <c r="AR313" s="152">
        <v>-3.1867807612865152E-2</v>
      </c>
      <c r="AS313" s="151">
        <v>3383</v>
      </c>
      <c r="AT313" s="152">
        <v>0.21235327349193397</v>
      </c>
      <c r="AU313" s="152">
        <v>3.1088082901554404E-2</v>
      </c>
      <c r="AV313" s="151">
        <v>2996</v>
      </c>
      <c r="AW313" s="152">
        <v>0.19662663253921375</v>
      </c>
      <c r="AX313" s="152">
        <v>-0.11439550694649719</v>
      </c>
      <c r="AY313" s="151">
        <v>3525</v>
      </c>
      <c r="AZ313" s="152">
        <v>0.2046919458800302</v>
      </c>
      <c r="BA313" s="152">
        <v>0.17656875834445929</v>
      </c>
      <c r="BB313" s="11">
        <f t="shared" si="419"/>
        <v>136</v>
      </c>
      <c r="BC313" s="123">
        <f t="shared" si="420"/>
        <v>4.0129831808793155E-2</v>
      </c>
      <c r="BD313" s="11">
        <f t="shared" si="421"/>
        <v>142</v>
      </c>
      <c r="BE313" s="123">
        <f t="shared" si="422"/>
        <v>4.197457877623411E-2</v>
      </c>
    </row>
    <row r="314" spans="1:57" x14ac:dyDescent="0.3">
      <c r="A314" s="490"/>
      <c r="B314" s="490"/>
      <c r="C314" s="95" t="s">
        <v>134</v>
      </c>
      <c r="D314" s="151">
        <v>21548</v>
      </c>
      <c r="E314" s="152">
        <v>0.29538444666822028</v>
      </c>
      <c r="F314" s="151">
        <v>21450</v>
      </c>
      <c r="G314" s="152">
        <v>0.30060962791675427</v>
      </c>
      <c r="H314" s="152">
        <v>-4.5479858919621309E-3</v>
      </c>
      <c r="I314" s="151">
        <v>20929</v>
      </c>
      <c r="J314" s="152">
        <v>0.30740419781737</v>
      </c>
      <c r="K314" s="152">
        <v>-2.4289044289044288E-2</v>
      </c>
      <c r="L314" s="151">
        <v>20823</v>
      </c>
      <c r="M314" s="152">
        <v>0.31733670639153888</v>
      </c>
      <c r="N314" s="152">
        <v>-5.0647427015146447E-3</v>
      </c>
      <c r="O314" s="151">
        <v>21723</v>
      </c>
      <c r="P314" s="152">
        <v>0.32256771204561652</v>
      </c>
      <c r="Q314" s="152">
        <v>4.3221437833165247E-2</v>
      </c>
      <c r="R314" s="11">
        <f t="shared" si="411"/>
        <v>175</v>
      </c>
      <c r="S314" s="123">
        <f t="shared" si="412"/>
        <v>8.1214033785038057E-3</v>
      </c>
      <c r="T314" s="11">
        <f t="shared" si="413"/>
        <v>794</v>
      </c>
      <c r="U314" s="123">
        <f t="shared" si="414"/>
        <v>3.793778966983611E-2</v>
      </c>
      <c r="V314" s="151">
        <v>18111</v>
      </c>
      <c r="W314" s="152">
        <v>0.32298967417473651</v>
      </c>
      <c r="X314" s="151">
        <v>18030</v>
      </c>
      <c r="Y314" s="152">
        <v>0.3297969635997805</v>
      </c>
      <c r="Z314" s="152">
        <v>-4.4724200761967862E-3</v>
      </c>
      <c r="AA314" s="151">
        <v>17692</v>
      </c>
      <c r="AB314" s="152">
        <v>0.33923914710845221</v>
      </c>
      <c r="AC314" s="152">
        <v>-1.8746533555185803E-2</v>
      </c>
      <c r="AD314" s="151">
        <v>17328</v>
      </c>
      <c r="AE314" s="152">
        <v>0.34393918342232188</v>
      </c>
      <c r="AF314" s="152">
        <v>-2.0574270856884468E-2</v>
      </c>
      <c r="AG314" s="151">
        <v>17829</v>
      </c>
      <c r="AH314" s="152">
        <v>0.35570496578417093</v>
      </c>
      <c r="AI314" s="152">
        <v>2.891274238227147E-2</v>
      </c>
      <c r="AJ314" s="11">
        <f t="shared" si="415"/>
        <v>-282</v>
      </c>
      <c r="AK314" s="123">
        <f t="shared" si="416"/>
        <v>-1.5570647672685109E-2</v>
      </c>
      <c r="AL314" s="11">
        <f t="shared" si="417"/>
        <v>137</v>
      </c>
      <c r="AM314" s="123">
        <f t="shared" si="418"/>
        <v>7.7436129323988244E-3</v>
      </c>
      <c r="AN314" s="151">
        <v>3437</v>
      </c>
      <c r="AO314" s="152">
        <v>0.20366200521450581</v>
      </c>
      <c r="AP314" s="151">
        <v>3420</v>
      </c>
      <c r="AQ314" s="152">
        <v>0.2049745280191789</v>
      </c>
      <c r="AR314" s="152">
        <v>-4.946173988943846E-3</v>
      </c>
      <c r="AS314" s="151">
        <v>3237</v>
      </c>
      <c r="AT314" s="152">
        <v>0.20318875149080409</v>
      </c>
      <c r="AU314" s="152">
        <v>-5.3508771929824561E-2</v>
      </c>
      <c r="AV314" s="151">
        <v>3495</v>
      </c>
      <c r="AW314" s="152">
        <v>0.22937586139003741</v>
      </c>
      <c r="AX314" s="152">
        <v>7.9703429101019463E-2</v>
      </c>
      <c r="AY314" s="151">
        <v>3894</v>
      </c>
      <c r="AZ314" s="152">
        <v>0.22611927298066314</v>
      </c>
      <c r="BA314" s="152">
        <v>0.11416309012875536</v>
      </c>
      <c r="BB314" s="11">
        <f t="shared" si="419"/>
        <v>457</v>
      </c>
      <c r="BC314" s="123">
        <f t="shared" si="420"/>
        <v>0.13296479487925517</v>
      </c>
      <c r="BD314" s="11">
        <f t="shared" si="421"/>
        <v>657</v>
      </c>
      <c r="BE314" s="123">
        <f t="shared" si="422"/>
        <v>0.20296570898980537</v>
      </c>
    </row>
    <row r="315" spans="1:57" x14ac:dyDescent="0.3">
      <c r="A315" s="490"/>
      <c r="B315" s="490"/>
      <c r="C315" s="95" t="s">
        <v>135</v>
      </c>
      <c r="D315" s="151">
        <v>8708</v>
      </c>
      <c r="E315" s="152">
        <v>0.11937106745808716</v>
      </c>
      <c r="F315" s="151">
        <v>8249</v>
      </c>
      <c r="G315" s="152">
        <v>0.11560507322542218</v>
      </c>
      <c r="H315" s="152">
        <v>-5.2710151584749655E-2</v>
      </c>
      <c r="I315" s="151">
        <v>7250</v>
      </c>
      <c r="J315" s="152">
        <v>0.10648766946227399</v>
      </c>
      <c r="K315" s="152">
        <v>-0.12110558855618862</v>
      </c>
      <c r="L315" s="151">
        <v>6908</v>
      </c>
      <c r="M315" s="152">
        <v>0.10527599134383858</v>
      </c>
      <c r="N315" s="152">
        <v>-4.7172413793103447E-2</v>
      </c>
      <c r="O315" s="151">
        <v>6742</v>
      </c>
      <c r="P315" s="152">
        <v>0.10011285340936089</v>
      </c>
      <c r="Q315" s="152">
        <v>-2.4030110017371164E-2</v>
      </c>
      <c r="R315" s="11">
        <f t="shared" si="411"/>
        <v>-1966</v>
      </c>
      <c r="S315" s="123">
        <f t="shared" si="412"/>
        <v>-0.22576940744143317</v>
      </c>
      <c r="T315" s="11">
        <f t="shared" si="413"/>
        <v>-508</v>
      </c>
      <c r="U315" s="123">
        <f t="shared" si="414"/>
        <v>-7.0068965517241386E-2</v>
      </c>
      <c r="V315" s="151">
        <v>5979</v>
      </c>
      <c r="W315" s="152">
        <v>0.10662885880905248</v>
      </c>
      <c r="X315" s="151">
        <v>5634</v>
      </c>
      <c r="Y315" s="152">
        <v>0.10305469178708615</v>
      </c>
      <c r="Z315" s="152">
        <v>-5.7701956848971399E-2</v>
      </c>
      <c r="AA315" s="151">
        <v>4907</v>
      </c>
      <c r="AB315" s="152">
        <v>9.4090351280871301E-2</v>
      </c>
      <c r="AC315" s="152">
        <v>-0.12903798367057154</v>
      </c>
      <c r="AD315" s="151">
        <v>4789</v>
      </c>
      <c r="AE315" s="152">
        <v>9.505567575077907E-2</v>
      </c>
      <c r="AF315" s="152">
        <v>-2.404727939678011E-2</v>
      </c>
      <c r="AG315" s="151">
        <v>4383</v>
      </c>
      <c r="AH315" s="152">
        <v>8.7444885581469581E-2</v>
      </c>
      <c r="AI315" s="152">
        <v>-8.4777615368552939E-2</v>
      </c>
      <c r="AJ315" s="11">
        <f t="shared" si="415"/>
        <v>-1596</v>
      </c>
      <c r="AK315" s="123">
        <f t="shared" si="416"/>
        <v>-0.26693426994480685</v>
      </c>
      <c r="AL315" s="11">
        <f t="shared" si="417"/>
        <v>-524</v>
      </c>
      <c r="AM315" s="123">
        <f t="shared" si="418"/>
        <v>-0.10678622376197269</v>
      </c>
      <c r="AN315" s="151">
        <v>2729</v>
      </c>
      <c r="AO315" s="152">
        <v>0.16170893576676937</v>
      </c>
      <c r="AP315" s="151">
        <v>2615</v>
      </c>
      <c r="AQ315" s="152">
        <v>0.15672759964039557</v>
      </c>
      <c r="AR315" s="152">
        <v>-4.1773543422499081E-2</v>
      </c>
      <c r="AS315" s="151">
        <v>2343</v>
      </c>
      <c r="AT315" s="152">
        <v>0.14707174690854311</v>
      </c>
      <c r="AU315" s="152">
        <v>-0.10401529636711281</v>
      </c>
      <c r="AV315" s="151">
        <v>2119</v>
      </c>
      <c r="AW315" s="152">
        <v>0.13906937061101265</v>
      </c>
      <c r="AX315" s="152">
        <v>-9.5603926589842084E-2</v>
      </c>
      <c r="AY315" s="151">
        <v>2359</v>
      </c>
      <c r="AZ315" s="152">
        <v>0.13698391498751525</v>
      </c>
      <c r="BA315" s="152">
        <v>0.11326097215667767</v>
      </c>
      <c r="BB315" s="11">
        <f t="shared" si="419"/>
        <v>-370</v>
      </c>
      <c r="BC315" s="123">
        <f t="shared" si="420"/>
        <v>-0.13558079882740931</v>
      </c>
      <c r="BD315" s="11">
        <f t="shared" si="421"/>
        <v>16</v>
      </c>
      <c r="BE315" s="123">
        <f t="shared" si="422"/>
        <v>6.8288518992744348E-3</v>
      </c>
    </row>
    <row r="316" spans="1:57" x14ac:dyDescent="0.3">
      <c r="A316" s="490"/>
      <c r="B316" s="490"/>
      <c r="C316" s="95" t="s">
        <v>13</v>
      </c>
      <c r="D316" s="151">
        <v>72949</v>
      </c>
      <c r="E316" s="152">
        <v>1</v>
      </c>
      <c r="F316" s="151">
        <v>71355</v>
      </c>
      <c r="G316" s="152">
        <v>1</v>
      </c>
      <c r="H316" s="152">
        <v>-2.1850882123127115E-2</v>
      </c>
      <c r="I316" s="151">
        <v>68083</v>
      </c>
      <c r="J316" s="152">
        <v>1</v>
      </c>
      <c r="K316" s="152">
        <v>-4.5855230887814451E-2</v>
      </c>
      <c r="L316" s="151">
        <v>65618</v>
      </c>
      <c r="M316" s="152">
        <v>1</v>
      </c>
      <c r="N316" s="152">
        <v>-3.6205807617173159E-2</v>
      </c>
      <c r="O316" s="151">
        <v>67344</v>
      </c>
      <c r="P316" s="152">
        <v>1</v>
      </c>
      <c r="Q316" s="152">
        <v>2.6303758115151329E-2</v>
      </c>
      <c r="R316" s="11">
        <f t="shared" si="411"/>
        <v>-5605</v>
      </c>
      <c r="S316" s="123">
        <f t="shared" si="412"/>
        <v>-7.6834500815638321E-2</v>
      </c>
      <c r="T316" s="11">
        <f t="shared" si="413"/>
        <v>-739</v>
      </c>
      <c r="U316" s="123">
        <f t="shared" si="414"/>
        <v>-1.0854398307947653E-2</v>
      </c>
      <c r="V316" s="151">
        <v>56073</v>
      </c>
      <c r="W316" s="152">
        <v>1</v>
      </c>
      <c r="X316" s="151">
        <v>54670</v>
      </c>
      <c r="Y316" s="152">
        <v>1</v>
      </c>
      <c r="Z316" s="152">
        <v>-2.502095482674371E-2</v>
      </c>
      <c r="AA316" s="151">
        <v>52152</v>
      </c>
      <c r="AB316" s="152">
        <v>1</v>
      </c>
      <c r="AC316" s="152">
        <v>-4.6058167184927751E-2</v>
      </c>
      <c r="AD316" s="151">
        <v>50381</v>
      </c>
      <c r="AE316" s="152">
        <v>1</v>
      </c>
      <c r="AF316" s="152">
        <v>-3.395842920693358E-2</v>
      </c>
      <c r="AG316" s="151">
        <v>50123</v>
      </c>
      <c r="AH316" s="152">
        <v>1</v>
      </c>
      <c r="AI316" s="152">
        <v>-5.1209781465234912E-3</v>
      </c>
      <c r="AJ316" s="11">
        <f t="shared" si="415"/>
        <v>-5950</v>
      </c>
      <c r="AK316" s="123">
        <f t="shared" si="416"/>
        <v>-0.10611167585112265</v>
      </c>
      <c r="AL316" s="11">
        <f t="shared" si="417"/>
        <v>-2029</v>
      </c>
      <c r="AM316" s="123">
        <f t="shared" si="418"/>
        <v>-3.8905506979598097E-2</v>
      </c>
      <c r="AN316" s="151">
        <v>16876</v>
      </c>
      <c r="AO316" s="152">
        <v>1</v>
      </c>
      <c r="AP316" s="151">
        <v>16685</v>
      </c>
      <c r="AQ316" s="152">
        <v>1</v>
      </c>
      <c r="AR316" s="152">
        <v>-1.131784783123963E-2</v>
      </c>
      <c r="AS316" s="151">
        <v>15931</v>
      </c>
      <c r="AT316" s="152">
        <v>1</v>
      </c>
      <c r="AU316" s="152">
        <v>-4.5190290680251724E-2</v>
      </c>
      <c r="AV316" s="151">
        <v>15237</v>
      </c>
      <c r="AW316" s="152">
        <v>1</v>
      </c>
      <c r="AX316" s="152">
        <v>-4.3562864854685836E-2</v>
      </c>
      <c r="AY316" s="151">
        <v>17221</v>
      </c>
      <c r="AZ316" s="152">
        <v>1</v>
      </c>
      <c r="BA316" s="152">
        <v>0.13020935879766357</v>
      </c>
      <c r="BB316" s="11">
        <f t="shared" si="419"/>
        <v>345</v>
      </c>
      <c r="BC316" s="123">
        <f t="shared" si="420"/>
        <v>2.0443232993600378E-2</v>
      </c>
      <c r="BD316" s="11">
        <f t="shared" si="421"/>
        <v>1290</v>
      </c>
      <c r="BE316" s="123">
        <f t="shared" si="422"/>
        <v>8.0974201242859839E-2</v>
      </c>
    </row>
    <row r="317" spans="1:57" x14ac:dyDescent="0.3">
      <c r="A317" s="490"/>
      <c r="B317" s="489" t="s">
        <v>160</v>
      </c>
      <c r="C317" s="95" t="s">
        <v>130</v>
      </c>
      <c r="D317" s="151">
        <v>18319</v>
      </c>
      <c r="E317" s="152">
        <v>0.11827790368089049</v>
      </c>
      <c r="F317" s="151">
        <v>18254</v>
      </c>
      <c r="G317" s="152">
        <v>0.11843172366363677</v>
      </c>
      <c r="H317" s="152">
        <v>-3.5482286150990776E-3</v>
      </c>
      <c r="I317" s="151">
        <v>15901</v>
      </c>
      <c r="J317" s="152">
        <v>0.11461006198644948</v>
      </c>
      <c r="K317" s="152">
        <v>-0.12890325408129724</v>
      </c>
      <c r="L317" s="151">
        <v>15536</v>
      </c>
      <c r="M317" s="152">
        <v>0.11472456062619997</v>
      </c>
      <c r="N317" s="152">
        <v>-2.2954531161562167E-2</v>
      </c>
      <c r="O317" s="151">
        <v>16097</v>
      </c>
      <c r="P317" s="152">
        <v>0.11547759962695936</v>
      </c>
      <c r="Q317" s="152">
        <v>3.6109680741503607E-2</v>
      </c>
      <c r="R317" s="11">
        <f t="shared" si="411"/>
        <v>-2222</v>
      </c>
      <c r="S317" s="123">
        <f t="shared" si="412"/>
        <v>-0.12129483050384847</v>
      </c>
      <c r="T317" s="11">
        <f t="shared" si="413"/>
        <v>196</v>
      </c>
      <c r="U317" s="123">
        <f t="shared" si="414"/>
        <v>1.2326268788126532E-2</v>
      </c>
      <c r="V317" s="151">
        <v>10880</v>
      </c>
      <c r="W317" s="152">
        <v>0.1032816608602375</v>
      </c>
      <c r="X317" s="151">
        <v>10783</v>
      </c>
      <c r="Y317" s="152">
        <v>0.10288140444614063</v>
      </c>
      <c r="Z317" s="152">
        <v>-8.9154411764705878E-3</v>
      </c>
      <c r="AA317" s="151">
        <v>9182</v>
      </c>
      <c r="AB317" s="152">
        <v>9.9654865527795261E-2</v>
      </c>
      <c r="AC317" s="152">
        <v>-0.14847445052397293</v>
      </c>
      <c r="AD317" s="151">
        <v>8840</v>
      </c>
      <c r="AE317" s="152">
        <v>9.6897950235668093E-2</v>
      </c>
      <c r="AF317" s="152">
        <v>-3.7246787192332827E-2</v>
      </c>
      <c r="AG317" s="151">
        <v>8657</v>
      </c>
      <c r="AH317" s="152">
        <v>9.5714570019680256E-2</v>
      </c>
      <c r="AI317" s="152">
        <v>-2.0701357466063348E-2</v>
      </c>
      <c r="AJ317" s="11">
        <f t="shared" si="415"/>
        <v>-2223</v>
      </c>
      <c r="AK317" s="123">
        <f t="shared" si="416"/>
        <v>-0.20431985294117647</v>
      </c>
      <c r="AL317" s="11">
        <f t="shared" si="417"/>
        <v>-525</v>
      </c>
      <c r="AM317" s="123">
        <f t="shared" si="418"/>
        <v>-5.7177085602265303E-2</v>
      </c>
      <c r="AN317" s="151">
        <v>7439</v>
      </c>
      <c r="AO317" s="152">
        <v>0.1501675481448585</v>
      </c>
      <c r="AP317" s="151">
        <v>7471</v>
      </c>
      <c r="AQ317" s="152">
        <v>0.15147705845380263</v>
      </c>
      <c r="AR317" s="152">
        <v>4.3016534480440922E-3</v>
      </c>
      <c r="AS317" s="151">
        <v>6719</v>
      </c>
      <c r="AT317" s="152">
        <v>0.14417836144371488</v>
      </c>
      <c r="AU317" s="152">
        <v>-0.10065586936153126</v>
      </c>
      <c r="AV317" s="151">
        <v>6696</v>
      </c>
      <c r="AW317" s="152">
        <v>0.1515274949083503</v>
      </c>
      <c r="AX317" s="152">
        <v>-3.4231284417324008E-3</v>
      </c>
      <c r="AY317" s="151">
        <v>7440</v>
      </c>
      <c r="AZ317" s="152">
        <v>0.1519949335022166</v>
      </c>
      <c r="BA317" s="152">
        <v>0.1111111111111111</v>
      </c>
      <c r="BB317" s="11">
        <f t="shared" si="419"/>
        <v>1</v>
      </c>
      <c r="BC317" s="123">
        <f t="shared" si="420"/>
        <v>1.3442667025137788E-4</v>
      </c>
      <c r="BD317" s="11">
        <f t="shared" si="421"/>
        <v>721</v>
      </c>
      <c r="BE317" s="123">
        <f t="shared" si="422"/>
        <v>0.10730763506474178</v>
      </c>
    </row>
    <row r="318" spans="1:57" x14ac:dyDescent="0.3">
      <c r="A318" s="490"/>
      <c r="B318" s="490"/>
      <c r="C318" s="95" t="s">
        <v>131</v>
      </c>
      <c r="D318" s="151">
        <v>23113</v>
      </c>
      <c r="E318" s="152">
        <v>0.14923069969847819</v>
      </c>
      <c r="F318" s="151">
        <v>22840</v>
      </c>
      <c r="G318" s="152">
        <v>0.14818563429809709</v>
      </c>
      <c r="H318" s="152">
        <v>-1.1811534634188553E-2</v>
      </c>
      <c r="I318" s="151">
        <v>20864</v>
      </c>
      <c r="J318" s="152">
        <v>0.15038200951419922</v>
      </c>
      <c r="K318" s="152">
        <v>-8.6514886164623467E-2</v>
      </c>
      <c r="L318" s="151">
        <v>19905</v>
      </c>
      <c r="M318" s="152">
        <v>0.14698715108551175</v>
      </c>
      <c r="N318" s="152">
        <v>-4.5964340490797548E-2</v>
      </c>
      <c r="O318" s="151">
        <v>20679</v>
      </c>
      <c r="P318" s="152">
        <v>0.14834821908963736</v>
      </c>
      <c r="Q318" s="152">
        <v>3.8884702336096456E-2</v>
      </c>
      <c r="R318" s="11">
        <f t="shared" si="411"/>
        <v>-2434</v>
      </c>
      <c r="S318" s="123">
        <f t="shared" si="412"/>
        <v>-0.10530870073119024</v>
      </c>
      <c r="T318" s="11">
        <f t="shared" si="413"/>
        <v>-185</v>
      </c>
      <c r="U318" s="123">
        <f t="shared" si="414"/>
        <v>-8.866947852760737E-3</v>
      </c>
      <c r="V318" s="151">
        <v>14865</v>
      </c>
      <c r="W318" s="152">
        <v>0.14111046771024177</v>
      </c>
      <c r="X318" s="151">
        <v>14829</v>
      </c>
      <c r="Y318" s="152">
        <v>0.14148459116496517</v>
      </c>
      <c r="Z318" s="152">
        <v>-2.4217961654894047E-3</v>
      </c>
      <c r="AA318" s="151">
        <v>13182</v>
      </c>
      <c r="AB318" s="152">
        <v>0.14306800668562375</v>
      </c>
      <c r="AC318" s="152">
        <v>-0.11106615415739429</v>
      </c>
      <c r="AD318" s="151">
        <v>12693</v>
      </c>
      <c r="AE318" s="152">
        <v>0.13913186451825058</v>
      </c>
      <c r="AF318" s="152">
        <v>-3.7096040054619937E-2</v>
      </c>
      <c r="AG318" s="151">
        <v>12841</v>
      </c>
      <c r="AH318" s="152">
        <v>0.14197421665966434</v>
      </c>
      <c r="AI318" s="152">
        <v>1.1659970062239029E-2</v>
      </c>
      <c r="AJ318" s="11">
        <f t="shared" si="415"/>
        <v>-2024</v>
      </c>
      <c r="AK318" s="123">
        <f t="shared" si="416"/>
        <v>-0.13615876219307096</v>
      </c>
      <c r="AL318" s="11">
        <f t="shared" si="417"/>
        <v>-341</v>
      </c>
      <c r="AM318" s="123">
        <f t="shared" si="418"/>
        <v>-2.5868608708845397E-2</v>
      </c>
      <c r="AN318" s="151">
        <v>8248</v>
      </c>
      <c r="AO318" s="152">
        <v>0.16649844563769228</v>
      </c>
      <c r="AP318" s="151">
        <v>8011</v>
      </c>
      <c r="AQ318" s="152">
        <v>0.16242574157052778</v>
      </c>
      <c r="AR318" s="152">
        <v>-2.8734238603297768E-2</v>
      </c>
      <c r="AS318" s="151">
        <v>7682</v>
      </c>
      <c r="AT318" s="152">
        <v>0.1648427106132784</v>
      </c>
      <c r="AU318" s="152">
        <v>-4.1068530770190986E-2</v>
      </c>
      <c r="AV318" s="151">
        <v>7212</v>
      </c>
      <c r="AW318" s="152">
        <v>0.16320434487440597</v>
      </c>
      <c r="AX318" s="152">
        <v>-6.1181983858370217E-2</v>
      </c>
      <c r="AY318" s="151">
        <v>7838</v>
      </c>
      <c r="AZ318" s="152">
        <v>0.16012584526752335</v>
      </c>
      <c r="BA318" s="152">
        <v>8.6799778147531897E-2</v>
      </c>
      <c r="BB318" s="11">
        <f t="shared" si="419"/>
        <v>-410</v>
      </c>
      <c r="BC318" s="123">
        <f t="shared" si="420"/>
        <v>-4.9709020368574199E-2</v>
      </c>
      <c r="BD318" s="11">
        <f t="shared" si="421"/>
        <v>156</v>
      </c>
      <c r="BE318" s="123">
        <f t="shared" si="422"/>
        <v>2.0307211663629265E-2</v>
      </c>
    </row>
    <row r="319" spans="1:57" x14ac:dyDescent="0.3">
      <c r="A319" s="490"/>
      <c r="B319" s="490"/>
      <c r="C319" s="95" t="s">
        <v>132</v>
      </c>
      <c r="D319" s="151">
        <v>28094</v>
      </c>
      <c r="E319" s="152">
        <v>0.18139087428412781</v>
      </c>
      <c r="F319" s="151">
        <v>28379</v>
      </c>
      <c r="G319" s="152">
        <v>0.18412259701163297</v>
      </c>
      <c r="H319" s="152">
        <v>1.014451484302698E-2</v>
      </c>
      <c r="I319" s="151">
        <v>25516</v>
      </c>
      <c r="J319" s="152">
        <v>0.18391235404353468</v>
      </c>
      <c r="K319" s="152">
        <v>-0.10088445681666021</v>
      </c>
      <c r="L319" s="151">
        <v>24880</v>
      </c>
      <c r="M319" s="152">
        <v>0.18372470831487225</v>
      </c>
      <c r="N319" s="152">
        <v>-2.4925536918012227E-2</v>
      </c>
      <c r="O319" s="151">
        <v>25635</v>
      </c>
      <c r="P319" s="152">
        <v>0.18390186161627031</v>
      </c>
      <c r="Q319" s="152">
        <v>3.0345659163987137E-2</v>
      </c>
      <c r="R319" s="11">
        <f t="shared" si="411"/>
        <v>-2459</v>
      </c>
      <c r="S319" s="123">
        <f t="shared" si="412"/>
        <v>-8.7527585961415244E-2</v>
      </c>
      <c r="T319" s="11">
        <f t="shared" si="413"/>
        <v>119</v>
      </c>
      <c r="U319" s="123">
        <f t="shared" si="414"/>
        <v>4.6637403981815333E-3</v>
      </c>
      <c r="V319" s="151">
        <v>19224</v>
      </c>
      <c r="W319" s="152">
        <v>0.18248958165231671</v>
      </c>
      <c r="X319" s="151">
        <v>19194</v>
      </c>
      <c r="Y319" s="152">
        <v>0.18313138059345482</v>
      </c>
      <c r="Z319" s="152">
        <v>-1.560549313358302E-3</v>
      </c>
      <c r="AA319" s="151">
        <v>16962</v>
      </c>
      <c r="AB319" s="152">
        <v>0.18409342507977164</v>
      </c>
      <c r="AC319" s="152">
        <v>-0.11628633948108784</v>
      </c>
      <c r="AD319" s="151">
        <v>16750</v>
      </c>
      <c r="AE319" s="152">
        <v>0.1836018853447331</v>
      </c>
      <c r="AF319" s="152">
        <v>-1.249852611720316E-2</v>
      </c>
      <c r="AG319" s="151">
        <v>16633</v>
      </c>
      <c r="AH319" s="152">
        <v>0.18389978550737457</v>
      </c>
      <c r="AI319" s="152">
        <v>-6.9850746268656713E-3</v>
      </c>
      <c r="AJ319" s="11">
        <f t="shared" si="415"/>
        <v>-2591</v>
      </c>
      <c r="AK319" s="123">
        <f t="shared" si="416"/>
        <v>-0.13477944236371203</v>
      </c>
      <c r="AL319" s="11">
        <f t="shared" si="417"/>
        <v>-329</v>
      </c>
      <c r="AM319" s="123">
        <f t="shared" si="418"/>
        <v>-1.9396297606414339E-2</v>
      </c>
      <c r="AN319" s="151">
        <v>8870</v>
      </c>
      <c r="AO319" s="152">
        <v>0.17905446324034074</v>
      </c>
      <c r="AP319" s="151">
        <v>9185</v>
      </c>
      <c r="AQ319" s="152">
        <v>0.18622898967985241</v>
      </c>
      <c r="AR319" s="152">
        <v>3.5512965050732807E-2</v>
      </c>
      <c r="AS319" s="151">
        <v>8554</v>
      </c>
      <c r="AT319" s="152">
        <v>0.18355435389039096</v>
      </c>
      <c r="AU319" s="152">
        <v>-6.8698965704953735E-2</v>
      </c>
      <c r="AV319" s="151">
        <v>8130</v>
      </c>
      <c r="AW319" s="152">
        <v>0.18397827562797012</v>
      </c>
      <c r="AX319" s="152">
        <v>-4.9567453822772972E-2</v>
      </c>
      <c r="AY319" s="151">
        <v>9002</v>
      </c>
      <c r="AZ319" s="152">
        <v>0.18390569776706367</v>
      </c>
      <c r="BA319" s="152">
        <v>0.10725707257072571</v>
      </c>
      <c r="BB319" s="11">
        <f t="shared" si="419"/>
        <v>132</v>
      </c>
      <c r="BC319" s="123">
        <f t="shared" si="420"/>
        <v>1.4881623449830891E-2</v>
      </c>
      <c r="BD319" s="11">
        <f t="shared" si="421"/>
        <v>448</v>
      </c>
      <c r="BE319" s="123">
        <f t="shared" si="422"/>
        <v>5.2373158756137482E-2</v>
      </c>
    </row>
    <row r="320" spans="1:57" x14ac:dyDescent="0.3">
      <c r="A320" s="490"/>
      <c r="B320" s="490"/>
      <c r="C320" s="95" t="s">
        <v>133</v>
      </c>
      <c r="D320" s="151">
        <v>32781</v>
      </c>
      <c r="E320" s="152">
        <v>0.2116528173242683</v>
      </c>
      <c r="F320" s="151">
        <v>33068</v>
      </c>
      <c r="G320" s="152">
        <v>0.21454477035768274</v>
      </c>
      <c r="H320" s="152">
        <v>8.7550715353405945E-3</v>
      </c>
      <c r="I320" s="151">
        <v>30066</v>
      </c>
      <c r="J320" s="152">
        <v>0.21670751045120368</v>
      </c>
      <c r="K320" s="152">
        <v>-9.0782629732672065E-2</v>
      </c>
      <c r="L320" s="151">
        <v>29823</v>
      </c>
      <c r="M320" s="152">
        <v>0.22022596366858663</v>
      </c>
      <c r="N320" s="152">
        <v>-8.0822191179405305E-3</v>
      </c>
      <c r="O320" s="151">
        <v>30747</v>
      </c>
      <c r="P320" s="152">
        <v>0.22057462606262779</v>
      </c>
      <c r="Q320" s="152">
        <v>3.0982798511216176E-2</v>
      </c>
      <c r="R320" s="11">
        <f t="shared" si="411"/>
        <v>-2034</v>
      </c>
      <c r="S320" s="123">
        <f t="shared" si="412"/>
        <v>-6.2048137640706505E-2</v>
      </c>
      <c r="T320" s="11">
        <f t="shared" si="413"/>
        <v>681</v>
      </c>
      <c r="U320" s="123">
        <f t="shared" si="414"/>
        <v>2.2650169626820992E-2</v>
      </c>
      <c r="V320" s="151">
        <v>23687</v>
      </c>
      <c r="W320" s="152">
        <v>0.22485594676437923</v>
      </c>
      <c r="X320" s="151">
        <v>23921</v>
      </c>
      <c r="Y320" s="152">
        <v>0.22823203892758326</v>
      </c>
      <c r="Z320" s="152">
        <v>9.8788364925908728E-3</v>
      </c>
      <c r="AA320" s="151">
        <v>21145</v>
      </c>
      <c r="AB320" s="152">
        <v>0.22949271744557079</v>
      </c>
      <c r="AC320" s="152">
        <v>-0.11604866017306968</v>
      </c>
      <c r="AD320" s="151">
        <v>21432</v>
      </c>
      <c r="AE320" s="152">
        <v>0.23492272278855639</v>
      </c>
      <c r="AF320" s="152">
        <v>1.3572948687633011E-2</v>
      </c>
      <c r="AG320" s="151">
        <v>21206</v>
      </c>
      <c r="AH320" s="152">
        <v>0.23446034097693652</v>
      </c>
      <c r="AI320" s="152">
        <v>-1.0544979469951475E-2</v>
      </c>
      <c r="AJ320" s="11">
        <f t="shared" si="415"/>
        <v>-2481</v>
      </c>
      <c r="AK320" s="123">
        <f t="shared" si="416"/>
        <v>-0.10474099717144425</v>
      </c>
      <c r="AL320" s="11">
        <f t="shared" si="417"/>
        <v>61</v>
      </c>
      <c r="AM320" s="123">
        <f t="shared" si="418"/>
        <v>2.8848427524237408E-3</v>
      </c>
      <c r="AN320" s="151">
        <v>9094</v>
      </c>
      <c r="AO320" s="152">
        <v>0.18357624449917234</v>
      </c>
      <c r="AP320" s="151">
        <v>9147</v>
      </c>
      <c r="AQ320" s="152">
        <v>0.18545852679386063</v>
      </c>
      <c r="AR320" s="152">
        <v>5.8280184737189355E-3</v>
      </c>
      <c r="AS320" s="151">
        <v>8921</v>
      </c>
      <c r="AT320" s="152">
        <v>0.1914295523797262</v>
      </c>
      <c r="AU320" s="152">
        <v>-2.4707554389417297E-2</v>
      </c>
      <c r="AV320" s="151">
        <v>8391</v>
      </c>
      <c r="AW320" s="152">
        <v>0.18988458927359131</v>
      </c>
      <c r="AX320" s="152">
        <v>-5.94103800022419E-2</v>
      </c>
      <c r="AY320" s="151">
        <v>9541</v>
      </c>
      <c r="AZ320" s="152">
        <v>0.19491715867535597</v>
      </c>
      <c r="BA320" s="152">
        <v>0.13705160290787749</v>
      </c>
      <c r="BB320" s="11">
        <f t="shared" si="419"/>
        <v>447</v>
      </c>
      <c r="BC320" s="123">
        <f t="shared" si="420"/>
        <v>4.9153287882120082E-2</v>
      </c>
      <c r="BD320" s="11">
        <f t="shared" si="421"/>
        <v>620</v>
      </c>
      <c r="BE320" s="123">
        <f t="shared" si="422"/>
        <v>6.9498935096962228E-2</v>
      </c>
    </row>
    <row r="321" spans="1:57" x14ac:dyDescent="0.3">
      <c r="A321" s="490"/>
      <c r="B321" s="490"/>
      <c r="C321" s="95" t="s">
        <v>134</v>
      </c>
      <c r="D321" s="151">
        <v>31583</v>
      </c>
      <c r="E321" s="152">
        <v>0.20391784660481271</v>
      </c>
      <c r="F321" s="151">
        <v>31772</v>
      </c>
      <c r="G321" s="152">
        <v>0.20613633856913924</v>
      </c>
      <c r="H321" s="152">
        <v>5.9842320235569766E-3</v>
      </c>
      <c r="I321" s="151">
        <v>29446</v>
      </c>
      <c r="J321" s="152">
        <v>0.2122387199077411</v>
      </c>
      <c r="K321" s="152">
        <v>-7.3209114943975834E-2</v>
      </c>
      <c r="L321" s="151">
        <v>29204</v>
      </c>
      <c r="M321" s="152">
        <v>0.21565499926155665</v>
      </c>
      <c r="N321" s="152">
        <v>-8.2184337431230048E-3</v>
      </c>
      <c r="O321" s="151">
        <v>30270</v>
      </c>
      <c r="P321" s="152">
        <v>0.21715269557731626</v>
      </c>
      <c r="Q321" s="152">
        <v>3.6501849061772361E-2</v>
      </c>
      <c r="R321" s="11">
        <f t="shared" si="411"/>
        <v>-1313</v>
      </c>
      <c r="S321" s="123">
        <f t="shared" si="412"/>
        <v>-4.1572998131906402E-2</v>
      </c>
      <c r="T321" s="11">
        <f t="shared" si="413"/>
        <v>824</v>
      </c>
      <c r="U321" s="123">
        <f t="shared" si="414"/>
        <v>2.7983427290633703E-2</v>
      </c>
      <c r="V321" s="151">
        <v>23914</v>
      </c>
      <c r="W321" s="152">
        <v>0.2270108122988713</v>
      </c>
      <c r="X321" s="151">
        <v>24120</v>
      </c>
      <c r="Y321" s="152">
        <v>0.23013071271825208</v>
      </c>
      <c r="Z321" s="152">
        <v>8.6142008865099946E-3</v>
      </c>
      <c r="AA321" s="151">
        <v>21897</v>
      </c>
      <c r="AB321" s="152">
        <v>0.23765438798324254</v>
      </c>
      <c r="AC321" s="152">
        <v>-9.2164179104477606E-2</v>
      </c>
      <c r="AD321" s="151">
        <v>22081</v>
      </c>
      <c r="AE321" s="152">
        <v>0.24203661076400307</v>
      </c>
      <c r="AF321" s="152">
        <v>8.4029775768370094E-3</v>
      </c>
      <c r="AG321" s="151">
        <v>22084</v>
      </c>
      <c r="AH321" s="152">
        <v>0.24416779072595804</v>
      </c>
      <c r="AI321" s="152">
        <v>1.3586341198315293E-4</v>
      </c>
      <c r="AJ321" s="11">
        <f t="shared" si="415"/>
        <v>-1830</v>
      </c>
      <c r="AK321" s="123">
        <f t="shared" si="416"/>
        <v>-7.6524211758802377E-2</v>
      </c>
      <c r="AL321" s="11">
        <f t="shared" si="417"/>
        <v>187</v>
      </c>
      <c r="AM321" s="123">
        <f t="shared" si="418"/>
        <v>8.5399826460245704E-3</v>
      </c>
      <c r="AN321" s="151">
        <v>7669</v>
      </c>
      <c r="AO321" s="152">
        <v>0.15481044854455167</v>
      </c>
      <c r="AP321" s="151">
        <v>7652</v>
      </c>
      <c r="AQ321" s="152">
        <v>0.15514689483181607</v>
      </c>
      <c r="AR321" s="152">
        <v>-2.2167166514539052E-3</v>
      </c>
      <c r="AS321" s="151">
        <v>7549</v>
      </c>
      <c r="AT321" s="152">
        <v>0.16198875584738853</v>
      </c>
      <c r="AU321" s="152">
        <v>-1.3460533193936227E-2</v>
      </c>
      <c r="AV321" s="151">
        <v>7123</v>
      </c>
      <c r="AW321" s="152">
        <v>0.16119031455080335</v>
      </c>
      <c r="AX321" s="152">
        <v>-5.6431315406014045E-2</v>
      </c>
      <c r="AY321" s="151">
        <v>8186</v>
      </c>
      <c r="AZ321" s="152">
        <v>0.16723528570553026</v>
      </c>
      <c r="BA321" s="152">
        <v>0.14923487294679208</v>
      </c>
      <c r="BB321" s="11">
        <f t="shared" si="419"/>
        <v>517</v>
      </c>
      <c r="BC321" s="123">
        <f t="shared" si="420"/>
        <v>6.741426522362759E-2</v>
      </c>
      <c r="BD321" s="11">
        <f t="shared" si="421"/>
        <v>637</v>
      </c>
      <c r="BE321" s="123">
        <f t="shared" si="422"/>
        <v>8.4382037355941186E-2</v>
      </c>
    </row>
    <row r="322" spans="1:57" x14ac:dyDescent="0.3">
      <c r="A322" s="490"/>
      <c r="B322" s="490"/>
      <c r="C322" s="95" t="s">
        <v>135</v>
      </c>
      <c r="D322" s="151">
        <v>20991</v>
      </c>
      <c r="E322" s="152">
        <v>0.13552985840742246</v>
      </c>
      <c r="F322" s="151">
        <v>19818</v>
      </c>
      <c r="G322" s="152">
        <v>0.12857893609981119</v>
      </c>
      <c r="H322" s="152">
        <v>-5.5881091896527083E-2</v>
      </c>
      <c r="I322" s="151">
        <v>16947</v>
      </c>
      <c r="J322" s="152">
        <v>0.12214934409687185</v>
      </c>
      <c r="K322" s="152">
        <v>-0.14486830154405086</v>
      </c>
      <c r="L322" s="151">
        <v>16072</v>
      </c>
      <c r="M322" s="152">
        <v>0.11868261704327278</v>
      </c>
      <c r="N322" s="152">
        <v>-5.1631557207765383E-2</v>
      </c>
      <c r="O322" s="151">
        <v>15967</v>
      </c>
      <c r="P322" s="152">
        <v>0.11454499802718893</v>
      </c>
      <c r="Q322" s="152">
        <v>-6.5331010452961674E-3</v>
      </c>
      <c r="R322" s="11">
        <f t="shared" si="411"/>
        <v>-5024</v>
      </c>
      <c r="S322" s="123">
        <f t="shared" si="412"/>
        <v>-0.23934066981087132</v>
      </c>
      <c r="T322" s="11">
        <f t="shared" si="413"/>
        <v>-980</v>
      </c>
      <c r="U322" s="123">
        <f t="shared" si="414"/>
        <v>-5.7827344072697233E-2</v>
      </c>
      <c r="V322" s="151">
        <v>12773</v>
      </c>
      <c r="W322" s="152">
        <v>0.12125153071395346</v>
      </c>
      <c r="X322" s="151">
        <v>11963</v>
      </c>
      <c r="Y322" s="152">
        <v>0.11413987214960404</v>
      </c>
      <c r="Z322" s="152">
        <v>-6.341501604947937E-2</v>
      </c>
      <c r="AA322" s="151">
        <v>9770</v>
      </c>
      <c r="AB322" s="152">
        <v>0.10603659727799605</v>
      </c>
      <c r="AC322" s="152">
        <v>-0.18331522193429742</v>
      </c>
      <c r="AD322" s="151">
        <v>9434</v>
      </c>
      <c r="AE322" s="152">
        <v>0.10340896634878878</v>
      </c>
      <c r="AF322" s="152">
        <v>-3.4390992835209827E-2</v>
      </c>
      <c r="AG322" s="151">
        <v>9025</v>
      </c>
      <c r="AH322" s="152">
        <v>9.9783296110386305E-2</v>
      </c>
      <c r="AI322" s="152">
        <v>-4.335382658469366E-2</v>
      </c>
      <c r="AJ322" s="11">
        <f t="shared" si="415"/>
        <v>-3748</v>
      </c>
      <c r="AK322" s="123">
        <f t="shared" si="416"/>
        <v>-0.2934314569795663</v>
      </c>
      <c r="AL322" s="11">
        <f t="shared" si="417"/>
        <v>-745</v>
      </c>
      <c r="AM322" s="123">
        <f t="shared" si="418"/>
        <v>-7.6253838280450362E-2</v>
      </c>
      <c r="AN322" s="151">
        <v>8218</v>
      </c>
      <c r="AO322" s="152">
        <v>0.16589284993338446</v>
      </c>
      <c r="AP322" s="151">
        <v>7855</v>
      </c>
      <c r="AQ322" s="152">
        <v>0.15926278867014051</v>
      </c>
      <c r="AR322" s="152">
        <v>-4.417133122414213E-2</v>
      </c>
      <c r="AS322" s="151">
        <v>7177</v>
      </c>
      <c r="AT322" s="152">
        <v>0.15400626582550106</v>
      </c>
      <c r="AU322" s="152">
        <v>-8.6314449395289622E-2</v>
      </c>
      <c r="AV322" s="151">
        <v>6638</v>
      </c>
      <c r="AW322" s="152">
        <v>0.15021498076487894</v>
      </c>
      <c r="AX322" s="152">
        <v>-7.5101017138079984E-2</v>
      </c>
      <c r="AY322" s="151">
        <v>6942</v>
      </c>
      <c r="AZ322" s="152">
        <v>0.14182107908231015</v>
      </c>
      <c r="BA322" s="152">
        <v>4.5796926785176259E-2</v>
      </c>
      <c r="BB322" s="11">
        <f t="shared" si="419"/>
        <v>-1276</v>
      </c>
      <c r="BC322" s="123">
        <f t="shared" si="420"/>
        <v>-0.15526892187880262</v>
      </c>
      <c r="BD322" s="11">
        <f t="shared" si="421"/>
        <v>-235</v>
      </c>
      <c r="BE322" s="123">
        <f t="shared" si="422"/>
        <v>-3.2743486136268637E-2</v>
      </c>
    </row>
    <row r="323" spans="1:57" x14ac:dyDescent="0.3">
      <c r="A323" s="490"/>
      <c r="B323" s="490"/>
      <c r="C323" s="95" t="s">
        <v>13</v>
      </c>
      <c r="D323" s="151">
        <v>154881</v>
      </c>
      <c r="E323" s="152">
        <v>1</v>
      </c>
      <c r="F323" s="151">
        <v>154131</v>
      </c>
      <c r="G323" s="152">
        <v>1</v>
      </c>
      <c r="H323" s="152">
        <v>-4.8424274120130936E-3</v>
      </c>
      <c r="I323" s="151">
        <v>138740</v>
      </c>
      <c r="J323" s="152">
        <v>1</v>
      </c>
      <c r="K323" s="152">
        <v>-9.9856615476445365E-2</v>
      </c>
      <c r="L323" s="151">
        <v>135420</v>
      </c>
      <c r="M323" s="152">
        <v>1</v>
      </c>
      <c r="N323" s="152">
        <v>-2.3929652587573878E-2</v>
      </c>
      <c r="O323" s="151">
        <v>139395</v>
      </c>
      <c r="P323" s="152">
        <v>1</v>
      </c>
      <c r="Q323" s="152">
        <v>2.9353123615418697E-2</v>
      </c>
      <c r="R323" s="11">
        <f t="shared" si="411"/>
        <v>-15486</v>
      </c>
      <c r="S323" s="123">
        <f t="shared" si="412"/>
        <v>-9.998644120324636E-2</v>
      </c>
      <c r="T323" s="11">
        <f t="shared" si="413"/>
        <v>655</v>
      </c>
      <c r="U323" s="123">
        <f t="shared" si="414"/>
        <v>4.721060977367738E-3</v>
      </c>
      <c r="V323" s="151">
        <v>105343</v>
      </c>
      <c r="W323" s="152">
        <v>1</v>
      </c>
      <c r="X323" s="151">
        <v>104810</v>
      </c>
      <c r="Y323" s="152">
        <v>1</v>
      </c>
      <c r="Z323" s="152">
        <v>-5.0596622461862679E-3</v>
      </c>
      <c r="AA323" s="151">
        <v>92138</v>
      </c>
      <c r="AB323" s="152">
        <v>1</v>
      </c>
      <c r="AC323" s="152">
        <v>-0.12090449384600706</v>
      </c>
      <c r="AD323" s="151">
        <v>91230</v>
      </c>
      <c r="AE323" s="152">
        <v>1</v>
      </c>
      <c r="AF323" s="152">
        <v>-9.8547830428270637E-3</v>
      </c>
      <c r="AG323" s="151">
        <v>90446</v>
      </c>
      <c r="AH323" s="152">
        <v>1</v>
      </c>
      <c r="AI323" s="152">
        <v>-8.593664364792284E-3</v>
      </c>
      <c r="AJ323" s="11">
        <f t="shared" si="415"/>
        <v>-14897</v>
      </c>
      <c r="AK323" s="123">
        <f t="shared" si="416"/>
        <v>-0.14141423730100719</v>
      </c>
      <c r="AL323" s="11">
        <f t="shared" si="417"/>
        <v>-1692</v>
      </c>
      <c r="AM323" s="123">
        <f t="shared" si="418"/>
        <v>-1.8363758709761445E-2</v>
      </c>
      <c r="AN323" s="151">
        <v>49538</v>
      </c>
      <c r="AO323" s="152">
        <v>1</v>
      </c>
      <c r="AP323" s="151">
        <v>49321</v>
      </c>
      <c r="AQ323" s="152">
        <v>1</v>
      </c>
      <c r="AR323" s="152">
        <v>-4.3804755944931162E-3</v>
      </c>
      <c r="AS323" s="151">
        <v>46602</v>
      </c>
      <c r="AT323" s="152">
        <v>1</v>
      </c>
      <c r="AU323" s="152">
        <v>-5.512864702662152E-2</v>
      </c>
      <c r="AV323" s="151">
        <v>44190</v>
      </c>
      <c r="AW323" s="152">
        <v>1</v>
      </c>
      <c r="AX323" s="152">
        <v>-5.1757435303205868E-2</v>
      </c>
      <c r="AY323" s="151">
        <v>48949</v>
      </c>
      <c r="AZ323" s="152">
        <v>1</v>
      </c>
      <c r="BA323" s="152">
        <v>0.10769404842724599</v>
      </c>
      <c r="BB323" s="11">
        <f t="shared" si="419"/>
        <v>-589</v>
      </c>
      <c r="BC323" s="123">
        <f t="shared" si="420"/>
        <v>-1.1889862327909888E-2</v>
      </c>
      <c r="BD323" s="11">
        <f t="shared" si="421"/>
        <v>2347</v>
      </c>
      <c r="BE323" s="123">
        <f t="shared" si="422"/>
        <v>5.0362645380026605E-2</v>
      </c>
    </row>
    <row r="324" spans="1:57" x14ac:dyDescent="0.3">
      <c r="A324" s="490"/>
      <c r="B324" s="489" t="s">
        <v>161</v>
      </c>
      <c r="C324" s="95" t="s">
        <v>130</v>
      </c>
      <c r="D324" s="151">
        <v>5206</v>
      </c>
      <c r="E324" s="152">
        <v>0.17355647419655953</v>
      </c>
      <c r="F324" s="151">
        <v>5085</v>
      </c>
      <c r="G324" s="152">
        <v>0.17399486740804107</v>
      </c>
      <c r="H324" s="152">
        <v>-2.324241260084518E-2</v>
      </c>
      <c r="I324" s="151">
        <v>4416</v>
      </c>
      <c r="J324" s="152">
        <v>0.17470427661510465</v>
      </c>
      <c r="K324" s="152">
        <v>-0.13156342182890857</v>
      </c>
      <c r="L324" s="151">
        <v>4074</v>
      </c>
      <c r="M324" s="152">
        <v>0.16799307245062059</v>
      </c>
      <c r="N324" s="152">
        <v>-7.744565217391304E-2</v>
      </c>
      <c r="O324" s="151">
        <v>4451</v>
      </c>
      <c r="P324" s="152">
        <v>0.18191106751675659</v>
      </c>
      <c r="Q324" s="152">
        <v>9.2538046146293573E-2</v>
      </c>
      <c r="R324" s="11">
        <f t="shared" si="411"/>
        <v>-755</v>
      </c>
      <c r="S324" s="123">
        <f t="shared" si="412"/>
        <v>-0.14502497118709182</v>
      </c>
      <c r="T324" s="11">
        <f t="shared" si="413"/>
        <v>35</v>
      </c>
      <c r="U324" s="123">
        <f t="shared" si="414"/>
        <v>7.9257246376811599E-3</v>
      </c>
      <c r="V324" s="151">
        <v>2908</v>
      </c>
      <c r="W324" s="152">
        <v>0.15519265663357881</v>
      </c>
      <c r="X324" s="151">
        <v>2816</v>
      </c>
      <c r="Y324" s="152">
        <v>0.15476779334982138</v>
      </c>
      <c r="Z324" s="152">
        <v>-3.1636863823933978E-2</v>
      </c>
      <c r="AA324" s="151">
        <v>2417</v>
      </c>
      <c r="AB324" s="152">
        <v>0.15725439167208849</v>
      </c>
      <c r="AC324" s="152">
        <v>-0.14169034090909091</v>
      </c>
      <c r="AD324" s="151">
        <v>2200</v>
      </c>
      <c r="AE324" s="152">
        <v>0.14500395465330873</v>
      </c>
      <c r="AF324" s="152">
        <v>-8.9780719900703354E-2</v>
      </c>
      <c r="AG324" s="151">
        <v>2448</v>
      </c>
      <c r="AH324" s="152">
        <v>0.16511533791987049</v>
      </c>
      <c r="AI324" s="152">
        <v>0.11272727272727273</v>
      </c>
      <c r="AJ324" s="11">
        <f t="shared" si="415"/>
        <v>-460</v>
      </c>
      <c r="AK324" s="123">
        <f t="shared" si="416"/>
        <v>-0.15818431911966988</v>
      </c>
      <c r="AL324" s="11">
        <f t="shared" si="417"/>
        <v>31</v>
      </c>
      <c r="AM324" s="123">
        <f t="shared" si="418"/>
        <v>1.2825817128671908E-2</v>
      </c>
      <c r="AN324" s="151">
        <v>2298</v>
      </c>
      <c r="AO324" s="152">
        <v>0.20412151359033576</v>
      </c>
      <c r="AP324" s="151">
        <v>2269</v>
      </c>
      <c r="AQ324" s="152">
        <v>0.20571169537624659</v>
      </c>
      <c r="AR324" s="152">
        <v>-1.2619669277632724E-2</v>
      </c>
      <c r="AS324" s="151">
        <v>1999</v>
      </c>
      <c r="AT324" s="152">
        <v>0.20177652165135762</v>
      </c>
      <c r="AU324" s="152">
        <v>-0.11899515204936095</v>
      </c>
      <c r="AV324" s="151">
        <v>1874</v>
      </c>
      <c r="AW324" s="152">
        <v>0.20641039762088337</v>
      </c>
      <c r="AX324" s="152">
        <v>-6.2531265632816413E-2</v>
      </c>
      <c r="AY324" s="151">
        <v>2003</v>
      </c>
      <c r="AZ324" s="152">
        <v>0.20773698402820992</v>
      </c>
      <c r="BA324" s="152">
        <v>6.8836712913553894E-2</v>
      </c>
      <c r="BB324" s="11">
        <f t="shared" si="419"/>
        <v>-295</v>
      </c>
      <c r="BC324" s="123">
        <f t="shared" si="420"/>
        <v>-0.12837249782419496</v>
      </c>
      <c r="BD324" s="11">
        <f t="shared" si="421"/>
        <v>4</v>
      </c>
      <c r="BE324" s="123">
        <f t="shared" si="422"/>
        <v>2.0010005002501249E-3</v>
      </c>
    </row>
    <row r="325" spans="1:57" x14ac:dyDescent="0.3">
      <c r="A325" s="490"/>
      <c r="B325" s="490"/>
      <c r="C325" s="95" t="s">
        <v>131</v>
      </c>
      <c r="D325" s="151">
        <v>4579</v>
      </c>
      <c r="E325" s="152">
        <v>0.15265368715828778</v>
      </c>
      <c r="F325" s="151">
        <v>4584</v>
      </c>
      <c r="G325" s="152">
        <v>0.15685201026518392</v>
      </c>
      <c r="H325" s="152">
        <v>1.0919414719371041E-3</v>
      </c>
      <c r="I325" s="151">
        <v>3870</v>
      </c>
      <c r="J325" s="152">
        <v>0.15310361197926969</v>
      </c>
      <c r="K325" s="152">
        <v>-0.15575916230366493</v>
      </c>
      <c r="L325" s="151">
        <v>3776</v>
      </c>
      <c r="M325" s="152">
        <v>0.15570491938476763</v>
      </c>
      <c r="N325" s="152">
        <v>-2.428940568475452E-2</v>
      </c>
      <c r="O325" s="151">
        <v>3821</v>
      </c>
      <c r="P325" s="152">
        <v>0.15616315187183261</v>
      </c>
      <c r="Q325" s="152">
        <v>1.1917372881355932E-2</v>
      </c>
      <c r="R325" s="11">
        <f t="shared" si="411"/>
        <v>-758</v>
      </c>
      <c r="S325" s="123">
        <f t="shared" si="412"/>
        <v>-0.16553832714566499</v>
      </c>
      <c r="T325" s="11">
        <f t="shared" si="413"/>
        <v>-49</v>
      </c>
      <c r="U325" s="123">
        <f t="shared" si="414"/>
        <v>-1.2661498708010336E-2</v>
      </c>
      <c r="V325" s="151">
        <v>2714</v>
      </c>
      <c r="W325" s="152">
        <v>0.14483936385953677</v>
      </c>
      <c r="X325" s="151">
        <v>2813</v>
      </c>
      <c r="Y325" s="152">
        <v>0.15460291288815609</v>
      </c>
      <c r="Z325" s="152">
        <v>3.6477523949889464E-2</v>
      </c>
      <c r="AA325" s="151">
        <v>2248</v>
      </c>
      <c r="AB325" s="152">
        <v>0.14625894599869876</v>
      </c>
      <c r="AC325" s="152">
        <v>-0.20085318165659438</v>
      </c>
      <c r="AD325" s="151">
        <v>2230</v>
      </c>
      <c r="AE325" s="152">
        <v>0.14698128130767202</v>
      </c>
      <c r="AF325" s="152">
        <v>-8.0071174377224202E-3</v>
      </c>
      <c r="AG325" s="151">
        <v>2236</v>
      </c>
      <c r="AH325" s="152">
        <v>0.15081613381896669</v>
      </c>
      <c r="AI325" s="152">
        <v>2.6905829596412557E-3</v>
      </c>
      <c r="AJ325" s="11">
        <f t="shared" si="415"/>
        <v>-478</v>
      </c>
      <c r="AK325" s="123">
        <f t="shared" si="416"/>
        <v>-0.17612380250552689</v>
      </c>
      <c r="AL325" s="11">
        <f t="shared" si="417"/>
        <v>-12</v>
      </c>
      <c r="AM325" s="123">
        <f t="shared" si="418"/>
        <v>-5.3380782918149468E-3</v>
      </c>
      <c r="AN325" s="151">
        <v>1865</v>
      </c>
      <c r="AO325" s="152">
        <v>0.16565997512879729</v>
      </c>
      <c r="AP325" s="151">
        <v>1771</v>
      </c>
      <c r="AQ325" s="152">
        <v>0.16056210335448776</v>
      </c>
      <c r="AR325" s="152">
        <v>-5.0402144772117963E-2</v>
      </c>
      <c r="AS325" s="151">
        <v>1622</v>
      </c>
      <c r="AT325" s="152">
        <v>0.16372262036943575</v>
      </c>
      <c r="AU325" s="152">
        <v>-8.4133258046301521E-2</v>
      </c>
      <c r="AV325" s="151">
        <v>1546</v>
      </c>
      <c r="AW325" s="152">
        <v>0.17028307082277783</v>
      </c>
      <c r="AX325" s="152">
        <v>-4.6855733662145502E-2</v>
      </c>
      <c r="AY325" s="151">
        <v>1585</v>
      </c>
      <c r="AZ325" s="152">
        <v>0.16438498236880314</v>
      </c>
      <c r="BA325" s="152">
        <v>2.5226390685640362E-2</v>
      </c>
      <c r="BB325" s="11">
        <f t="shared" si="419"/>
        <v>-280</v>
      </c>
      <c r="BC325" s="123">
        <f t="shared" si="420"/>
        <v>-0.15013404825737264</v>
      </c>
      <c r="BD325" s="11">
        <f t="shared" si="421"/>
        <v>-37</v>
      </c>
      <c r="BE325" s="123">
        <f t="shared" si="422"/>
        <v>-2.281134401972873E-2</v>
      </c>
    </row>
    <row r="326" spans="1:57" x14ac:dyDescent="0.3">
      <c r="A326" s="490"/>
      <c r="B326" s="490"/>
      <c r="C326" s="95" t="s">
        <v>132</v>
      </c>
      <c r="D326" s="151">
        <v>5191</v>
      </c>
      <c r="E326" s="152">
        <v>0.17305640752100279</v>
      </c>
      <c r="F326" s="151">
        <v>5161</v>
      </c>
      <c r="G326" s="152">
        <v>0.17659538066723696</v>
      </c>
      <c r="H326" s="152">
        <v>-5.7792332883837413E-3</v>
      </c>
      <c r="I326" s="151">
        <v>4503</v>
      </c>
      <c r="J326" s="152">
        <v>0.17814614076037505</v>
      </c>
      <c r="K326" s="152">
        <v>-0.12749467157527611</v>
      </c>
      <c r="L326" s="151">
        <v>4158</v>
      </c>
      <c r="M326" s="152">
        <v>0.17145684714032411</v>
      </c>
      <c r="N326" s="152">
        <v>-7.6615589606928713E-2</v>
      </c>
      <c r="O326" s="151">
        <v>4299</v>
      </c>
      <c r="P326" s="152">
        <v>0.17569887199607651</v>
      </c>
      <c r="Q326" s="152">
        <v>3.3910533910533912E-2</v>
      </c>
      <c r="R326" s="11">
        <f t="shared" si="411"/>
        <v>-892</v>
      </c>
      <c r="S326" s="123">
        <f t="shared" si="412"/>
        <v>-0.17183586977460991</v>
      </c>
      <c r="T326" s="11">
        <f t="shared" si="413"/>
        <v>-204</v>
      </c>
      <c r="U326" s="123">
        <f t="shared" si="414"/>
        <v>-4.5303131245836112E-2</v>
      </c>
      <c r="V326" s="151">
        <v>3307</v>
      </c>
      <c r="W326" s="152">
        <v>0.17648628455544882</v>
      </c>
      <c r="X326" s="151">
        <v>3265</v>
      </c>
      <c r="Y326" s="152">
        <v>0.17944490244572686</v>
      </c>
      <c r="Z326" s="152">
        <v>-1.2700332627759298E-2</v>
      </c>
      <c r="AA326" s="151">
        <v>2783</v>
      </c>
      <c r="AB326" s="152">
        <v>0.18106701366297984</v>
      </c>
      <c r="AC326" s="152">
        <v>-0.14762633996937213</v>
      </c>
      <c r="AD326" s="151">
        <v>2634</v>
      </c>
      <c r="AE326" s="152">
        <v>0.17360928025309783</v>
      </c>
      <c r="AF326" s="152">
        <v>-5.3539346029464606E-2</v>
      </c>
      <c r="AG326" s="151">
        <v>2641</v>
      </c>
      <c r="AH326" s="152">
        <v>0.17813300957776879</v>
      </c>
      <c r="AI326" s="152">
        <v>2.6575550493545936E-3</v>
      </c>
      <c r="AJ326" s="11">
        <f t="shared" si="415"/>
        <v>-666</v>
      </c>
      <c r="AK326" s="123">
        <f t="shared" si="416"/>
        <v>-0.20139098881161174</v>
      </c>
      <c r="AL326" s="11">
        <f t="shared" si="417"/>
        <v>-142</v>
      </c>
      <c r="AM326" s="123">
        <f t="shared" si="418"/>
        <v>-5.1024074739489757E-2</v>
      </c>
      <c r="AN326" s="151">
        <v>1884</v>
      </c>
      <c r="AO326" s="152">
        <v>0.16734766388346065</v>
      </c>
      <c r="AP326" s="151">
        <v>1896</v>
      </c>
      <c r="AQ326" s="152">
        <v>0.17189483227561198</v>
      </c>
      <c r="AR326" s="152">
        <v>6.369426751592357E-3</v>
      </c>
      <c r="AS326" s="151">
        <v>1720</v>
      </c>
      <c r="AT326" s="152">
        <v>0.17361461592813163</v>
      </c>
      <c r="AU326" s="152">
        <v>-9.2827004219409287E-2</v>
      </c>
      <c r="AV326" s="151">
        <v>1524</v>
      </c>
      <c r="AW326" s="152">
        <v>0.16785989646436833</v>
      </c>
      <c r="AX326" s="152">
        <v>-0.11395348837209303</v>
      </c>
      <c r="AY326" s="151">
        <v>1658</v>
      </c>
      <c r="AZ326" s="152">
        <v>0.17195602572080482</v>
      </c>
      <c r="BA326" s="152">
        <v>8.7926509186351712E-2</v>
      </c>
      <c r="BB326" s="11">
        <f t="shared" si="419"/>
        <v>-226</v>
      </c>
      <c r="BC326" s="123">
        <f t="shared" si="420"/>
        <v>-0.11995753715498939</v>
      </c>
      <c r="BD326" s="11">
        <f t="shared" si="421"/>
        <v>-62</v>
      </c>
      <c r="BE326" s="123">
        <f t="shared" si="422"/>
        <v>-3.604651162790698E-2</v>
      </c>
    </row>
    <row r="327" spans="1:57" x14ac:dyDescent="0.3">
      <c r="A327" s="490"/>
      <c r="B327" s="490"/>
      <c r="C327" s="95" t="s">
        <v>133</v>
      </c>
      <c r="D327" s="151">
        <v>5633</v>
      </c>
      <c r="E327" s="152">
        <v>0.18779170556074143</v>
      </c>
      <c r="F327" s="151">
        <v>5344</v>
      </c>
      <c r="G327" s="152">
        <v>0.18285714285714286</v>
      </c>
      <c r="H327" s="152">
        <v>-5.1304810935558318E-2</v>
      </c>
      <c r="I327" s="151">
        <v>4753</v>
      </c>
      <c r="J327" s="152">
        <v>0.18803655497092217</v>
      </c>
      <c r="K327" s="152">
        <v>-0.11059131736526946</v>
      </c>
      <c r="L327" s="151">
        <v>4684</v>
      </c>
      <c r="M327" s="152">
        <v>0.19314667436394375</v>
      </c>
      <c r="N327" s="152">
        <v>-1.4517147065011572E-2</v>
      </c>
      <c r="O327" s="151">
        <v>4428</v>
      </c>
      <c r="P327" s="152">
        <v>0.18097106424717999</v>
      </c>
      <c r="Q327" s="152">
        <v>-5.4654141759180187E-2</v>
      </c>
      <c r="R327" s="11">
        <f t="shared" si="411"/>
        <v>-1205</v>
      </c>
      <c r="S327" s="123">
        <f t="shared" si="412"/>
        <v>-0.21391798331262205</v>
      </c>
      <c r="T327" s="11">
        <f t="shared" si="413"/>
        <v>-325</v>
      </c>
      <c r="U327" s="123">
        <f t="shared" si="414"/>
        <v>-6.8377866610561749E-2</v>
      </c>
      <c r="V327" s="151">
        <v>3812</v>
      </c>
      <c r="W327" s="152">
        <v>0.20343686626107377</v>
      </c>
      <c r="X327" s="151">
        <v>3514</v>
      </c>
      <c r="Y327" s="152">
        <v>0.19312998076394614</v>
      </c>
      <c r="Z327" s="152">
        <v>-7.8174186778593918E-2</v>
      </c>
      <c r="AA327" s="151">
        <v>3117</v>
      </c>
      <c r="AB327" s="152">
        <v>0.20279765777488615</v>
      </c>
      <c r="AC327" s="152">
        <v>-0.11297666476949346</v>
      </c>
      <c r="AD327" s="151">
        <v>3209</v>
      </c>
      <c r="AE327" s="152">
        <v>0.21150804112839441</v>
      </c>
      <c r="AF327" s="152">
        <v>2.9515559833172923E-2</v>
      </c>
      <c r="AG327" s="151">
        <v>2876</v>
      </c>
      <c r="AH327" s="152">
        <v>0.19398354242546878</v>
      </c>
      <c r="AI327" s="152">
        <v>-0.10377064506076659</v>
      </c>
      <c r="AJ327" s="11">
        <f t="shared" si="415"/>
        <v>-936</v>
      </c>
      <c r="AK327" s="123">
        <f t="shared" si="416"/>
        <v>-0.24554039874081846</v>
      </c>
      <c r="AL327" s="11">
        <f t="shared" si="417"/>
        <v>-241</v>
      </c>
      <c r="AM327" s="123">
        <f t="shared" si="418"/>
        <v>-7.7317933910811681E-2</v>
      </c>
      <c r="AN327" s="151">
        <v>1821</v>
      </c>
      <c r="AO327" s="152">
        <v>0.1617516432758927</v>
      </c>
      <c r="AP327" s="151">
        <v>1830</v>
      </c>
      <c r="AQ327" s="152">
        <v>0.16591115140525839</v>
      </c>
      <c r="AR327" s="152">
        <v>4.9423393739703456E-3</v>
      </c>
      <c r="AS327" s="151">
        <v>1636</v>
      </c>
      <c r="AT327" s="152">
        <v>0.16513576259210658</v>
      </c>
      <c r="AU327" s="152">
        <v>-0.10601092896174863</v>
      </c>
      <c r="AV327" s="151">
        <v>1475</v>
      </c>
      <c r="AW327" s="152">
        <v>0.16246282630245623</v>
      </c>
      <c r="AX327" s="152">
        <v>-9.8410757946210264E-2</v>
      </c>
      <c r="AY327" s="151">
        <v>1552</v>
      </c>
      <c r="AZ327" s="152">
        <v>0.16096245592200789</v>
      </c>
      <c r="BA327" s="152">
        <v>5.2203389830508477E-2</v>
      </c>
      <c r="BB327" s="11">
        <f t="shared" si="419"/>
        <v>-269</v>
      </c>
      <c r="BC327" s="123">
        <f t="shared" si="420"/>
        <v>-0.14772103239978035</v>
      </c>
      <c r="BD327" s="11">
        <f t="shared" si="421"/>
        <v>-84</v>
      </c>
      <c r="BE327" s="123">
        <f t="shared" si="422"/>
        <v>-5.1344743276283619E-2</v>
      </c>
    </row>
    <row r="328" spans="1:57" x14ac:dyDescent="0.3">
      <c r="A328" s="490"/>
      <c r="B328" s="490"/>
      <c r="C328" s="95" t="s">
        <v>134</v>
      </c>
      <c r="D328" s="151">
        <v>5335</v>
      </c>
      <c r="E328" s="152">
        <v>0.17785704760634752</v>
      </c>
      <c r="F328" s="151">
        <v>5155</v>
      </c>
      <c r="G328" s="152">
        <v>0.17639007698887937</v>
      </c>
      <c r="H328" s="152">
        <v>-3.3739456419868794E-2</v>
      </c>
      <c r="I328" s="151">
        <v>4485</v>
      </c>
      <c r="J328" s="152">
        <v>0.17743403093721566</v>
      </c>
      <c r="K328" s="152">
        <v>-0.12997090203685743</v>
      </c>
      <c r="L328" s="151">
        <v>4534</v>
      </c>
      <c r="M328" s="152">
        <v>0.18696136241804462</v>
      </c>
      <c r="N328" s="152">
        <v>1.092530657748049E-2</v>
      </c>
      <c r="O328" s="151">
        <v>4455</v>
      </c>
      <c r="P328" s="152">
        <v>0.18207454634624817</v>
      </c>
      <c r="Q328" s="152">
        <v>-1.7423908248786944E-2</v>
      </c>
      <c r="R328" s="11">
        <f t="shared" si="411"/>
        <v>-880</v>
      </c>
      <c r="S328" s="123">
        <f t="shared" si="412"/>
        <v>-0.16494845360824742</v>
      </c>
      <c r="T328" s="11">
        <f t="shared" si="413"/>
        <v>-30</v>
      </c>
      <c r="U328" s="123">
        <f t="shared" si="414"/>
        <v>-6.688963210702341E-3</v>
      </c>
      <c r="V328" s="151">
        <v>3767</v>
      </c>
      <c r="W328" s="152">
        <v>0.2010353292774042</v>
      </c>
      <c r="X328" s="151">
        <v>3656</v>
      </c>
      <c r="Y328" s="152">
        <v>0.20093432261610333</v>
      </c>
      <c r="Z328" s="152">
        <v>-2.9466418900982214E-2</v>
      </c>
      <c r="AA328" s="151">
        <v>3125</v>
      </c>
      <c r="AB328" s="152">
        <v>0.2033181522446324</v>
      </c>
      <c r="AC328" s="152">
        <v>-0.14524070021881838</v>
      </c>
      <c r="AD328" s="151">
        <v>3289</v>
      </c>
      <c r="AE328" s="152">
        <v>0.21678091220669654</v>
      </c>
      <c r="AF328" s="152">
        <v>5.2479999999999999E-2</v>
      </c>
      <c r="AG328" s="151">
        <v>3053</v>
      </c>
      <c r="AH328" s="152">
        <v>0.20592202886820452</v>
      </c>
      <c r="AI328" s="152">
        <v>-7.175433262389784E-2</v>
      </c>
      <c r="AJ328" s="11">
        <f t="shared" si="415"/>
        <v>-714</v>
      </c>
      <c r="AK328" s="123">
        <f t="shared" si="416"/>
        <v>-0.18954074860631803</v>
      </c>
      <c r="AL328" s="11">
        <f t="shared" si="417"/>
        <v>-72</v>
      </c>
      <c r="AM328" s="123">
        <f t="shared" si="418"/>
        <v>-2.3040000000000001E-2</v>
      </c>
      <c r="AN328" s="151">
        <v>1568</v>
      </c>
      <c r="AO328" s="152">
        <v>0.13927873512169126</v>
      </c>
      <c r="AP328" s="151">
        <v>1499</v>
      </c>
      <c r="AQ328" s="152">
        <v>0.13590208522212149</v>
      </c>
      <c r="AR328" s="152">
        <v>-4.4005102040816327E-2</v>
      </c>
      <c r="AS328" s="151">
        <v>1360</v>
      </c>
      <c r="AT328" s="152">
        <v>0.1372766730594529</v>
      </c>
      <c r="AU328" s="152">
        <v>-9.2728485657104731E-2</v>
      </c>
      <c r="AV328" s="151">
        <v>1245</v>
      </c>
      <c r="AW328" s="152">
        <v>0.13712963982817492</v>
      </c>
      <c r="AX328" s="152">
        <v>-8.455882352941177E-2</v>
      </c>
      <c r="AY328" s="151">
        <v>1402</v>
      </c>
      <c r="AZ328" s="152">
        <v>0.14540551752748393</v>
      </c>
      <c r="BA328" s="152">
        <v>0.12610441767068273</v>
      </c>
      <c r="BB328" s="11">
        <f t="shared" si="419"/>
        <v>-166</v>
      </c>
      <c r="BC328" s="123">
        <f t="shared" si="420"/>
        <v>-0.10586734693877552</v>
      </c>
      <c r="BD328" s="11">
        <f t="shared" si="421"/>
        <v>42</v>
      </c>
      <c r="BE328" s="123">
        <f t="shared" si="422"/>
        <v>3.0882352941176472E-2</v>
      </c>
    </row>
    <row r="329" spans="1:57" x14ac:dyDescent="0.3">
      <c r="A329" s="490"/>
      <c r="B329" s="490"/>
      <c r="C329" s="95" t="s">
        <v>135</v>
      </c>
      <c r="D329" s="151">
        <v>4052</v>
      </c>
      <c r="E329" s="152">
        <v>0.13508467795706094</v>
      </c>
      <c r="F329" s="151">
        <v>3896</v>
      </c>
      <c r="G329" s="152">
        <v>0.13331052181351583</v>
      </c>
      <c r="H329" s="152">
        <v>-3.8499506416584402E-2</v>
      </c>
      <c r="I329" s="151">
        <v>3250</v>
      </c>
      <c r="J329" s="152">
        <v>0.1285753847371128</v>
      </c>
      <c r="K329" s="152">
        <v>-0.16581108829568789</v>
      </c>
      <c r="L329" s="151">
        <v>3025</v>
      </c>
      <c r="M329" s="152">
        <v>0.12473712424229928</v>
      </c>
      <c r="N329" s="152">
        <v>-6.9230769230769235E-2</v>
      </c>
      <c r="O329" s="151">
        <v>3014</v>
      </c>
      <c r="P329" s="152">
        <v>0.12318129802190617</v>
      </c>
      <c r="Q329" s="152">
        <v>-3.6363636363636364E-3</v>
      </c>
      <c r="R329" s="11">
        <f t="shared" si="411"/>
        <v>-1038</v>
      </c>
      <c r="S329" s="123">
        <f t="shared" si="412"/>
        <v>-0.25616979269496543</v>
      </c>
      <c r="T329" s="11">
        <f t="shared" si="413"/>
        <v>-236</v>
      </c>
      <c r="U329" s="123">
        <f t="shared" si="414"/>
        <v>-7.2615384615384609E-2</v>
      </c>
      <c r="V329" s="151">
        <v>2230</v>
      </c>
      <c r="W329" s="152">
        <v>0.11900949941295763</v>
      </c>
      <c r="X329" s="151">
        <v>2131</v>
      </c>
      <c r="Y329" s="152">
        <v>0.11712008793624622</v>
      </c>
      <c r="Z329" s="152">
        <v>-4.4394618834080718E-2</v>
      </c>
      <c r="AA329" s="151">
        <v>1680</v>
      </c>
      <c r="AB329" s="152">
        <v>0.10930383864671438</v>
      </c>
      <c r="AC329" s="152">
        <v>-0.21163772876583764</v>
      </c>
      <c r="AD329" s="151">
        <v>1610</v>
      </c>
      <c r="AE329" s="152">
        <v>0.10611653045083047</v>
      </c>
      <c r="AF329" s="152">
        <v>-4.1666666666666664E-2</v>
      </c>
      <c r="AG329" s="151">
        <v>1572</v>
      </c>
      <c r="AH329" s="152">
        <v>0.10602994738972076</v>
      </c>
      <c r="AI329" s="152">
        <v>-2.3602484472049691E-2</v>
      </c>
      <c r="AJ329" s="11">
        <f t="shared" si="415"/>
        <v>-658</v>
      </c>
      <c r="AK329" s="123">
        <f t="shared" si="416"/>
        <v>-0.29506726457399102</v>
      </c>
      <c r="AL329" s="11">
        <f t="shared" si="417"/>
        <v>-108</v>
      </c>
      <c r="AM329" s="123">
        <f t="shared" si="418"/>
        <v>-6.4285714285714279E-2</v>
      </c>
      <c r="AN329" s="151">
        <v>1822</v>
      </c>
      <c r="AO329" s="152">
        <v>0.16184046899982235</v>
      </c>
      <c r="AP329" s="151">
        <v>1765</v>
      </c>
      <c r="AQ329" s="152">
        <v>0.1600181323662738</v>
      </c>
      <c r="AR329" s="152">
        <v>-3.1284302963776073E-2</v>
      </c>
      <c r="AS329" s="151">
        <v>1570</v>
      </c>
      <c r="AT329" s="152">
        <v>0.1584738063995155</v>
      </c>
      <c r="AU329" s="152">
        <v>-0.11048158640226628</v>
      </c>
      <c r="AV329" s="151">
        <v>1415</v>
      </c>
      <c r="AW329" s="152">
        <v>0.15585416896133936</v>
      </c>
      <c r="AX329" s="152">
        <v>-9.8726114649681534E-2</v>
      </c>
      <c r="AY329" s="151">
        <v>1442</v>
      </c>
      <c r="AZ329" s="152">
        <v>0.1495540344326903</v>
      </c>
      <c r="BA329" s="152">
        <v>1.9081272084805655E-2</v>
      </c>
      <c r="BB329" s="11">
        <f t="shared" si="419"/>
        <v>-380</v>
      </c>
      <c r="BC329" s="123">
        <f t="shared" si="420"/>
        <v>-0.20856201975850713</v>
      </c>
      <c r="BD329" s="11">
        <f t="shared" si="421"/>
        <v>-128</v>
      </c>
      <c r="BE329" s="123">
        <f t="shared" si="422"/>
        <v>-8.1528662420382161E-2</v>
      </c>
    </row>
    <row r="330" spans="1:57" x14ac:dyDescent="0.3">
      <c r="A330" s="490"/>
      <c r="B330" s="490"/>
      <c r="C330" s="95" t="s">
        <v>13</v>
      </c>
      <c r="D330" s="151">
        <v>29996</v>
      </c>
      <c r="E330" s="152">
        <v>1</v>
      </c>
      <c r="F330" s="151">
        <v>29225</v>
      </c>
      <c r="G330" s="152">
        <v>1</v>
      </c>
      <c r="H330" s="152">
        <v>-2.5703427123616483E-2</v>
      </c>
      <c r="I330" s="151">
        <v>25277</v>
      </c>
      <c r="J330" s="152">
        <v>1</v>
      </c>
      <c r="K330" s="152">
        <v>-0.13508982035928144</v>
      </c>
      <c r="L330" s="151">
        <v>24251</v>
      </c>
      <c r="M330" s="152">
        <v>1</v>
      </c>
      <c r="N330" s="152">
        <v>-4.0590259920085456E-2</v>
      </c>
      <c r="O330" s="151">
        <v>24468</v>
      </c>
      <c r="P330" s="152">
        <v>1</v>
      </c>
      <c r="Q330" s="152">
        <v>8.9480846150674191E-3</v>
      </c>
      <c r="R330" s="11">
        <f t="shared" si="411"/>
        <v>-5528</v>
      </c>
      <c r="S330" s="123">
        <f t="shared" si="412"/>
        <v>-0.18429123883184426</v>
      </c>
      <c r="T330" s="11">
        <f t="shared" si="413"/>
        <v>-809</v>
      </c>
      <c r="U330" s="123">
        <f t="shared" si="414"/>
        <v>-3.2005380385330538E-2</v>
      </c>
      <c r="V330" s="151">
        <v>18738</v>
      </c>
      <c r="W330" s="152">
        <v>1</v>
      </c>
      <c r="X330" s="151">
        <v>18195</v>
      </c>
      <c r="Y330" s="152">
        <v>1</v>
      </c>
      <c r="Z330" s="152">
        <v>-2.8978546269612552E-2</v>
      </c>
      <c r="AA330" s="151">
        <v>15370</v>
      </c>
      <c r="AB330" s="152">
        <v>1</v>
      </c>
      <c r="AC330" s="152">
        <v>-0.15526243473481727</v>
      </c>
      <c r="AD330" s="151">
        <v>15172</v>
      </c>
      <c r="AE330" s="152">
        <v>1</v>
      </c>
      <c r="AF330" s="152">
        <v>-1.2882238126219909E-2</v>
      </c>
      <c r="AG330" s="151">
        <v>14826</v>
      </c>
      <c r="AH330" s="152">
        <v>1</v>
      </c>
      <c r="AI330" s="152">
        <v>-2.2805167413656735E-2</v>
      </c>
      <c r="AJ330" s="11">
        <f t="shared" si="415"/>
        <v>-3912</v>
      </c>
      <c r="AK330" s="123">
        <f t="shared" si="416"/>
        <v>-0.20877361511367276</v>
      </c>
      <c r="AL330" s="11">
        <f t="shared" si="417"/>
        <v>-544</v>
      </c>
      <c r="AM330" s="123">
        <f t="shared" si="418"/>
        <v>-3.539362394274561E-2</v>
      </c>
      <c r="AN330" s="151">
        <v>11258</v>
      </c>
      <c r="AO330" s="152">
        <v>1</v>
      </c>
      <c r="AP330" s="151">
        <v>11030</v>
      </c>
      <c r="AQ330" s="152">
        <v>1</v>
      </c>
      <c r="AR330" s="152">
        <v>-2.0252265055960207E-2</v>
      </c>
      <c r="AS330" s="151">
        <v>9907</v>
      </c>
      <c r="AT330" s="152">
        <v>1</v>
      </c>
      <c r="AU330" s="152">
        <v>-0.10181323662737987</v>
      </c>
      <c r="AV330" s="151">
        <v>9079</v>
      </c>
      <c r="AW330" s="152">
        <v>1</v>
      </c>
      <c r="AX330" s="152">
        <v>-8.3577268597961038E-2</v>
      </c>
      <c r="AY330" s="151">
        <v>9642</v>
      </c>
      <c r="AZ330" s="152">
        <v>1</v>
      </c>
      <c r="BA330" s="152">
        <v>6.20112347174799E-2</v>
      </c>
      <c r="BB330" s="11">
        <f t="shared" si="419"/>
        <v>-1616</v>
      </c>
      <c r="BC330" s="123">
        <f t="shared" si="420"/>
        <v>-0.14354236987031443</v>
      </c>
      <c r="BD330" s="11">
        <f t="shared" si="421"/>
        <v>-265</v>
      </c>
      <c r="BE330" s="123">
        <f t="shared" si="422"/>
        <v>-2.6748763500555162E-2</v>
      </c>
    </row>
    <row r="331" spans="1:57" x14ac:dyDescent="0.3">
      <c r="A331" s="490"/>
      <c r="B331" s="489" t="s">
        <v>162</v>
      </c>
      <c r="C331" s="95" t="s">
        <v>130</v>
      </c>
      <c r="D331" s="151">
        <v>856</v>
      </c>
      <c r="E331" s="152">
        <v>0.1332295719844358</v>
      </c>
      <c r="F331" s="151">
        <v>760</v>
      </c>
      <c r="G331" s="152">
        <v>0.12962647108988573</v>
      </c>
      <c r="H331" s="152">
        <v>-0.11214953271028037</v>
      </c>
      <c r="I331" s="151">
        <v>765</v>
      </c>
      <c r="J331" s="152">
        <v>0.13853676204273813</v>
      </c>
      <c r="K331" s="152">
        <v>6.5789473684210523E-3</v>
      </c>
      <c r="L331" s="151">
        <v>811</v>
      </c>
      <c r="M331" s="152">
        <v>0.15113678717853149</v>
      </c>
      <c r="N331" s="152">
        <v>6.0130718954248367E-2</v>
      </c>
      <c r="O331" s="151">
        <v>858</v>
      </c>
      <c r="P331" s="152">
        <v>0.14893247700052073</v>
      </c>
      <c r="Q331" s="152">
        <v>5.7953144266337853E-2</v>
      </c>
      <c r="R331" s="11">
        <f t="shared" si="411"/>
        <v>2</v>
      </c>
      <c r="S331" s="123">
        <f t="shared" si="412"/>
        <v>2.3364485981308409E-3</v>
      </c>
      <c r="T331" s="11">
        <f t="shared" si="413"/>
        <v>93</v>
      </c>
      <c r="U331" s="123">
        <f t="shared" si="414"/>
        <v>0.12156862745098039</v>
      </c>
      <c r="V331" s="151">
        <v>411</v>
      </c>
      <c r="W331" s="152">
        <v>0.12948960302457466</v>
      </c>
      <c r="X331" s="151">
        <v>339</v>
      </c>
      <c r="Y331" s="152">
        <v>0.11558131605864302</v>
      </c>
      <c r="Z331" s="152">
        <v>-0.17518248175182483</v>
      </c>
      <c r="AA331" s="151">
        <v>299</v>
      </c>
      <c r="AB331" s="152">
        <v>0.11860372867909559</v>
      </c>
      <c r="AC331" s="152">
        <v>-0.11799410029498525</v>
      </c>
      <c r="AD331" s="151">
        <v>321</v>
      </c>
      <c r="AE331" s="152">
        <v>0.1296969696969697</v>
      </c>
      <c r="AF331" s="152">
        <v>7.3578595317725759E-2</v>
      </c>
      <c r="AG331" s="151">
        <v>311</v>
      </c>
      <c r="AH331" s="152">
        <v>0.12355979340484705</v>
      </c>
      <c r="AI331" s="152">
        <v>-3.1152647975077882E-2</v>
      </c>
      <c r="AJ331" s="11">
        <f t="shared" si="415"/>
        <v>-100</v>
      </c>
      <c r="AK331" s="123">
        <f t="shared" si="416"/>
        <v>-0.24330900243309003</v>
      </c>
      <c r="AL331" s="11">
        <f t="shared" si="417"/>
        <v>12</v>
      </c>
      <c r="AM331" s="123">
        <f t="shared" si="418"/>
        <v>4.0133779264214048E-2</v>
      </c>
      <c r="AN331" s="151">
        <v>445</v>
      </c>
      <c r="AO331" s="152">
        <v>0.13688095970470623</v>
      </c>
      <c r="AP331" s="151">
        <v>421</v>
      </c>
      <c r="AQ331" s="152">
        <v>0.14368600682593857</v>
      </c>
      <c r="AR331" s="152">
        <v>-5.3932584269662923E-2</v>
      </c>
      <c r="AS331" s="151">
        <v>466</v>
      </c>
      <c r="AT331" s="152">
        <v>0.15528157280906366</v>
      </c>
      <c r="AU331" s="152">
        <v>0.10688836104513064</v>
      </c>
      <c r="AV331" s="151">
        <v>490</v>
      </c>
      <c r="AW331" s="152">
        <v>0.16949152542372881</v>
      </c>
      <c r="AX331" s="152">
        <v>5.1502145922746781E-2</v>
      </c>
      <c r="AY331" s="151">
        <v>547</v>
      </c>
      <c r="AZ331" s="152">
        <v>0.16861898890258939</v>
      </c>
      <c r="BA331" s="152">
        <v>0.11632653061224489</v>
      </c>
      <c r="BB331" s="11">
        <f t="shared" si="419"/>
        <v>102</v>
      </c>
      <c r="BC331" s="123">
        <f t="shared" si="420"/>
        <v>0.2292134831460674</v>
      </c>
      <c r="BD331" s="11">
        <f t="shared" si="421"/>
        <v>81</v>
      </c>
      <c r="BE331" s="123">
        <f t="shared" si="422"/>
        <v>0.17381974248927037</v>
      </c>
    </row>
    <row r="332" spans="1:57" x14ac:dyDescent="0.3">
      <c r="A332" s="490"/>
      <c r="B332" s="490"/>
      <c r="C332" s="95" t="s">
        <v>131</v>
      </c>
      <c r="D332" s="151">
        <v>1063</v>
      </c>
      <c r="E332" s="152">
        <v>0.16544747081712063</v>
      </c>
      <c r="F332" s="151">
        <v>927</v>
      </c>
      <c r="G332" s="152">
        <v>0.15811018250042641</v>
      </c>
      <c r="H332" s="152">
        <v>-0.12793979303857009</v>
      </c>
      <c r="I332" s="151">
        <v>909</v>
      </c>
      <c r="J332" s="152">
        <v>0.16461427019195943</v>
      </c>
      <c r="K332" s="152">
        <v>-1.9417475728155338E-2</v>
      </c>
      <c r="L332" s="151">
        <v>911</v>
      </c>
      <c r="M332" s="152">
        <v>0.1697726425642937</v>
      </c>
      <c r="N332" s="152">
        <v>2.2002200220022001E-3</v>
      </c>
      <c r="O332" s="151">
        <v>984</v>
      </c>
      <c r="P332" s="152">
        <v>0.17080367991668113</v>
      </c>
      <c r="Q332" s="152">
        <v>8.0131723380900105E-2</v>
      </c>
      <c r="R332" s="11">
        <f t="shared" si="411"/>
        <v>-79</v>
      </c>
      <c r="S332" s="123">
        <f t="shared" si="412"/>
        <v>-7.4317968015051736E-2</v>
      </c>
      <c r="T332" s="11">
        <f t="shared" si="413"/>
        <v>75</v>
      </c>
      <c r="U332" s="123">
        <f t="shared" si="414"/>
        <v>8.2508250825082508E-2</v>
      </c>
      <c r="V332" s="151">
        <v>498</v>
      </c>
      <c r="W332" s="152">
        <v>0.15689981096408318</v>
      </c>
      <c r="X332" s="151">
        <v>465</v>
      </c>
      <c r="Y332" s="152">
        <v>0.15854074326628026</v>
      </c>
      <c r="Z332" s="152">
        <v>-6.6265060240963861E-2</v>
      </c>
      <c r="AA332" s="151">
        <v>412</v>
      </c>
      <c r="AB332" s="152">
        <v>0.16342721142403807</v>
      </c>
      <c r="AC332" s="152">
        <v>-0.11397849462365592</v>
      </c>
      <c r="AD332" s="151">
        <v>410</v>
      </c>
      <c r="AE332" s="152">
        <v>0.16565656565656567</v>
      </c>
      <c r="AF332" s="152">
        <v>-4.8543689320388345E-3</v>
      </c>
      <c r="AG332" s="151">
        <v>383</v>
      </c>
      <c r="AH332" s="152">
        <v>0.15216527612236791</v>
      </c>
      <c r="AI332" s="152">
        <v>-6.5853658536585369E-2</v>
      </c>
      <c r="AJ332" s="11">
        <f t="shared" si="415"/>
        <v>-115</v>
      </c>
      <c r="AK332" s="123">
        <f t="shared" si="416"/>
        <v>-0.23092369477911648</v>
      </c>
      <c r="AL332" s="11">
        <f t="shared" si="417"/>
        <v>-29</v>
      </c>
      <c r="AM332" s="123">
        <f t="shared" si="418"/>
        <v>-7.0388349514563103E-2</v>
      </c>
      <c r="AN332" s="151">
        <v>565</v>
      </c>
      <c r="AO332" s="152">
        <v>0.17379267917563826</v>
      </c>
      <c r="AP332" s="151">
        <v>462</v>
      </c>
      <c r="AQ332" s="152">
        <v>0.15767918088737201</v>
      </c>
      <c r="AR332" s="152">
        <v>-0.18230088495575222</v>
      </c>
      <c r="AS332" s="151">
        <v>497</v>
      </c>
      <c r="AT332" s="152">
        <v>0.16561146284571809</v>
      </c>
      <c r="AU332" s="152">
        <v>7.575757575757576E-2</v>
      </c>
      <c r="AV332" s="151">
        <v>501</v>
      </c>
      <c r="AW332" s="152">
        <v>0.17329643721895538</v>
      </c>
      <c r="AX332" s="152">
        <v>8.0482897384305842E-3</v>
      </c>
      <c r="AY332" s="151">
        <v>601</v>
      </c>
      <c r="AZ332" s="152">
        <v>0.18526510480887792</v>
      </c>
      <c r="BA332" s="152">
        <v>0.19960079840319361</v>
      </c>
      <c r="BB332" s="11">
        <f t="shared" si="419"/>
        <v>36</v>
      </c>
      <c r="BC332" s="123">
        <f t="shared" si="420"/>
        <v>6.3716814159292035E-2</v>
      </c>
      <c r="BD332" s="11">
        <f t="shared" si="421"/>
        <v>104</v>
      </c>
      <c r="BE332" s="123">
        <f t="shared" si="422"/>
        <v>0.20925553319919518</v>
      </c>
    </row>
    <row r="333" spans="1:57" x14ac:dyDescent="0.3">
      <c r="A333" s="490"/>
      <c r="B333" s="490"/>
      <c r="C333" s="95" t="s">
        <v>132</v>
      </c>
      <c r="D333" s="151">
        <v>1304</v>
      </c>
      <c r="E333" s="152">
        <v>0.20295719844357976</v>
      </c>
      <c r="F333" s="151">
        <v>1195</v>
      </c>
      <c r="G333" s="152">
        <v>0.20382056967422821</v>
      </c>
      <c r="H333" s="152">
        <v>-8.3588957055214727E-2</v>
      </c>
      <c r="I333" s="151">
        <v>1126</v>
      </c>
      <c r="J333" s="152">
        <v>0.20391162622238321</v>
      </c>
      <c r="K333" s="152">
        <v>-5.7740585774058578E-2</v>
      </c>
      <c r="L333" s="151">
        <v>1050</v>
      </c>
      <c r="M333" s="152">
        <v>0.19567648155050316</v>
      </c>
      <c r="N333" s="152">
        <v>-6.7495559502664296E-2</v>
      </c>
      <c r="O333" s="151">
        <v>1116</v>
      </c>
      <c r="P333" s="152">
        <v>0.19371636868599201</v>
      </c>
      <c r="Q333" s="152">
        <v>6.2857142857142861E-2</v>
      </c>
      <c r="R333" s="11">
        <f t="shared" si="411"/>
        <v>-188</v>
      </c>
      <c r="S333" s="123">
        <f t="shared" si="412"/>
        <v>-0.14417177914110429</v>
      </c>
      <c r="T333" s="11">
        <f t="shared" si="413"/>
        <v>-10</v>
      </c>
      <c r="U333" s="123">
        <f t="shared" si="414"/>
        <v>-8.8809946714031966E-3</v>
      </c>
      <c r="V333" s="151">
        <v>660</v>
      </c>
      <c r="W333" s="152">
        <v>0.20793950850661624</v>
      </c>
      <c r="X333" s="151">
        <v>599</v>
      </c>
      <c r="Y333" s="152">
        <v>0.20422775315376748</v>
      </c>
      <c r="Z333" s="152">
        <v>-9.2424242424242423E-2</v>
      </c>
      <c r="AA333" s="151">
        <v>512</v>
      </c>
      <c r="AB333" s="152">
        <v>0.20309401031336771</v>
      </c>
      <c r="AC333" s="152">
        <v>-0.14524207011686144</v>
      </c>
      <c r="AD333" s="151">
        <v>502</v>
      </c>
      <c r="AE333" s="152">
        <v>0.20282828282828283</v>
      </c>
      <c r="AF333" s="152">
        <v>-1.953125E-2</v>
      </c>
      <c r="AG333" s="151">
        <v>496</v>
      </c>
      <c r="AH333" s="152">
        <v>0.19705999205403257</v>
      </c>
      <c r="AI333" s="152">
        <v>-1.1952191235059761E-2</v>
      </c>
      <c r="AJ333" s="11">
        <f t="shared" si="415"/>
        <v>-164</v>
      </c>
      <c r="AK333" s="123">
        <f t="shared" si="416"/>
        <v>-0.24848484848484848</v>
      </c>
      <c r="AL333" s="11">
        <f t="shared" si="417"/>
        <v>-16</v>
      </c>
      <c r="AM333" s="123">
        <f t="shared" si="418"/>
        <v>-3.125E-2</v>
      </c>
      <c r="AN333" s="151">
        <v>644</v>
      </c>
      <c r="AO333" s="152">
        <v>0.19809289449400186</v>
      </c>
      <c r="AP333" s="151">
        <v>596</v>
      </c>
      <c r="AQ333" s="152">
        <v>0.20341296928327646</v>
      </c>
      <c r="AR333" s="152">
        <v>-7.4534161490683232E-2</v>
      </c>
      <c r="AS333" s="151">
        <v>614</v>
      </c>
      <c r="AT333" s="152">
        <v>0.20459846717760746</v>
      </c>
      <c r="AU333" s="152">
        <v>3.0201342281879196E-2</v>
      </c>
      <c r="AV333" s="151">
        <v>548</v>
      </c>
      <c r="AW333" s="152">
        <v>0.1895537876167416</v>
      </c>
      <c r="AX333" s="152">
        <v>-0.10749185667752444</v>
      </c>
      <c r="AY333" s="151">
        <v>620</v>
      </c>
      <c r="AZ333" s="152">
        <v>0.19112207151664612</v>
      </c>
      <c r="BA333" s="152">
        <v>0.13138686131386862</v>
      </c>
      <c r="BB333" s="11">
        <f t="shared" si="419"/>
        <v>-24</v>
      </c>
      <c r="BC333" s="123">
        <f t="shared" si="420"/>
        <v>-3.7267080745341616E-2</v>
      </c>
      <c r="BD333" s="11">
        <f t="shared" si="421"/>
        <v>6</v>
      </c>
      <c r="BE333" s="123">
        <f t="shared" si="422"/>
        <v>9.7719869706840382E-3</v>
      </c>
    </row>
    <row r="334" spans="1:57" x14ac:dyDescent="0.3">
      <c r="A334" s="490"/>
      <c r="B334" s="490"/>
      <c r="C334" s="95" t="s">
        <v>133</v>
      </c>
      <c r="D334" s="151">
        <v>1253</v>
      </c>
      <c r="E334" s="152">
        <v>0.19501945525291828</v>
      </c>
      <c r="F334" s="151">
        <v>1217</v>
      </c>
      <c r="G334" s="152">
        <v>0.20757291488998805</v>
      </c>
      <c r="H334" s="152">
        <v>-2.8731045490822026E-2</v>
      </c>
      <c r="I334" s="151">
        <v>1107</v>
      </c>
      <c r="J334" s="152">
        <v>0.20047084389713871</v>
      </c>
      <c r="K334" s="152">
        <v>-9.0386195562859484E-2</v>
      </c>
      <c r="L334" s="151">
        <v>1058</v>
      </c>
      <c r="M334" s="152">
        <v>0.19716734998136415</v>
      </c>
      <c r="N334" s="152">
        <v>-4.4263775971093045E-2</v>
      </c>
      <c r="O334" s="151">
        <v>1132</v>
      </c>
      <c r="P334" s="152">
        <v>0.19649366429439333</v>
      </c>
      <c r="Q334" s="152">
        <v>6.9943289224952743E-2</v>
      </c>
      <c r="R334" s="11">
        <f t="shared" si="411"/>
        <v>-121</v>
      </c>
      <c r="S334" s="123">
        <f t="shared" si="412"/>
        <v>-9.65682362330407E-2</v>
      </c>
      <c r="T334" s="11">
        <f t="shared" si="413"/>
        <v>25</v>
      </c>
      <c r="U334" s="123">
        <f t="shared" si="414"/>
        <v>2.2583559168925023E-2</v>
      </c>
      <c r="V334" s="151">
        <v>636</v>
      </c>
      <c r="W334" s="152">
        <v>0.20037807183364839</v>
      </c>
      <c r="X334" s="151">
        <v>646</v>
      </c>
      <c r="Y334" s="152">
        <v>0.22025230139788612</v>
      </c>
      <c r="Z334" s="152">
        <v>1.5723270440251572E-2</v>
      </c>
      <c r="AA334" s="151">
        <v>554</v>
      </c>
      <c r="AB334" s="152">
        <v>0.21975406584688614</v>
      </c>
      <c r="AC334" s="152">
        <v>-0.14241486068111456</v>
      </c>
      <c r="AD334" s="151">
        <v>521</v>
      </c>
      <c r="AE334" s="152">
        <v>0.2105050505050505</v>
      </c>
      <c r="AF334" s="152">
        <v>-5.9566787003610108E-2</v>
      </c>
      <c r="AG334" s="151">
        <v>559</v>
      </c>
      <c r="AH334" s="152">
        <v>0.22208978943186333</v>
      </c>
      <c r="AI334" s="152">
        <v>7.293666026871401E-2</v>
      </c>
      <c r="AJ334" s="11">
        <f t="shared" si="415"/>
        <v>-77</v>
      </c>
      <c r="AK334" s="123">
        <f t="shared" si="416"/>
        <v>-0.12106918238993711</v>
      </c>
      <c r="AL334" s="11">
        <f t="shared" si="417"/>
        <v>5</v>
      </c>
      <c r="AM334" s="123">
        <f t="shared" si="418"/>
        <v>9.0252707581227436E-3</v>
      </c>
      <c r="AN334" s="151">
        <v>617</v>
      </c>
      <c r="AO334" s="152">
        <v>0.18978775761304215</v>
      </c>
      <c r="AP334" s="151">
        <v>571</v>
      </c>
      <c r="AQ334" s="152">
        <v>0.19488054607508531</v>
      </c>
      <c r="AR334" s="152">
        <v>-7.4554294975688815E-2</v>
      </c>
      <c r="AS334" s="151">
        <v>553</v>
      </c>
      <c r="AT334" s="152">
        <v>0.18427190936354548</v>
      </c>
      <c r="AU334" s="152">
        <v>-3.1523642732049037E-2</v>
      </c>
      <c r="AV334" s="151">
        <v>537</v>
      </c>
      <c r="AW334" s="152">
        <v>0.18574887582151506</v>
      </c>
      <c r="AX334" s="152">
        <v>-2.8933092224231464E-2</v>
      </c>
      <c r="AY334" s="151">
        <v>573</v>
      </c>
      <c r="AZ334" s="152">
        <v>0.17663378545006164</v>
      </c>
      <c r="BA334" s="152">
        <v>6.7039106145251395E-2</v>
      </c>
      <c r="BB334" s="11">
        <f t="shared" si="419"/>
        <v>-44</v>
      </c>
      <c r="BC334" s="123">
        <f t="shared" si="420"/>
        <v>-7.1312803889789306E-2</v>
      </c>
      <c r="BD334" s="11">
        <f t="shared" si="421"/>
        <v>20</v>
      </c>
      <c r="BE334" s="123">
        <f t="shared" si="422"/>
        <v>3.6166365280289332E-2</v>
      </c>
    </row>
    <row r="335" spans="1:57" x14ac:dyDescent="0.3">
      <c r="A335" s="490"/>
      <c r="B335" s="490"/>
      <c r="C335" s="95" t="s">
        <v>134</v>
      </c>
      <c r="D335" s="151">
        <v>927</v>
      </c>
      <c r="E335" s="152">
        <v>0.14428015564202334</v>
      </c>
      <c r="F335" s="151">
        <v>887</v>
      </c>
      <c r="G335" s="152">
        <v>0.1512877366535903</v>
      </c>
      <c r="H335" s="152">
        <v>-4.3149946062567425E-2</v>
      </c>
      <c r="I335" s="151">
        <v>780</v>
      </c>
      <c r="J335" s="152">
        <v>0.14125316914161537</v>
      </c>
      <c r="K335" s="152">
        <v>-0.12063134160090191</v>
      </c>
      <c r="L335" s="151">
        <v>730</v>
      </c>
      <c r="M335" s="152">
        <v>0.13604174431606411</v>
      </c>
      <c r="N335" s="152">
        <v>-6.4102564102564097E-2</v>
      </c>
      <c r="O335" s="151">
        <v>825</v>
      </c>
      <c r="P335" s="152">
        <v>0.14320430480819302</v>
      </c>
      <c r="Q335" s="152">
        <v>0.13013698630136986</v>
      </c>
      <c r="R335" s="11">
        <f t="shared" si="411"/>
        <v>-102</v>
      </c>
      <c r="S335" s="123">
        <f t="shared" si="412"/>
        <v>-0.11003236245954692</v>
      </c>
      <c r="T335" s="11">
        <f t="shared" si="413"/>
        <v>45</v>
      </c>
      <c r="U335" s="123">
        <f t="shared" si="414"/>
        <v>5.7692307692307696E-2</v>
      </c>
      <c r="V335" s="151">
        <v>515</v>
      </c>
      <c r="W335" s="152">
        <v>0.16225582860743543</v>
      </c>
      <c r="X335" s="151">
        <v>505</v>
      </c>
      <c r="Y335" s="152">
        <v>0.17217865666553017</v>
      </c>
      <c r="Z335" s="152">
        <v>-1.9417475728155338E-2</v>
      </c>
      <c r="AA335" s="151">
        <v>408</v>
      </c>
      <c r="AB335" s="152">
        <v>0.16184053946846488</v>
      </c>
      <c r="AC335" s="152">
        <v>-0.19207920792079208</v>
      </c>
      <c r="AD335" s="151">
        <v>408</v>
      </c>
      <c r="AE335" s="152">
        <v>0.16484848484848486</v>
      </c>
      <c r="AF335" s="152">
        <v>0</v>
      </c>
      <c r="AG335" s="151">
        <v>424</v>
      </c>
      <c r="AH335" s="152">
        <v>0.16845450933651171</v>
      </c>
      <c r="AI335" s="152">
        <v>3.9215686274509803E-2</v>
      </c>
      <c r="AJ335" s="11">
        <f t="shared" si="415"/>
        <v>-91</v>
      </c>
      <c r="AK335" s="123">
        <f t="shared" si="416"/>
        <v>-0.1766990291262136</v>
      </c>
      <c r="AL335" s="11">
        <f t="shared" si="417"/>
        <v>16</v>
      </c>
      <c r="AM335" s="123">
        <f t="shared" si="418"/>
        <v>3.9215686274509803E-2</v>
      </c>
      <c r="AN335" s="151">
        <v>412</v>
      </c>
      <c r="AO335" s="152">
        <v>0.12673023685019993</v>
      </c>
      <c r="AP335" s="151">
        <v>382</v>
      </c>
      <c r="AQ335" s="152">
        <v>0.13037542662116042</v>
      </c>
      <c r="AR335" s="152">
        <v>-7.281553398058252E-2</v>
      </c>
      <c r="AS335" s="151">
        <v>372</v>
      </c>
      <c r="AT335" s="152">
        <v>0.12395868043985338</v>
      </c>
      <c r="AU335" s="152">
        <v>-2.6178010471204188E-2</v>
      </c>
      <c r="AV335" s="151">
        <v>322</v>
      </c>
      <c r="AW335" s="152">
        <v>0.11138014527845036</v>
      </c>
      <c r="AX335" s="152">
        <v>-0.13440860215053763</v>
      </c>
      <c r="AY335" s="151">
        <v>401</v>
      </c>
      <c r="AZ335" s="152">
        <v>0.12361282367447596</v>
      </c>
      <c r="BA335" s="152">
        <v>0.24534161490683229</v>
      </c>
      <c r="BB335" s="11">
        <f t="shared" si="419"/>
        <v>-11</v>
      </c>
      <c r="BC335" s="123">
        <f t="shared" si="420"/>
        <v>-2.6699029126213591E-2</v>
      </c>
      <c r="BD335" s="11">
        <f t="shared" si="421"/>
        <v>29</v>
      </c>
      <c r="BE335" s="123">
        <f t="shared" si="422"/>
        <v>7.7956989247311828E-2</v>
      </c>
    </row>
    <row r="336" spans="1:57" x14ac:dyDescent="0.3">
      <c r="A336" s="490"/>
      <c r="B336" s="490"/>
      <c r="C336" s="95" t="s">
        <v>135</v>
      </c>
      <c r="D336" s="151">
        <v>1022</v>
      </c>
      <c r="E336" s="152">
        <v>0.15906614785992218</v>
      </c>
      <c r="F336" s="151">
        <v>877</v>
      </c>
      <c r="G336" s="152">
        <v>0.1495821251918813</v>
      </c>
      <c r="H336" s="152">
        <v>-0.14187866927592954</v>
      </c>
      <c r="I336" s="151">
        <v>835</v>
      </c>
      <c r="J336" s="152">
        <v>0.15121332850416516</v>
      </c>
      <c r="K336" s="152">
        <v>-4.789053591790194E-2</v>
      </c>
      <c r="L336" s="151">
        <v>806</v>
      </c>
      <c r="M336" s="152">
        <v>0.1502049944092434</v>
      </c>
      <c r="N336" s="152">
        <v>-3.473053892215569E-2</v>
      </c>
      <c r="O336" s="151">
        <v>846</v>
      </c>
      <c r="P336" s="152">
        <v>0.14684950529421975</v>
      </c>
      <c r="Q336" s="152">
        <v>4.9627791563275438E-2</v>
      </c>
      <c r="R336" s="11">
        <f t="shared" si="411"/>
        <v>-176</v>
      </c>
      <c r="S336" s="123">
        <f t="shared" si="412"/>
        <v>-0.17221135029354206</v>
      </c>
      <c r="T336" s="11">
        <f t="shared" si="413"/>
        <v>11</v>
      </c>
      <c r="U336" s="123">
        <f t="shared" si="414"/>
        <v>1.3173652694610778E-2</v>
      </c>
      <c r="V336" s="151">
        <v>454</v>
      </c>
      <c r="W336" s="152">
        <v>0.14303717706364208</v>
      </c>
      <c r="X336" s="151">
        <v>379</v>
      </c>
      <c r="Y336" s="152">
        <v>0.12921922945789294</v>
      </c>
      <c r="Z336" s="152">
        <v>-0.16519823788546256</v>
      </c>
      <c r="AA336" s="151">
        <v>336</v>
      </c>
      <c r="AB336" s="152">
        <v>0.13328044426814756</v>
      </c>
      <c r="AC336" s="152">
        <v>-0.11345646437994723</v>
      </c>
      <c r="AD336" s="151">
        <v>313</v>
      </c>
      <c r="AE336" s="152">
        <v>0.12646464646464647</v>
      </c>
      <c r="AF336" s="152">
        <v>-6.8452380952380959E-2</v>
      </c>
      <c r="AG336" s="151">
        <v>344</v>
      </c>
      <c r="AH336" s="152">
        <v>0.13667063965037743</v>
      </c>
      <c r="AI336" s="152">
        <v>9.9041533546325874E-2</v>
      </c>
      <c r="AJ336" s="11">
        <f t="shared" si="415"/>
        <v>-110</v>
      </c>
      <c r="AK336" s="123">
        <f t="shared" si="416"/>
        <v>-0.24229074889867841</v>
      </c>
      <c r="AL336" s="11">
        <f t="shared" si="417"/>
        <v>8</v>
      </c>
      <c r="AM336" s="123">
        <f t="shared" si="418"/>
        <v>2.3809523809523808E-2</v>
      </c>
      <c r="AN336" s="151">
        <v>568</v>
      </c>
      <c r="AO336" s="152">
        <v>0.17471547216241157</v>
      </c>
      <c r="AP336" s="151">
        <v>498</v>
      </c>
      <c r="AQ336" s="152">
        <v>0.16996587030716723</v>
      </c>
      <c r="AR336" s="152">
        <v>-0.12323943661971831</v>
      </c>
      <c r="AS336" s="151">
        <v>499</v>
      </c>
      <c r="AT336" s="152">
        <v>0.16627790736421194</v>
      </c>
      <c r="AU336" s="152">
        <v>2.008032128514056E-3</v>
      </c>
      <c r="AV336" s="151">
        <v>493</v>
      </c>
      <c r="AW336" s="152">
        <v>0.17052922864060879</v>
      </c>
      <c r="AX336" s="152">
        <v>-1.2024048096192385E-2</v>
      </c>
      <c r="AY336" s="151">
        <v>502</v>
      </c>
      <c r="AZ336" s="152">
        <v>0.15474722564734894</v>
      </c>
      <c r="BA336" s="152">
        <v>1.8255578093306288E-2</v>
      </c>
      <c r="BB336" s="11">
        <f t="shared" si="419"/>
        <v>-66</v>
      </c>
      <c r="BC336" s="123">
        <f t="shared" si="420"/>
        <v>-0.11619718309859155</v>
      </c>
      <c r="BD336" s="11">
        <f t="shared" si="421"/>
        <v>3</v>
      </c>
      <c r="BE336" s="123">
        <f t="shared" si="422"/>
        <v>6.0120240480961923E-3</v>
      </c>
    </row>
    <row r="337" spans="1:57" x14ac:dyDescent="0.3">
      <c r="A337" s="490"/>
      <c r="B337" s="490"/>
      <c r="C337" s="95" t="s">
        <v>13</v>
      </c>
      <c r="D337" s="151">
        <v>6425</v>
      </c>
      <c r="E337" s="152">
        <v>1</v>
      </c>
      <c r="F337" s="151">
        <v>5863</v>
      </c>
      <c r="G337" s="152">
        <v>1</v>
      </c>
      <c r="H337" s="152">
        <v>-8.7470817120622574E-2</v>
      </c>
      <c r="I337" s="151">
        <v>5522</v>
      </c>
      <c r="J337" s="152">
        <v>1</v>
      </c>
      <c r="K337" s="152">
        <v>-5.8161350844277676E-2</v>
      </c>
      <c r="L337" s="151">
        <v>5366</v>
      </c>
      <c r="M337" s="152">
        <v>1</v>
      </c>
      <c r="N337" s="152">
        <v>-2.8250633828323071E-2</v>
      </c>
      <c r="O337" s="151">
        <v>5761</v>
      </c>
      <c r="P337" s="152">
        <v>1</v>
      </c>
      <c r="Q337" s="152">
        <v>7.3611628773760721E-2</v>
      </c>
      <c r="R337" s="11">
        <f t="shared" si="411"/>
        <v>-664</v>
      </c>
      <c r="S337" s="123">
        <f t="shared" si="412"/>
        <v>-0.10334630350194553</v>
      </c>
      <c r="T337" s="11">
        <f t="shared" si="413"/>
        <v>239</v>
      </c>
      <c r="U337" s="123">
        <f t="shared" si="414"/>
        <v>4.3281419775443683E-2</v>
      </c>
      <c r="V337" s="151">
        <v>3174</v>
      </c>
      <c r="W337" s="152">
        <v>1</v>
      </c>
      <c r="X337" s="151">
        <v>2933</v>
      </c>
      <c r="Y337" s="152">
        <v>1</v>
      </c>
      <c r="Z337" s="152">
        <v>-7.5929426591052299E-2</v>
      </c>
      <c r="AA337" s="151">
        <v>2521</v>
      </c>
      <c r="AB337" s="152">
        <v>1</v>
      </c>
      <c r="AC337" s="152">
        <v>-0.14047050801227412</v>
      </c>
      <c r="AD337" s="151">
        <v>2475</v>
      </c>
      <c r="AE337" s="152">
        <v>1</v>
      </c>
      <c r="AF337" s="152">
        <v>-1.8246727489091629E-2</v>
      </c>
      <c r="AG337" s="151">
        <v>2517</v>
      </c>
      <c r="AH337" s="152">
        <v>1</v>
      </c>
      <c r="AI337" s="152">
        <v>1.6969696969696971E-2</v>
      </c>
      <c r="AJ337" s="11">
        <f t="shared" si="415"/>
        <v>-657</v>
      </c>
      <c r="AK337" s="123">
        <f t="shared" si="416"/>
        <v>-0.20699432892249528</v>
      </c>
      <c r="AL337" s="11">
        <f t="shared" si="417"/>
        <v>-4</v>
      </c>
      <c r="AM337" s="123">
        <f t="shared" si="418"/>
        <v>-1.5866719555731853E-3</v>
      </c>
      <c r="AN337" s="151">
        <v>3251</v>
      </c>
      <c r="AO337" s="152">
        <v>1</v>
      </c>
      <c r="AP337" s="151">
        <v>2930</v>
      </c>
      <c r="AQ337" s="152">
        <v>1</v>
      </c>
      <c r="AR337" s="152">
        <v>-9.873884958474316E-2</v>
      </c>
      <c r="AS337" s="151">
        <v>3001</v>
      </c>
      <c r="AT337" s="152">
        <v>1</v>
      </c>
      <c r="AU337" s="152">
        <v>2.4232081911262797E-2</v>
      </c>
      <c r="AV337" s="151">
        <v>2891</v>
      </c>
      <c r="AW337" s="152">
        <v>1</v>
      </c>
      <c r="AX337" s="152">
        <v>-3.6654448517160945E-2</v>
      </c>
      <c r="AY337" s="151">
        <v>3244</v>
      </c>
      <c r="AZ337" s="152">
        <v>1</v>
      </c>
      <c r="BA337" s="152">
        <v>0.12210307851954341</v>
      </c>
      <c r="BB337" s="11">
        <f t="shared" si="419"/>
        <v>-7</v>
      </c>
      <c r="BC337" s="123">
        <f t="shared" si="420"/>
        <v>-2.1531836358043678E-3</v>
      </c>
      <c r="BD337" s="11">
        <f t="shared" si="421"/>
        <v>243</v>
      </c>
      <c r="BE337" s="123">
        <f t="shared" si="422"/>
        <v>8.0973008997000995E-2</v>
      </c>
    </row>
    <row r="338" spans="1:57" x14ac:dyDescent="0.3">
      <c r="A338" s="490"/>
      <c r="B338" s="489" t="s">
        <v>163</v>
      </c>
      <c r="C338" s="95" t="s">
        <v>130</v>
      </c>
      <c r="D338" s="151">
        <v>812</v>
      </c>
      <c r="E338" s="152">
        <v>9.4539527302363494E-2</v>
      </c>
      <c r="F338" s="151">
        <v>926</v>
      </c>
      <c r="G338" s="152">
        <v>0.10247897299690129</v>
      </c>
      <c r="H338" s="152">
        <v>0.14039408866995073</v>
      </c>
      <c r="I338" s="151">
        <v>842</v>
      </c>
      <c r="J338" s="152">
        <v>9.7217411384366695E-2</v>
      </c>
      <c r="K338" s="152">
        <v>-9.0712742980561561E-2</v>
      </c>
      <c r="L338" s="151">
        <v>811</v>
      </c>
      <c r="M338" s="152">
        <v>9.8100883028910124E-2</v>
      </c>
      <c r="N338" s="152">
        <v>-3.6817102137767219E-2</v>
      </c>
      <c r="O338" s="151">
        <v>900</v>
      </c>
      <c r="P338" s="152">
        <v>0.10804321728691477</v>
      </c>
      <c r="Q338" s="152">
        <v>0.10974106041923551</v>
      </c>
      <c r="R338" s="11">
        <f t="shared" si="411"/>
        <v>88</v>
      </c>
      <c r="S338" s="123">
        <f t="shared" si="412"/>
        <v>0.10837438423645321</v>
      </c>
      <c r="T338" s="11">
        <f t="shared" si="413"/>
        <v>58</v>
      </c>
      <c r="U338" s="123">
        <f t="shared" si="414"/>
        <v>6.8883610451306407E-2</v>
      </c>
      <c r="V338" s="151">
        <v>261</v>
      </c>
      <c r="W338" s="152">
        <v>7.6562041654444121E-2</v>
      </c>
      <c r="X338" s="151">
        <v>262</v>
      </c>
      <c r="Y338" s="152">
        <v>7.6675446297922153E-2</v>
      </c>
      <c r="Z338" s="152">
        <v>3.8314176245210726E-3</v>
      </c>
      <c r="AA338" s="151">
        <v>220</v>
      </c>
      <c r="AB338" s="152">
        <v>7.4475287745429927E-2</v>
      </c>
      <c r="AC338" s="152">
        <v>-0.16030534351145037</v>
      </c>
      <c r="AD338" s="151">
        <v>233</v>
      </c>
      <c r="AE338" s="152">
        <v>6.9573006867721707E-2</v>
      </c>
      <c r="AF338" s="152">
        <v>5.909090909090909E-2</v>
      </c>
      <c r="AG338" s="151">
        <v>259</v>
      </c>
      <c r="AH338" s="152">
        <v>8.8245315161839866E-2</v>
      </c>
      <c r="AI338" s="152">
        <v>0.11158798283261803</v>
      </c>
      <c r="AJ338" s="11">
        <f t="shared" si="415"/>
        <v>-2</v>
      </c>
      <c r="AK338" s="123">
        <f t="shared" si="416"/>
        <v>-7.6628352490421452E-3</v>
      </c>
      <c r="AL338" s="11">
        <f t="shared" si="417"/>
        <v>39</v>
      </c>
      <c r="AM338" s="123">
        <f t="shared" si="418"/>
        <v>0.17727272727272728</v>
      </c>
      <c r="AN338" s="151">
        <v>551</v>
      </c>
      <c r="AO338" s="152">
        <v>0.10637065637065637</v>
      </c>
      <c r="AP338" s="151">
        <v>664</v>
      </c>
      <c r="AQ338" s="152">
        <v>0.11817049297027941</v>
      </c>
      <c r="AR338" s="152">
        <v>0.20508166969147004</v>
      </c>
      <c r="AS338" s="151">
        <v>622</v>
      </c>
      <c r="AT338" s="152">
        <v>0.10898896092517961</v>
      </c>
      <c r="AU338" s="152">
        <v>-6.3253012048192767E-2</v>
      </c>
      <c r="AV338" s="151">
        <v>578</v>
      </c>
      <c r="AW338" s="152">
        <v>0.11752745018300122</v>
      </c>
      <c r="AX338" s="152">
        <v>-7.0739549839228297E-2</v>
      </c>
      <c r="AY338" s="151">
        <v>641</v>
      </c>
      <c r="AZ338" s="152">
        <v>0.11881371640407785</v>
      </c>
      <c r="BA338" s="152">
        <v>0.10899653979238755</v>
      </c>
      <c r="BB338" s="11">
        <f t="shared" si="419"/>
        <v>90</v>
      </c>
      <c r="BC338" s="123">
        <f t="shared" si="420"/>
        <v>0.16333938294010888</v>
      </c>
      <c r="BD338" s="11">
        <f t="shared" si="421"/>
        <v>19</v>
      </c>
      <c r="BE338" s="123">
        <f t="shared" si="422"/>
        <v>3.0546623794212219E-2</v>
      </c>
    </row>
    <row r="339" spans="1:57" x14ac:dyDescent="0.3">
      <c r="A339" s="490"/>
      <c r="B339" s="490"/>
      <c r="C339" s="95" t="s">
        <v>131</v>
      </c>
      <c r="D339" s="151">
        <v>1011</v>
      </c>
      <c r="E339" s="152">
        <v>0.11770869717079986</v>
      </c>
      <c r="F339" s="151">
        <v>1095</v>
      </c>
      <c r="G339" s="152">
        <v>0.12118193891102258</v>
      </c>
      <c r="H339" s="152">
        <v>8.3086053412462904E-2</v>
      </c>
      <c r="I339" s="151">
        <v>1058</v>
      </c>
      <c r="J339" s="152">
        <v>0.12215679482738714</v>
      </c>
      <c r="K339" s="152">
        <v>-3.3789954337899546E-2</v>
      </c>
      <c r="L339" s="151">
        <v>1060</v>
      </c>
      <c r="M339" s="152">
        <v>0.12822063626466676</v>
      </c>
      <c r="N339" s="152">
        <v>1.890359168241966E-3</v>
      </c>
      <c r="O339" s="151">
        <v>1098</v>
      </c>
      <c r="P339" s="152">
        <v>0.13181272509003603</v>
      </c>
      <c r="Q339" s="152">
        <v>3.5849056603773584E-2</v>
      </c>
      <c r="R339" s="11">
        <f t="shared" si="411"/>
        <v>87</v>
      </c>
      <c r="S339" s="123">
        <f t="shared" si="412"/>
        <v>8.6053412462908013E-2</v>
      </c>
      <c r="T339" s="11">
        <f t="shared" si="413"/>
        <v>40</v>
      </c>
      <c r="U339" s="123">
        <f t="shared" si="414"/>
        <v>3.780718336483932E-2</v>
      </c>
      <c r="V339" s="151">
        <v>323</v>
      </c>
      <c r="W339" s="152">
        <v>9.4749193311821647E-2</v>
      </c>
      <c r="X339" s="151">
        <v>364</v>
      </c>
      <c r="Y339" s="152">
        <v>0.10652619256657887</v>
      </c>
      <c r="Z339" s="152">
        <v>0.12693498452012383</v>
      </c>
      <c r="AA339" s="151">
        <v>315</v>
      </c>
      <c r="AB339" s="152">
        <v>0.1066350710900474</v>
      </c>
      <c r="AC339" s="152">
        <v>-0.13461538461538461</v>
      </c>
      <c r="AD339" s="151">
        <v>370</v>
      </c>
      <c r="AE339" s="152">
        <v>0.11048074051955807</v>
      </c>
      <c r="AF339" s="152">
        <v>0.17460317460317459</v>
      </c>
      <c r="AG339" s="151">
        <v>304</v>
      </c>
      <c r="AH339" s="152">
        <v>0.10357751277683135</v>
      </c>
      <c r="AI339" s="152">
        <v>-0.17837837837837839</v>
      </c>
      <c r="AJ339" s="11">
        <f t="shared" si="415"/>
        <v>-19</v>
      </c>
      <c r="AK339" s="123">
        <f t="shared" si="416"/>
        <v>-5.8823529411764705E-2</v>
      </c>
      <c r="AL339" s="11">
        <f t="shared" si="417"/>
        <v>-11</v>
      </c>
      <c r="AM339" s="123">
        <f t="shared" si="418"/>
        <v>-3.4920634920634921E-2</v>
      </c>
      <c r="AN339" s="151">
        <v>688</v>
      </c>
      <c r="AO339" s="152">
        <v>0.13281853281853281</v>
      </c>
      <c r="AP339" s="151">
        <v>731</v>
      </c>
      <c r="AQ339" s="152">
        <v>0.13009432283324435</v>
      </c>
      <c r="AR339" s="152">
        <v>6.25E-2</v>
      </c>
      <c r="AS339" s="151">
        <v>743</v>
      </c>
      <c r="AT339" s="152">
        <v>0.13019099351673383</v>
      </c>
      <c r="AU339" s="152">
        <v>1.6415868673050615E-2</v>
      </c>
      <c r="AV339" s="151">
        <v>690</v>
      </c>
      <c r="AW339" s="152">
        <v>0.14030093533956894</v>
      </c>
      <c r="AX339" s="152">
        <v>-7.1332436069986543E-2</v>
      </c>
      <c r="AY339" s="151">
        <v>794</v>
      </c>
      <c r="AZ339" s="152">
        <v>0.14717330861909175</v>
      </c>
      <c r="BA339" s="152">
        <v>0.15072463768115943</v>
      </c>
      <c r="BB339" s="11">
        <f t="shared" si="419"/>
        <v>106</v>
      </c>
      <c r="BC339" s="123">
        <f t="shared" si="420"/>
        <v>0.15406976744186046</v>
      </c>
      <c r="BD339" s="11">
        <f t="shared" si="421"/>
        <v>51</v>
      </c>
      <c r="BE339" s="123">
        <f t="shared" si="422"/>
        <v>6.8640646029609689E-2</v>
      </c>
    </row>
    <row r="340" spans="1:57" x14ac:dyDescent="0.3">
      <c r="A340" s="490"/>
      <c r="B340" s="490"/>
      <c r="C340" s="95" t="s">
        <v>132</v>
      </c>
      <c r="D340" s="151">
        <v>1346</v>
      </c>
      <c r="E340" s="152">
        <v>0.15671207358248923</v>
      </c>
      <c r="F340" s="151">
        <v>1499</v>
      </c>
      <c r="G340" s="152">
        <v>0.16589198760513502</v>
      </c>
      <c r="H340" s="152">
        <v>0.11367013372956909</v>
      </c>
      <c r="I340" s="151">
        <v>1398</v>
      </c>
      <c r="J340" s="152">
        <v>0.16141323172843783</v>
      </c>
      <c r="K340" s="152">
        <v>-6.7378252168112079E-2</v>
      </c>
      <c r="L340" s="151">
        <v>1379</v>
      </c>
      <c r="M340" s="152">
        <v>0.1668077900084674</v>
      </c>
      <c r="N340" s="152">
        <v>-1.3590844062947067E-2</v>
      </c>
      <c r="O340" s="151">
        <v>1351</v>
      </c>
      <c r="P340" s="152">
        <v>0.16218487394957984</v>
      </c>
      <c r="Q340" s="152">
        <v>-2.030456852791878E-2</v>
      </c>
      <c r="R340" s="11">
        <f t="shared" si="411"/>
        <v>5</v>
      </c>
      <c r="S340" s="123">
        <f t="shared" si="412"/>
        <v>3.714710252600297E-3</v>
      </c>
      <c r="T340" s="11">
        <f t="shared" si="413"/>
        <v>-47</v>
      </c>
      <c r="U340" s="123">
        <f t="shared" si="414"/>
        <v>-3.3619456366237484E-2</v>
      </c>
      <c r="V340" s="151">
        <v>487</v>
      </c>
      <c r="W340" s="152">
        <v>0.14285714285714285</v>
      </c>
      <c r="X340" s="151">
        <v>548</v>
      </c>
      <c r="Y340" s="152">
        <v>0.16037459760023412</v>
      </c>
      <c r="Z340" s="152">
        <v>0.12525667351129363</v>
      </c>
      <c r="AA340" s="151">
        <v>457</v>
      </c>
      <c r="AB340" s="152">
        <v>0.15470548408937035</v>
      </c>
      <c r="AC340" s="152">
        <v>-0.16605839416058393</v>
      </c>
      <c r="AD340" s="151">
        <v>519</v>
      </c>
      <c r="AE340" s="152">
        <v>0.15497163332338013</v>
      </c>
      <c r="AF340" s="152">
        <v>0.13566739606126915</v>
      </c>
      <c r="AG340" s="151">
        <v>420</v>
      </c>
      <c r="AH340" s="152">
        <v>0.14310051107325383</v>
      </c>
      <c r="AI340" s="152">
        <v>-0.19075144508670519</v>
      </c>
      <c r="AJ340" s="11">
        <f t="shared" si="415"/>
        <v>-67</v>
      </c>
      <c r="AK340" s="123">
        <f t="shared" si="416"/>
        <v>-0.1375770020533881</v>
      </c>
      <c r="AL340" s="11">
        <f t="shared" si="417"/>
        <v>-37</v>
      </c>
      <c r="AM340" s="123">
        <f t="shared" si="418"/>
        <v>-8.0962800875273522E-2</v>
      </c>
      <c r="AN340" s="151">
        <v>859</v>
      </c>
      <c r="AO340" s="152">
        <v>0.16583011583011584</v>
      </c>
      <c r="AP340" s="151">
        <v>951</v>
      </c>
      <c r="AQ340" s="152">
        <v>0.16924719701014415</v>
      </c>
      <c r="AR340" s="152">
        <v>0.10710128055878929</v>
      </c>
      <c r="AS340" s="151">
        <v>941</v>
      </c>
      <c r="AT340" s="152">
        <v>0.16488522866654984</v>
      </c>
      <c r="AU340" s="152">
        <v>-1.0515247108307046E-2</v>
      </c>
      <c r="AV340" s="151">
        <v>860</v>
      </c>
      <c r="AW340" s="152">
        <v>0.17486783245221635</v>
      </c>
      <c r="AX340" s="152">
        <v>-8.6078639744952182E-2</v>
      </c>
      <c r="AY340" s="151">
        <v>931</v>
      </c>
      <c r="AZ340" s="152">
        <v>0.17256719184430028</v>
      </c>
      <c r="BA340" s="152">
        <v>8.2558139534883723E-2</v>
      </c>
      <c r="BB340" s="11">
        <f t="shared" si="419"/>
        <v>72</v>
      </c>
      <c r="BC340" s="123">
        <f t="shared" si="420"/>
        <v>8.381839348079162E-2</v>
      </c>
      <c r="BD340" s="11">
        <f t="shared" si="421"/>
        <v>-10</v>
      </c>
      <c r="BE340" s="123">
        <f t="shared" si="422"/>
        <v>-1.0626992561105207E-2</v>
      </c>
    </row>
    <row r="341" spans="1:57" x14ac:dyDescent="0.3">
      <c r="A341" s="490"/>
      <c r="B341" s="490"/>
      <c r="C341" s="95" t="s">
        <v>133</v>
      </c>
      <c r="D341" s="151">
        <v>1706</v>
      </c>
      <c r="E341" s="152">
        <v>0.19862614972639422</v>
      </c>
      <c r="F341" s="151">
        <v>1844</v>
      </c>
      <c r="G341" s="152">
        <v>0.20407259849490925</v>
      </c>
      <c r="H341" s="152">
        <v>8.0890973036342323E-2</v>
      </c>
      <c r="I341" s="151">
        <v>1764</v>
      </c>
      <c r="J341" s="152">
        <v>0.20367163145133357</v>
      </c>
      <c r="K341" s="152">
        <v>-4.3383947939262472E-2</v>
      </c>
      <c r="L341" s="151">
        <v>1615</v>
      </c>
      <c r="M341" s="152">
        <v>0.19535502600701585</v>
      </c>
      <c r="N341" s="152">
        <v>-8.4467120181405897E-2</v>
      </c>
      <c r="O341" s="151">
        <v>1664</v>
      </c>
      <c r="P341" s="152">
        <v>0.19975990396158463</v>
      </c>
      <c r="Q341" s="152">
        <v>3.0340557275541795E-2</v>
      </c>
      <c r="R341" s="11">
        <f t="shared" si="411"/>
        <v>-42</v>
      </c>
      <c r="S341" s="123">
        <f t="shared" si="412"/>
        <v>-2.4618991793669401E-2</v>
      </c>
      <c r="T341" s="11">
        <f t="shared" si="413"/>
        <v>-100</v>
      </c>
      <c r="U341" s="123">
        <f t="shared" si="414"/>
        <v>-5.6689342403628121E-2</v>
      </c>
      <c r="V341" s="151">
        <v>731</v>
      </c>
      <c r="W341" s="152">
        <v>0.21443238486359636</v>
      </c>
      <c r="X341" s="151">
        <v>762</v>
      </c>
      <c r="Y341" s="152">
        <v>0.22300263388937663</v>
      </c>
      <c r="Z341" s="152">
        <v>4.240766073871409E-2</v>
      </c>
      <c r="AA341" s="151">
        <v>605</v>
      </c>
      <c r="AB341" s="152">
        <v>0.2048070412999323</v>
      </c>
      <c r="AC341" s="152">
        <v>-0.20603674540682415</v>
      </c>
      <c r="AD341" s="151">
        <v>707</v>
      </c>
      <c r="AE341" s="152">
        <v>0.21110779337115557</v>
      </c>
      <c r="AF341" s="152">
        <v>0.16859504132231404</v>
      </c>
      <c r="AG341" s="151">
        <v>614</v>
      </c>
      <c r="AH341" s="152">
        <v>0.2091993185689949</v>
      </c>
      <c r="AI341" s="152">
        <v>-0.13154172560113153</v>
      </c>
      <c r="AJ341" s="11">
        <f t="shared" si="415"/>
        <v>-117</v>
      </c>
      <c r="AK341" s="123">
        <f t="shared" si="416"/>
        <v>-0.16005471956224351</v>
      </c>
      <c r="AL341" s="11">
        <f t="shared" si="417"/>
        <v>9</v>
      </c>
      <c r="AM341" s="123">
        <f t="shared" si="418"/>
        <v>1.487603305785124E-2</v>
      </c>
      <c r="AN341" s="151">
        <v>975</v>
      </c>
      <c r="AO341" s="152">
        <v>0.18822393822393824</v>
      </c>
      <c r="AP341" s="151">
        <v>1082</v>
      </c>
      <c r="AQ341" s="152">
        <v>0.19256095390638903</v>
      </c>
      <c r="AR341" s="152">
        <v>0.10974358974358975</v>
      </c>
      <c r="AS341" s="151">
        <v>1159</v>
      </c>
      <c r="AT341" s="152">
        <v>0.20308393201331698</v>
      </c>
      <c r="AU341" s="152">
        <v>7.1164510166358594E-2</v>
      </c>
      <c r="AV341" s="151">
        <v>908</v>
      </c>
      <c r="AW341" s="152">
        <v>0.1846278975193168</v>
      </c>
      <c r="AX341" s="152">
        <v>-0.21656600517687663</v>
      </c>
      <c r="AY341" s="151">
        <v>1050</v>
      </c>
      <c r="AZ341" s="152">
        <v>0.19462465245597776</v>
      </c>
      <c r="BA341" s="152">
        <v>0.15638766519823788</v>
      </c>
      <c r="BB341" s="11">
        <f t="shared" si="419"/>
        <v>75</v>
      </c>
      <c r="BC341" s="123">
        <f t="shared" si="420"/>
        <v>7.6923076923076927E-2</v>
      </c>
      <c r="BD341" s="11">
        <f t="shared" si="421"/>
        <v>-109</v>
      </c>
      <c r="BE341" s="123">
        <f t="shared" si="422"/>
        <v>-9.4046591889559966E-2</v>
      </c>
    </row>
    <row r="342" spans="1:57" x14ac:dyDescent="0.3">
      <c r="A342" s="490"/>
      <c r="B342" s="490"/>
      <c r="C342" s="95" t="s">
        <v>134</v>
      </c>
      <c r="D342" s="151">
        <v>2298</v>
      </c>
      <c r="E342" s="152">
        <v>0.26755151938526023</v>
      </c>
      <c r="F342" s="151">
        <v>2309</v>
      </c>
      <c r="G342" s="152">
        <v>0.2555334218680832</v>
      </c>
      <c r="H342" s="152">
        <v>4.7867711053089642E-3</v>
      </c>
      <c r="I342" s="151">
        <v>2279</v>
      </c>
      <c r="J342" s="152">
        <v>0.26313358734557213</v>
      </c>
      <c r="K342" s="152">
        <v>-1.2992637505413599E-2</v>
      </c>
      <c r="L342" s="151">
        <v>2225</v>
      </c>
      <c r="M342" s="152">
        <v>0.26914237329139956</v>
      </c>
      <c r="N342" s="152">
        <v>-2.3694602896007021E-2</v>
      </c>
      <c r="O342" s="151">
        <v>2201</v>
      </c>
      <c r="P342" s="152">
        <v>0.26422569027611043</v>
      </c>
      <c r="Q342" s="152">
        <v>-1.0786516853932584E-2</v>
      </c>
      <c r="R342" s="11">
        <f t="shared" si="411"/>
        <v>-97</v>
      </c>
      <c r="S342" s="123">
        <f t="shared" si="412"/>
        <v>-4.2210617928633593E-2</v>
      </c>
      <c r="T342" s="11">
        <f t="shared" si="413"/>
        <v>-78</v>
      </c>
      <c r="U342" s="123">
        <f t="shared" si="414"/>
        <v>-3.4225537516454588E-2</v>
      </c>
      <c r="V342" s="151">
        <v>1123</v>
      </c>
      <c r="W342" s="152">
        <v>0.32942211792314463</v>
      </c>
      <c r="X342" s="151">
        <v>1059</v>
      </c>
      <c r="Y342" s="152">
        <v>0.3099209833187006</v>
      </c>
      <c r="Z342" s="152">
        <v>-5.6990204808548529E-2</v>
      </c>
      <c r="AA342" s="151">
        <v>933</v>
      </c>
      <c r="AB342" s="152">
        <v>0.31584292484766419</v>
      </c>
      <c r="AC342" s="152">
        <v>-0.11898016997167139</v>
      </c>
      <c r="AD342" s="151">
        <v>1119</v>
      </c>
      <c r="AE342" s="152">
        <v>0.33412959092266348</v>
      </c>
      <c r="AF342" s="152">
        <v>0.19935691318327975</v>
      </c>
      <c r="AG342" s="151">
        <v>998</v>
      </c>
      <c r="AH342" s="152">
        <v>0.34003407155025556</v>
      </c>
      <c r="AI342" s="152">
        <v>-0.10813226094727435</v>
      </c>
      <c r="AJ342" s="11">
        <f t="shared" si="415"/>
        <v>-125</v>
      </c>
      <c r="AK342" s="123">
        <f t="shared" si="416"/>
        <v>-0.11130899376669635</v>
      </c>
      <c r="AL342" s="11">
        <f t="shared" si="417"/>
        <v>65</v>
      </c>
      <c r="AM342" s="123">
        <f t="shared" si="418"/>
        <v>6.966773847802786E-2</v>
      </c>
      <c r="AN342" s="151">
        <v>1175</v>
      </c>
      <c r="AO342" s="152">
        <v>0.22683397683397682</v>
      </c>
      <c r="AP342" s="151">
        <v>1250</v>
      </c>
      <c r="AQ342" s="152">
        <v>0.22245951236874889</v>
      </c>
      <c r="AR342" s="152">
        <v>6.3829787234042548E-2</v>
      </c>
      <c r="AS342" s="151">
        <v>1346</v>
      </c>
      <c r="AT342" s="152">
        <v>0.23585070965480989</v>
      </c>
      <c r="AU342" s="152">
        <v>7.6799999999999993E-2</v>
      </c>
      <c r="AV342" s="151">
        <v>1106</v>
      </c>
      <c r="AW342" s="152">
        <v>0.22488816592110614</v>
      </c>
      <c r="AX342" s="152">
        <v>-0.17830609212481427</v>
      </c>
      <c r="AY342" s="151">
        <v>1203</v>
      </c>
      <c r="AZ342" s="152">
        <v>0.22298424467099165</v>
      </c>
      <c r="BA342" s="152">
        <v>8.7703435804701621E-2</v>
      </c>
      <c r="BB342" s="11">
        <f t="shared" si="419"/>
        <v>28</v>
      </c>
      <c r="BC342" s="123">
        <f t="shared" si="420"/>
        <v>2.3829787234042554E-2</v>
      </c>
      <c r="BD342" s="11">
        <f t="shared" si="421"/>
        <v>-143</v>
      </c>
      <c r="BE342" s="123">
        <f t="shared" si="422"/>
        <v>-0.1062407132243685</v>
      </c>
    </row>
    <row r="343" spans="1:57" x14ac:dyDescent="0.3">
      <c r="A343" s="490"/>
      <c r="B343" s="490"/>
      <c r="C343" s="95" t="s">
        <v>135</v>
      </c>
      <c r="D343" s="151">
        <v>1416</v>
      </c>
      <c r="E343" s="152">
        <v>0.16486203283269299</v>
      </c>
      <c r="F343" s="151">
        <v>1363</v>
      </c>
      <c r="G343" s="152">
        <v>0.15084108012394865</v>
      </c>
      <c r="H343" s="152">
        <v>-3.7429378531073448E-2</v>
      </c>
      <c r="I343" s="151">
        <v>1320</v>
      </c>
      <c r="J343" s="152">
        <v>0.15240734326290267</v>
      </c>
      <c r="K343" s="152">
        <v>-3.1548055759354363E-2</v>
      </c>
      <c r="L343" s="151">
        <v>1177</v>
      </c>
      <c r="M343" s="152">
        <v>0.14237329139954033</v>
      </c>
      <c r="N343" s="152">
        <v>-0.10833333333333334</v>
      </c>
      <c r="O343" s="151">
        <v>1116</v>
      </c>
      <c r="P343" s="152">
        <v>0.13397358943577431</v>
      </c>
      <c r="Q343" s="152">
        <v>-5.1826677994902294E-2</v>
      </c>
      <c r="R343" s="11">
        <f t="shared" si="411"/>
        <v>-300</v>
      </c>
      <c r="S343" s="123">
        <f t="shared" si="412"/>
        <v>-0.21186440677966101</v>
      </c>
      <c r="T343" s="11">
        <f t="shared" si="413"/>
        <v>-204</v>
      </c>
      <c r="U343" s="123">
        <f t="shared" si="414"/>
        <v>-0.15454545454545454</v>
      </c>
      <c r="V343" s="151">
        <v>484</v>
      </c>
      <c r="W343" s="152">
        <v>0.14197711938985039</v>
      </c>
      <c r="X343" s="151">
        <v>422</v>
      </c>
      <c r="Y343" s="152">
        <v>0.12350014632718759</v>
      </c>
      <c r="Z343" s="152">
        <v>-0.128099173553719</v>
      </c>
      <c r="AA343" s="151">
        <v>424</v>
      </c>
      <c r="AB343" s="152">
        <v>0.14353419092755584</v>
      </c>
      <c r="AC343" s="152">
        <v>4.7393364928909956E-3</v>
      </c>
      <c r="AD343" s="151">
        <v>401</v>
      </c>
      <c r="AE343" s="152">
        <v>0.11973723499552105</v>
      </c>
      <c r="AF343" s="152">
        <v>-5.4245283018867926E-2</v>
      </c>
      <c r="AG343" s="151">
        <v>340</v>
      </c>
      <c r="AH343" s="152">
        <v>0.11584327086882454</v>
      </c>
      <c r="AI343" s="152">
        <v>-0.15211970074812967</v>
      </c>
      <c r="AJ343" s="11">
        <f t="shared" si="415"/>
        <v>-144</v>
      </c>
      <c r="AK343" s="123">
        <f t="shared" si="416"/>
        <v>-0.2975206611570248</v>
      </c>
      <c r="AL343" s="11">
        <f t="shared" si="417"/>
        <v>-84</v>
      </c>
      <c r="AM343" s="123">
        <f t="shared" si="418"/>
        <v>-0.19811320754716982</v>
      </c>
      <c r="AN343" s="151">
        <v>932</v>
      </c>
      <c r="AO343" s="152">
        <v>0.17992277992277991</v>
      </c>
      <c r="AP343" s="151">
        <v>941</v>
      </c>
      <c r="AQ343" s="152">
        <v>0.16746752091119416</v>
      </c>
      <c r="AR343" s="152">
        <v>9.6566523605150223E-3</v>
      </c>
      <c r="AS343" s="151">
        <v>896</v>
      </c>
      <c r="AT343" s="152">
        <v>0.15700017522340984</v>
      </c>
      <c r="AU343" s="152">
        <v>-4.7821466524973433E-2</v>
      </c>
      <c r="AV343" s="151">
        <v>776</v>
      </c>
      <c r="AW343" s="152">
        <v>0.15778771858479057</v>
      </c>
      <c r="AX343" s="152">
        <v>-0.13392857142857142</v>
      </c>
      <c r="AY343" s="151">
        <v>776</v>
      </c>
      <c r="AZ343" s="152">
        <v>0.14383688600556072</v>
      </c>
      <c r="BA343" s="152">
        <v>0</v>
      </c>
      <c r="BB343" s="11">
        <f t="shared" si="419"/>
        <v>-156</v>
      </c>
      <c r="BC343" s="123">
        <f t="shared" si="420"/>
        <v>-0.16738197424892703</v>
      </c>
      <c r="BD343" s="11">
        <f t="shared" si="421"/>
        <v>-120</v>
      </c>
      <c r="BE343" s="123">
        <f t="shared" si="422"/>
        <v>-0.13392857142857142</v>
      </c>
    </row>
    <row r="344" spans="1:57" x14ac:dyDescent="0.3">
      <c r="A344" s="490"/>
      <c r="B344" s="490"/>
      <c r="C344" s="95" t="s">
        <v>13</v>
      </c>
      <c r="D344" s="151">
        <v>8589</v>
      </c>
      <c r="E344" s="152">
        <v>1</v>
      </c>
      <c r="F344" s="151">
        <v>9036</v>
      </c>
      <c r="G344" s="152">
        <v>1</v>
      </c>
      <c r="H344" s="152">
        <v>5.2043311212015365E-2</v>
      </c>
      <c r="I344" s="151">
        <v>8661</v>
      </c>
      <c r="J344" s="152">
        <v>1</v>
      </c>
      <c r="K344" s="152">
        <v>-4.1500664010624168E-2</v>
      </c>
      <c r="L344" s="151">
        <v>8267</v>
      </c>
      <c r="M344" s="152">
        <v>1</v>
      </c>
      <c r="N344" s="152">
        <v>-4.5491282761805793E-2</v>
      </c>
      <c r="O344" s="151">
        <v>8330</v>
      </c>
      <c r="P344" s="152">
        <v>1</v>
      </c>
      <c r="Q344" s="152">
        <v>7.6206604572396277E-3</v>
      </c>
      <c r="R344" s="11">
        <f t="shared" si="411"/>
        <v>-259</v>
      </c>
      <c r="S344" s="123">
        <f t="shared" si="412"/>
        <v>-3.0154849225753871E-2</v>
      </c>
      <c r="T344" s="11">
        <f t="shared" si="413"/>
        <v>-331</v>
      </c>
      <c r="U344" s="123">
        <f t="shared" si="414"/>
        <v>-3.8217295924258168E-2</v>
      </c>
      <c r="V344" s="151">
        <v>3409</v>
      </c>
      <c r="W344" s="152">
        <v>1</v>
      </c>
      <c r="X344" s="151">
        <v>3417</v>
      </c>
      <c r="Y344" s="152">
        <v>1</v>
      </c>
      <c r="Z344" s="152">
        <v>2.3467292461132297E-3</v>
      </c>
      <c r="AA344" s="151">
        <v>2954</v>
      </c>
      <c r="AB344" s="152">
        <v>1</v>
      </c>
      <c r="AC344" s="152">
        <v>-0.13549897570968686</v>
      </c>
      <c r="AD344" s="151">
        <v>3349</v>
      </c>
      <c r="AE344" s="152">
        <v>1</v>
      </c>
      <c r="AF344" s="152">
        <v>0.13371699390656736</v>
      </c>
      <c r="AG344" s="151">
        <v>2935</v>
      </c>
      <c r="AH344" s="152">
        <v>1</v>
      </c>
      <c r="AI344" s="152">
        <v>-0.12361899074350552</v>
      </c>
      <c r="AJ344" s="11">
        <f t="shared" si="415"/>
        <v>-474</v>
      </c>
      <c r="AK344" s="123">
        <f t="shared" si="416"/>
        <v>-0.13904370783220885</v>
      </c>
      <c r="AL344" s="11">
        <f t="shared" si="417"/>
        <v>-19</v>
      </c>
      <c r="AM344" s="123">
        <f t="shared" si="418"/>
        <v>-6.4319566689234938E-3</v>
      </c>
      <c r="AN344" s="151">
        <v>5180</v>
      </c>
      <c r="AO344" s="152">
        <v>1</v>
      </c>
      <c r="AP344" s="151">
        <v>5619</v>
      </c>
      <c r="AQ344" s="152">
        <v>1</v>
      </c>
      <c r="AR344" s="152">
        <v>8.4749034749034752E-2</v>
      </c>
      <c r="AS344" s="151">
        <v>5707</v>
      </c>
      <c r="AT344" s="152">
        <v>1</v>
      </c>
      <c r="AU344" s="152">
        <v>1.5661149670759923E-2</v>
      </c>
      <c r="AV344" s="151">
        <v>4918</v>
      </c>
      <c r="AW344" s="152">
        <v>1</v>
      </c>
      <c r="AX344" s="152">
        <v>-0.1382512703697214</v>
      </c>
      <c r="AY344" s="151">
        <v>5395</v>
      </c>
      <c r="AZ344" s="152">
        <v>1</v>
      </c>
      <c r="BA344" s="152">
        <v>9.6990646604310699E-2</v>
      </c>
      <c r="BB344" s="11">
        <f t="shared" si="419"/>
        <v>215</v>
      </c>
      <c r="BC344" s="123">
        <f t="shared" si="420"/>
        <v>4.1505791505791506E-2</v>
      </c>
      <c r="BD344" s="11">
        <f t="shared" si="421"/>
        <v>-312</v>
      </c>
      <c r="BE344" s="123">
        <f t="shared" si="422"/>
        <v>-5.4669703872437359E-2</v>
      </c>
    </row>
    <row r="345" spans="1:57" x14ac:dyDescent="0.3">
      <c r="A345" s="490"/>
      <c r="B345" s="489" t="s">
        <v>164</v>
      </c>
      <c r="C345" s="95" t="s">
        <v>130</v>
      </c>
      <c r="D345" s="151">
        <v>10249</v>
      </c>
      <c r="E345" s="152">
        <v>0.17550859647921091</v>
      </c>
      <c r="F345" s="151">
        <v>10462</v>
      </c>
      <c r="G345" s="152">
        <v>0.18377599775154582</v>
      </c>
      <c r="H345" s="152">
        <v>2.0782515367352913E-2</v>
      </c>
      <c r="I345" s="151">
        <v>9754</v>
      </c>
      <c r="J345" s="152">
        <v>0.17184939833330398</v>
      </c>
      <c r="K345" s="152">
        <v>-6.7673484993309121E-2</v>
      </c>
      <c r="L345" s="151">
        <v>9365</v>
      </c>
      <c r="M345" s="152">
        <v>0.17579921533292034</v>
      </c>
      <c r="N345" s="152">
        <v>-3.9881074431002667E-2</v>
      </c>
      <c r="O345" s="151">
        <v>10352</v>
      </c>
      <c r="P345" s="152">
        <v>0.18048049095156735</v>
      </c>
      <c r="Q345" s="152">
        <v>0.10539241857981847</v>
      </c>
      <c r="R345" s="11">
        <f t="shared" si="411"/>
        <v>103</v>
      </c>
      <c r="S345" s="123">
        <f t="shared" si="412"/>
        <v>1.0049760952288028E-2</v>
      </c>
      <c r="T345" s="11">
        <f t="shared" si="413"/>
        <v>598</v>
      </c>
      <c r="U345" s="123">
        <f t="shared" si="414"/>
        <v>6.1308181258970681E-2</v>
      </c>
      <c r="V345" s="151">
        <v>3059</v>
      </c>
      <c r="W345" s="152">
        <v>0.14512762121643419</v>
      </c>
      <c r="X345" s="151">
        <v>2980</v>
      </c>
      <c r="Y345" s="152">
        <v>0.15399720944654022</v>
      </c>
      <c r="Z345" s="152">
        <v>-2.582543314808761E-2</v>
      </c>
      <c r="AA345" s="151">
        <v>2666</v>
      </c>
      <c r="AB345" s="152">
        <v>0.15306005281892296</v>
      </c>
      <c r="AC345" s="152">
        <v>-0.10536912751677853</v>
      </c>
      <c r="AD345" s="151">
        <v>2783</v>
      </c>
      <c r="AE345" s="152">
        <v>0.15081558554164634</v>
      </c>
      <c r="AF345" s="152">
        <v>4.3885971492873217E-2</v>
      </c>
      <c r="AG345" s="151">
        <v>2781</v>
      </c>
      <c r="AH345" s="152">
        <v>0.15260933984525052</v>
      </c>
      <c r="AI345" s="152">
        <v>-7.1864893999281352E-4</v>
      </c>
      <c r="AJ345" s="11">
        <f t="shared" si="415"/>
        <v>-278</v>
      </c>
      <c r="AK345" s="123">
        <f t="shared" si="416"/>
        <v>-9.0879372343903239E-2</v>
      </c>
      <c r="AL345" s="11">
        <f t="shared" si="417"/>
        <v>115</v>
      </c>
      <c r="AM345" s="123">
        <f t="shared" si="418"/>
        <v>4.3135783945986494E-2</v>
      </c>
      <c r="AN345" s="151">
        <v>7190</v>
      </c>
      <c r="AO345" s="152">
        <v>0.192668417385712</v>
      </c>
      <c r="AP345" s="151">
        <v>7482</v>
      </c>
      <c r="AQ345" s="152">
        <v>0.19911115842137478</v>
      </c>
      <c r="AR345" s="152">
        <v>4.0611961057023645E-2</v>
      </c>
      <c r="AS345" s="151">
        <v>7088</v>
      </c>
      <c r="AT345" s="152">
        <v>0.18016827228591037</v>
      </c>
      <c r="AU345" s="152">
        <v>-5.2659716653301256E-2</v>
      </c>
      <c r="AV345" s="151">
        <v>6582</v>
      </c>
      <c r="AW345" s="152">
        <v>0.18904015164570051</v>
      </c>
      <c r="AX345" s="152">
        <v>-7.1388261851015808E-2</v>
      </c>
      <c r="AY345" s="151">
        <v>7571</v>
      </c>
      <c r="AZ345" s="152">
        <v>0.19345854094800052</v>
      </c>
      <c r="BA345" s="152">
        <v>0.15025828015800669</v>
      </c>
      <c r="BB345" s="11">
        <f t="shared" si="419"/>
        <v>381</v>
      </c>
      <c r="BC345" s="123">
        <f t="shared" si="420"/>
        <v>5.2990264255910989E-2</v>
      </c>
      <c r="BD345" s="11">
        <f t="shared" si="421"/>
        <v>483</v>
      </c>
      <c r="BE345" s="123">
        <f t="shared" si="422"/>
        <v>6.814334085778781E-2</v>
      </c>
    </row>
    <row r="346" spans="1:57" x14ac:dyDescent="0.3">
      <c r="A346" s="490"/>
      <c r="B346" s="490"/>
      <c r="C346" s="95" t="s">
        <v>131</v>
      </c>
      <c r="D346" s="151">
        <v>9874</v>
      </c>
      <c r="E346" s="152">
        <v>0.16908692376190149</v>
      </c>
      <c r="F346" s="151">
        <v>9740</v>
      </c>
      <c r="G346" s="152">
        <v>0.17109331084879145</v>
      </c>
      <c r="H346" s="152">
        <v>-1.3570994531091757E-2</v>
      </c>
      <c r="I346" s="151">
        <v>9607</v>
      </c>
      <c r="J346" s="152">
        <v>0.16925950069592488</v>
      </c>
      <c r="K346" s="152">
        <v>-1.3655030800821356E-2</v>
      </c>
      <c r="L346" s="151">
        <v>9130</v>
      </c>
      <c r="M346" s="152">
        <v>0.17138780950235588</v>
      </c>
      <c r="N346" s="152">
        <v>-4.9651295930051006E-2</v>
      </c>
      <c r="O346" s="151">
        <v>10221</v>
      </c>
      <c r="P346" s="152">
        <v>0.17819658983925521</v>
      </c>
      <c r="Q346" s="152">
        <v>0.11949616648411829</v>
      </c>
      <c r="R346" s="11">
        <f t="shared" si="411"/>
        <v>347</v>
      </c>
      <c r="S346" s="123">
        <f t="shared" si="412"/>
        <v>3.5142799270812236E-2</v>
      </c>
      <c r="T346" s="11">
        <f t="shared" si="413"/>
        <v>614</v>
      </c>
      <c r="U346" s="123">
        <f t="shared" si="414"/>
        <v>6.3911731029457686E-2</v>
      </c>
      <c r="V346" s="151">
        <v>3431</v>
      </c>
      <c r="W346" s="152">
        <v>0.16277635449283614</v>
      </c>
      <c r="X346" s="151">
        <v>3132</v>
      </c>
      <c r="Y346" s="152">
        <v>0.16185210066663222</v>
      </c>
      <c r="Z346" s="152">
        <v>-8.7146604488487323E-2</v>
      </c>
      <c r="AA346" s="151">
        <v>2788</v>
      </c>
      <c r="AB346" s="152">
        <v>0.16006430129750832</v>
      </c>
      <c r="AC346" s="152">
        <v>-0.10983397190293742</v>
      </c>
      <c r="AD346" s="151">
        <v>3007</v>
      </c>
      <c r="AE346" s="152">
        <v>0.1629545331382431</v>
      </c>
      <c r="AF346" s="152">
        <v>7.8550932568149212E-2</v>
      </c>
      <c r="AG346" s="151">
        <v>2957</v>
      </c>
      <c r="AH346" s="152">
        <v>0.1622674641936015</v>
      </c>
      <c r="AI346" s="152">
        <v>-1.6627868307283005E-2</v>
      </c>
      <c r="AJ346" s="11">
        <f t="shared" si="415"/>
        <v>-474</v>
      </c>
      <c r="AK346" s="123">
        <f t="shared" si="416"/>
        <v>-0.13815214223258526</v>
      </c>
      <c r="AL346" s="11">
        <f t="shared" si="417"/>
        <v>169</v>
      </c>
      <c r="AM346" s="123">
        <f t="shared" si="418"/>
        <v>6.0616929698708751E-2</v>
      </c>
      <c r="AN346" s="151">
        <v>6443</v>
      </c>
      <c r="AO346" s="152">
        <v>0.17265126748485984</v>
      </c>
      <c r="AP346" s="151">
        <v>6608</v>
      </c>
      <c r="AQ346" s="152">
        <v>0.17585225004657104</v>
      </c>
      <c r="AR346" s="152">
        <v>2.5609188266335559E-2</v>
      </c>
      <c r="AS346" s="151">
        <v>6819</v>
      </c>
      <c r="AT346" s="152">
        <v>0.17333062199740729</v>
      </c>
      <c r="AU346" s="152">
        <v>3.1930992736077482E-2</v>
      </c>
      <c r="AV346" s="151">
        <v>6123</v>
      </c>
      <c r="AW346" s="152">
        <v>0.1758573151818025</v>
      </c>
      <c r="AX346" s="152">
        <v>-0.10206775186977562</v>
      </c>
      <c r="AY346" s="151">
        <v>7264</v>
      </c>
      <c r="AZ346" s="152">
        <v>0.18561390060048549</v>
      </c>
      <c r="BA346" s="152">
        <v>0.18634656214274048</v>
      </c>
      <c r="BB346" s="11">
        <f t="shared" si="419"/>
        <v>821</v>
      </c>
      <c r="BC346" s="123">
        <f t="shared" si="420"/>
        <v>0.12742511252522118</v>
      </c>
      <c r="BD346" s="11">
        <f t="shared" si="421"/>
        <v>445</v>
      </c>
      <c r="BE346" s="123">
        <f t="shared" si="422"/>
        <v>6.5258835606393895E-2</v>
      </c>
    </row>
    <row r="347" spans="1:57" x14ac:dyDescent="0.3">
      <c r="A347" s="490"/>
      <c r="B347" s="490"/>
      <c r="C347" s="95" t="s">
        <v>132</v>
      </c>
      <c r="D347" s="151">
        <v>10517</v>
      </c>
      <c r="E347" s="152">
        <v>0.18009795191451469</v>
      </c>
      <c r="F347" s="151">
        <v>10267</v>
      </c>
      <c r="G347" s="152">
        <v>0.18035061832490162</v>
      </c>
      <c r="H347" s="152">
        <v>-2.3771037368070742E-2</v>
      </c>
      <c r="I347" s="151">
        <v>10563</v>
      </c>
      <c r="J347" s="152">
        <v>0.18610264451452632</v>
      </c>
      <c r="K347" s="152">
        <v>2.8830232784649849E-2</v>
      </c>
      <c r="L347" s="151">
        <v>9720</v>
      </c>
      <c r="M347" s="152">
        <v>0.1824632539280284</v>
      </c>
      <c r="N347" s="152">
        <v>-7.9806873047429713E-2</v>
      </c>
      <c r="O347" s="151">
        <v>10541</v>
      </c>
      <c r="P347" s="152">
        <v>0.1837755849227658</v>
      </c>
      <c r="Q347" s="152">
        <v>8.4465020576131686E-2</v>
      </c>
      <c r="R347" s="11">
        <f t="shared" si="411"/>
        <v>24</v>
      </c>
      <c r="S347" s="123">
        <f t="shared" si="412"/>
        <v>2.2820195873347912E-3</v>
      </c>
      <c r="T347" s="11">
        <f t="shared" si="413"/>
        <v>-22</v>
      </c>
      <c r="U347" s="123">
        <f t="shared" si="414"/>
        <v>-2.0827416453659E-3</v>
      </c>
      <c r="V347" s="151">
        <v>3870</v>
      </c>
      <c r="W347" s="152">
        <v>0.18360375747224594</v>
      </c>
      <c r="X347" s="151">
        <v>3618</v>
      </c>
      <c r="Y347" s="152">
        <v>0.1869670818045579</v>
      </c>
      <c r="Z347" s="152">
        <v>-6.5116279069767441E-2</v>
      </c>
      <c r="AA347" s="151">
        <v>3321</v>
      </c>
      <c r="AB347" s="152">
        <v>0.19066482948673785</v>
      </c>
      <c r="AC347" s="152">
        <v>-8.2089552238805971E-2</v>
      </c>
      <c r="AD347" s="151">
        <v>3429</v>
      </c>
      <c r="AE347" s="152">
        <v>0.18582344334254594</v>
      </c>
      <c r="AF347" s="152">
        <v>3.2520325203252036E-2</v>
      </c>
      <c r="AG347" s="151">
        <v>3366</v>
      </c>
      <c r="AH347" s="152">
        <v>0.18471162816221259</v>
      </c>
      <c r="AI347" s="152">
        <v>-1.8372703412073491E-2</v>
      </c>
      <c r="AJ347" s="11">
        <f t="shared" si="415"/>
        <v>-504</v>
      </c>
      <c r="AK347" s="123">
        <f t="shared" si="416"/>
        <v>-0.13023255813953488</v>
      </c>
      <c r="AL347" s="11">
        <f t="shared" si="417"/>
        <v>45</v>
      </c>
      <c r="AM347" s="123">
        <f t="shared" si="418"/>
        <v>1.3550135501355014E-2</v>
      </c>
      <c r="AN347" s="151">
        <v>6647</v>
      </c>
      <c r="AO347" s="152">
        <v>0.17811779838147812</v>
      </c>
      <c r="AP347" s="151">
        <v>6649</v>
      </c>
      <c r="AQ347" s="152">
        <v>0.17694334300236847</v>
      </c>
      <c r="AR347" s="152">
        <v>3.0088761847449976E-4</v>
      </c>
      <c r="AS347" s="151">
        <v>7242</v>
      </c>
      <c r="AT347" s="152">
        <v>0.18408276352914263</v>
      </c>
      <c r="AU347" s="152">
        <v>8.9186343811099411E-2</v>
      </c>
      <c r="AV347" s="151">
        <v>6291</v>
      </c>
      <c r="AW347" s="152">
        <v>0.18068240565224883</v>
      </c>
      <c r="AX347" s="152">
        <v>-0.13131731565865784</v>
      </c>
      <c r="AY347" s="151">
        <v>7175</v>
      </c>
      <c r="AZ347" s="152">
        <v>0.18333972147693881</v>
      </c>
      <c r="BA347" s="152">
        <v>0.14051820060403752</v>
      </c>
      <c r="BB347" s="11">
        <f t="shared" si="419"/>
        <v>528</v>
      </c>
      <c r="BC347" s="123">
        <f t="shared" si="420"/>
        <v>7.9434331277267942E-2</v>
      </c>
      <c r="BD347" s="11">
        <f t="shared" si="421"/>
        <v>-67</v>
      </c>
      <c r="BE347" s="123">
        <f t="shared" si="422"/>
        <v>-9.2515879591273126E-3</v>
      </c>
    </row>
    <row r="348" spans="1:57" x14ac:dyDescent="0.3">
      <c r="A348" s="490"/>
      <c r="B348" s="490"/>
      <c r="C348" s="95" t="s">
        <v>133</v>
      </c>
      <c r="D348" s="151">
        <v>10586</v>
      </c>
      <c r="E348" s="152">
        <v>0.18127953969449961</v>
      </c>
      <c r="F348" s="151">
        <v>10066</v>
      </c>
      <c r="G348" s="152">
        <v>0.17681984260820685</v>
      </c>
      <c r="H348" s="152">
        <v>-4.9121481201586999E-2</v>
      </c>
      <c r="I348" s="151">
        <v>10179</v>
      </c>
      <c r="J348" s="152">
        <v>0.17933719762504624</v>
      </c>
      <c r="K348" s="152">
        <v>1.1225909000596066E-2</v>
      </c>
      <c r="L348" s="151">
        <v>9752</v>
      </c>
      <c r="M348" s="152">
        <v>0.18306395599857334</v>
      </c>
      <c r="N348" s="152">
        <v>-4.1949110914628156E-2</v>
      </c>
      <c r="O348" s="151">
        <v>10229</v>
      </c>
      <c r="P348" s="152">
        <v>0.17833606471634297</v>
      </c>
      <c r="Q348" s="152">
        <v>4.8913043478260872E-2</v>
      </c>
      <c r="R348" s="11">
        <f t="shared" si="411"/>
        <v>-357</v>
      </c>
      <c r="S348" s="123">
        <f t="shared" si="412"/>
        <v>-3.3723786132627998E-2</v>
      </c>
      <c r="T348" s="11">
        <f t="shared" si="413"/>
        <v>50</v>
      </c>
      <c r="U348" s="123">
        <f t="shared" si="414"/>
        <v>4.912073877591119E-3</v>
      </c>
      <c r="V348" s="151">
        <v>4265</v>
      </c>
      <c r="W348" s="152">
        <v>0.20234367587057595</v>
      </c>
      <c r="X348" s="151">
        <v>3809</v>
      </c>
      <c r="Y348" s="152">
        <v>0.19683737274559454</v>
      </c>
      <c r="Z348" s="152">
        <v>-0.10691676436107854</v>
      </c>
      <c r="AA348" s="151">
        <v>3469</v>
      </c>
      <c r="AB348" s="152">
        <v>0.19916178665748077</v>
      </c>
      <c r="AC348" s="152">
        <v>-8.9262273562614861E-2</v>
      </c>
      <c r="AD348" s="151">
        <v>3773</v>
      </c>
      <c r="AE348" s="152">
        <v>0.20446539858017668</v>
      </c>
      <c r="AF348" s="152">
        <v>8.7633323724416262E-2</v>
      </c>
      <c r="AG348" s="151">
        <v>3706</v>
      </c>
      <c r="AH348" s="152">
        <v>0.20336936838061789</v>
      </c>
      <c r="AI348" s="152">
        <v>-1.7757752451630002E-2</v>
      </c>
      <c r="AJ348" s="11">
        <f t="shared" si="415"/>
        <v>-559</v>
      </c>
      <c r="AK348" s="123">
        <f t="shared" si="416"/>
        <v>-0.13106682297772568</v>
      </c>
      <c r="AL348" s="11">
        <f t="shared" si="417"/>
        <v>237</v>
      </c>
      <c r="AM348" s="123">
        <f t="shared" si="418"/>
        <v>6.8319400403574523E-2</v>
      </c>
      <c r="AN348" s="151">
        <v>6321</v>
      </c>
      <c r="AO348" s="152">
        <v>0.16938206763492147</v>
      </c>
      <c r="AP348" s="151">
        <v>6257</v>
      </c>
      <c r="AQ348" s="152">
        <v>0.16651142986401257</v>
      </c>
      <c r="AR348" s="152">
        <v>-1.0124980224647999E-2</v>
      </c>
      <c r="AS348" s="151">
        <v>6710</v>
      </c>
      <c r="AT348" s="152">
        <v>0.17055997559797667</v>
      </c>
      <c r="AU348" s="152">
        <v>7.2398913217196742E-2</v>
      </c>
      <c r="AV348" s="151">
        <v>5979</v>
      </c>
      <c r="AW348" s="152">
        <v>0.17172152334999138</v>
      </c>
      <c r="AX348" s="152">
        <v>-0.10894187779433681</v>
      </c>
      <c r="AY348" s="151">
        <v>6523</v>
      </c>
      <c r="AZ348" s="152">
        <v>0.1666794429538776</v>
      </c>
      <c r="BA348" s="152">
        <v>9.0985114567653458E-2</v>
      </c>
      <c r="BB348" s="11">
        <f t="shared" si="419"/>
        <v>202</v>
      </c>
      <c r="BC348" s="123">
        <f t="shared" si="420"/>
        <v>3.1956968834045245E-2</v>
      </c>
      <c r="BD348" s="11">
        <f t="shared" si="421"/>
        <v>-187</v>
      </c>
      <c r="BE348" s="123">
        <f t="shared" si="422"/>
        <v>-2.7868852459016394E-2</v>
      </c>
    </row>
    <row r="349" spans="1:57" x14ac:dyDescent="0.3">
      <c r="A349" s="490"/>
      <c r="B349" s="490"/>
      <c r="C349" s="95" t="s">
        <v>134</v>
      </c>
      <c r="D349" s="151">
        <v>7522</v>
      </c>
      <c r="E349" s="152">
        <v>0.12881019247893691</v>
      </c>
      <c r="F349" s="151">
        <v>7306</v>
      </c>
      <c r="G349" s="152">
        <v>0.12833754918493537</v>
      </c>
      <c r="H349" s="152">
        <v>-2.8715767083222547E-2</v>
      </c>
      <c r="I349" s="151">
        <v>7464</v>
      </c>
      <c r="J349" s="152">
        <v>0.13150337391426911</v>
      </c>
      <c r="K349" s="152">
        <v>2.1626060771968245E-2</v>
      </c>
      <c r="L349" s="151">
        <v>6889</v>
      </c>
      <c r="M349" s="152">
        <v>0.12931989262450488</v>
      </c>
      <c r="N349" s="152">
        <v>-7.7036441586280813E-2</v>
      </c>
      <c r="O349" s="151">
        <v>7244</v>
      </c>
      <c r="P349" s="152">
        <v>0.12629450120297081</v>
      </c>
      <c r="Q349" s="152">
        <v>5.1531426912469154E-2</v>
      </c>
      <c r="R349" s="11">
        <f t="shared" si="411"/>
        <v>-278</v>
      </c>
      <c r="S349" s="123">
        <f t="shared" si="412"/>
        <v>-3.695825578303643E-2</v>
      </c>
      <c r="T349" s="11">
        <f t="shared" si="413"/>
        <v>-220</v>
      </c>
      <c r="U349" s="123">
        <f t="shared" si="414"/>
        <v>-2.9474812433011789E-2</v>
      </c>
      <c r="V349" s="151">
        <v>3331</v>
      </c>
      <c r="W349" s="152">
        <v>0.15803207135401839</v>
      </c>
      <c r="X349" s="151">
        <v>3087</v>
      </c>
      <c r="Y349" s="152">
        <v>0.1595266394501576</v>
      </c>
      <c r="Z349" s="152">
        <v>-7.3251275893125189E-2</v>
      </c>
      <c r="AA349" s="151">
        <v>2743</v>
      </c>
      <c r="AB349" s="152">
        <v>0.15748076702262029</v>
      </c>
      <c r="AC349" s="152">
        <v>-0.11143505021056041</v>
      </c>
      <c r="AD349" s="151">
        <v>2962</v>
      </c>
      <c r="AE349" s="152">
        <v>0.16051590527285536</v>
      </c>
      <c r="AF349" s="152">
        <v>7.983959168793292E-2</v>
      </c>
      <c r="AG349" s="151">
        <v>2969</v>
      </c>
      <c r="AH349" s="152">
        <v>0.16292597267189815</v>
      </c>
      <c r="AI349" s="152">
        <v>2.3632680621201892E-3</v>
      </c>
      <c r="AJ349" s="11">
        <f t="shared" si="415"/>
        <v>-362</v>
      </c>
      <c r="AK349" s="123">
        <f t="shared" si="416"/>
        <v>-0.10867607325127589</v>
      </c>
      <c r="AL349" s="11">
        <f t="shared" si="417"/>
        <v>226</v>
      </c>
      <c r="AM349" s="123">
        <f t="shared" si="418"/>
        <v>8.2391542107181914E-2</v>
      </c>
      <c r="AN349" s="151">
        <v>4191</v>
      </c>
      <c r="AO349" s="152">
        <v>0.11230505386140736</v>
      </c>
      <c r="AP349" s="151">
        <v>4219</v>
      </c>
      <c r="AQ349" s="152">
        <v>0.11227612635388669</v>
      </c>
      <c r="AR349" s="152">
        <v>6.6809830589358151E-3</v>
      </c>
      <c r="AS349" s="151">
        <v>4721</v>
      </c>
      <c r="AT349" s="152">
        <v>0.12000203350194454</v>
      </c>
      <c r="AU349" s="152">
        <v>0.11898554159753497</v>
      </c>
      <c r="AV349" s="151">
        <v>3927</v>
      </c>
      <c r="AW349" s="152">
        <v>0.11278648974668275</v>
      </c>
      <c r="AX349" s="152">
        <v>-0.16818470662995127</v>
      </c>
      <c r="AY349" s="151">
        <v>4275</v>
      </c>
      <c r="AZ349" s="152">
        <v>0.10923725565350709</v>
      </c>
      <c r="BA349" s="152">
        <v>8.8617265087853322E-2</v>
      </c>
      <c r="BB349" s="11">
        <f t="shared" si="419"/>
        <v>84</v>
      </c>
      <c r="BC349" s="123">
        <f t="shared" si="420"/>
        <v>2.0042949176807445E-2</v>
      </c>
      <c r="BD349" s="11">
        <f t="shared" si="421"/>
        <v>-446</v>
      </c>
      <c r="BE349" s="123">
        <f t="shared" si="422"/>
        <v>-9.4471510273247197E-2</v>
      </c>
    </row>
    <row r="350" spans="1:57" x14ac:dyDescent="0.3">
      <c r="A350" s="490"/>
      <c r="B350" s="490"/>
      <c r="C350" s="95" t="s">
        <v>135</v>
      </c>
      <c r="D350" s="151">
        <v>9648</v>
      </c>
      <c r="E350" s="152">
        <v>0.16521679567093636</v>
      </c>
      <c r="F350" s="151">
        <v>9087</v>
      </c>
      <c r="G350" s="152">
        <v>0.15962268128161888</v>
      </c>
      <c r="H350" s="152">
        <v>-5.8146766169154228E-2</v>
      </c>
      <c r="I350" s="151">
        <v>9192</v>
      </c>
      <c r="J350" s="152">
        <v>0.16194788491692946</v>
      </c>
      <c r="K350" s="152">
        <v>1.1554968636513702E-2</v>
      </c>
      <c r="L350" s="151">
        <v>8415</v>
      </c>
      <c r="M350" s="152">
        <v>0.15796587261361716</v>
      </c>
      <c r="N350" s="152">
        <v>-8.453002610966058E-2</v>
      </c>
      <c r="O350" s="151">
        <v>8771</v>
      </c>
      <c r="P350" s="152">
        <v>0.15291676836709789</v>
      </c>
      <c r="Q350" s="152">
        <v>4.2305407011289362E-2</v>
      </c>
      <c r="R350" s="11">
        <f t="shared" si="411"/>
        <v>-877</v>
      </c>
      <c r="S350" s="123">
        <f t="shared" si="412"/>
        <v>-9.0899668325041455E-2</v>
      </c>
      <c r="T350" s="11">
        <f t="shared" si="413"/>
        <v>-421</v>
      </c>
      <c r="U350" s="123">
        <f t="shared" si="414"/>
        <v>-4.580069625761532E-2</v>
      </c>
      <c r="V350" s="151">
        <v>3122</v>
      </c>
      <c r="W350" s="152">
        <v>0.14811651959388936</v>
      </c>
      <c r="X350" s="151">
        <v>2725</v>
      </c>
      <c r="Y350" s="152">
        <v>0.14081959588651749</v>
      </c>
      <c r="Z350" s="152">
        <v>-0.12716207559256887</v>
      </c>
      <c r="AA350" s="151">
        <v>2431</v>
      </c>
      <c r="AB350" s="152">
        <v>0.13956826271672981</v>
      </c>
      <c r="AC350" s="152">
        <v>-0.10788990825688073</v>
      </c>
      <c r="AD350" s="151">
        <v>2499</v>
      </c>
      <c r="AE350" s="152">
        <v>0.13542513412453261</v>
      </c>
      <c r="AF350" s="152">
        <v>2.7972027972027972E-2</v>
      </c>
      <c r="AG350" s="151">
        <v>2444</v>
      </c>
      <c r="AH350" s="152">
        <v>0.13411622674641935</v>
      </c>
      <c r="AI350" s="152">
        <v>-2.2008803521408563E-2</v>
      </c>
      <c r="AJ350" s="11">
        <f t="shared" si="415"/>
        <v>-678</v>
      </c>
      <c r="AK350" s="123">
        <f t="shared" si="416"/>
        <v>-0.21716848174247277</v>
      </c>
      <c r="AL350" s="11">
        <f t="shared" si="417"/>
        <v>13</v>
      </c>
      <c r="AM350" s="123">
        <f t="shared" si="418"/>
        <v>5.3475935828877002E-3</v>
      </c>
      <c r="AN350" s="151">
        <v>6526</v>
      </c>
      <c r="AO350" s="152">
        <v>0.17487539525162121</v>
      </c>
      <c r="AP350" s="151">
        <v>6362</v>
      </c>
      <c r="AQ350" s="152">
        <v>0.16930569231178647</v>
      </c>
      <c r="AR350" s="152">
        <v>-2.5130248237817961E-2</v>
      </c>
      <c r="AS350" s="151">
        <v>6761</v>
      </c>
      <c r="AT350" s="152">
        <v>0.17185633308761852</v>
      </c>
      <c r="AU350" s="152">
        <v>6.2716127004086769E-2</v>
      </c>
      <c r="AV350" s="151">
        <v>5916</v>
      </c>
      <c r="AW350" s="152">
        <v>0.16991211442357401</v>
      </c>
      <c r="AX350" s="152">
        <v>-0.12498151161070847</v>
      </c>
      <c r="AY350" s="151">
        <v>6327</v>
      </c>
      <c r="AZ350" s="152">
        <v>0.16167113836719049</v>
      </c>
      <c r="BA350" s="152">
        <v>6.9472616632860043E-2</v>
      </c>
      <c r="BB350" s="11">
        <f t="shared" si="419"/>
        <v>-199</v>
      </c>
      <c r="BC350" s="123">
        <f t="shared" si="420"/>
        <v>-3.049341097149862E-2</v>
      </c>
      <c r="BD350" s="11">
        <f t="shared" si="421"/>
        <v>-434</v>
      </c>
      <c r="BE350" s="123">
        <f t="shared" si="422"/>
        <v>-6.4191687620174534E-2</v>
      </c>
    </row>
    <row r="351" spans="1:57" x14ac:dyDescent="0.3">
      <c r="A351" s="490"/>
      <c r="B351" s="490"/>
      <c r="C351" s="95" t="s">
        <v>13</v>
      </c>
      <c r="D351" s="151">
        <v>58396</v>
      </c>
      <c r="E351" s="152">
        <v>1</v>
      </c>
      <c r="F351" s="151">
        <v>56928</v>
      </c>
      <c r="G351" s="152">
        <v>1</v>
      </c>
      <c r="H351" s="152">
        <v>-2.5138708130693882E-2</v>
      </c>
      <c r="I351" s="151">
        <v>56759</v>
      </c>
      <c r="J351" s="152">
        <v>1</v>
      </c>
      <c r="K351" s="152">
        <v>-2.9686621697582911E-3</v>
      </c>
      <c r="L351" s="151">
        <v>53271</v>
      </c>
      <c r="M351" s="152">
        <v>1</v>
      </c>
      <c r="N351" s="152">
        <v>-6.1452809246110747E-2</v>
      </c>
      <c r="O351" s="151">
        <v>57358</v>
      </c>
      <c r="P351" s="152">
        <v>1</v>
      </c>
      <c r="Q351" s="152">
        <v>7.6720917572412756E-2</v>
      </c>
      <c r="R351" s="11">
        <f t="shared" si="411"/>
        <v>-1038</v>
      </c>
      <c r="S351" s="123">
        <f t="shared" si="412"/>
        <v>-1.7775190081512432E-2</v>
      </c>
      <c r="T351" s="11">
        <f t="shared" si="413"/>
        <v>599</v>
      </c>
      <c r="U351" s="123">
        <f t="shared" si="414"/>
        <v>1.0553392413537942E-2</v>
      </c>
      <c r="V351" s="151">
        <v>21078</v>
      </c>
      <c r="W351" s="152">
        <v>1</v>
      </c>
      <c r="X351" s="151">
        <v>19351</v>
      </c>
      <c r="Y351" s="152">
        <v>1</v>
      </c>
      <c r="Z351" s="152">
        <v>-8.1933769807382109E-2</v>
      </c>
      <c r="AA351" s="151">
        <v>17418</v>
      </c>
      <c r="AB351" s="152">
        <v>1</v>
      </c>
      <c r="AC351" s="152">
        <v>-9.9891478476564516E-2</v>
      </c>
      <c r="AD351" s="151">
        <v>18453</v>
      </c>
      <c r="AE351" s="152">
        <v>1</v>
      </c>
      <c r="AF351" s="152">
        <v>5.9421288322425075E-2</v>
      </c>
      <c r="AG351" s="151">
        <v>18223</v>
      </c>
      <c r="AH351" s="152">
        <v>1</v>
      </c>
      <c r="AI351" s="152">
        <v>-1.2464097978648458E-2</v>
      </c>
      <c r="AJ351" s="11">
        <f t="shared" si="415"/>
        <v>-2855</v>
      </c>
      <c r="AK351" s="123">
        <f t="shared" si="416"/>
        <v>-0.13544928361324604</v>
      </c>
      <c r="AL351" s="11">
        <f t="shared" si="417"/>
        <v>805</v>
      </c>
      <c r="AM351" s="123">
        <f t="shared" si="418"/>
        <v>4.6216557584108392E-2</v>
      </c>
      <c r="AN351" s="151">
        <v>37318</v>
      </c>
      <c r="AO351" s="152">
        <v>1</v>
      </c>
      <c r="AP351" s="151">
        <v>37577</v>
      </c>
      <c r="AQ351" s="152">
        <v>1</v>
      </c>
      <c r="AR351" s="152">
        <v>6.9403505010986657E-3</v>
      </c>
      <c r="AS351" s="151">
        <v>39341</v>
      </c>
      <c r="AT351" s="152">
        <v>1</v>
      </c>
      <c r="AU351" s="152">
        <v>4.6943609122601593E-2</v>
      </c>
      <c r="AV351" s="151">
        <v>34818</v>
      </c>
      <c r="AW351" s="152">
        <v>1</v>
      </c>
      <c r="AX351" s="152">
        <v>-0.11496911618921736</v>
      </c>
      <c r="AY351" s="151">
        <v>39135</v>
      </c>
      <c r="AZ351" s="152">
        <v>1</v>
      </c>
      <c r="BA351" s="152">
        <v>0.12398759262450457</v>
      </c>
      <c r="BB351" s="11">
        <f t="shared" si="419"/>
        <v>1817</v>
      </c>
      <c r="BC351" s="123">
        <f t="shared" si="420"/>
        <v>4.8689640388016507E-2</v>
      </c>
      <c r="BD351" s="11">
        <f t="shared" si="421"/>
        <v>-206</v>
      </c>
      <c r="BE351" s="123">
        <f t="shared" si="422"/>
        <v>-5.2362675071808036E-3</v>
      </c>
    </row>
    <row r="352" spans="1:57" x14ac:dyDescent="0.3">
      <c r="B352" s="95" t="s">
        <v>13</v>
      </c>
      <c r="D352" s="151">
        <v>370407</v>
      </c>
      <c r="E352" s="152">
        <v>1</v>
      </c>
      <c r="F352" s="151">
        <v>365556</v>
      </c>
      <c r="G352" s="152">
        <v>1</v>
      </c>
      <c r="H352" s="152">
        <v>-1.3096404765568686E-2</v>
      </c>
      <c r="I352" s="151">
        <v>344432</v>
      </c>
      <c r="J352" s="152">
        <v>1</v>
      </c>
      <c r="K352" s="152">
        <v>-5.7785947980610361E-2</v>
      </c>
      <c r="L352" s="151">
        <v>330955</v>
      </c>
      <c r="M352" s="152">
        <v>1</v>
      </c>
      <c r="N352" s="152">
        <v>-3.9128187857109677E-2</v>
      </c>
      <c r="O352" s="151">
        <v>338743</v>
      </c>
      <c r="P352" s="152">
        <v>1</v>
      </c>
      <c r="Q352" s="152">
        <v>2.3531900107265337E-2</v>
      </c>
      <c r="R352" s="11">
        <f t="shared" si="411"/>
        <v>-31664</v>
      </c>
      <c r="S352" s="123">
        <f t="shared" si="412"/>
        <v>-8.5484345598220338E-2</v>
      </c>
      <c r="T352" s="11">
        <f t="shared" si="413"/>
        <v>-5689</v>
      </c>
      <c r="U352" s="123">
        <f t="shared" si="414"/>
        <v>-1.6517048357876155E-2</v>
      </c>
      <c r="V352" s="151">
        <v>242846</v>
      </c>
      <c r="W352" s="152">
        <v>1</v>
      </c>
      <c r="X352" s="151">
        <v>238290</v>
      </c>
      <c r="Y352" s="152">
        <v>1</v>
      </c>
      <c r="Z352" s="152">
        <v>-1.876086079243636E-2</v>
      </c>
      <c r="AA352" s="151">
        <v>219861</v>
      </c>
      <c r="AB352" s="152">
        <v>1</v>
      </c>
      <c r="AC352" s="152">
        <v>-7.7338537076671279E-2</v>
      </c>
      <c r="AD352" s="151">
        <v>214803</v>
      </c>
      <c r="AE352" s="152">
        <v>1</v>
      </c>
      <c r="AF352" s="152">
        <v>-2.3005444348929552E-2</v>
      </c>
      <c r="AG352" s="151">
        <v>210442</v>
      </c>
      <c r="AH352" s="152">
        <v>1</v>
      </c>
      <c r="AI352" s="152">
        <v>-2.0302323524345564E-2</v>
      </c>
      <c r="AJ352" s="11">
        <f t="shared" si="415"/>
        <v>-32404</v>
      </c>
      <c r="AK352" s="123">
        <f t="shared" si="416"/>
        <v>-0.13343435757640645</v>
      </c>
      <c r="AL352" s="11">
        <f t="shared" si="417"/>
        <v>-9419</v>
      </c>
      <c r="AM352" s="123">
        <f t="shared" si="418"/>
        <v>-4.2840703899281816E-2</v>
      </c>
      <c r="AN352" s="151">
        <v>127561</v>
      </c>
      <c r="AO352" s="152">
        <v>1</v>
      </c>
      <c r="AP352" s="151">
        <v>127266</v>
      </c>
      <c r="AQ352" s="152">
        <v>1</v>
      </c>
      <c r="AR352" s="152">
        <v>-2.3126190606846922E-3</v>
      </c>
      <c r="AS352" s="151">
        <v>124571</v>
      </c>
      <c r="AT352" s="152">
        <v>1</v>
      </c>
      <c r="AU352" s="152">
        <v>-2.1176119309163483E-2</v>
      </c>
      <c r="AV352" s="151">
        <v>116152</v>
      </c>
      <c r="AW352" s="152">
        <v>1</v>
      </c>
      <c r="AX352" s="152">
        <v>-6.7583948109913222E-2</v>
      </c>
      <c r="AY352" s="151">
        <v>128301</v>
      </c>
      <c r="AZ352" s="152">
        <v>1</v>
      </c>
      <c r="BA352" s="152">
        <v>0.10459570218334596</v>
      </c>
      <c r="BB352" s="11">
        <f t="shared" si="419"/>
        <v>740</v>
      </c>
      <c r="BC352" s="123">
        <f t="shared" si="420"/>
        <v>5.8011461183277019E-3</v>
      </c>
      <c r="BD352" s="11">
        <f t="shared" si="421"/>
        <v>3730</v>
      </c>
      <c r="BE352" s="123">
        <f t="shared" si="422"/>
        <v>2.9942763564553547E-2</v>
      </c>
    </row>
    <row r="353" spans="1:57" x14ac:dyDescent="0.3">
      <c r="A353" s="489" t="s">
        <v>92</v>
      </c>
      <c r="B353" s="489" t="s">
        <v>157</v>
      </c>
      <c r="C353" s="95" t="s">
        <v>130</v>
      </c>
      <c r="D353" s="151">
        <v>2</v>
      </c>
      <c r="E353" s="152">
        <v>7.6923076923076927E-2</v>
      </c>
      <c r="F353" s="151">
        <v>3</v>
      </c>
      <c r="G353" s="152">
        <v>0.1111111111111111</v>
      </c>
      <c r="H353" s="152">
        <v>0.5</v>
      </c>
      <c r="I353" s="151"/>
      <c r="J353" s="152"/>
      <c r="K353" s="152">
        <v>-1</v>
      </c>
      <c r="L353" s="151">
        <v>1</v>
      </c>
      <c r="M353" s="152">
        <v>0.04</v>
      </c>
      <c r="N353" s="152"/>
      <c r="O353" s="151">
        <v>1</v>
      </c>
      <c r="P353" s="152">
        <v>3.125E-2</v>
      </c>
      <c r="Q353" s="152">
        <v>0</v>
      </c>
      <c r="R353" s="11">
        <f t="shared" si="411"/>
        <v>-1</v>
      </c>
      <c r="S353" s="123">
        <f t="shared" si="412"/>
        <v>-0.5</v>
      </c>
      <c r="T353" s="11">
        <f t="shared" si="413"/>
        <v>1</v>
      </c>
      <c r="U353" s="123" t="e">
        <f t="shared" si="414"/>
        <v>#DIV/0!</v>
      </c>
      <c r="V353" s="151">
        <v>2</v>
      </c>
      <c r="W353" s="152">
        <v>0.10526315789473684</v>
      </c>
      <c r="X353" s="151">
        <v>3</v>
      </c>
      <c r="Y353" s="152">
        <v>0.14285714285714285</v>
      </c>
      <c r="Z353" s="152">
        <v>0.5</v>
      </c>
      <c r="AA353" s="151"/>
      <c r="AB353" s="152"/>
      <c r="AC353" s="152">
        <v>-1</v>
      </c>
      <c r="AD353" s="151">
        <v>1</v>
      </c>
      <c r="AE353" s="152">
        <v>6.25E-2</v>
      </c>
      <c r="AF353" s="152"/>
      <c r="AG353" s="151"/>
      <c r="AH353" s="152"/>
      <c r="AI353" s="152">
        <v>-1</v>
      </c>
      <c r="AJ353" s="11">
        <f t="shared" si="415"/>
        <v>-2</v>
      </c>
      <c r="AK353" s="123">
        <f t="shared" si="416"/>
        <v>-1</v>
      </c>
      <c r="AL353" s="11">
        <f t="shared" si="417"/>
        <v>0</v>
      </c>
      <c r="AM353" s="123" t="e">
        <f t="shared" si="418"/>
        <v>#DIV/0!</v>
      </c>
      <c r="AN353" s="151"/>
      <c r="AO353" s="152"/>
      <c r="AP353" s="151"/>
      <c r="AQ353" s="152"/>
      <c r="AR353" s="152"/>
      <c r="AS353" s="151"/>
      <c r="AT353" s="152"/>
      <c r="AU353" s="152"/>
      <c r="AV353" s="151"/>
      <c r="AW353" s="152"/>
      <c r="AX353" s="152"/>
      <c r="AY353" s="151">
        <v>1</v>
      </c>
      <c r="AZ353" s="152">
        <v>0.1111111111111111</v>
      </c>
      <c r="BA353" s="152"/>
      <c r="BB353" s="11">
        <f t="shared" si="419"/>
        <v>1</v>
      </c>
      <c r="BC353" s="123" t="e">
        <f t="shared" si="420"/>
        <v>#DIV/0!</v>
      </c>
      <c r="BD353" s="11">
        <f t="shared" si="421"/>
        <v>1</v>
      </c>
      <c r="BE353" s="123" t="e">
        <f t="shared" si="422"/>
        <v>#DIV/0!</v>
      </c>
    </row>
    <row r="354" spans="1:57" x14ac:dyDescent="0.3">
      <c r="A354" s="490"/>
      <c r="B354" s="490"/>
      <c r="C354" s="95" t="s">
        <v>131</v>
      </c>
      <c r="D354" s="151">
        <v>5</v>
      </c>
      <c r="E354" s="152">
        <v>0.19230769230769232</v>
      </c>
      <c r="F354" s="151">
        <v>4</v>
      </c>
      <c r="G354" s="152">
        <v>0.14814814814814814</v>
      </c>
      <c r="H354" s="152">
        <v>-0.2</v>
      </c>
      <c r="I354" s="151">
        <v>8</v>
      </c>
      <c r="J354" s="152">
        <v>0.29629629629629628</v>
      </c>
      <c r="K354" s="152">
        <v>1</v>
      </c>
      <c r="L354" s="151">
        <v>4</v>
      </c>
      <c r="M354" s="152">
        <v>0.16</v>
      </c>
      <c r="N354" s="152">
        <v>-0.5</v>
      </c>
      <c r="O354" s="151">
        <v>11</v>
      </c>
      <c r="P354" s="152">
        <v>0.34375</v>
      </c>
      <c r="Q354" s="152">
        <v>1.75</v>
      </c>
      <c r="R354" s="11">
        <f t="shared" si="411"/>
        <v>6</v>
      </c>
      <c r="S354" s="123">
        <f t="shared" si="412"/>
        <v>1.2</v>
      </c>
      <c r="T354" s="11">
        <f t="shared" si="413"/>
        <v>3</v>
      </c>
      <c r="U354" s="123">
        <f t="shared" si="414"/>
        <v>0.375</v>
      </c>
      <c r="V354" s="151">
        <v>3</v>
      </c>
      <c r="W354" s="152">
        <v>0.15789473684210525</v>
      </c>
      <c r="X354" s="151">
        <v>3</v>
      </c>
      <c r="Y354" s="152">
        <v>0.14285714285714285</v>
      </c>
      <c r="Z354" s="152">
        <v>0</v>
      </c>
      <c r="AA354" s="151">
        <v>5</v>
      </c>
      <c r="AB354" s="152">
        <v>0.26315789473684209</v>
      </c>
      <c r="AC354" s="152">
        <v>0.66666666666666663</v>
      </c>
      <c r="AD354" s="151">
        <v>2</v>
      </c>
      <c r="AE354" s="152">
        <v>0.125</v>
      </c>
      <c r="AF354" s="152">
        <v>-0.6</v>
      </c>
      <c r="AG354" s="151">
        <v>8</v>
      </c>
      <c r="AH354" s="152">
        <v>0.34782608695652173</v>
      </c>
      <c r="AI354" s="152">
        <v>3</v>
      </c>
      <c r="AJ354" s="11">
        <f t="shared" si="415"/>
        <v>5</v>
      </c>
      <c r="AK354" s="123">
        <f t="shared" si="416"/>
        <v>1.6666666666666667</v>
      </c>
      <c r="AL354" s="11">
        <f t="shared" si="417"/>
        <v>3</v>
      </c>
      <c r="AM354" s="123">
        <f t="shared" si="418"/>
        <v>0.6</v>
      </c>
      <c r="AN354" s="151">
        <v>2</v>
      </c>
      <c r="AO354" s="152">
        <v>0.2857142857142857</v>
      </c>
      <c r="AP354" s="151">
        <v>1</v>
      </c>
      <c r="AQ354" s="152">
        <v>0.16666666666666666</v>
      </c>
      <c r="AR354" s="152">
        <v>-0.5</v>
      </c>
      <c r="AS354" s="151">
        <v>3</v>
      </c>
      <c r="AT354" s="152">
        <v>0.375</v>
      </c>
      <c r="AU354" s="152">
        <v>2</v>
      </c>
      <c r="AV354" s="151">
        <v>2</v>
      </c>
      <c r="AW354" s="152">
        <v>0.22222222222222221</v>
      </c>
      <c r="AX354" s="152">
        <v>-0.33333333333333331</v>
      </c>
      <c r="AY354" s="151">
        <v>3</v>
      </c>
      <c r="AZ354" s="152">
        <v>0.33333333333333331</v>
      </c>
      <c r="BA354" s="152">
        <v>0.5</v>
      </c>
      <c r="BB354" s="11">
        <f t="shared" si="419"/>
        <v>1</v>
      </c>
      <c r="BC354" s="123">
        <f t="shared" si="420"/>
        <v>0.5</v>
      </c>
      <c r="BD354" s="11">
        <f t="shared" si="421"/>
        <v>0</v>
      </c>
      <c r="BE354" s="123">
        <f t="shared" si="422"/>
        <v>0</v>
      </c>
    </row>
    <row r="355" spans="1:57" x14ac:dyDescent="0.3">
      <c r="A355" s="490"/>
      <c r="B355" s="490"/>
      <c r="C355" s="95" t="s">
        <v>132</v>
      </c>
      <c r="D355" s="151">
        <v>3</v>
      </c>
      <c r="E355" s="152">
        <v>0.11538461538461539</v>
      </c>
      <c r="F355" s="151">
        <v>6</v>
      </c>
      <c r="G355" s="152">
        <v>0.22222222222222221</v>
      </c>
      <c r="H355" s="152">
        <v>1</v>
      </c>
      <c r="I355" s="151">
        <v>4</v>
      </c>
      <c r="J355" s="152">
        <v>0.14814814814814814</v>
      </c>
      <c r="K355" s="152">
        <v>-0.33333333333333331</v>
      </c>
      <c r="L355" s="151">
        <v>5</v>
      </c>
      <c r="M355" s="152">
        <v>0.2</v>
      </c>
      <c r="N355" s="152">
        <v>0.25</v>
      </c>
      <c r="O355" s="151">
        <v>7</v>
      </c>
      <c r="P355" s="152">
        <v>0.21875</v>
      </c>
      <c r="Q355" s="152">
        <v>0.4</v>
      </c>
      <c r="R355" s="11">
        <f t="shared" si="411"/>
        <v>4</v>
      </c>
      <c r="S355" s="123">
        <f t="shared" si="412"/>
        <v>1.3333333333333333</v>
      </c>
      <c r="T355" s="11">
        <f t="shared" si="413"/>
        <v>3</v>
      </c>
      <c r="U355" s="123">
        <f t="shared" si="414"/>
        <v>0.75</v>
      </c>
      <c r="V355" s="151">
        <v>2</v>
      </c>
      <c r="W355" s="152">
        <v>0.10526315789473684</v>
      </c>
      <c r="X355" s="151">
        <v>5</v>
      </c>
      <c r="Y355" s="152">
        <v>0.23809523809523808</v>
      </c>
      <c r="Z355" s="152">
        <v>1.5</v>
      </c>
      <c r="AA355" s="151">
        <v>2</v>
      </c>
      <c r="AB355" s="152">
        <v>0.10526315789473684</v>
      </c>
      <c r="AC355" s="152">
        <v>-0.6</v>
      </c>
      <c r="AD355" s="151">
        <v>4</v>
      </c>
      <c r="AE355" s="152">
        <v>0.25</v>
      </c>
      <c r="AF355" s="152">
        <v>1</v>
      </c>
      <c r="AG355" s="151">
        <v>6</v>
      </c>
      <c r="AH355" s="152">
        <v>0.2608695652173913</v>
      </c>
      <c r="AI355" s="152">
        <v>0.5</v>
      </c>
      <c r="AJ355" s="11">
        <f t="shared" si="415"/>
        <v>4</v>
      </c>
      <c r="AK355" s="123">
        <f t="shared" si="416"/>
        <v>2</v>
      </c>
      <c r="AL355" s="11">
        <f t="shared" si="417"/>
        <v>4</v>
      </c>
      <c r="AM355" s="123">
        <f t="shared" si="418"/>
        <v>2</v>
      </c>
      <c r="AN355" s="151">
        <v>1</v>
      </c>
      <c r="AO355" s="152">
        <v>0.14285714285714285</v>
      </c>
      <c r="AP355" s="151">
        <v>1</v>
      </c>
      <c r="AQ355" s="152">
        <v>0.16666666666666666</v>
      </c>
      <c r="AR355" s="152">
        <v>0</v>
      </c>
      <c r="AS355" s="151">
        <v>2</v>
      </c>
      <c r="AT355" s="152">
        <v>0.25</v>
      </c>
      <c r="AU355" s="152">
        <v>1</v>
      </c>
      <c r="AV355" s="151">
        <v>1</v>
      </c>
      <c r="AW355" s="152">
        <v>0.1111111111111111</v>
      </c>
      <c r="AX355" s="152">
        <v>-0.5</v>
      </c>
      <c r="AY355" s="151">
        <v>1</v>
      </c>
      <c r="AZ355" s="152">
        <v>0.1111111111111111</v>
      </c>
      <c r="BA355" s="152">
        <v>0</v>
      </c>
      <c r="BB355" s="11">
        <f t="shared" si="419"/>
        <v>0</v>
      </c>
      <c r="BC355" s="123">
        <f t="shared" si="420"/>
        <v>0</v>
      </c>
      <c r="BD355" s="11">
        <f t="shared" si="421"/>
        <v>-1</v>
      </c>
      <c r="BE355" s="123">
        <f t="shared" si="422"/>
        <v>-0.5</v>
      </c>
    </row>
    <row r="356" spans="1:57" x14ac:dyDescent="0.3">
      <c r="A356" s="490"/>
      <c r="B356" s="490"/>
      <c r="C356" s="95" t="s">
        <v>133</v>
      </c>
      <c r="D356" s="151">
        <v>5</v>
      </c>
      <c r="E356" s="152">
        <v>0.19230769230769232</v>
      </c>
      <c r="F356" s="151">
        <v>5</v>
      </c>
      <c r="G356" s="152">
        <v>0.18518518518518517</v>
      </c>
      <c r="H356" s="152">
        <v>0</v>
      </c>
      <c r="I356" s="151">
        <v>2</v>
      </c>
      <c r="J356" s="152">
        <v>7.407407407407407E-2</v>
      </c>
      <c r="K356" s="152">
        <v>-0.6</v>
      </c>
      <c r="L356" s="151">
        <v>3</v>
      </c>
      <c r="M356" s="152">
        <v>0.12</v>
      </c>
      <c r="N356" s="152">
        <v>0.5</v>
      </c>
      <c r="O356" s="151">
        <v>1</v>
      </c>
      <c r="P356" s="152">
        <v>3.125E-2</v>
      </c>
      <c r="Q356" s="152">
        <v>-0.66666666666666663</v>
      </c>
      <c r="R356" s="11">
        <f t="shared" si="411"/>
        <v>-4</v>
      </c>
      <c r="S356" s="123">
        <f t="shared" si="412"/>
        <v>-0.8</v>
      </c>
      <c r="T356" s="11">
        <f t="shared" si="413"/>
        <v>-1</v>
      </c>
      <c r="U356" s="123">
        <f t="shared" si="414"/>
        <v>-0.5</v>
      </c>
      <c r="V356" s="151">
        <v>5</v>
      </c>
      <c r="W356" s="152">
        <v>0.26315789473684209</v>
      </c>
      <c r="X356" s="151">
        <v>4</v>
      </c>
      <c r="Y356" s="152">
        <v>0.19047619047619047</v>
      </c>
      <c r="Z356" s="152">
        <v>-0.2</v>
      </c>
      <c r="AA356" s="151">
        <v>2</v>
      </c>
      <c r="AB356" s="152">
        <v>0.10526315789473684</v>
      </c>
      <c r="AC356" s="152">
        <v>-0.5</v>
      </c>
      <c r="AD356" s="151">
        <v>2</v>
      </c>
      <c r="AE356" s="152">
        <v>0.125</v>
      </c>
      <c r="AF356" s="152">
        <v>0</v>
      </c>
      <c r="AG356" s="151">
        <v>1</v>
      </c>
      <c r="AH356" s="152">
        <v>4.3478260869565216E-2</v>
      </c>
      <c r="AI356" s="152">
        <v>-0.5</v>
      </c>
      <c r="AJ356" s="11">
        <f t="shared" si="415"/>
        <v>-4</v>
      </c>
      <c r="AK356" s="123">
        <f t="shared" si="416"/>
        <v>-0.8</v>
      </c>
      <c r="AL356" s="11">
        <f t="shared" si="417"/>
        <v>-1</v>
      </c>
      <c r="AM356" s="123">
        <f t="shared" si="418"/>
        <v>-0.5</v>
      </c>
      <c r="AN356" s="151"/>
      <c r="AO356" s="152"/>
      <c r="AP356" s="151">
        <v>1</v>
      </c>
      <c r="AQ356" s="152">
        <v>0.16666666666666666</v>
      </c>
      <c r="AR356" s="152"/>
      <c r="AS356" s="151"/>
      <c r="AT356" s="152"/>
      <c r="AU356" s="152">
        <v>-1</v>
      </c>
      <c r="AV356" s="151">
        <v>1</v>
      </c>
      <c r="AW356" s="152">
        <v>0.1111111111111111</v>
      </c>
      <c r="AX356" s="152"/>
      <c r="AY356" s="151"/>
      <c r="AZ356" s="152"/>
      <c r="BA356" s="152">
        <v>-1</v>
      </c>
      <c r="BB356" s="11">
        <f t="shared" si="419"/>
        <v>0</v>
      </c>
      <c r="BC356" s="123" t="e">
        <f t="shared" si="420"/>
        <v>#DIV/0!</v>
      </c>
      <c r="BD356" s="11">
        <f t="shared" si="421"/>
        <v>0</v>
      </c>
      <c r="BE356" s="123" t="e">
        <f t="shared" si="422"/>
        <v>#DIV/0!</v>
      </c>
    </row>
    <row r="357" spans="1:57" x14ac:dyDescent="0.3">
      <c r="A357" s="490"/>
      <c r="B357" s="490"/>
      <c r="C357" s="95" t="s">
        <v>134</v>
      </c>
      <c r="D357" s="151">
        <v>6</v>
      </c>
      <c r="E357" s="152">
        <v>0.23076923076923078</v>
      </c>
      <c r="F357" s="151">
        <v>4</v>
      </c>
      <c r="G357" s="152">
        <v>0.14814814814814814</v>
      </c>
      <c r="H357" s="152">
        <v>-0.33333333333333331</v>
      </c>
      <c r="I357" s="151">
        <v>8</v>
      </c>
      <c r="J357" s="152">
        <v>0.29629629629629628</v>
      </c>
      <c r="K357" s="152">
        <v>1</v>
      </c>
      <c r="L357" s="151">
        <v>7</v>
      </c>
      <c r="M357" s="152">
        <v>0.28000000000000003</v>
      </c>
      <c r="N357" s="152">
        <v>-0.125</v>
      </c>
      <c r="O357" s="151">
        <v>7</v>
      </c>
      <c r="P357" s="152">
        <v>0.21875</v>
      </c>
      <c r="Q357" s="152">
        <v>0</v>
      </c>
      <c r="R357" s="11">
        <f t="shared" si="411"/>
        <v>1</v>
      </c>
      <c r="S357" s="123">
        <f t="shared" si="412"/>
        <v>0.16666666666666666</v>
      </c>
      <c r="T357" s="11">
        <f t="shared" si="413"/>
        <v>-1</v>
      </c>
      <c r="U357" s="123">
        <f t="shared" si="414"/>
        <v>-0.125</v>
      </c>
      <c r="V357" s="151">
        <v>5</v>
      </c>
      <c r="W357" s="152">
        <v>0.26315789473684209</v>
      </c>
      <c r="X357" s="151">
        <v>4</v>
      </c>
      <c r="Y357" s="152">
        <v>0.19047619047619047</v>
      </c>
      <c r="Z357" s="152">
        <v>-0.2</v>
      </c>
      <c r="AA357" s="151">
        <v>6</v>
      </c>
      <c r="AB357" s="152">
        <v>0.31578947368421051</v>
      </c>
      <c r="AC357" s="152">
        <v>0.5</v>
      </c>
      <c r="AD357" s="151">
        <v>5</v>
      </c>
      <c r="AE357" s="152">
        <v>0.3125</v>
      </c>
      <c r="AF357" s="152">
        <v>-0.16666666666666666</v>
      </c>
      <c r="AG357" s="151">
        <v>5</v>
      </c>
      <c r="AH357" s="152">
        <v>0.21739130434782608</v>
      </c>
      <c r="AI357" s="152">
        <v>0</v>
      </c>
      <c r="AJ357" s="11">
        <f t="shared" si="415"/>
        <v>0</v>
      </c>
      <c r="AK357" s="123">
        <f t="shared" si="416"/>
        <v>0</v>
      </c>
      <c r="AL357" s="11">
        <f t="shared" si="417"/>
        <v>-1</v>
      </c>
      <c r="AM357" s="123">
        <f t="shared" si="418"/>
        <v>-0.16666666666666666</v>
      </c>
      <c r="AN357" s="151">
        <v>1</v>
      </c>
      <c r="AO357" s="152">
        <v>0.14285714285714285</v>
      </c>
      <c r="AP357" s="151"/>
      <c r="AQ357" s="152"/>
      <c r="AR357" s="152">
        <v>-1</v>
      </c>
      <c r="AS357" s="151">
        <v>2</v>
      </c>
      <c r="AT357" s="152">
        <v>0.25</v>
      </c>
      <c r="AU357" s="152"/>
      <c r="AV357" s="151">
        <v>2</v>
      </c>
      <c r="AW357" s="152">
        <v>0.22222222222222221</v>
      </c>
      <c r="AX357" s="152">
        <v>0</v>
      </c>
      <c r="AY357" s="151">
        <v>2</v>
      </c>
      <c r="AZ357" s="152">
        <v>0.22222222222222221</v>
      </c>
      <c r="BA357" s="152">
        <v>0</v>
      </c>
      <c r="BB357" s="11">
        <f t="shared" si="419"/>
        <v>1</v>
      </c>
      <c r="BC357" s="123">
        <f t="shared" si="420"/>
        <v>1</v>
      </c>
      <c r="BD357" s="11">
        <f t="shared" si="421"/>
        <v>0</v>
      </c>
      <c r="BE357" s="123">
        <f t="shared" si="422"/>
        <v>0</v>
      </c>
    </row>
    <row r="358" spans="1:57" x14ac:dyDescent="0.3">
      <c r="A358" s="490"/>
      <c r="B358" s="490"/>
      <c r="C358" s="95" t="s">
        <v>135</v>
      </c>
      <c r="D358" s="151">
        <v>5</v>
      </c>
      <c r="E358" s="152">
        <v>0.19230769230769232</v>
      </c>
      <c r="F358" s="151">
        <v>5</v>
      </c>
      <c r="G358" s="152">
        <v>0.18518518518518517</v>
      </c>
      <c r="H358" s="152">
        <v>0</v>
      </c>
      <c r="I358" s="151">
        <v>5</v>
      </c>
      <c r="J358" s="152">
        <v>0.18518518518518517</v>
      </c>
      <c r="K358" s="152">
        <v>0</v>
      </c>
      <c r="L358" s="151">
        <v>5</v>
      </c>
      <c r="M358" s="152">
        <v>0.2</v>
      </c>
      <c r="N358" s="152">
        <v>0</v>
      </c>
      <c r="O358" s="151">
        <v>5</v>
      </c>
      <c r="P358" s="152">
        <v>0.15625</v>
      </c>
      <c r="Q358" s="152">
        <v>0</v>
      </c>
      <c r="R358" s="11">
        <f t="shared" si="411"/>
        <v>0</v>
      </c>
      <c r="S358" s="123">
        <f t="shared" si="412"/>
        <v>0</v>
      </c>
      <c r="T358" s="11">
        <f t="shared" si="413"/>
        <v>0</v>
      </c>
      <c r="U358" s="123">
        <f t="shared" si="414"/>
        <v>0</v>
      </c>
      <c r="V358" s="151">
        <v>2</v>
      </c>
      <c r="W358" s="152">
        <v>0.10526315789473684</v>
      </c>
      <c r="X358" s="151">
        <v>2</v>
      </c>
      <c r="Y358" s="152">
        <v>9.5238095238095233E-2</v>
      </c>
      <c r="Z358" s="152">
        <v>0</v>
      </c>
      <c r="AA358" s="151">
        <v>4</v>
      </c>
      <c r="AB358" s="152">
        <v>0.21052631578947367</v>
      </c>
      <c r="AC358" s="152">
        <v>1</v>
      </c>
      <c r="AD358" s="151">
        <v>2</v>
      </c>
      <c r="AE358" s="152">
        <v>0.125</v>
      </c>
      <c r="AF358" s="152">
        <v>-0.5</v>
      </c>
      <c r="AG358" s="151">
        <v>3</v>
      </c>
      <c r="AH358" s="152">
        <v>0.13043478260869565</v>
      </c>
      <c r="AI358" s="152">
        <v>0.5</v>
      </c>
      <c r="AJ358" s="11">
        <f t="shared" si="415"/>
        <v>1</v>
      </c>
      <c r="AK358" s="123">
        <f t="shared" si="416"/>
        <v>0.5</v>
      </c>
      <c r="AL358" s="11">
        <f t="shared" si="417"/>
        <v>-1</v>
      </c>
      <c r="AM358" s="123">
        <f t="shared" si="418"/>
        <v>-0.25</v>
      </c>
      <c r="AN358" s="151">
        <v>3</v>
      </c>
      <c r="AO358" s="152">
        <v>0.42857142857142855</v>
      </c>
      <c r="AP358" s="151">
        <v>3</v>
      </c>
      <c r="AQ358" s="152">
        <v>0.5</v>
      </c>
      <c r="AR358" s="152">
        <v>0</v>
      </c>
      <c r="AS358" s="151">
        <v>1</v>
      </c>
      <c r="AT358" s="152">
        <v>0.125</v>
      </c>
      <c r="AU358" s="152">
        <v>-0.66666666666666663</v>
      </c>
      <c r="AV358" s="151">
        <v>3</v>
      </c>
      <c r="AW358" s="152">
        <v>0.33333333333333331</v>
      </c>
      <c r="AX358" s="152">
        <v>2</v>
      </c>
      <c r="AY358" s="151">
        <v>2</v>
      </c>
      <c r="AZ358" s="152">
        <v>0.22222222222222221</v>
      </c>
      <c r="BA358" s="152">
        <v>-0.33333333333333331</v>
      </c>
      <c r="BB358" s="11">
        <f t="shared" si="419"/>
        <v>-1</v>
      </c>
      <c r="BC358" s="123">
        <f t="shared" si="420"/>
        <v>-0.33333333333333331</v>
      </c>
      <c r="BD358" s="11">
        <f t="shared" si="421"/>
        <v>1</v>
      </c>
      <c r="BE358" s="123">
        <f t="shared" si="422"/>
        <v>1</v>
      </c>
    </row>
    <row r="359" spans="1:57" x14ac:dyDescent="0.3">
      <c r="A359" s="490"/>
      <c r="B359" s="490"/>
      <c r="C359" s="95" t="s">
        <v>13</v>
      </c>
      <c r="D359" s="151">
        <v>26</v>
      </c>
      <c r="E359" s="152">
        <v>1</v>
      </c>
      <c r="F359" s="151">
        <v>27</v>
      </c>
      <c r="G359" s="152">
        <v>1</v>
      </c>
      <c r="H359" s="152">
        <v>3.8461538461538464E-2</v>
      </c>
      <c r="I359" s="151">
        <v>27</v>
      </c>
      <c r="J359" s="152">
        <v>1</v>
      </c>
      <c r="K359" s="152">
        <v>0</v>
      </c>
      <c r="L359" s="151">
        <v>25</v>
      </c>
      <c r="M359" s="152">
        <v>1</v>
      </c>
      <c r="N359" s="152">
        <v>-7.407407407407407E-2</v>
      </c>
      <c r="O359" s="151">
        <v>32</v>
      </c>
      <c r="P359" s="152">
        <v>1</v>
      </c>
      <c r="Q359" s="152">
        <v>0.28000000000000003</v>
      </c>
      <c r="R359" s="11">
        <f t="shared" si="411"/>
        <v>6</v>
      </c>
      <c r="S359" s="123">
        <f t="shared" si="412"/>
        <v>0.23076923076923078</v>
      </c>
      <c r="T359" s="11">
        <f t="shared" si="413"/>
        <v>5</v>
      </c>
      <c r="U359" s="123">
        <f t="shared" si="414"/>
        <v>0.18518518518518517</v>
      </c>
      <c r="V359" s="151">
        <v>19</v>
      </c>
      <c r="W359" s="152">
        <v>1</v>
      </c>
      <c r="X359" s="151">
        <v>21</v>
      </c>
      <c r="Y359" s="152">
        <v>1</v>
      </c>
      <c r="Z359" s="152">
        <v>0.10526315789473684</v>
      </c>
      <c r="AA359" s="151">
        <v>19</v>
      </c>
      <c r="AB359" s="152">
        <v>1</v>
      </c>
      <c r="AC359" s="152">
        <v>-9.5238095238095233E-2</v>
      </c>
      <c r="AD359" s="151">
        <v>16</v>
      </c>
      <c r="AE359" s="152">
        <v>1</v>
      </c>
      <c r="AF359" s="152">
        <v>-0.15789473684210525</v>
      </c>
      <c r="AG359" s="151">
        <v>23</v>
      </c>
      <c r="AH359" s="152">
        <v>1</v>
      </c>
      <c r="AI359" s="152">
        <v>0.4375</v>
      </c>
      <c r="AJ359" s="11">
        <f t="shared" si="415"/>
        <v>4</v>
      </c>
      <c r="AK359" s="123">
        <f t="shared" si="416"/>
        <v>0.21052631578947367</v>
      </c>
      <c r="AL359" s="11">
        <f t="shared" si="417"/>
        <v>4</v>
      </c>
      <c r="AM359" s="123">
        <f t="shared" si="418"/>
        <v>0.21052631578947367</v>
      </c>
      <c r="AN359" s="151">
        <v>7</v>
      </c>
      <c r="AO359" s="152">
        <v>1</v>
      </c>
      <c r="AP359" s="151">
        <v>6</v>
      </c>
      <c r="AQ359" s="152">
        <v>1</v>
      </c>
      <c r="AR359" s="152">
        <v>-0.14285714285714285</v>
      </c>
      <c r="AS359" s="151">
        <v>8</v>
      </c>
      <c r="AT359" s="152">
        <v>1</v>
      </c>
      <c r="AU359" s="152">
        <v>0.33333333333333331</v>
      </c>
      <c r="AV359" s="151">
        <v>9</v>
      </c>
      <c r="AW359" s="152">
        <v>1</v>
      </c>
      <c r="AX359" s="152">
        <v>0.125</v>
      </c>
      <c r="AY359" s="151">
        <v>9</v>
      </c>
      <c r="AZ359" s="152">
        <v>1</v>
      </c>
      <c r="BA359" s="152">
        <v>0</v>
      </c>
      <c r="BB359" s="11">
        <f t="shared" si="419"/>
        <v>2</v>
      </c>
      <c r="BC359" s="123">
        <f t="shared" si="420"/>
        <v>0.2857142857142857</v>
      </c>
      <c r="BD359" s="11">
        <f t="shared" si="421"/>
        <v>1</v>
      </c>
      <c r="BE359" s="123">
        <f t="shared" si="422"/>
        <v>0.125</v>
      </c>
    </row>
    <row r="360" spans="1:57" x14ac:dyDescent="0.3">
      <c r="A360" s="490"/>
      <c r="B360" s="489" t="s">
        <v>159</v>
      </c>
      <c r="C360" s="95" t="s">
        <v>130</v>
      </c>
      <c r="D360" s="151">
        <v>90</v>
      </c>
      <c r="E360" s="152">
        <v>0.11421319796954314</v>
      </c>
      <c r="F360" s="151">
        <v>90</v>
      </c>
      <c r="G360" s="152">
        <v>0.11857707509881422</v>
      </c>
      <c r="H360" s="152">
        <v>0</v>
      </c>
      <c r="I360" s="151">
        <v>64</v>
      </c>
      <c r="J360" s="152">
        <v>0.11015490533562823</v>
      </c>
      <c r="K360" s="152">
        <v>-0.28888888888888886</v>
      </c>
      <c r="L360" s="151">
        <v>47</v>
      </c>
      <c r="M360" s="152">
        <v>0.1006423982869379</v>
      </c>
      <c r="N360" s="152">
        <v>-0.265625</v>
      </c>
      <c r="O360" s="151">
        <v>67</v>
      </c>
      <c r="P360" s="152">
        <v>0.11795774647887323</v>
      </c>
      <c r="Q360" s="152">
        <v>0.42553191489361702</v>
      </c>
      <c r="R360" s="11">
        <f t="shared" ref="R360:R423" si="423">O360-D360</f>
        <v>-23</v>
      </c>
      <c r="S360" s="123">
        <f t="shared" ref="S360:S423" si="424">(O360-D360)/D360</f>
        <v>-0.25555555555555554</v>
      </c>
      <c r="T360" s="11">
        <f t="shared" ref="T360:T423" si="425">O360-I360</f>
        <v>3</v>
      </c>
      <c r="U360" s="123">
        <f t="shared" ref="U360:U423" si="426">SUM(O360-I360)/I360</f>
        <v>4.6875E-2</v>
      </c>
      <c r="V360" s="151">
        <v>43</v>
      </c>
      <c r="W360" s="152">
        <v>0.12078651685393259</v>
      </c>
      <c r="X360" s="151">
        <v>32</v>
      </c>
      <c r="Y360" s="152">
        <v>9.8461538461538461E-2</v>
      </c>
      <c r="Z360" s="152">
        <v>-0.2558139534883721</v>
      </c>
      <c r="AA360" s="151">
        <v>16</v>
      </c>
      <c r="AB360" s="152">
        <v>6.8376068376068383E-2</v>
      </c>
      <c r="AC360" s="152">
        <v>-0.5</v>
      </c>
      <c r="AD360" s="151">
        <v>18</v>
      </c>
      <c r="AE360" s="152">
        <v>9.3264248704663211E-2</v>
      </c>
      <c r="AF360" s="152">
        <v>0.125</v>
      </c>
      <c r="AG360" s="151">
        <v>16</v>
      </c>
      <c r="AH360" s="152">
        <v>7.3732718894009217E-2</v>
      </c>
      <c r="AI360" s="152">
        <v>-0.1111111111111111</v>
      </c>
      <c r="AJ360" s="11">
        <f t="shared" ref="AJ360:AJ423" si="427">AG360-V360</f>
        <v>-27</v>
      </c>
      <c r="AK360" s="123">
        <f t="shared" ref="AK360:AK423" si="428">(AG360-V360)/V360</f>
        <v>-0.62790697674418605</v>
      </c>
      <c r="AL360" s="11">
        <f t="shared" ref="AL360:AL423" si="429">AG360-AA360</f>
        <v>0</v>
      </c>
      <c r="AM360" s="123">
        <f t="shared" ref="AM360:AM423" si="430">SUM(AG360-AA360)/AA360</f>
        <v>0</v>
      </c>
      <c r="AN360" s="151">
        <v>47</v>
      </c>
      <c r="AO360" s="152">
        <v>0.10879629629629629</v>
      </c>
      <c r="AP360" s="151">
        <v>58</v>
      </c>
      <c r="AQ360" s="152">
        <v>0.13364055299539171</v>
      </c>
      <c r="AR360" s="152">
        <v>0.23404255319148937</v>
      </c>
      <c r="AS360" s="151">
        <v>48</v>
      </c>
      <c r="AT360" s="152">
        <v>0.13832853025936601</v>
      </c>
      <c r="AU360" s="152">
        <v>-0.17241379310344829</v>
      </c>
      <c r="AV360" s="151">
        <v>29</v>
      </c>
      <c r="AW360" s="152">
        <v>0.10583941605839416</v>
      </c>
      <c r="AX360" s="152">
        <v>-0.39583333333333331</v>
      </c>
      <c r="AY360" s="151">
        <v>51</v>
      </c>
      <c r="AZ360" s="152">
        <v>0.14529914529914531</v>
      </c>
      <c r="BA360" s="152">
        <v>0.75862068965517238</v>
      </c>
      <c r="BB360" s="11">
        <f t="shared" ref="BB360:BB423" si="431">AY360-AN360</f>
        <v>4</v>
      </c>
      <c r="BC360" s="123">
        <f t="shared" ref="BC360:BC423" si="432">(AY360-AN360)/AN360</f>
        <v>8.5106382978723402E-2</v>
      </c>
      <c r="BD360" s="11">
        <f t="shared" ref="BD360:BD423" si="433">AY360-AS360</f>
        <v>3</v>
      </c>
      <c r="BE360" s="123">
        <f t="shared" ref="BE360:BE423" si="434">SUM(AY360-AS360)/AS360</f>
        <v>6.25E-2</v>
      </c>
    </row>
    <row r="361" spans="1:57" x14ac:dyDescent="0.3">
      <c r="A361" s="490"/>
      <c r="B361" s="490"/>
      <c r="C361" s="95" t="s">
        <v>131</v>
      </c>
      <c r="D361" s="151">
        <v>139</v>
      </c>
      <c r="E361" s="152">
        <v>0.17639593908629442</v>
      </c>
      <c r="F361" s="151">
        <v>114</v>
      </c>
      <c r="G361" s="152">
        <v>0.15019762845849802</v>
      </c>
      <c r="H361" s="152">
        <v>-0.17985611510791366</v>
      </c>
      <c r="I361" s="151">
        <v>80</v>
      </c>
      <c r="J361" s="152">
        <v>0.13769363166953527</v>
      </c>
      <c r="K361" s="152">
        <v>-0.2982456140350877</v>
      </c>
      <c r="L361" s="151">
        <v>93</v>
      </c>
      <c r="M361" s="152">
        <v>0.19914346895074947</v>
      </c>
      <c r="N361" s="152">
        <v>0.16250000000000001</v>
      </c>
      <c r="O361" s="151">
        <v>89</v>
      </c>
      <c r="P361" s="152">
        <v>0.15669014084507044</v>
      </c>
      <c r="Q361" s="152">
        <v>-4.3010752688172046E-2</v>
      </c>
      <c r="R361" s="11">
        <f t="shared" si="423"/>
        <v>-50</v>
      </c>
      <c r="S361" s="123">
        <f t="shared" si="424"/>
        <v>-0.35971223021582732</v>
      </c>
      <c r="T361" s="11">
        <f t="shared" si="425"/>
        <v>9</v>
      </c>
      <c r="U361" s="123">
        <f t="shared" si="426"/>
        <v>0.1125</v>
      </c>
      <c r="V361" s="151">
        <v>66</v>
      </c>
      <c r="W361" s="152">
        <v>0.1853932584269663</v>
      </c>
      <c r="X361" s="151">
        <v>52</v>
      </c>
      <c r="Y361" s="152">
        <v>0.16</v>
      </c>
      <c r="Z361" s="152">
        <v>-0.21212121212121213</v>
      </c>
      <c r="AA361" s="151">
        <v>38</v>
      </c>
      <c r="AB361" s="152">
        <v>0.1623931623931624</v>
      </c>
      <c r="AC361" s="152">
        <v>-0.26923076923076922</v>
      </c>
      <c r="AD361" s="151">
        <v>34</v>
      </c>
      <c r="AE361" s="152">
        <v>0.17616580310880828</v>
      </c>
      <c r="AF361" s="152">
        <v>-0.10526315789473684</v>
      </c>
      <c r="AG361" s="151">
        <v>31</v>
      </c>
      <c r="AH361" s="152">
        <v>0.14285714285714285</v>
      </c>
      <c r="AI361" s="152">
        <v>-8.8235294117647065E-2</v>
      </c>
      <c r="AJ361" s="11">
        <f t="shared" si="427"/>
        <v>-35</v>
      </c>
      <c r="AK361" s="123">
        <f t="shared" si="428"/>
        <v>-0.53030303030303028</v>
      </c>
      <c r="AL361" s="11">
        <f t="shared" si="429"/>
        <v>-7</v>
      </c>
      <c r="AM361" s="123">
        <f t="shared" si="430"/>
        <v>-0.18421052631578946</v>
      </c>
      <c r="AN361" s="151">
        <v>73</v>
      </c>
      <c r="AO361" s="152">
        <v>0.16898148148148148</v>
      </c>
      <c r="AP361" s="151">
        <v>62</v>
      </c>
      <c r="AQ361" s="152">
        <v>0.14285714285714285</v>
      </c>
      <c r="AR361" s="152">
        <v>-0.15068493150684931</v>
      </c>
      <c r="AS361" s="151">
        <v>42</v>
      </c>
      <c r="AT361" s="152">
        <v>0.12103746397694524</v>
      </c>
      <c r="AU361" s="152">
        <v>-0.32258064516129031</v>
      </c>
      <c r="AV361" s="151">
        <v>59</v>
      </c>
      <c r="AW361" s="152">
        <v>0.21532846715328466</v>
      </c>
      <c r="AX361" s="152">
        <v>0.40476190476190477</v>
      </c>
      <c r="AY361" s="151">
        <v>58</v>
      </c>
      <c r="AZ361" s="152">
        <v>0.16524216524216523</v>
      </c>
      <c r="BA361" s="152">
        <v>-1.6949152542372881E-2</v>
      </c>
      <c r="BB361" s="11">
        <f t="shared" si="431"/>
        <v>-15</v>
      </c>
      <c r="BC361" s="123">
        <f t="shared" si="432"/>
        <v>-0.20547945205479451</v>
      </c>
      <c r="BD361" s="11">
        <f t="shared" si="433"/>
        <v>16</v>
      </c>
      <c r="BE361" s="123">
        <f t="shared" si="434"/>
        <v>0.38095238095238093</v>
      </c>
    </row>
    <row r="362" spans="1:57" x14ac:dyDescent="0.3">
      <c r="A362" s="490"/>
      <c r="B362" s="490"/>
      <c r="C362" s="95" t="s">
        <v>132</v>
      </c>
      <c r="D362" s="151">
        <v>148</v>
      </c>
      <c r="E362" s="152">
        <v>0.18781725888324874</v>
      </c>
      <c r="F362" s="151">
        <v>148</v>
      </c>
      <c r="G362" s="152">
        <v>0.19499341238471674</v>
      </c>
      <c r="H362" s="152">
        <v>0</v>
      </c>
      <c r="I362" s="151">
        <v>124</v>
      </c>
      <c r="J362" s="152">
        <v>0.21342512908777969</v>
      </c>
      <c r="K362" s="152">
        <v>-0.16216216216216217</v>
      </c>
      <c r="L362" s="151">
        <v>73</v>
      </c>
      <c r="M362" s="152">
        <v>0.15631691648822268</v>
      </c>
      <c r="N362" s="152">
        <v>-0.41129032258064518</v>
      </c>
      <c r="O362" s="151">
        <v>104</v>
      </c>
      <c r="P362" s="152">
        <v>0.18309859154929578</v>
      </c>
      <c r="Q362" s="152">
        <v>0.42465753424657532</v>
      </c>
      <c r="R362" s="11">
        <f t="shared" si="423"/>
        <v>-44</v>
      </c>
      <c r="S362" s="123">
        <f t="shared" si="424"/>
        <v>-0.29729729729729731</v>
      </c>
      <c r="T362" s="11">
        <f t="shared" si="425"/>
        <v>-20</v>
      </c>
      <c r="U362" s="123">
        <f t="shared" si="426"/>
        <v>-0.16129032258064516</v>
      </c>
      <c r="V362" s="151">
        <v>77</v>
      </c>
      <c r="W362" s="152">
        <v>0.21629213483146068</v>
      </c>
      <c r="X362" s="151">
        <v>59</v>
      </c>
      <c r="Y362" s="152">
        <v>0.18153846153846154</v>
      </c>
      <c r="Z362" s="152">
        <v>-0.23376623376623376</v>
      </c>
      <c r="AA362" s="151">
        <v>43</v>
      </c>
      <c r="AB362" s="152">
        <v>0.18376068376068377</v>
      </c>
      <c r="AC362" s="152">
        <v>-0.2711864406779661</v>
      </c>
      <c r="AD362" s="151">
        <v>28</v>
      </c>
      <c r="AE362" s="152">
        <v>0.14507772020725387</v>
      </c>
      <c r="AF362" s="152">
        <v>-0.34883720930232559</v>
      </c>
      <c r="AG362" s="151">
        <v>40</v>
      </c>
      <c r="AH362" s="152">
        <v>0.18433179723502305</v>
      </c>
      <c r="AI362" s="152">
        <v>0.42857142857142855</v>
      </c>
      <c r="AJ362" s="11">
        <f t="shared" si="427"/>
        <v>-37</v>
      </c>
      <c r="AK362" s="123">
        <f t="shared" si="428"/>
        <v>-0.48051948051948051</v>
      </c>
      <c r="AL362" s="11">
        <f t="shared" si="429"/>
        <v>-3</v>
      </c>
      <c r="AM362" s="123">
        <f t="shared" si="430"/>
        <v>-6.9767441860465115E-2</v>
      </c>
      <c r="AN362" s="151">
        <v>71</v>
      </c>
      <c r="AO362" s="152">
        <v>0.16435185185185186</v>
      </c>
      <c r="AP362" s="151">
        <v>89</v>
      </c>
      <c r="AQ362" s="152">
        <v>0.20506912442396313</v>
      </c>
      <c r="AR362" s="152">
        <v>0.25352112676056338</v>
      </c>
      <c r="AS362" s="151">
        <v>81</v>
      </c>
      <c r="AT362" s="152">
        <v>0.2334293948126801</v>
      </c>
      <c r="AU362" s="152">
        <v>-8.98876404494382E-2</v>
      </c>
      <c r="AV362" s="151">
        <v>45</v>
      </c>
      <c r="AW362" s="152">
        <v>0.16423357664233576</v>
      </c>
      <c r="AX362" s="152">
        <v>-0.44444444444444442</v>
      </c>
      <c r="AY362" s="151">
        <v>64</v>
      </c>
      <c r="AZ362" s="152">
        <v>0.18233618233618235</v>
      </c>
      <c r="BA362" s="152">
        <v>0.42222222222222222</v>
      </c>
      <c r="BB362" s="11">
        <f t="shared" si="431"/>
        <v>-7</v>
      </c>
      <c r="BC362" s="123">
        <f t="shared" si="432"/>
        <v>-9.8591549295774641E-2</v>
      </c>
      <c r="BD362" s="11">
        <f t="shared" si="433"/>
        <v>-17</v>
      </c>
      <c r="BE362" s="123">
        <f t="shared" si="434"/>
        <v>-0.20987654320987653</v>
      </c>
    </row>
    <row r="363" spans="1:57" x14ac:dyDescent="0.3">
      <c r="A363" s="490"/>
      <c r="B363" s="490"/>
      <c r="C363" s="95" t="s">
        <v>133</v>
      </c>
      <c r="D363" s="151">
        <v>176</v>
      </c>
      <c r="E363" s="152">
        <v>0.2233502538071066</v>
      </c>
      <c r="F363" s="151">
        <v>166</v>
      </c>
      <c r="G363" s="152">
        <v>0.21870882740447958</v>
      </c>
      <c r="H363" s="152">
        <v>-5.6818181818181816E-2</v>
      </c>
      <c r="I363" s="151">
        <v>136</v>
      </c>
      <c r="J363" s="152">
        <v>0.23407917383820998</v>
      </c>
      <c r="K363" s="152">
        <v>-0.18072289156626506</v>
      </c>
      <c r="L363" s="151">
        <v>100</v>
      </c>
      <c r="M363" s="152">
        <v>0.21413276231263384</v>
      </c>
      <c r="N363" s="152">
        <v>-0.26470588235294118</v>
      </c>
      <c r="O363" s="151">
        <v>127</v>
      </c>
      <c r="P363" s="152">
        <v>0.22359154929577466</v>
      </c>
      <c r="Q363" s="152">
        <v>0.27</v>
      </c>
      <c r="R363" s="11">
        <f t="shared" si="423"/>
        <v>-49</v>
      </c>
      <c r="S363" s="123">
        <f t="shared" si="424"/>
        <v>-0.27840909090909088</v>
      </c>
      <c r="T363" s="11">
        <f t="shared" si="425"/>
        <v>-9</v>
      </c>
      <c r="U363" s="123">
        <f t="shared" si="426"/>
        <v>-6.6176470588235295E-2</v>
      </c>
      <c r="V363" s="151">
        <v>78</v>
      </c>
      <c r="W363" s="152">
        <v>0.21910112359550563</v>
      </c>
      <c r="X363" s="151">
        <v>77</v>
      </c>
      <c r="Y363" s="152">
        <v>0.23692307692307693</v>
      </c>
      <c r="Z363" s="152">
        <v>-1.282051282051282E-2</v>
      </c>
      <c r="AA363" s="151">
        <v>59</v>
      </c>
      <c r="AB363" s="152">
        <v>0.25213675213675213</v>
      </c>
      <c r="AC363" s="152">
        <v>-0.23376623376623376</v>
      </c>
      <c r="AD363" s="151">
        <v>44</v>
      </c>
      <c r="AE363" s="152">
        <v>0.22797927461139897</v>
      </c>
      <c r="AF363" s="152">
        <v>-0.25423728813559321</v>
      </c>
      <c r="AG363" s="151">
        <v>53</v>
      </c>
      <c r="AH363" s="152">
        <v>0.24423963133640553</v>
      </c>
      <c r="AI363" s="152">
        <v>0.20454545454545456</v>
      </c>
      <c r="AJ363" s="11">
        <f t="shared" si="427"/>
        <v>-25</v>
      </c>
      <c r="AK363" s="123">
        <f t="shared" si="428"/>
        <v>-0.32051282051282054</v>
      </c>
      <c r="AL363" s="11">
        <f t="shared" si="429"/>
        <v>-6</v>
      </c>
      <c r="AM363" s="123">
        <f t="shared" si="430"/>
        <v>-0.10169491525423729</v>
      </c>
      <c r="AN363" s="151">
        <v>98</v>
      </c>
      <c r="AO363" s="152">
        <v>0.22685185185185186</v>
      </c>
      <c r="AP363" s="151">
        <v>89</v>
      </c>
      <c r="AQ363" s="152">
        <v>0.20506912442396313</v>
      </c>
      <c r="AR363" s="152">
        <v>-9.1836734693877556E-2</v>
      </c>
      <c r="AS363" s="151">
        <v>77</v>
      </c>
      <c r="AT363" s="152">
        <v>0.22190201729106629</v>
      </c>
      <c r="AU363" s="152">
        <v>-0.1348314606741573</v>
      </c>
      <c r="AV363" s="151">
        <v>56</v>
      </c>
      <c r="AW363" s="152">
        <v>0.20437956204379562</v>
      </c>
      <c r="AX363" s="152">
        <v>-0.27272727272727271</v>
      </c>
      <c r="AY363" s="151">
        <v>74</v>
      </c>
      <c r="AZ363" s="152">
        <v>0.21082621082621084</v>
      </c>
      <c r="BA363" s="152">
        <v>0.32142857142857145</v>
      </c>
      <c r="BB363" s="11">
        <f t="shared" si="431"/>
        <v>-24</v>
      </c>
      <c r="BC363" s="123">
        <f t="shared" si="432"/>
        <v>-0.24489795918367346</v>
      </c>
      <c r="BD363" s="11">
        <f t="shared" si="433"/>
        <v>-3</v>
      </c>
      <c r="BE363" s="123">
        <f t="shared" si="434"/>
        <v>-3.896103896103896E-2</v>
      </c>
    </row>
    <row r="364" spans="1:57" x14ac:dyDescent="0.3">
      <c r="A364" s="490"/>
      <c r="B364" s="490"/>
      <c r="C364" s="95" t="s">
        <v>134</v>
      </c>
      <c r="D364" s="151">
        <v>152</v>
      </c>
      <c r="E364" s="152">
        <v>0.19289340101522842</v>
      </c>
      <c r="F364" s="151">
        <v>147</v>
      </c>
      <c r="G364" s="152">
        <v>0.19367588932806323</v>
      </c>
      <c r="H364" s="152">
        <v>-3.2894736842105261E-2</v>
      </c>
      <c r="I364" s="151">
        <v>120</v>
      </c>
      <c r="J364" s="152">
        <v>0.20654044750430292</v>
      </c>
      <c r="K364" s="152">
        <v>-0.18367346938775511</v>
      </c>
      <c r="L364" s="151">
        <v>92</v>
      </c>
      <c r="M364" s="152">
        <v>0.19700214132762311</v>
      </c>
      <c r="N364" s="152">
        <v>-0.23333333333333334</v>
      </c>
      <c r="O364" s="151">
        <v>124</v>
      </c>
      <c r="P364" s="152">
        <v>0.21830985915492956</v>
      </c>
      <c r="Q364" s="152">
        <v>0.34782608695652173</v>
      </c>
      <c r="R364" s="11">
        <f t="shared" si="423"/>
        <v>-28</v>
      </c>
      <c r="S364" s="123">
        <f t="shared" si="424"/>
        <v>-0.18421052631578946</v>
      </c>
      <c r="T364" s="11">
        <f t="shared" si="425"/>
        <v>4</v>
      </c>
      <c r="U364" s="123">
        <f t="shared" si="426"/>
        <v>3.3333333333333333E-2</v>
      </c>
      <c r="V364" s="151">
        <v>65</v>
      </c>
      <c r="W364" s="152">
        <v>0.18258426966292135</v>
      </c>
      <c r="X364" s="151">
        <v>75</v>
      </c>
      <c r="Y364" s="152">
        <v>0.23076923076923078</v>
      </c>
      <c r="Z364" s="152">
        <v>0.15384615384615385</v>
      </c>
      <c r="AA364" s="151">
        <v>58</v>
      </c>
      <c r="AB364" s="152">
        <v>0.24786324786324787</v>
      </c>
      <c r="AC364" s="152">
        <v>-0.22666666666666666</v>
      </c>
      <c r="AD364" s="151">
        <v>44</v>
      </c>
      <c r="AE364" s="152">
        <v>0.22797927461139897</v>
      </c>
      <c r="AF364" s="152">
        <v>-0.2413793103448276</v>
      </c>
      <c r="AG364" s="151">
        <v>57</v>
      </c>
      <c r="AH364" s="152">
        <v>0.26267281105990781</v>
      </c>
      <c r="AI364" s="152">
        <v>0.29545454545454547</v>
      </c>
      <c r="AJ364" s="11">
        <f t="shared" si="427"/>
        <v>-8</v>
      </c>
      <c r="AK364" s="123">
        <f t="shared" si="428"/>
        <v>-0.12307692307692308</v>
      </c>
      <c r="AL364" s="11">
        <f t="shared" si="429"/>
        <v>-1</v>
      </c>
      <c r="AM364" s="123">
        <f t="shared" si="430"/>
        <v>-1.7241379310344827E-2</v>
      </c>
      <c r="AN364" s="151">
        <v>87</v>
      </c>
      <c r="AO364" s="152">
        <v>0.2013888888888889</v>
      </c>
      <c r="AP364" s="151">
        <v>72</v>
      </c>
      <c r="AQ364" s="152">
        <v>0.16589861751152074</v>
      </c>
      <c r="AR364" s="152">
        <v>-0.17241379310344829</v>
      </c>
      <c r="AS364" s="151">
        <v>62</v>
      </c>
      <c r="AT364" s="152">
        <v>0.17867435158501441</v>
      </c>
      <c r="AU364" s="152">
        <v>-0.1388888888888889</v>
      </c>
      <c r="AV364" s="151">
        <v>48</v>
      </c>
      <c r="AW364" s="152">
        <v>0.17518248175182483</v>
      </c>
      <c r="AX364" s="152">
        <v>-0.22580645161290322</v>
      </c>
      <c r="AY364" s="151">
        <v>67</v>
      </c>
      <c r="AZ364" s="152">
        <v>0.19088319088319089</v>
      </c>
      <c r="BA364" s="152">
        <v>0.39583333333333331</v>
      </c>
      <c r="BB364" s="11">
        <f t="shared" si="431"/>
        <v>-20</v>
      </c>
      <c r="BC364" s="123">
        <f t="shared" si="432"/>
        <v>-0.22988505747126436</v>
      </c>
      <c r="BD364" s="11">
        <f t="shared" si="433"/>
        <v>5</v>
      </c>
      <c r="BE364" s="123">
        <f t="shared" si="434"/>
        <v>8.0645161290322578E-2</v>
      </c>
    </row>
    <row r="365" spans="1:57" x14ac:dyDescent="0.3">
      <c r="A365" s="490"/>
      <c r="B365" s="490"/>
      <c r="C365" s="95" t="s">
        <v>135</v>
      </c>
      <c r="D365" s="151">
        <v>83</v>
      </c>
      <c r="E365" s="152">
        <v>0.10532994923857868</v>
      </c>
      <c r="F365" s="151">
        <v>94</v>
      </c>
      <c r="G365" s="152">
        <v>0.12384716732542819</v>
      </c>
      <c r="H365" s="152">
        <v>0.13253012048192772</v>
      </c>
      <c r="I365" s="151">
        <v>57</v>
      </c>
      <c r="J365" s="152">
        <v>9.8106712564543896E-2</v>
      </c>
      <c r="K365" s="152">
        <v>-0.39361702127659576</v>
      </c>
      <c r="L365" s="151">
        <v>62</v>
      </c>
      <c r="M365" s="152">
        <v>0.13276231263383298</v>
      </c>
      <c r="N365" s="152">
        <v>8.771929824561403E-2</v>
      </c>
      <c r="O365" s="151">
        <v>57</v>
      </c>
      <c r="P365" s="152">
        <v>0.10035211267605634</v>
      </c>
      <c r="Q365" s="152">
        <v>-8.0645161290322578E-2</v>
      </c>
      <c r="R365" s="11">
        <f t="shared" si="423"/>
        <v>-26</v>
      </c>
      <c r="S365" s="123">
        <f t="shared" si="424"/>
        <v>-0.31325301204819278</v>
      </c>
      <c r="T365" s="11">
        <f t="shared" si="425"/>
        <v>0</v>
      </c>
      <c r="U365" s="123">
        <f t="shared" si="426"/>
        <v>0</v>
      </c>
      <c r="V365" s="151">
        <v>27</v>
      </c>
      <c r="W365" s="152">
        <v>7.5842696629213488E-2</v>
      </c>
      <c r="X365" s="151">
        <v>30</v>
      </c>
      <c r="Y365" s="152">
        <v>9.2307692307692313E-2</v>
      </c>
      <c r="Z365" s="152">
        <v>0.1111111111111111</v>
      </c>
      <c r="AA365" s="151">
        <v>20</v>
      </c>
      <c r="AB365" s="152">
        <v>8.5470085470085472E-2</v>
      </c>
      <c r="AC365" s="152">
        <v>-0.33333333333333331</v>
      </c>
      <c r="AD365" s="151">
        <v>25</v>
      </c>
      <c r="AE365" s="152">
        <v>0.12953367875647667</v>
      </c>
      <c r="AF365" s="152">
        <v>0.25</v>
      </c>
      <c r="AG365" s="151">
        <v>20</v>
      </c>
      <c r="AH365" s="152">
        <v>9.2165898617511524E-2</v>
      </c>
      <c r="AI365" s="152">
        <v>-0.2</v>
      </c>
      <c r="AJ365" s="11">
        <f t="shared" si="427"/>
        <v>-7</v>
      </c>
      <c r="AK365" s="123">
        <f t="shared" si="428"/>
        <v>-0.25925925925925924</v>
      </c>
      <c r="AL365" s="11">
        <f t="shared" si="429"/>
        <v>0</v>
      </c>
      <c r="AM365" s="123">
        <f t="shared" si="430"/>
        <v>0</v>
      </c>
      <c r="AN365" s="151">
        <v>56</v>
      </c>
      <c r="AO365" s="152">
        <v>0.12962962962962962</v>
      </c>
      <c r="AP365" s="151">
        <v>64</v>
      </c>
      <c r="AQ365" s="152">
        <v>0.14746543778801843</v>
      </c>
      <c r="AR365" s="152">
        <v>0.14285714285714285</v>
      </c>
      <c r="AS365" s="151">
        <v>37</v>
      </c>
      <c r="AT365" s="152">
        <v>0.10662824207492795</v>
      </c>
      <c r="AU365" s="152">
        <v>-0.421875</v>
      </c>
      <c r="AV365" s="151">
        <v>37</v>
      </c>
      <c r="AW365" s="152">
        <v>0.13503649635036497</v>
      </c>
      <c r="AX365" s="152">
        <v>0</v>
      </c>
      <c r="AY365" s="151">
        <v>37</v>
      </c>
      <c r="AZ365" s="152">
        <v>0.10541310541310542</v>
      </c>
      <c r="BA365" s="152">
        <v>0</v>
      </c>
      <c r="BB365" s="11">
        <f t="shared" si="431"/>
        <v>-19</v>
      </c>
      <c r="BC365" s="123">
        <f t="shared" si="432"/>
        <v>-0.3392857142857143</v>
      </c>
      <c r="BD365" s="11">
        <f t="shared" si="433"/>
        <v>0</v>
      </c>
      <c r="BE365" s="123">
        <f t="shared" si="434"/>
        <v>0</v>
      </c>
    </row>
    <row r="366" spans="1:57" x14ac:dyDescent="0.3">
      <c r="A366" s="490"/>
      <c r="B366" s="490"/>
      <c r="C366" s="95" t="s">
        <v>13</v>
      </c>
      <c r="D366" s="151">
        <v>788</v>
      </c>
      <c r="E366" s="152">
        <v>1</v>
      </c>
      <c r="F366" s="151">
        <v>759</v>
      </c>
      <c r="G366" s="152">
        <v>1</v>
      </c>
      <c r="H366" s="152">
        <v>-3.6802030456852791E-2</v>
      </c>
      <c r="I366" s="151">
        <v>581</v>
      </c>
      <c r="J366" s="152">
        <v>1</v>
      </c>
      <c r="K366" s="152">
        <v>-0.23451910408432147</v>
      </c>
      <c r="L366" s="151">
        <v>467</v>
      </c>
      <c r="M366" s="152">
        <v>1</v>
      </c>
      <c r="N366" s="152">
        <v>-0.19621342512908779</v>
      </c>
      <c r="O366" s="151">
        <v>568</v>
      </c>
      <c r="P366" s="152">
        <v>1</v>
      </c>
      <c r="Q366" s="152">
        <v>0.21627408993576017</v>
      </c>
      <c r="R366" s="11">
        <f t="shared" si="423"/>
        <v>-220</v>
      </c>
      <c r="S366" s="123">
        <f t="shared" si="424"/>
        <v>-0.27918781725888325</v>
      </c>
      <c r="T366" s="11">
        <f t="shared" si="425"/>
        <v>-13</v>
      </c>
      <c r="U366" s="123">
        <f t="shared" si="426"/>
        <v>-2.2375215146299483E-2</v>
      </c>
      <c r="V366" s="151">
        <v>356</v>
      </c>
      <c r="W366" s="152">
        <v>1</v>
      </c>
      <c r="X366" s="151">
        <v>325</v>
      </c>
      <c r="Y366" s="152">
        <v>1</v>
      </c>
      <c r="Z366" s="152">
        <v>-8.7078651685393263E-2</v>
      </c>
      <c r="AA366" s="151">
        <v>234</v>
      </c>
      <c r="AB366" s="152">
        <v>1</v>
      </c>
      <c r="AC366" s="152">
        <v>-0.28000000000000003</v>
      </c>
      <c r="AD366" s="151">
        <v>193</v>
      </c>
      <c r="AE366" s="152">
        <v>1</v>
      </c>
      <c r="AF366" s="152">
        <v>-0.1752136752136752</v>
      </c>
      <c r="AG366" s="151">
        <v>217</v>
      </c>
      <c r="AH366" s="152">
        <v>1</v>
      </c>
      <c r="AI366" s="152">
        <v>0.12435233160621761</v>
      </c>
      <c r="AJ366" s="11">
        <f t="shared" si="427"/>
        <v>-139</v>
      </c>
      <c r="AK366" s="123">
        <f t="shared" si="428"/>
        <v>-0.3904494382022472</v>
      </c>
      <c r="AL366" s="11">
        <f t="shared" si="429"/>
        <v>-17</v>
      </c>
      <c r="AM366" s="123">
        <f t="shared" si="430"/>
        <v>-7.2649572649572655E-2</v>
      </c>
      <c r="AN366" s="151">
        <v>432</v>
      </c>
      <c r="AO366" s="152">
        <v>1</v>
      </c>
      <c r="AP366" s="151">
        <v>434</v>
      </c>
      <c r="AQ366" s="152">
        <v>1</v>
      </c>
      <c r="AR366" s="152">
        <v>4.6296296296296294E-3</v>
      </c>
      <c r="AS366" s="151">
        <v>347</v>
      </c>
      <c r="AT366" s="152">
        <v>1</v>
      </c>
      <c r="AU366" s="152">
        <v>-0.20046082949308755</v>
      </c>
      <c r="AV366" s="151">
        <v>274</v>
      </c>
      <c r="AW366" s="152">
        <v>1</v>
      </c>
      <c r="AX366" s="152">
        <v>-0.21037463976945245</v>
      </c>
      <c r="AY366" s="151">
        <v>351</v>
      </c>
      <c r="AZ366" s="152">
        <v>1</v>
      </c>
      <c r="BA366" s="152">
        <v>0.28102189781021897</v>
      </c>
      <c r="BB366" s="11">
        <f t="shared" si="431"/>
        <v>-81</v>
      </c>
      <c r="BC366" s="123">
        <f t="shared" si="432"/>
        <v>-0.1875</v>
      </c>
      <c r="BD366" s="11">
        <f t="shared" si="433"/>
        <v>4</v>
      </c>
      <c r="BE366" s="123">
        <f t="shared" si="434"/>
        <v>1.1527377521613832E-2</v>
      </c>
    </row>
    <row r="367" spans="1:57" x14ac:dyDescent="0.3">
      <c r="A367" s="490"/>
      <c r="B367" s="489" t="s">
        <v>160</v>
      </c>
      <c r="C367" s="95" t="s">
        <v>130</v>
      </c>
      <c r="D367" s="151">
        <v>98</v>
      </c>
      <c r="E367" s="152">
        <v>0.12980132450331125</v>
      </c>
      <c r="F367" s="151">
        <v>110</v>
      </c>
      <c r="G367" s="152">
        <v>0.13017751479289941</v>
      </c>
      <c r="H367" s="152">
        <v>0.12244897959183673</v>
      </c>
      <c r="I367" s="151">
        <v>87</v>
      </c>
      <c r="J367" s="152">
        <v>0.14077669902912621</v>
      </c>
      <c r="K367" s="152">
        <v>-0.20909090909090908</v>
      </c>
      <c r="L367" s="151">
        <v>86</v>
      </c>
      <c r="M367" s="152">
        <v>0.13437499999999999</v>
      </c>
      <c r="N367" s="152">
        <v>-1.1494252873563218E-2</v>
      </c>
      <c r="O367" s="151">
        <v>112</v>
      </c>
      <c r="P367" s="152">
        <v>0.13691931540342298</v>
      </c>
      <c r="Q367" s="152">
        <v>0.30232558139534882</v>
      </c>
      <c r="R367" s="11">
        <f t="shared" si="423"/>
        <v>14</v>
      </c>
      <c r="S367" s="123">
        <f t="shared" si="424"/>
        <v>0.14285714285714285</v>
      </c>
      <c r="T367" s="11">
        <f t="shared" si="425"/>
        <v>25</v>
      </c>
      <c r="U367" s="123">
        <f t="shared" si="426"/>
        <v>0.28735632183908044</v>
      </c>
      <c r="V367" s="151">
        <v>35</v>
      </c>
      <c r="W367" s="152">
        <v>9.5890410958904104E-2</v>
      </c>
      <c r="X367" s="151">
        <v>45</v>
      </c>
      <c r="Y367" s="152">
        <v>0.11083743842364532</v>
      </c>
      <c r="Z367" s="152">
        <v>0.2857142857142857</v>
      </c>
      <c r="AA367" s="151">
        <v>30</v>
      </c>
      <c r="AB367" s="152">
        <v>0.12345679012345678</v>
      </c>
      <c r="AC367" s="152">
        <v>-0.33333333333333331</v>
      </c>
      <c r="AD367" s="151">
        <v>27</v>
      </c>
      <c r="AE367" s="152">
        <v>9.8181818181818176E-2</v>
      </c>
      <c r="AF367" s="152">
        <v>-0.1</v>
      </c>
      <c r="AG367" s="151">
        <v>26</v>
      </c>
      <c r="AH367" s="152">
        <v>8.1761006289308172E-2</v>
      </c>
      <c r="AI367" s="152">
        <v>-3.7037037037037035E-2</v>
      </c>
      <c r="AJ367" s="11">
        <f t="shared" si="427"/>
        <v>-9</v>
      </c>
      <c r="AK367" s="123">
        <f t="shared" si="428"/>
        <v>-0.25714285714285712</v>
      </c>
      <c r="AL367" s="11">
        <f t="shared" si="429"/>
        <v>-4</v>
      </c>
      <c r="AM367" s="123">
        <f t="shared" si="430"/>
        <v>-0.13333333333333333</v>
      </c>
      <c r="AN367" s="151">
        <v>63</v>
      </c>
      <c r="AO367" s="152">
        <v>0.16153846153846155</v>
      </c>
      <c r="AP367" s="151">
        <v>65</v>
      </c>
      <c r="AQ367" s="152">
        <v>0.1480637813211845</v>
      </c>
      <c r="AR367" s="152">
        <v>3.1746031746031744E-2</v>
      </c>
      <c r="AS367" s="151">
        <v>57</v>
      </c>
      <c r="AT367" s="152">
        <v>0.152</v>
      </c>
      <c r="AU367" s="152">
        <v>-0.12307692307692308</v>
      </c>
      <c r="AV367" s="151">
        <v>59</v>
      </c>
      <c r="AW367" s="152">
        <v>0.16164383561643836</v>
      </c>
      <c r="AX367" s="152">
        <v>3.5087719298245612E-2</v>
      </c>
      <c r="AY367" s="151">
        <v>86</v>
      </c>
      <c r="AZ367" s="152">
        <v>0.17199999999999999</v>
      </c>
      <c r="BA367" s="152">
        <v>0.4576271186440678</v>
      </c>
      <c r="BB367" s="11">
        <f t="shared" si="431"/>
        <v>23</v>
      </c>
      <c r="BC367" s="123">
        <f t="shared" si="432"/>
        <v>0.36507936507936506</v>
      </c>
      <c r="BD367" s="11">
        <f t="shared" si="433"/>
        <v>29</v>
      </c>
      <c r="BE367" s="123">
        <f t="shared" si="434"/>
        <v>0.50877192982456143</v>
      </c>
    </row>
    <row r="368" spans="1:57" x14ac:dyDescent="0.3">
      <c r="A368" s="490"/>
      <c r="B368" s="490"/>
      <c r="C368" s="95" t="s">
        <v>131</v>
      </c>
      <c r="D368" s="151">
        <v>109</v>
      </c>
      <c r="E368" s="152">
        <v>0.14437086092715232</v>
      </c>
      <c r="F368" s="151">
        <v>131</v>
      </c>
      <c r="G368" s="152">
        <v>0.15502958579881657</v>
      </c>
      <c r="H368" s="152">
        <v>0.20183486238532111</v>
      </c>
      <c r="I368" s="151">
        <v>77</v>
      </c>
      <c r="J368" s="152">
        <v>0.12459546925566344</v>
      </c>
      <c r="K368" s="152">
        <v>-0.41221374045801529</v>
      </c>
      <c r="L368" s="151">
        <v>81</v>
      </c>
      <c r="M368" s="152">
        <v>0.12656249999999999</v>
      </c>
      <c r="N368" s="152">
        <v>5.1948051948051951E-2</v>
      </c>
      <c r="O368" s="151">
        <v>108</v>
      </c>
      <c r="P368" s="152">
        <v>0.13202933985330073</v>
      </c>
      <c r="Q368" s="152">
        <v>0.33333333333333331</v>
      </c>
      <c r="R368" s="11">
        <f t="shared" si="423"/>
        <v>-1</v>
      </c>
      <c r="S368" s="123">
        <f t="shared" si="424"/>
        <v>-9.1743119266055051E-3</v>
      </c>
      <c r="T368" s="11">
        <f t="shared" si="425"/>
        <v>31</v>
      </c>
      <c r="U368" s="123">
        <f t="shared" si="426"/>
        <v>0.40259740259740262</v>
      </c>
      <c r="V368" s="151">
        <v>56</v>
      </c>
      <c r="W368" s="152">
        <v>0.15342465753424658</v>
      </c>
      <c r="X368" s="151">
        <v>58</v>
      </c>
      <c r="Y368" s="152">
        <v>0.14285714285714285</v>
      </c>
      <c r="Z368" s="152">
        <v>3.5714285714285712E-2</v>
      </c>
      <c r="AA368" s="151">
        <v>28</v>
      </c>
      <c r="AB368" s="152">
        <v>0.11522633744855967</v>
      </c>
      <c r="AC368" s="152">
        <v>-0.51724137931034486</v>
      </c>
      <c r="AD368" s="151">
        <v>34</v>
      </c>
      <c r="AE368" s="152">
        <v>0.12363636363636364</v>
      </c>
      <c r="AF368" s="152">
        <v>0.21428571428571427</v>
      </c>
      <c r="AG368" s="151">
        <v>46</v>
      </c>
      <c r="AH368" s="152">
        <v>0.14465408805031446</v>
      </c>
      <c r="AI368" s="152">
        <v>0.35294117647058826</v>
      </c>
      <c r="AJ368" s="11">
        <f t="shared" si="427"/>
        <v>-10</v>
      </c>
      <c r="AK368" s="123">
        <f t="shared" si="428"/>
        <v>-0.17857142857142858</v>
      </c>
      <c r="AL368" s="11">
        <f t="shared" si="429"/>
        <v>18</v>
      </c>
      <c r="AM368" s="123">
        <f t="shared" si="430"/>
        <v>0.6428571428571429</v>
      </c>
      <c r="AN368" s="151">
        <v>53</v>
      </c>
      <c r="AO368" s="152">
        <v>0.13589743589743589</v>
      </c>
      <c r="AP368" s="151">
        <v>73</v>
      </c>
      <c r="AQ368" s="152">
        <v>0.1662870159453303</v>
      </c>
      <c r="AR368" s="152">
        <v>0.37735849056603776</v>
      </c>
      <c r="AS368" s="151">
        <v>49</v>
      </c>
      <c r="AT368" s="152">
        <v>0.13066666666666665</v>
      </c>
      <c r="AU368" s="152">
        <v>-0.32876712328767121</v>
      </c>
      <c r="AV368" s="151">
        <v>47</v>
      </c>
      <c r="AW368" s="152">
        <v>0.12876712328767123</v>
      </c>
      <c r="AX368" s="152">
        <v>-4.0816326530612242E-2</v>
      </c>
      <c r="AY368" s="151">
        <v>62</v>
      </c>
      <c r="AZ368" s="152">
        <v>0.124</v>
      </c>
      <c r="BA368" s="152">
        <v>0.31914893617021278</v>
      </c>
      <c r="BB368" s="11">
        <f t="shared" si="431"/>
        <v>9</v>
      </c>
      <c r="BC368" s="123">
        <f t="shared" si="432"/>
        <v>0.16981132075471697</v>
      </c>
      <c r="BD368" s="11">
        <f t="shared" si="433"/>
        <v>13</v>
      </c>
      <c r="BE368" s="123">
        <f t="shared" si="434"/>
        <v>0.26530612244897961</v>
      </c>
    </row>
    <row r="369" spans="1:57" x14ac:dyDescent="0.3">
      <c r="A369" s="490"/>
      <c r="B369" s="490"/>
      <c r="C369" s="95" t="s">
        <v>132</v>
      </c>
      <c r="D369" s="151">
        <v>118</v>
      </c>
      <c r="E369" s="152">
        <v>0.15629139072847681</v>
      </c>
      <c r="F369" s="151">
        <v>118</v>
      </c>
      <c r="G369" s="152">
        <v>0.13964497041420118</v>
      </c>
      <c r="H369" s="152">
        <v>0</v>
      </c>
      <c r="I369" s="151">
        <v>101</v>
      </c>
      <c r="J369" s="152">
        <v>0.16343042071197411</v>
      </c>
      <c r="K369" s="152">
        <v>-0.1440677966101695</v>
      </c>
      <c r="L369" s="151">
        <v>96</v>
      </c>
      <c r="M369" s="152">
        <v>0.15</v>
      </c>
      <c r="N369" s="152">
        <v>-4.9504950495049507E-2</v>
      </c>
      <c r="O369" s="151">
        <v>114</v>
      </c>
      <c r="P369" s="152">
        <v>0.13936430317848411</v>
      </c>
      <c r="Q369" s="152">
        <v>0.1875</v>
      </c>
      <c r="R369" s="11">
        <f t="shared" si="423"/>
        <v>-4</v>
      </c>
      <c r="S369" s="123">
        <f t="shared" si="424"/>
        <v>-3.3898305084745763E-2</v>
      </c>
      <c r="T369" s="11">
        <f t="shared" si="425"/>
        <v>13</v>
      </c>
      <c r="U369" s="123">
        <f t="shared" si="426"/>
        <v>0.12871287128712872</v>
      </c>
      <c r="V369" s="151">
        <v>49</v>
      </c>
      <c r="W369" s="152">
        <v>0.13424657534246576</v>
      </c>
      <c r="X369" s="151">
        <v>50</v>
      </c>
      <c r="Y369" s="152">
        <v>0.12315270935960591</v>
      </c>
      <c r="Z369" s="152">
        <v>2.0408163265306121E-2</v>
      </c>
      <c r="AA369" s="151">
        <v>40</v>
      </c>
      <c r="AB369" s="152">
        <v>0.16460905349794239</v>
      </c>
      <c r="AC369" s="152">
        <v>-0.2</v>
      </c>
      <c r="AD369" s="151">
        <v>31</v>
      </c>
      <c r="AE369" s="152">
        <v>0.11272727272727273</v>
      </c>
      <c r="AF369" s="152">
        <v>-0.22500000000000001</v>
      </c>
      <c r="AG369" s="151">
        <v>42</v>
      </c>
      <c r="AH369" s="152">
        <v>0.13207547169811321</v>
      </c>
      <c r="AI369" s="152">
        <v>0.35483870967741937</v>
      </c>
      <c r="AJ369" s="11">
        <f t="shared" si="427"/>
        <v>-7</v>
      </c>
      <c r="AK369" s="123">
        <f t="shared" si="428"/>
        <v>-0.14285714285714285</v>
      </c>
      <c r="AL369" s="11">
        <f t="shared" si="429"/>
        <v>2</v>
      </c>
      <c r="AM369" s="123">
        <f t="shared" si="430"/>
        <v>0.05</v>
      </c>
      <c r="AN369" s="151">
        <v>69</v>
      </c>
      <c r="AO369" s="152">
        <v>0.17692307692307693</v>
      </c>
      <c r="AP369" s="151">
        <v>68</v>
      </c>
      <c r="AQ369" s="152">
        <v>0.15489749430523919</v>
      </c>
      <c r="AR369" s="152">
        <v>-1.4492753623188406E-2</v>
      </c>
      <c r="AS369" s="151">
        <v>61</v>
      </c>
      <c r="AT369" s="152">
        <v>0.16266666666666665</v>
      </c>
      <c r="AU369" s="152">
        <v>-0.10294117647058823</v>
      </c>
      <c r="AV369" s="151">
        <v>65</v>
      </c>
      <c r="AW369" s="152">
        <v>0.17808219178082191</v>
      </c>
      <c r="AX369" s="152">
        <v>6.5573770491803282E-2</v>
      </c>
      <c r="AY369" s="151">
        <v>72</v>
      </c>
      <c r="AZ369" s="152">
        <v>0.14399999999999999</v>
      </c>
      <c r="BA369" s="152">
        <v>0.1076923076923077</v>
      </c>
      <c r="BB369" s="11">
        <f t="shared" si="431"/>
        <v>3</v>
      </c>
      <c r="BC369" s="123">
        <f t="shared" si="432"/>
        <v>4.3478260869565216E-2</v>
      </c>
      <c r="BD369" s="11">
        <f t="shared" si="433"/>
        <v>11</v>
      </c>
      <c r="BE369" s="123">
        <f t="shared" si="434"/>
        <v>0.18032786885245902</v>
      </c>
    </row>
    <row r="370" spans="1:57" x14ac:dyDescent="0.3">
      <c r="A370" s="490"/>
      <c r="B370" s="490"/>
      <c r="C370" s="95" t="s">
        <v>133</v>
      </c>
      <c r="D370" s="151">
        <v>138</v>
      </c>
      <c r="E370" s="152">
        <v>0.1827814569536424</v>
      </c>
      <c r="F370" s="151">
        <v>143</v>
      </c>
      <c r="G370" s="152">
        <v>0.16923076923076924</v>
      </c>
      <c r="H370" s="152">
        <v>3.6231884057971016E-2</v>
      </c>
      <c r="I370" s="151">
        <v>100</v>
      </c>
      <c r="J370" s="152">
        <v>0.16181229773462782</v>
      </c>
      <c r="K370" s="152">
        <v>-0.30069930069930068</v>
      </c>
      <c r="L370" s="151">
        <v>126</v>
      </c>
      <c r="M370" s="152">
        <v>0.19687499999999999</v>
      </c>
      <c r="N370" s="152">
        <v>0.26</v>
      </c>
      <c r="O370" s="151">
        <v>153</v>
      </c>
      <c r="P370" s="152">
        <v>0.18704156479217604</v>
      </c>
      <c r="Q370" s="152">
        <v>0.21428571428571427</v>
      </c>
      <c r="R370" s="11">
        <f t="shared" si="423"/>
        <v>15</v>
      </c>
      <c r="S370" s="123">
        <f t="shared" si="424"/>
        <v>0.10869565217391304</v>
      </c>
      <c r="T370" s="11">
        <f t="shared" si="425"/>
        <v>53</v>
      </c>
      <c r="U370" s="123">
        <f t="shared" si="426"/>
        <v>0.53</v>
      </c>
      <c r="V370" s="151">
        <v>71</v>
      </c>
      <c r="W370" s="152">
        <v>0.19452054794520549</v>
      </c>
      <c r="X370" s="151">
        <v>69</v>
      </c>
      <c r="Y370" s="152">
        <v>0.16995073891625614</v>
      </c>
      <c r="Z370" s="152">
        <v>-2.8169014084507043E-2</v>
      </c>
      <c r="AA370" s="151">
        <v>44</v>
      </c>
      <c r="AB370" s="152">
        <v>0.18106995884773663</v>
      </c>
      <c r="AC370" s="152">
        <v>-0.36231884057971014</v>
      </c>
      <c r="AD370" s="151">
        <v>63</v>
      </c>
      <c r="AE370" s="152">
        <v>0.2290909090909091</v>
      </c>
      <c r="AF370" s="152">
        <v>0.43181818181818182</v>
      </c>
      <c r="AG370" s="151">
        <v>66</v>
      </c>
      <c r="AH370" s="152">
        <v>0.20754716981132076</v>
      </c>
      <c r="AI370" s="152">
        <v>4.7619047619047616E-2</v>
      </c>
      <c r="AJ370" s="11">
        <f t="shared" si="427"/>
        <v>-5</v>
      </c>
      <c r="AK370" s="123">
        <f t="shared" si="428"/>
        <v>-7.0422535211267609E-2</v>
      </c>
      <c r="AL370" s="11">
        <f t="shared" si="429"/>
        <v>22</v>
      </c>
      <c r="AM370" s="123">
        <f t="shared" si="430"/>
        <v>0.5</v>
      </c>
      <c r="AN370" s="151">
        <v>67</v>
      </c>
      <c r="AO370" s="152">
        <v>0.1717948717948718</v>
      </c>
      <c r="AP370" s="151">
        <v>74</v>
      </c>
      <c r="AQ370" s="152">
        <v>0.16856492027334852</v>
      </c>
      <c r="AR370" s="152">
        <v>0.1044776119402985</v>
      </c>
      <c r="AS370" s="151">
        <v>56</v>
      </c>
      <c r="AT370" s="152">
        <v>0.14933333333333335</v>
      </c>
      <c r="AU370" s="152">
        <v>-0.24324324324324326</v>
      </c>
      <c r="AV370" s="151">
        <v>63</v>
      </c>
      <c r="AW370" s="152">
        <v>0.17260273972602741</v>
      </c>
      <c r="AX370" s="152">
        <v>0.125</v>
      </c>
      <c r="AY370" s="151">
        <v>87</v>
      </c>
      <c r="AZ370" s="152">
        <v>0.17399999999999999</v>
      </c>
      <c r="BA370" s="152">
        <v>0.38095238095238093</v>
      </c>
      <c r="BB370" s="11">
        <f t="shared" si="431"/>
        <v>20</v>
      </c>
      <c r="BC370" s="123">
        <f t="shared" si="432"/>
        <v>0.29850746268656714</v>
      </c>
      <c r="BD370" s="11">
        <f t="shared" si="433"/>
        <v>31</v>
      </c>
      <c r="BE370" s="123">
        <f t="shared" si="434"/>
        <v>0.5535714285714286</v>
      </c>
    </row>
    <row r="371" spans="1:57" x14ac:dyDescent="0.3">
      <c r="A371" s="490"/>
      <c r="B371" s="490"/>
      <c r="C371" s="95" t="s">
        <v>134</v>
      </c>
      <c r="D371" s="151">
        <v>177</v>
      </c>
      <c r="E371" s="152">
        <v>0.23443708609271524</v>
      </c>
      <c r="F371" s="151">
        <v>211</v>
      </c>
      <c r="G371" s="152">
        <v>0.24970414201183433</v>
      </c>
      <c r="H371" s="152">
        <v>0.19209039548022599</v>
      </c>
      <c r="I371" s="151">
        <v>157</v>
      </c>
      <c r="J371" s="152">
        <v>0.25404530744336568</v>
      </c>
      <c r="K371" s="152">
        <v>-0.25592417061611372</v>
      </c>
      <c r="L371" s="151">
        <v>149</v>
      </c>
      <c r="M371" s="152">
        <v>0.23281250000000001</v>
      </c>
      <c r="N371" s="152">
        <v>-5.0955414012738856E-2</v>
      </c>
      <c r="O371" s="151">
        <v>193</v>
      </c>
      <c r="P371" s="152">
        <v>0.23594132029339854</v>
      </c>
      <c r="Q371" s="152">
        <v>0.29530201342281881</v>
      </c>
      <c r="R371" s="11">
        <f t="shared" si="423"/>
        <v>16</v>
      </c>
      <c r="S371" s="123">
        <f t="shared" si="424"/>
        <v>9.03954802259887E-2</v>
      </c>
      <c r="T371" s="11">
        <f t="shared" si="425"/>
        <v>36</v>
      </c>
      <c r="U371" s="123">
        <f t="shared" si="426"/>
        <v>0.22929936305732485</v>
      </c>
      <c r="V371" s="151">
        <v>109</v>
      </c>
      <c r="W371" s="152">
        <v>0.29863013698630136</v>
      </c>
      <c r="X371" s="151">
        <v>131</v>
      </c>
      <c r="Y371" s="152">
        <v>0.32266009852216748</v>
      </c>
      <c r="Z371" s="152">
        <v>0.20183486238532111</v>
      </c>
      <c r="AA371" s="151">
        <v>78</v>
      </c>
      <c r="AB371" s="152">
        <v>0.32098765432098764</v>
      </c>
      <c r="AC371" s="152">
        <v>-0.40458015267175573</v>
      </c>
      <c r="AD371" s="151">
        <v>90</v>
      </c>
      <c r="AE371" s="152">
        <v>0.32727272727272727</v>
      </c>
      <c r="AF371" s="152">
        <v>0.15384615384615385</v>
      </c>
      <c r="AG371" s="151">
        <v>97</v>
      </c>
      <c r="AH371" s="152">
        <v>0.30503144654088049</v>
      </c>
      <c r="AI371" s="152">
        <v>7.7777777777777779E-2</v>
      </c>
      <c r="AJ371" s="11">
        <f t="shared" si="427"/>
        <v>-12</v>
      </c>
      <c r="AK371" s="123">
        <f t="shared" si="428"/>
        <v>-0.11009174311926606</v>
      </c>
      <c r="AL371" s="11">
        <f t="shared" si="429"/>
        <v>19</v>
      </c>
      <c r="AM371" s="123">
        <f t="shared" si="430"/>
        <v>0.24358974358974358</v>
      </c>
      <c r="AN371" s="151">
        <v>68</v>
      </c>
      <c r="AO371" s="152">
        <v>0.17435897435897435</v>
      </c>
      <c r="AP371" s="151">
        <v>80</v>
      </c>
      <c r="AQ371" s="152">
        <v>0.18223234624145787</v>
      </c>
      <c r="AR371" s="152">
        <v>0.17647058823529413</v>
      </c>
      <c r="AS371" s="151">
        <v>79</v>
      </c>
      <c r="AT371" s="152">
        <v>0.21066666666666667</v>
      </c>
      <c r="AU371" s="152">
        <v>-1.2500000000000001E-2</v>
      </c>
      <c r="AV371" s="151">
        <v>59</v>
      </c>
      <c r="AW371" s="152">
        <v>0.16164383561643836</v>
      </c>
      <c r="AX371" s="152">
        <v>-0.25316455696202533</v>
      </c>
      <c r="AY371" s="151">
        <v>96</v>
      </c>
      <c r="AZ371" s="152">
        <v>0.192</v>
      </c>
      <c r="BA371" s="152">
        <v>0.6271186440677966</v>
      </c>
      <c r="BB371" s="11">
        <f t="shared" si="431"/>
        <v>28</v>
      </c>
      <c r="BC371" s="123">
        <f t="shared" si="432"/>
        <v>0.41176470588235292</v>
      </c>
      <c r="BD371" s="11">
        <f t="shared" si="433"/>
        <v>17</v>
      </c>
      <c r="BE371" s="123">
        <f t="shared" si="434"/>
        <v>0.21518987341772153</v>
      </c>
    </row>
    <row r="372" spans="1:57" x14ac:dyDescent="0.3">
      <c r="A372" s="490"/>
      <c r="B372" s="490"/>
      <c r="C372" s="95" t="s">
        <v>135</v>
      </c>
      <c r="D372" s="151">
        <v>115</v>
      </c>
      <c r="E372" s="152">
        <v>0.15231788079470199</v>
      </c>
      <c r="F372" s="151">
        <v>132</v>
      </c>
      <c r="G372" s="152">
        <v>0.15621301775147928</v>
      </c>
      <c r="H372" s="152">
        <v>0.14782608695652175</v>
      </c>
      <c r="I372" s="151">
        <v>96</v>
      </c>
      <c r="J372" s="152">
        <v>0.1553398058252427</v>
      </c>
      <c r="K372" s="152">
        <v>-0.27272727272727271</v>
      </c>
      <c r="L372" s="151">
        <v>102</v>
      </c>
      <c r="M372" s="152">
        <v>0.15937499999999999</v>
      </c>
      <c r="N372" s="152">
        <v>6.25E-2</v>
      </c>
      <c r="O372" s="151">
        <v>138</v>
      </c>
      <c r="P372" s="152">
        <v>0.1687041564792176</v>
      </c>
      <c r="Q372" s="152">
        <v>0.35294117647058826</v>
      </c>
      <c r="R372" s="11">
        <f t="shared" si="423"/>
        <v>23</v>
      </c>
      <c r="S372" s="123">
        <f t="shared" si="424"/>
        <v>0.2</v>
      </c>
      <c r="T372" s="11">
        <f t="shared" si="425"/>
        <v>42</v>
      </c>
      <c r="U372" s="123">
        <f t="shared" si="426"/>
        <v>0.4375</v>
      </c>
      <c r="V372" s="151">
        <v>45</v>
      </c>
      <c r="W372" s="152">
        <v>0.12328767123287671</v>
      </c>
      <c r="X372" s="151">
        <v>53</v>
      </c>
      <c r="Y372" s="152">
        <v>0.13054187192118227</v>
      </c>
      <c r="Z372" s="152">
        <v>0.17777777777777778</v>
      </c>
      <c r="AA372" s="151">
        <v>23</v>
      </c>
      <c r="AB372" s="152">
        <v>9.4650205761316872E-2</v>
      </c>
      <c r="AC372" s="152">
        <v>-0.56603773584905659</v>
      </c>
      <c r="AD372" s="151">
        <v>30</v>
      </c>
      <c r="AE372" s="152">
        <v>0.10909090909090909</v>
      </c>
      <c r="AF372" s="152">
        <v>0.30434782608695654</v>
      </c>
      <c r="AG372" s="151">
        <v>41</v>
      </c>
      <c r="AH372" s="152">
        <v>0.12893081761006289</v>
      </c>
      <c r="AI372" s="152">
        <v>0.36666666666666664</v>
      </c>
      <c r="AJ372" s="11">
        <f t="shared" si="427"/>
        <v>-4</v>
      </c>
      <c r="AK372" s="123">
        <f t="shared" si="428"/>
        <v>-8.8888888888888892E-2</v>
      </c>
      <c r="AL372" s="11">
        <f t="shared" si="429"/>
        <v>18</v>
      </c>
      <c r="AM372" s="123">
        <f t="shared" si="430"/>
        <v>0.78260869565217395</v>
      </c>
      <c r="AN372" s="151">
        <v>70</v>
      </c>
      <c r="AO372" s="152">
        <v>0.17948717948717949</v>
      </c>
      <c r="AP372" s="151">
        <v>79</v>
      </c>
      <c r="AQ372" s="152">
        <v>0.17995444191343962</v>
      </c>
      <c r="AR372" s="152">
        <v>0.12857142857142856</v>
      </c>
      <c r="AS372" s="151">
        <v>73</v>
      </c>
      <c r="AT372" s="152">
        <v>0.19466666666666665</v>
      </c>
      <c r="AU372" s="152">
        <v>-7.5949367088607597E-2</v>
      </c>
      <c r="AV372" s="151">
        <v>72</v>
      </c>
      <c r="AW372" s="152">
        <v>0.19726027397260273</v>
      </c>
      <c r="AX372" s="152">
        <v>-1.3698630136986301E-2</v>
      </c>
      <c r="AY372" s="151">
        <v>97</v>
      </c>
      <c r="AZ372" s="152">
        <v>0.19400000000000001</v>
      </c>
      <c r="BA372" s="152">
        <v>0.34722222222222221</v>
      </c>
      <c r="BB372" s="11">
        <f t="shared" si="431"/>
        <v>27</v>
      </c>
      <c r="BC372" s="123">
        <f t="shared" si="432"/>
        <v>0.38571428571428573</v>
      </c>
      <c r="BD372" s="11">
        <f t="shared" si="433"/>
        <v>24</v>
      </c>
      <c r="BE372" s="123">
        <f t="shared" si="434"/>
        <v>0.32876712328767121</v>
      </c>
    </row>
    <row r="373" spans="1:57" x14ac:dyDescent="0.3">
      <c r="A373" s="490"/>
      <c r="B373" s="490"/>
      <c r="C373" s="95" t="s">
        <v>13</v>
      </c>
      <c r="D373" s="151">
        <v>755</v>
      </c>
      <c r="E373" s="152">
        <v>1</v>
      </c>
      <c r="F373" s="151">
        <v>845</v>
      </c>
      <c r="G373" s="152">
        <v>1</v>
      </c>
      <c r="H373" s="152">
        <v>0.11920529801324503</v>
      </c>
      <c r="I373" s="151">
        <v>618</v>
      </c>
      <c r="J373" s="152">
        <v>1</v>
      </c>
      <c r="K373" s="152">
        <v>-0.26863905325443788</v>
      </c>
      <c r="L373" s="151">
        <v>640</v>
      </c>
      <c r="M373" s="152">
        <v>1</v>
      </c>
      <c r="N373" s="152">
        <v>3.5598705501618123E-2</v>
      </c>
      <c r="O373" s="151">
        <v>818</v>
      </c>
      <c r="P373" s="152">
        <v>1</v>
      </c>
      <c r="Q373" s="152">
        <v>0.27812500000000001</v>
      </c>
      <c r="R373" s="11">
        <f t="shared" si="423"/>
        <v>63</v>
      </c>
      <c r="S373" s="123">
        <f t="shared" si="424"/>
        <v>8.3443708609271527E-2</v>
      </c>
      <c r="T373" s="11">
        <f t="shared" si="425"/>
        <v>200</v>
      </c>
      <c r="U373" s="123">
        <f t="shared" si="426"/>
        <v>0.32362459546925565</v>
      </c>
      <c r="V373" s="151">
        <v>365</v>
      </c>
      <c r="W373" s="152">
        <v>1</v>
      </c>
      <c r="X373" s="151">
        <v>406</v>
      </c>
      <c r="Y373" s="152">
        <v>1</v>
      </c>
      <c r="Z373" s="152">
        <v>0.11232876712328767</v>
      </c>
      <c r="AA373" s="151">
        <v>243</v>
      </c>
      <c r="AB373" s="152">
        <v>1</v>
      </c>
      <c r="AC373" s="152">
        <v>-0.40147783251231528</v>
      </c>
      <c r="AD373" s="151">
        <v>275</v>
      </c>
      <c r="AE373" s="152">
        <v>1</v>
      </c>
      <c r="AF373" s="152">
        <v>0.13168724279835392</v>
      </c>
      <c r="AG373" s="151">
        <v>318</v>
      </c>
      <c r="AH373" s="152">
        <v>1</v>
      </c>
      <c r="AI373" s="152">
        <v>0.15636363636363637</v>
      </c>
      <c r="AJ373" s="11">
        <f t="shared" si="427"/>
        <v>-47</v>
      </c>
      <c r="AK373" s="123">
        <f t="shared" si="428"/>
        <v>-0.12876712328767123</v>
      </c>
      <c r="AL373" s="11">
        <f t="shared" si="429"/>
        <v>75</v>
      </c>
      <c r="AM373" s="123">
        <f t="shared" si="430"/>
        <v>0.30864197530864196</v>
      </c>
      <c r="AN373" s="151">
        <v>390</v>
      </c>
      <c r="AO373" s="152">
        <v>1</v>
      </c>
      <c r="AP373" s="151">
        <v>439</v>
      </c>
      <c r="AQ373" s="152">
        <v>1</v>
      </c>
      <c r="AR373" s="152">
        <v>0.12564102564102564</v>
      </c>
      <c r="AS373" s="151">
        <v>375</v>
      </c>
      <c r="AT373" s="152">
        <v>1</v>
      </c>
      <c r="AU373" s="152">
        <v>-0.14578587699316628</v>
      </c>
      <c r="AV373" s="151">
        <v>365</v>
      </c>
      <c r="AW373" s="152">
        <v>1</v>
      </c>
      <c r="AX373" s="152">
        <v>-2.6666666666666668E-2</v>
      </c>
      <c r="AY373" s="151">
        <v>500</v>
      </c>
      <c r="AZ373" s="152">
        <v>1</v>
      </c>
      <c r="BA373" s="152">
        <v>0.36986301369863012</v>
      </c>
      <c r="BB373" s="11">
        <f t="shared" si="431"/>
        <v>110</v>
      </c>
      <c r="BC373" s="123">
        <f t="shared" si="432"/>
        <v>0.28205128205128205</v>
      </c>
      <c r="BD373" s="11">
        <f t="shared" si="433"/>
        <v>125</v>
      </c>
      <c r="BE373" s="123">
        <f t="shared" si="434"/>
        <v>0.33333333333333331</v>
      </c>
    </row>
    <row r="374" spans="1:57" x14ac:dyDescent="0.3">
      <c r="A374" s="490"/>
      <c r="B374" s="489" t="s">
        <v>161</v>
      </c>
      <c r="C374" s="95" t="s">
        <v>130</v>
      </c>
      <c r="D374" s="151"/>
      <c r="E374" s="152"/>
      <c r="F374" s="151">
        <v>1</v>
      </c>
      <c r="G374" s="152">
        <v>3.4482758620689655E-2</v>
      </c>
      <c r="H374" s="152"/>
      <c r="I374" s="151">
        <v>1</v>
      </c>
      <c r="J374" s="152">
        <v>7.6923076923076927E-2</v>
      </c>
      <c r="K374" s="152">
        <v>0</v>
      </c>
      <c r="L374" s="151">
        <v>2</v>
      </c>
      <c r="M374" s="152">
        <v>0.2857142857142857</v>
      </c>
      <c r="N374" s="152">
        <v>1</v>
      </c>
      <c r="O374" s="151"/>
      <c r="P374" s="152"/>
      <c r="Q374" s="152">
        <v>-1</v>
      </c>
      <c r="R374" s="11">
        <f t="shared" si="423"/>
        <v>0</v>
      </c>
      <c r="S374" s="123" t="e">
        <f t="shared" si="424"/>
        <v>#DIV/0!</v>
      </c>
      <c r="T374" s="11">
        <f t="shared" si="425"/>
        <v>-1</v>
      </c>
      <c r="U374" s="123">
        <f t="shared" si="426"/>
        <v>-1</v>
      </c>
      <c r="V374" s="151"/>
      <c r="W374" s="152"/>
      <c r="X374" s="151">
        <v>1</v>
      </c>
      <c r="Y374" s="152">
        <v>4.7619047619047616E-2</v>
      </c>
      <c r="Z374" s="152"/>
      <c r="AA374" s="151"/>
      <c r="AB374" s="152"/>
      <c r="AC374" s="152">
        <v>-1</v>
      </c>
      <c r="AD374" s="151">
        <v>1</v>
      </c>
      <c r="AE374" s="152">
        <v>0.33333333333333331</v>
      </c>
      <c r="AF374" s="152"/>
      <c r="AG374" s="151"/>
      <c r="AH374" s="152"/>
      <c r="AI374" s="152">
        <v>-1</v>
      </c>
      <c r="AJ374" s="11">
        <f t="shared" si="427"/>
        <v>0</v>
      </c>
      <c r="AK374" s="123" t="e">
        <f t="shared" si="428"/>
        <v>#DIV/0!</v>
      </c>
      <c r="AL374" s="11">
        <f t="shared" si="429"/>
        <v>0</v>
      </c>
      <c r="AM374" s="123" t="e">
        <f t="shared" si="430"/>
        <v>#DIV/0!</v>
      </c>
      <c r="AN374" s="151"/>
      <c r="AO374" s="152"/>
      <c r="AP374" s="151"/>
      <c r="AQ374" s="152"/>
      <c r="AR374" s="152"/>
      <c r="AS374" s="151">
        <v>1</v>
      </c>
      <c r="AT374" s="152">
        <v>9.0909090909090912E-2</v>
      </c>
      <c r="AU374" s="152"/>
      <c r="AV374" s="151">
        <v>1</v>
      </c>
      <c r="AW374" s="152">
        <v>0.25</v>
      </c>
      <c r="AX374" s="152">
        <v>0</v>
      </c>
      <c r="AY374" s="151"/>
      <c r="AZ374" s="152"/>
      <c r="BA374" s="152">
        <v>-1</v>
      </c>
      <c r="BB374" s="11">
        <f t="shared" si="431"/>
        <v>0</v>
      </c>
      <c r="BC374" s="123" t="e">
        <f t="shared" si="432"/>
        <v>#DIV/0!</v>
      </c>
      <c r="BD374" s="11">
        <f t="shared" si="433"/>
        <v>-1</v>
      </c>
      <c r="BE374" s="123">
        <f t="shared" si="434"/>
        <v>-1</v>
      </c>
    </row>
    <row r="375" spans="1:57" x14ac:dyDescent="0.3">
      <c r="A375" s="490"/>
      <c r="B375" s="490"/>
      <c r="C375" s="95" t="s">
        <v>131</v>
      </c>
      <c r="D375" s="151"/>
      <c r="E375" s="152"/>
      <c r="F375" s="151">
        <v>2</v>
      </c>
      <c r="G375" s="152">
        <v>6.8965517241379309E-2</v>
      </c>
      <c r="H375" s="152"/>
      <c r="I375" s="151">
        <v>4</v>
      </c>
      <c r="J375" s="152">
        <v>0.30769230769230771</v>
      </c>
      <c r="K375" s="152">
        <v>1</v>
      </c>
      <c r="L375" s="151">
        <v>1</v>
      </c>
      <c r="M375" s="152">
        <v>0.14285714285714285</v>
      </c>
      <c r="N375" s="152">
        <v>-0.75</v>
      </c>
      <c r="O375" s="151">
        <v>2</v>
      </c>
      <c r="P375" s="152">
        <v>0.2</v>
      </c>
      <c r="Q375" s="152">
        <v>1</v>
      </c>
      <c r="R375" s="11">
        <f t="shared" si="423"/>
        <v>2</v>
      </c>
      <c r="S375" s="123" t="e">
        <f t="shared" si="424"/>
        <v>#DIV/0!</v>
      </c>
      <c r="T375" s="11">
        <f t="shared" si="425"/>
        <v>-2</v>
      </c>
      <c r="U375" s="123">
        <f t="shared" si="426"/>
        <v>-0.5</v>
      </c>
      <c r="V375" s="151"/>
      <c r="W375" s="152"/>
      <c r="X375" s="151">
        <v>1</v>
      </c>
      <c r="Y375" s="152">
        <v>4.7619047619047616E-2</v>
      </c>
      <c r="Z375" s="152"/>
      <c r="AA375" s="151"/>
      <c r="AB375" s="152"/>
      <c r="AC375" s="152">
        <v>-1</v>
      </c>
      <c r="AD375" s="151"/>
      <c r="AE375" s="152"/>
      <c r="AF375" s="152"/>
      <c r="AG375" s="151"/>
      <c r="AH375" s="152"/>
      <c r="AI375" s="152"/>
      <c r="AJ375" s="11">
        <f t="shared" si="427"/>
        <v>0</v>
      </c>
      <c r="AK375" s="123" t="e">
        <f t="shared" si="428"/>
        <v>#DIV/0!</v>
      </c>
      <c r="AL375" s="11">
        <f t="shared" si="429"/>
        <v>0</v>
      </c>
      <c r="AM375" s="123" t="e">
        <f t="shared" si="430"/>
        <v>#DIV/0!</v>
      </c>
      <c r="AN375" s="151"/>
      <c r="AO375" s="152"/>
      <c r="AP375" s="151">
        <v>1</v>
      </c>
      <c r="AQ375" s="152">
        <v>0.125</v>
      </c>
      <c r="AR375" s="152"/>
      <c r="AS375" s="151">
        <v>4</v>
      </c>
      <c r="AT375" s="152">
        <v>0.36363636363636365</v>
      </c>
      <c r="AU375" s="152">
        <v>3</v>
      </c>
      <c r="AV375" s="151">
        <v>1</v>
      </c>
      <c r="AW375" s="152">
        <v>0.25</v>
      </c>
      <c r="AX375" s="152">
        <v>-0.75</v>
      </c>
      <c r="AY375" s="151">
        <v>2</v>
      </c>
      <c r="AZ375" s="152">
        <v>0.4</v>
      </c>
      <c r="BA375" s="152">
        <v>1</v>
      </c>
      <c r="BB375" s="11">
        <f t="shared" si="431"/>
        <v>2</v>
      </c>
      <c r="BC375" s="123" t="e">
        <f t="shared" si="432"/>
        <v>#DIV/0!</v>
      </c>
      <c r="BD375" s="11">
        <f t="shared" si="433"/>
        <v>-2</v>
      </c>
      <c r="BE375" s="123">
        <f t="shared" si="434"/>
        <v>-0.5</v>
      </c>
    </row>
    <row r="376" spans="1:57" x14ac:dyDescent="0.3">
      <c r="A376" s="490"/>
      <c r="B376" s="490"/>
      <c r="C376" s="95" t="s">
        <v>132</v>
      </c>
      <c r="D376" s="151"/>
      <c r="E376" s="152"/>
      <c r="F376" s="151">
        <v>14</v>
      </c>
      <c r="G376" s="152">
        <v>0.48275862068965519</v>
      </c>
      <c r="H376" s="152"/>
      <c r="I376" s="151">
        <v>2</v>
      </c>
      <c r="J376" s="152">
        <v>0.15384615384615385</v>
      </c>
      <c r="K376" s="152">
        <v>-0.8571428571428571</v>
      </c>
      <c r="L376" s="151">
        <v>1</v>
      </c>
      <c r="M376" s="152">
        <v>0.14285714285714285</v>
      </c>
      <c r="N376" s="152">
        <v>-0.5</v>
      </c>
      <c r="O376" s="151">
        <v>4</v>
      </c>
      <c r="P376" s="152">
        <v>0.4</v>
      </c>
      <c r="Q376" s="152">
        <v>3</v>
      </c>
      <c r="R376" s="11">
        <f t="shared" si="423"/>
        <v>4</v>
      </c>
      <c r="S376" s="123" t="e">
        <f t="shared" si="424"/>
        <v>#DIV/0!</v>
      </c>
      <c r="T376" s="11">
        <f t="shared" si="425"/>
        <v>2</v>
      </c>
      <c r="U376" s="123">
        <f t="shared" si="426"/>
        <v>1</v>
      </c>
      <c r="V376" s="151"/>
      <c r="W376" s="152"/>
      <c r="X376" s="151">
        <v>9</v>
      </c>
      <c r="Y376" s="152">
        <v>0.42857142857142855</v>
      </c>
      <c r="Z376" s="152"/>
      <c r="AA376" s="151">
        <v>1</v>
      </c>
      <c r="AB376" s="152">
        <v>0.5</v>
      </c>
      <c r="AC376" s="152">
        <v>-0.88888888888888884</v>
      </c>
      <c r="AD376" s="151">
        <v>1</v>
      </c>
      <c r="AE376" s="152">
        <v>0.33333333333333331</v>
      </c>
      <c r="AF376" s="152">
        <v>0</v>
      </c>
      <c r="AG376" s="151">
        <v>3</v>
      </c>
      <c r="AH376" s="152">
        <v>0.6</v>
      </c>
      <c r="AI376" s="152">
        <v>2</v>
      </c>
      <c r="AJ376" s="11">
        <f t="shared" si="427"/>
        <v>3</v>
      </c>
      <c r="AK376" s="123" t="e">
        <f t="shared" si="428"/>
        <v>#DIV/0!</v>
      </c>
      <c r="AL376" s="11">
        <f t="shared" si="429"/>
        <v>2</v>
      </c>
      <c r="AM376" s="123">
        <f t="shared" si="430"/>
        <v>2</v>
      </c>
      <c r="AN376" s="151"/>
      <c r="AO376" s="152"/>
      <c r="AP376" s="151">
        <v>5</v>
      </c>
      <c r="AQ376" s="152">
        <v>0.625</v>
      </c>
      <c r="AR376" s="152"/>
      <c r="AS376" s="151">
        <v>1</v>
      </c>
      <c r="AT376" s="152">
        <v>9.0909090909090912E-2</v>
      </c>
      <c r="AU376" s="152">
        <v>-0.8</v>
      </c>
      <c r="AV376" s="151"/>
      <c r="AW376" s="152"/>
      <c r="AX376" s="152">
        <v>-1</v>
      </c>
      <c r="AY376" s="151">
        <v>1</v>
      </c>
      <c r="AZ376" s="152">
        <v>0.2</v>
      </c>
      <c r="BA376" s="152"/>
      <c r="BB376" s="11">
        <f t="shared" si="431"/>
        <v>1</v>
      </c>
      <c r="BC376" s="123" t="e">
        <f t="shared" si="432"/>
        <v>#DIV/0!</v>
      </c>
      <c r="BD376" s="11">
        <f t="shared" si="433"/>
        <v>0</v>
      </c>
      <c r="BE376" s="123">
        <f t="shared" si="434"/>
        <v>0</v>
      </c>
    </row>
    <row r="377" spans="1:57" x14ac:dyDescent="0.3">
      <c r="A377" s="490"/>
      <c r="B377" s="490"/>
      <c r="C377" s="95" t="s">
        <v>133</v>
      </c>
      <c r="D377" s="151"/>
      <c r="E377" s="152"/>
      <c r="F377" s="151">
        <v>8</v>
      </c>
      <c r="G377" s="152">
        <v>0.27586206896551724</v>
      </c>
      <c r="H377" s="152"/>
      <c r="I377" s="151">
        <v>4</v>
      </c>
      <c r="J377" s="152">
        <v>0.30769230769230771</v>
      </c>
      <c r="K377" s="152">
        <v>-0.5</v>
      </c>
      <c r="L377" s="151">
        <v>2</v>
      </c>
      <c r="M377" s="152">
        <v>0.2857142857142857</v>
      </c>
      <c r="N377" s="152">
        <v>-0.5</v>
      </c>
      <c r="O377" s="151">
        <v>2</v>
      </c>
      <c r="P377" s="152">
        <v>0.2</v>
      </c>
      <c r="Q377" s="152">
        <v>0</v>
      </c>
      <c r="R377" s="11">
        <f t="shared" si="423"/>
        <v>2</v>
      </c>
      <c r="S377" s="123" t="e">
        <f t="shared" si="424"/>
        <v>#DIV/0!</v>
      </c>
      <c r="T377" s="11">
        <f t="shared" si="425"/>
        <v>-2</v>
      </c>
      <c r="U377" s="123">
        <f t="shared" si="426"/>
        <v>-0.5</v>
      </c>
      <c r="V377" s="151"/>
      <c r="W377" s="152"/>
      <c r="X377" s="151">
        <v>7</v>
      </c>
      <c r="Y377" s="152">
        <v>0.33333333333333331</v>
      </c>
      <c r="Z377" s="152"/>
      <c r="AA377" s="151">
        <v>1</v>
      </c>
      <c r="AB377" s="152">
        <v>0.5</v>
      </c>
      <c r="AC377" s="152">
        <v>-0.8571428571428571</v>
      </c>
      <c r="AD377" s="151"/>
      <c r="AE377" s="152"/>
      <c r="AF377" s="152">
        <v>-1</v>
      </c>
      <c r="AG377" s="151">
        <v>1</v>
      </c>
      <c r="AH377" s="152">
        <v>0.2</v>
      </c>
      <c r="AI377" s="152"/>
      <c r="AJ377" s="11">
        <f t="shared" si="427"/>
        <v>1</v>
      </c>
      <c r="AK377" s="123" t="e">
        <f t="shared" si="428"/>
        <v>#DIV/0!</v>
      </c>
      <c r="AL377" s="11">
        <f t="shared" si="429"/>
        <v>0</v>
      </c>
      <c r="AM377" s="123">
        <f t="shared" si="430"/>
        <v>0</v>
      </c>
      <c r="AN377" s="151"/>
      <c r="AO377" s="152"/>
      <c r="AP377" s="151">
        <v>1</v>
      </c>
      <c r="AQ377" s="152">
        <v>0.125</v>
      </c>
      <c r="AR377" s="152"/>
      <c r="AS377" s="151">
        <v>3</v>
      </c>
      <c r="AT377" s="152">
        <v>0.27272727272727271</v>
      </c>
      <c r="AU377" s="152">
        <v>2</v>
      </c>
      <c r="AV377" s="151">
        <v>2</v>
      </c>
      <c r="AW377" s="152">
        <v>0.5</v>
      </c>
      <c r="AX377" s="152">
        <v>-0.33333333333333331</v>
      </c>
      <c r="AY377" s="151">
        <v>1</v>
      </c>
      <c r="AZ377" s="152">
        <v>0.2</v>
      </c>
      <c r="BA377" s="152">
        <v>-0.5</v>
      </c>
      <c r="BB377" s="11">
        <f t="shared" si="431"/>
        <v>1</v>
      </c>
      <c r="BC377" s="123" t="e">
        <f t="shared" si="432"/>
        <v>#DIV/0!</v>
      </c>
      <c r="BD377" s="11">
        <f t="shared" si="433"/>
        <v>-2</v>
      </c>
      <c r="BE377" s="123">
        <f t="shared" si="434"/>
        <v>-0.66666666666666663</v>
      </c>
    </row>
    <row r="378" spans="1:57" x14ac:dyDescent="0.3">
      <c r="A378" s="490"/>
      <c r="B378" s="490"/>
      <c r="C378" s="95" t="s">
        <v>134</v>
      </c>
      <c r="D378" s="151"/>
      <c r="E378" s="152"/>
      <c r="F378" s="151"/>
      <c r="G378" s="152"/>
      <c r="H378" s="152"/>
      <c r="I378" s="151">
        <v>1</v>
      </c>
      <c r="J378" s="152">
        <v>7.6923076923076927E-2</v>
      </c>
      <c r="K378" s="152"/>
      <c r="L378" s="151"/>
      <c r="M378" s="152"/>
      <c r="N378" s="152">
        <v>-1</v>
      </c>
      <c r="O378" s="151"/>
      <c r="P378" s="152"/>
      <c r="Q378" s="152"/>
      <c r="R378" s="11">
        <f t="shared" si="423"/>
        <v>0</v>
      </c>
      <c r="S378" s="123" t="e">
        <f t="shared" si="424"/>
        <v>#DIV/0!</v>
      </c>
      <c r="T378" s="11">
        <f t="shared" si="425"/>
        <v>-1</v>
      </c>
      <c r="U378" s="123">
        <f t="shared" si="426"/>
        <v>-1</v>
      </c>
      <c r="V378" s="151"/>
      <c r="W378" s="152"/>
      <c r="X378" s="151">
        <v>3</v>
      </c>
      <c r="Y378" s="152">
        <v>0.14285714285714285</v>
      </c>
      <c r="Z378" s="152"/>
      <c r="AA378" s="151"/>
      <c r="AB378" s="152"/>
      <c r="AC378" s="152">
        <v>-1</v>
      </c>
      <c r="AD378" s="151">
        <v>1</v>
      </c>
      <c r="AE378" s="152">
        <v>0.33333333333333331</v>
      </c>
      <c r="AF378" s="152"/>
      <c r="AG378" s="151">
        <v>1</v>
      </c>
      <c r="AH378" s="152">
        <v>0.2</v>
      </c>
      <c r="AI378" s="152">
        <v>0</v>
      </c>
      <c r="AJ378" s="11">
        <f t="shared" si="427"/>
        <v>1</v>
      </c>
      <c r="AK378" s="123" t="e">
        <f t="shared" si="428"/>
        <v>#DIV/0!</v>
      </c>
      <c r="AL378" s="11">
        <f t="shared" si="429"/>
        <v>1</v>
      </c>
      <c r="AM378" s="123" t="e">
        <f t="shared" si="430"/>
        <v>#DIV/0!</v>
      </c>
      <c r="AN378" s="151"/>
      <c r="AO378" s="152"/>
      <c r="AP378" s="151"/>
      <c r="AQ378" s="152"/>
      <c r="AR378" s="152"/>
      <c r="AS378" s="151">
        <v>1</v>
      </c>
      <c r="AT378" s="152">
        <v>9.0909090909090912E-2</v>
      </c>
      <c r="AU378" s="152"/>
      <c r="AV378" s="151"/>
      <c r="AW378" s="152"/>
      <c r="AX378" s="152">
        <v>-1</v>
      </c>
      <c r="AY378" s="151"/>
      <c r="AZ378" s="152"/>
      <c r="BA378" s="152"/>
      <c r="BB378" s="11">
        <f t="shared" si="431"/>
        <v>0</v>
      </c>
      <c r="BC378" s="123" t="e">
        <f t="shared" si="432"/>
        <v>#DIV/0!</v>
      </c>
      <c r="BD378" s="11">
        <f t="shared" si="433"/>
        <v>-1</v>
      </c>
      <c r="BE378" s="123">
        <f t="shared" si="434"/>
        <v>-1</v>
      </c>
    </row>
    <row r="379" spans="1:57" x14ac:dyDescent="0.3">
      <c r="A379" s="490"/>
      <c r="B379" s="490"/>
      <c r="C379" s="95" t="s">
        <v>135</v>
      </c>
      <c r="D379" s="151"/>
      <c r="E379" s="152"/>
      <c r="F379" s="151">
        <v>4</v>
      </c>
      <c r="G379" s="152">
        <v>0.13793103448275862</v>
      </c>
      <c r="H379" s="152"/>
      <c r="I379" s="151">
        <v>1</v>
      </c>
      <c r="J379" s="152">
        <v>7.6923076923076927E-2</v>
      </c>
      <c r="K379" s="152">
        <v>-0.75</v>
      </c>
      <c r="L379" s="151">
        <v>1</v>
      </c>
      <c r="M379" s="152">
        <v>0.14285714285714285</v>
      </c>
      <c r="N379" s="152">
        <v>0</v>
      </c>
      <c r="O379" s="151">
        <v>2</v>
      </c>
      <c r="P379" s="152">
        <v>0.2</v>
      </c>
      <c r="Q379" s="152">
        <v>1</v>
      </c>
      <c r="R379" s="11">
        <f t="shared" si="423"/>
        <v>2</v>
      </c>
      <c r="S379" s="123" t="e">
        <f t="shared" si="424"/>
        <v>#DIV/0!</v>
      </c>
      <c r="T379" s="11">
        <f t="shared" si="425"/>
        <v>1</v>
      </c>
      <c r="U379" s="123">
        <f t="shared" si="426"/>
        <v>1</v>
      </c>
      <c r="V379" s="151"/>
      <c r="W379" s="152"/>
      <c r="X379" s="151">
        <v>21</v>
      </c>
      <c r="Y379" s="152">
        <v>1</v>
      </c>
      <c r="Z379" s="152"/>
      <c r="AA379" s="151">
        <v>2</v>
      </c>
      <c r="AB379" s="152">
        <v>1</v>
      </c>
      <c r="AC379" s="152">
        <v>-0.90476190476190477</v>
      </c>
      <c r="AD379" s="151">
        <v>3</v>
      </c>
      <c r="AE379" s="152">
        <v>1</v>
      </c>
      <c r="AF379" s="152">
        <v>0.5</v>
      </c>
      <c r="AG379" s="151">
        <v>5</v>
      </c>
      <c r="AH379" s="152">
        <v>1</v>
      </c>
      <c r="AI379" s="152">
        <v>0.66666666666666663</v>
      </c>
      <c r="AJ379" s="11">
        <f t="shared" si="427"/>
        <v>5</v>
      </c>
      <c r="AK379" s="123" t="e">
        <f t="shared" si="428"/>
        <v>#DIV/0!</v>
      </c>
      <c r="AL379" s="11">
        <f t="shared" si="429"/>
        <v>3</v>
      </c>
      <c r="AM379" s="123">
        <f t="shared" si="430"/>
        <v>1.5</v>
      </c>
      <c r="AN379" s="151"/>
      <c r="AO379" s="152"/>
      <c r="AP379" s="151">
        <v>1</v>
      </c>
      <c r="AQ379" s="152">
        <v>0.125</v>
      </c>
      <c r="AR379" s="152"/>
      <c r="AS379" s="151">
        <v>1</v>
      </c>
      <c r="AT379" s="152">
        <v>9.0909090909090912E-2</v>
      </c>
      <c r="AU379" s="152">
        <v>0</v>
      </c>
      <c r="AV379" s="151"/>
      <c r="AW379" s="152"/>
      <c r="AX379" s="152">
        <v>-1</v>
      </c>
      <c r="AY379" s="151">
        <v>1</v>
      </c>
      <c r="AZ379" s="152">
        <v>0.2</v>
      </c>
      <c r="BA379" s="152"/>
      <c r="BB379" s="11">
        <f t="shared" si="431"/>
        <v>1</v>
      </c>
      <c r="BC379" s="123" t="e">
        <f t="shared" si="432"/>
        <v>#DIV/0!</v>
      </c>
      <c r="BD379" s="11">
        <f t="shared" si="433"/>
        <v>0</v>
      </c>
      <c r="BE379" s="123">
        <f t="shared" si="434"/>
        <v>0</v>
      </c>
    </row>
    <row r="380" spans="1:57" x14ac:dyDescent="0.3">
      <c r="A380" s="490"/>
      <c r="B380" s="490"/>
      <c r="C380" s="95" t="s">
        <v>13</v>
      </c>
      <c r="D380" s="151"/>
      <c r="E380" s="152"/>
      <c r="F380" s="151">
        <v>29</v>
      </c>
      <c r="G380" s="152">
        <v>1</v>
      </c>
      <c r="H380" s="152"/>
      <c r="I380" s="151">
        <v>13</v>
      </c>
      <c r="J380" s="152">
        <v>1</v>
      </c>
      <c r="K380" s="152">
        <v>-0.55172413793103448</v>
      </c>
      <c r="L380" s="151">
        <v>7</v>
      </c>
      <c r="M380" s="152">
        <v>1</v>
      </c>
      <c r="N380" s="152">
        <v>-0.46153846153846156</v>
      </c>
      <c r="O380" s="151">
        <v>10</v>
      </c>
      <c r="P380" s="152">
        <v>1</v>
      </c>
      <c r="Q380" s="152">
        <v>0.42857142857142855</v>
      </c>
      <c r="R380" s="11">
        <f t="shared" si="423"/>
        <v>10</v>
      </c>
      <c r="S380" s="123" t="e">
        <f t="shared" si="424"/>
        <v>#DIV/0!</v>
      </c>
      <c r="T380" s="11">
        <f t="shared" si="425"/>
        <v>-3</v>
      </c>
      <c r="U380" s="123">
        <f t="shared" si="426"/>
        <v>-0.23076923076923078</v>
      </c>
      <c r="V380" s="151"/>
      <c r="W380" s="152"/>
      <c r="X380" s="151"/>
      <c r="Y380" s="152"/>
      <c r="Z380" s="152"/>
      <c r="AA380" s="151"/>
      <c r="AB380" s="152"/>
      <c r="AC380" s="152"/>
      <c r="AD380" s="151"/>
      <c r="AE380" s="152"/>
      <c r="AF380" s="152"/>
      <c r="AG380" s="151"/>
      <c r="AH380" s="152"/>
      <c r="AI380" s="152"/>
      <c r="AJ380" s="11">
        <f t="shared" si="427"/>
        <v>0</v>
      </c>
      <c r="AK380" s="123" t="e">
        <f t="shared" si="428"/>
        <v>#DIV/0!</v>
      </c>
      <c r="AL380" s="11">
        <f t="shared" si="429"/>
        <v>0</v>
      </c>
      <c r="AM380" s="123" t="e">
        <f t="shared" si="430"/>
        <v>#DIV/0!</v>
      </c>
      <c r="AN380" s="151"/>
      <c r="AO380" s="152"/>
      <c r="AP380" s="151">
        <v>8</v>
      </c>
      <c r="AQ380" s="152">
        <v>1</v>
      </c>
      <c r="AR380" s="152"/>
      <c r="AS380" s="151">
        <v>11</v>
      </c>
      <c r="AT380" s="152">
        <v>1</v>
      </c>
      <c r="AU380" s="152">
        <v>0.375</v>
      </c>
      <c r="AV380" s="151">
        <v>4</v>
      </c>
      <c r="AW380" s="152">
        <v>1</v>
      </c>
      <c r="AX380" s="152">
        <v>-0.63636363636363635</v>
      </c>
      <c r="AY380" s="151">
        <v>5</v>
      </c>
      <c r="AZ380" s="152">
        <v>1</v>
      </c>
      <c r="BA380" s="152">
        <v>0.25</v>
      </c>
      <c r="BB380" s="11">
        <f t="shared" si="431"/>
        <v>5</v>
      </c>
      <c r="BC380" s="123" t="e">
        <f t="shared" si="432"/>
        <v>#DIV/0!</v>
      </c>
      <c r="BD380" s="11">
        <f t="shared" si="433"/>
        <v>-6</v>
      </c>
      <c r="BE380" s="123">
        <f t="shared" si="434"/>
        <v>-0.54545454545454541</v>
      </c>
    </row>
    <row r="381" spans="1:57" x14ac:dyDescent="0.3">
      <c r="A381" s="490"/>
      <c r="B381" s="489" t="s">
        <v>164</v>
      </c>
      <c r="C381" s="95" t="s">
        <v>130</v>
      </c>
      <c r="D381" s="151">
        <v>30394</v>
      </c>
      <c r="E381" s="152">
        <v>0.14579346006437285</v>
      </c>
      <c r="F381" s="151">
        <v>29099</v>
      </c>
      <c r="G381" s="152">
        <v>0.14723755648095208</v>
      </c>
      <c r="H381" s="152">
        <v>-4.2607093505297101E-2</v>
      </c>
      <c r="I381" s="151">
        <v>23350</v>
      </c>
      <c r="J381" s="152">
        <v>0.14275233844837074</v>
      </c>
      <c r="K381" s="152">
        <v>-0.19756692669851197</v>
      </c>
      <c r="L381" s="151">
        <v>24403</v>
      </c>
      <c r="M381" s="152">
        <v>0.15331406672111578</v>
      </c>
      <c r="N381" s="152">
        <v>4.5096359743040687E-2</v>
      </c>
      <c r="O381" s="151">
        <v>24913</v>
      </c>
      <c r="P381" s="152">
        <v>0.15548662514198694</v>
      </c>
      <c r="Q381" s="152">
        <v>2.0899069786501658E-2</v>
      </c>
      <c r="R381" s="11">
        <f t="shared" si="423"/>
        <v>-5481</v>
      </c>
      <c r="S381" s="123">
        <f t="shared" si="424"/>
        <v>-0.18033164440350069</v>
      </c>
      <c r="T381" s="11">
        <f t="shared" si="425"/>
        <v>1563</v>
      </c>
      <c r="U381" s="123">
        <f t="shared" si="426"/>
        <v>6.6937901498929336E-2</v>
      </c>
      <c r="V381" s="151">
        <v>13117</v>
      </c>
      <c r="W381" s="152">
        <v>0.12327544077290327</v>
      </c>
      <c r="X381" s="151">
        <v>11961</v>
      </c>
      <c r="Y381" s="152">
        <v>0.12108113579996962</v>
      </c>
      <c r="Z381" s="152">
        <v>-8.8129907753297251E-2</v>
      </c>
      <c r="AA381" s="151">
        <v>8575</v>
      </c>
      <c r="AB381" s="152">
        <v>0.11278739411795655</v>
      </c>
      <c r="AC381" s="152">
        <v>-0.28308669843658557</v>
      </c>
      <c r="AD381" s="151">
        <v>9037</v>
      </c>
      <c r="AE381" s="152">
        <v>0.12439947690825245</v>
      </c>
      <c r="AF381" s="152">
        <v>5.3877551020408164E-2</v>
      </c>
      <c r="AG381" s="151">
        <v>8847</v>
      </c>
      <c r="AH381" s="152">
        <v>0.12364952689765056</v>
      </c>
      <c r="AI381" s="152">
        <v>-2.1024676330640698E-2</v>
      </c>
      <c r="AJ381" s="11">
        <f t="shared" si="427"/>
        <v>-4270</v>
      </c>
      <c r="AK381" s="123">
        <f t="shared" si="428"/>
        <v>-0.32553175268735229</v>
      </c>
      <c r="AL381" s="11">
        <f t="shared" si="429"/>
        <v>272</v>
      </c>
      <c r="AM381" s="123">
        <f t="shared" si="430"/>
        <v>3.1720116618075798E-2</v>
      </c>
      <c r="AN381" s="151">
        <v>17277</v>
      </c>
      <c r="AO381" s="152">
        <v>0.16926784822032154</v>
      </c>
      <c r="AP381" s="151">
        <v>17138</v>
      </c>
      <c r="AQ381" s="152">
        <v>0.17337730657170605</v>
      </c>
      <c r="AR381" s="152">
        <v>-8.0453782485385202E-3</v>
      </c>
      <c r="AS381" s="151">
        <v>14775</v>
      </c>
      <c r="AT381" s="152">
        <v>0.16877613031459185</v>
      </c>
      <c r="AU381" s="152">
        <v>-0.13788073287431438</v>
      </c>
      <c r="AV381" s="151">
        <v>15366</v>
      </c>
      <c r="AW381" s="152">
        <v>0.17759029182317249</v>
      </c>
      <c r="AX381" s="152">
        <v>0.04</v>
      </c>
      <c r="AY381" s="151">
        <v>16066</v>
      </c>
      <c r="AZ381" s="152">
        <v>0.18117437441501177</v>
      </c>
      <c r="BA381" s="152">
        <v>4.5555121697253675E-2</v>
      </c>
      <c r="BB381" s="11">
        <f t="shared" si="431"/>
        <v>-1211</v>
      </c>
      <c r="BC381" s="123">
        <f t="shared" si="432"/>
        <v>-7.0093187474677313E-2</v>
      </c>
      <c r="BD381" s="11">
        <f t="shared" si="433"/>
        <v>1291</v>
      </c>
      <c r="BE381" s="123">
        <f t="shared" si="434"/>
        <v>8.7377326565143826E-2</v>
      </c>
    </row>
    <row r="382" spans="1:57" x14ac:dyDescent="0.3">
      <c r="A382" s="490"/>
      <c r="B382" s="490"/>
      <c r="C382" s="95" t="s">
        <v>131</v>
      </c>
      <c r="D382" s="151">
        <v>33229</v>
      </c>
      <c r="E382" s="152">
        <v>0.15939234337300273</v>
      </c>
      <c r="F382" s="151">
        <v>31821</v>
      </c>
      <c r="G382" s="152">
        <v>0.16101055997733171</v>
      </c>
      <c r="H382" s="152">
        <v>-4.23726263203828E-2</v>
      </c>
      <c r="I382" s="151">
        <v>25737</v>
      </c>
      <c r="J382" s="152">
        <v>0.1573454789998166</v>
      </c>
      <c r="K382" s="152">
        <v>-0.19119449420194212</v>
      </c>
      <c r="L382" s="151">
        <v>26234</v>
      </c>
      <c r="M382" s="152">
        <v>0.16481749073317836</v>
      </c>
      <c r="N382" s="152">
        <v>1.9310719975133075E-2</v>
      </c>
      <c r="O382" s="151">
        <v>25703</v>
      </c>
      <c r="P382" s="152">
        <v>0.16041716076042589</v>
      </c>
      <c r="Q382" s="152">
        <v>-2.0240908744377527E-2</v>
      </c>
      <c r="R382" s="11">
        <f t="shared" si="423"/>
        <v>-7526</v>
      </c>
      <c r="S382" s="123">
        <f t="shared" si="424"/>
        <v>-0.2264889102892052</v>
      </c>
      <c r="T382" s="11">
        <f t="shared" si="425"/>
        <v>-34</v>
      </c>
      <c r="U382" s="123">
        <f t="shared" si="426"/>
        <v>-1.3210552900493452E-3</v>
      </c>
      <c r="V382" s="151">
        <v>15821</v>
      </c>
      <c r="W382" s="152">
        <v>0.14868801924739672</v>
      </c>
      <c r="X382" s="151">
        <v>14804</v>
      </c>
      <c r="Y382" s="152">
        <v>0.14986080882725111</v>
      </c>
      <c r="Z382" s="152">
        <v>-6.4281650970229448E-2</v>
      </c>
      <c r="AA382" s="151">
        <v>10766</v>
      </c>
      <c r="AB382" s="152">
        <v>0.14160572420687115</v>
      </c>
      <c r="AC382" s="152">
        <v>-0.27276411780599835</v>
      </c>
      <c r="AD382" s="151">
        <v>10971</v>
      </c>
      <c r="AE382" s="152">
        <v>0.15102209374354739</v>
      </c>
      <c r="AF382" s="152">
        <v>1.9041426713728403E-2</v>
      </c>
      <c r="AG382" s="151">
        <v>10313</v>
      </c>
      <c r="AH382" s="152">
        <v>0.14413898167689276</v>
      </c>
      <c r="AI382" s="152">
        <v>-5.9976301157597299E-2</v>
      </c>
      <c r="AJ382" s="11">
        <f t="shared" si="427"/>
        <v>-5508</v>
      </c>
      <c r="AK382" s="123">
        <f t="shared" si="428"/>
        <v>-0.34814487074141964</v>
      </c>
      <c r="AL382" s="11">
        <f t="shared" si="429"/>
        <v>-453</v>
      </c>
      <c r="AM382" s="123">
        <f t="shared" si="430"/>
        <v>-4.2076908786921788E-2</v>
      </c>
      <c r="AN382" s="151">
        <v>17408</v>
      </c>
      <c r="AO382" s="152">
        <v>0.17055129373267103</v>
      </c>
      <c r="AP382" s="151">
        <v>17017</v>
      </c>
      <c r="AQ382" s="152">
        <v>0.17215320492068631</v>
      </c>
      <c r="AR382" s="152">
        <v>-2.24609375E-2</v>
      </c>
      <c r="AS382" s="151">
        <v>14971</v>
      </c>
      <c r="AT382" s="152">
        <v>0.17101505563044025</v>
      </c>
      <c r="AU382" s="152">
        <v>-0.12023270846800259</v>
      </c>
      <c r="AV382" s="151">
        <v>15263</v>
      </c>
      <c r="AW382" s="152">
        <v>0.17639988442646634</v>
      </c>
      <c r="AX382" s="152">
        <v>1.9504375125242134E-2</v>
      </c>
      <c r="AY382" s="151">
        <v>15390</v>
      </c>
      <c r="AZ382" s="152">
        <v>0.17355120267938698</v>
      </c>
      <c r="BA382" s="152">
        <v>8.3207757321627461E-3</v>
      </c>
      <c r="BB382" s="11">
        <f t="shared" si="431"/>
        <v>-2018</v>
      </c>
      <c r="BC382" s="123">
        <f t="shared" si="432"/>
        <v>-0.11592371323529412</v>
      </c>
      <c r="BD382" s="11">
        <f t="shared" si="433"/>
        <v>419</v>
      </c>
      <c r="BE382" s="123">
        <f t="shared" si="434"/>
        <v>2.7987442388617993E-2</v>
      </c>
    </row>
    <row r="383" spans="1:57" x14ac:dyDescent="0.3">
      <c r="A383" s="490"/>
      <c r="B383" s="490"/>
      <c r="C383" s="95" t="s">
        <v>132</v>
      </c>
      <c r="D383" s="151">
        <v>37007</v>
      </c>
      <c r="E383" s="152">
        <v>0.17751459421603757</v>
      </c>
      <c r="F383" s="151">
        <v>35098</v>
      </c>
      <c r="G383" s="152">
        <v>0.17759179894046034</v>
      </c>
      <c r="H383" s="152">
        <v>-5.158483530142946E-2</v>
      </c>
      <c r="I383" s="151">
        <v>29439</v>
      </c>
      <c r="J383" s="152">
        <v>0.17997799107415785</v>
      </c>
      <c r="K383" s="152">
        <v>-0.16123425836229985</v>
      </c>
      <c r="L383" s="151">
        <v>28989</v>
      </c>
      <c r="M383" s="152">
        <v>0.18212602877426651</v>
      </c>
      <c r="N383" s="152">
        <v>-1.528584530724549E-2</v>
      </c>
      <c r="O383" s="151">
        <v>28624</v>
      </c>
      <c r="P383" s="152">
        <v>0.17864766017999575</v>
      </c>
      <c r="Q383" s="152">
        <v>-1.2590982786574218E-2</v>
      </c>
      <c r="R383" s="11">
        <f t="shared" si="423"/>
        <v>-8383</v>
      </c>
      <c r="S383" s="123">
        <f t="shared" si="424"/>
        <v>-0.2265247115410598</v>
      </c>
      <c r="T383" s="11">
        <f t="shared" si="425"/>
        <v>-815</v>
      </c>
      <c r="U383" s="123">
        <f t="shared" si="426"/>
        <v>-2.7684364278677945E-2</v>
      </c>
      <c r="V383" s="151">
        <v>18603</v>
      </c>
      <c r="W383" s="152">
        <v>0.17483365287019284</v>
      </c>
      <c r="X383" s="151">
        <v>17250</v>
      </c>
      <c r="Y383" s="152">
        <v>0.17462165308498254</v>
      </c>
      <c r="Z383" s="152">
        <v>-7.2730204805676504E-2</v>
      </c>
      <c r="AA383" s="151">
        <v>13423</v>
      </c>
      <c r="AB383" s="152">
        <v>0.17655337507234176</v>
      </c>
      <c r="AC383" s="152">
        <v>-0.22185507246376812</v>
      </c>
      <c r="AD383" s="151">
        <v>13062</v>
      </c>
      <c r="AE383" s="152">
        <v>0.17980590543051828</v>
      </c>
      <c r="AF383" s="152">
        <v>-2.6894136929151456E-2</v>
      </c>
      <c r="AG383" s="151">
        <v>12614</v>
      </c>
      <c r="AH383" s="152">
        <v>0.17629876029015082</v>
      </c>
      <c r="AI383" s="152">
        <v>-3.4297963558413719E-2</v>
      </c>
      <c r="AJ383" s="11">
        <f t="shared" si="427"/>
        <v>-5989</v>
      </c>
      <c r="AK383" s="123">
        <f t="shared" si="428"/>
        <v>-0.32193732193732194</v>
      </c>
      <c r="AL383" s="11">
        <f t="shared" si="429"/>
        <v>-809</v>
      </c>
      <c r="AM383" s="123">
        <f t="shared" si="430"/>
        <v>-6.0269686359234152E-2</v>
      </c>
      <c r="AN383" s="151">
        <v>18404</v>
      </c>
      <c r="AO383" s="152">
        <v>0.18030939854412212</v>
      </c>
      <c r="AP383" s="151">
        <v>17848</v>
      </c>
      <c r="AQ383" s="152">
        <v>0.18056005179669796</v>
      </c>
      <c r="AR383" s="152">
        <v>-3.0210823733970875E-2</v>
      </c>
      <c r="AS383" s="151">
        <v>16016</v>
      </c>
      <c r="AT383" s="152">
        <v>0.18295218295218296</v>
      </c>
      <c r="AU383" s="152">
        <v>-0.10264455401165397</v>
      </c>
      <c r="AV383" s="151">
        <v>15927</v>
      </c>
      <c r="AW383" s="152">
        <v>0.18407396706154291</v>
      </c>
      <c r="AX383" s="152">
        <v>-5.556943056943057E-3</v>
      </c>
      <c r="AY383" s="151">
        <v>16010</v>
      </c>
      <c r="AZ383" s="152">
        <v>0.18054286906413161</v>
      </c>
      <c r="BA383" s="152">
        <v>5.2112764487976396E-3</v>
      </c>
      <c r="BB383" s="11">
        <f t="shared" si="431"/>
        <v>-2394</v>
      </c>
      <c r="BC383" s="123">
        <f t="shared" si="432"/>
        <v>-0.13008041730058684</v>
      </c>
      <c r="BD383" s="11">
        <f t="shared" si="433"/>
        <v>-6</v>
      </c>
      <c r="BE383" s="123">
        <f t="shared" si="434"/>
        <v>-3.7462537462537463E-4</v>
      </c>
    </row>
    <row r="384" spans="1:57" x14ac:dyDescent="0.3">
      <c r="A384" s="490"/>
      <c r="B384" s="490"/>
      <c r="C384" s="95" t="s">
        <v>133</v>
      </c>
      <c r="D384" s="151">
        <v>41404</v>
      </c>
      <c r="E384" s="152">
        <v>0.1986060545010625</v>
      </c>
      <c r="F384" s="151">
        <v>39374</v>
      </c>
      <c r="G384" s="152">
        <v>0.19922786174373713</v>
      </c>
      <c r="H384" s="152">
        <v>-4.9029079316008112E-2</v>
      </c>
      <c r="I384" s="151">
        <v>32890</v>
      </c>
      <c r="J384" s="152">
        <v>0.20107599193006054</v>
      </c>
      <c r="K384" s="152">
        <v>-0.16467719815106416</v>
      </c>
      <c r="L384" s="151">
        <v>31330</v>
      </c>
      <c r="M384" s="152">
        <v>0.19683357416598604</v>
      </c>
      <c r="N384" s="152">
        <v>-4.7430830039525688E-2</v>
      </c>
      <c r="O384" s="151">
        <v>31618</v>
      </c>
      <c r="P384" s="152">
        <v>0.19733376605544667</v>
      </c>
      <c r="Q384" s="152">
        <v>9.1924672837535911E-3</v>
      </c>
      <c r="R384" s="11">
        <f t="shared" si="423"/>
        <v>-9786</v>
      </c>
      <c r="S384" s="123">
        <f t="shared" si="424"/>
        <v>-0.2363539754613081</v>
      </c>
      <c r="T384" s="11">
        <f t="shared" si="425"/>
        <v>-1272</v>
      </c>
      <c r="U384" s="123">
        <f t="shared" si="426"/>
        <v>-3.8674369109151716E-2</v>
      </c>
      <c r="V384" s="151">
        <v>22743</v>
      </c>
      <c r="W384" s="152">
        <v>0.21374196458779746</v>
      </c>
      <c r="X384" s="151">
        <v>21375</v>
      </c>
      <c r="Y384" s="152">
        <v>0.21637900490965228</v>
      </c>
      <c r="Z384" s="152">
        <v>-6.0150375939849621E-2</v>
      </c>
      <c r="AA384" s="151">
        <v>16586</v>
      </c>
      <c r="AB384" s="152">
        <v>0.21815646866943758</v>
      </c>
      <c r="AC384" s="152">
        <v>-0.22404678362573099</v>
      </c>
      <c r="AD384" s="151">
        <v>15625</v>
      </c>
      <c r="AE384" s="152">
        <v>0.21508706724482071</v>
      </c>
      <c r="AF384" s="152">
        <v>-5.7940431689376584E-2</v>
      </c>
      <c r="AG384" s="151">
        <v>15279</v>
      </c>
      <c r="AH384" s="152">
        <v>0.21354596150889602</v>
      </c>
      <c r="AI384" s="152">
        <v>-2.2144E-2</v>
      </c>
      <c r="AJ384" s="11">
        <f t="shared" si="427"/>
        <v>-7464</v>
      </c>
      <c r="AK384" s="123">
        <f t="shared" si="428"/>
        <v>-0.32818889328584622</v>
      </c>
      <c r="AL384" s="11">
        <f t="shared" si="429"/>
        <v>-1307</v>
      </c>
      <c r="AM384" s="123">
        <f t="shared" si="430"/>
        <v>-7.8801398770047021E-2</v>
      </c>
      <c r="AN384" s="151">
        <v>18661</v>
      </c>
      <c r="AO384" s="152">
        <v>0.18282730309888409</v>
      </c>
      <c r="AP384" s="151">
        <v>17999</v>
      </c>
      <c r="AQ384" s="152">
        <v>0.18208764972483005</v>
      </c>
      <c r="AR384" s="152">
        <v>-3.5475054927388672E-2</v>
      </c>
      <c r="AS384" s="151">
        <v>16304</v>
      </c>
      <c r="AT384" s="152">
        <v>0.18624203239587855</v>
      </c>
      <c r="AU384" s="152">
        <v>-9.4171898438802151E-2</v>
      </c>
      <c r="AV384" s="151">
        <v>15705</v>
      </c>
      <c r="AW384" s="152">
        <v>0.18150823461427334</v>
      </c>
      <c r="AX384" s="152">
        <v>-3.6739450441609423E-2</v>
      </c>
      <c r="AY384" s="151">
        <v>16339</v>
      </c>
      <c r="AZ384" s="152">
        <v>0.18425296300055258</v>
      </c>
      <c r="BA384" s="152">
        <v>4.0369309137217445E-2</v>
      </c>
      <c r="BB384" s="11">
        <f t="shared" si="431"/>
        <v>-2322</v>
      </c>
      <c r="BC384" s="123">
        <f t="shared" si="432"/>
        <v>-0.12443063072718503</v>
      </c>
      <c r="BD384" s="11">
        <f t="shared" si="433"/>
        <v>35</v>
      </c>
      <c r="BE384" s="123">
        <f t="shared" si="434"/>
        <v>2.1467124631992149E-3</v>
      </c>
    </row>
    <row r="385" spans="1:57" x14ac:dyDescent="0.3">
      <c r="A385" s="490"/>
      <c r="B385" s="490"/>
      <c r="C385" s="95" t="s">
        <v>134</v>
      </c>
      <c r="D385" s="151">
        <v>39987</v>
      </c>
      <c r="E385" s="152">
        <v>0.19180901123886546</v>
      </c>
      <c r="F385" s="151">
        <v>38033</v>
      </c>
      <c r="G385" s="152">
        <v>0.19244255767002474</v>
      </c>
      <c r="H385" s="152">
        <v>-4.8865881411458721E-2</v>
      </c>
      <c r="I385" s="151">
        <v>32863</v>
      </c>
      <c r="J385" s="152">
        <v>0.20091092498624441</v>
      </c>
      <c r="K385" s="152">
        <v>-0.13593458312518075</v>
      </c>
      <c r="L385" s="151">
        <v>29297</v>
      </c>
      <c r="M385" s="152">
        <v>0.18406106678394168</v>
      </c>
      <c r="N385" s="152">
        <v>-0.10851109150108024</v>
      </c>
      <c r="O385" s="151">
        <v>30715</v>
      </c>
      <c r="P385" s="152">
        <v>0.19169797660804114</v>
      </c>
      <c r="Q385" s="152">
        <v>4.8400860156330001E-2</v>
      </c>
      <c r="R385" s="11">
        <f t="shared" si="423"/>
        <v>-9272</v>
      </c>
      <c r="S385" s="123">
        <f t="shared" si="424"/>
        <v>-0.23187535949183485</v>
      </c>
      <c r="T385" s="11">
        <f t="shared" si="425"/>
        <v>-2148</v>
      </c>
      <c r="U385" s="123">
        <f t="shared" si="426"/>
        <v>-6.5362261509904762E-2</v>
      </c>
      <c r="V385" s="151">
        <v>24408</v>
      </c>
      <c r="W385" s="152">
        <v>0.2293898725611819</v>
      </c>
      <c r="X385" s="151">
        <v>22945</v>
      </c>
      <c r="Y385" s="152">
        <v>0.23227210608898113</v>
      </c>
      <c r="Z385" s="152">
        <v>-5.9939364142903968E-2</v>
      </c>
      <c r="AA385" s="151">
        <v>19009</v>
      </c>
      <c r="AB385" s="152">
        <v>0.25002630609775345</v>
      </c>
      <c r="AC385" s="152">
        <v>-0.1715406406624537</v>
      </c>
      <c r="AD385" s="151">
        <v>16570</v>
      </c>
      <c r="AE385" s="152">
        <v>0.22809553307178745</v>
      </c>
      <c r="AF385" s="152">
        <v>-0.12830764374769846</v>
      </c>
      <c r="AG385" s="151">
        <v>17239</v>
      </c>
      <c r="AH385" s="152">
        <v>0.24093977553844217</v>
      </c>
      <c r="AI385" s="152">
        <v>4.0374170187085091E-2</v>
      </c>
      <c r="AJ385" s="11">
        <f t="shared" si="427"/>
        <v>-7169</v>
      </c>
      <c r="AK385" s="123">
        <f t="shared" si="428"/>
        <v>-0.29371517535234348</v>
      </c>
      <c r="AL385" s="11">
        <f t="shared" si="429"/>
        <v>-1770</v>
      </c>
      <c r="AM385" s="123">
        <f t="shared" si="430"/>
        <v>-9.3113788205586828E-2</v>
      </c>
      <c r="AN385" s="151">
        <v>15579</v>
      </c>
      <c r="AO385" s="152">
        <v>0.1526320430297152</v>
      </c>
      <c r="AP385" s="151">
        <v>15088</v>
      </c>
      <c r="AQ385" s="152">
        <v>0.15263839430236323</v>
      </c>
      <c r="AR385" s="152">
        <v>-3.1516785416265486E-2</v>
      </c>
      <c r="AS385" s="151">
        <v>13854</v>
      </c>
      <c r="AT385" s="152">
        <v>0.15825546594777365</v>
      </c>
      <c r="AU385" s="152">
        <v>-8.1786850477200426E-2</v>
      </c>
      <c r="AV385" s="151">
        <v>12727</v>
      </c>
      <c r="AW385" s="152">
        <v>0.14709043629008958</v>
      </c>
      <c r="AX385" s="152">
        <v>-8.1348347047784028E-2</v>
      </c>
      <c r="AY385" s="151">
        <v>13476</v>
      </c>
      <c r="AZ385" s="152">
        <v>0.15196725193680435</v>
      </c>
      <c r="BA385" s="152">
        <v>5.885126109845211E-2</v>
      </c>
      <c r="BB385" s="11">
        <f t="shared" si="431"/>
        <v>-2103</v>
      </c>
      <c r="BC385" s="123">
        <f t="shared" si="432"/>
        <v>-0.13498940881956481</v>
      </c>
      <c r="BD385" s="11">
        <f t="shared" si="433"/>
        <v>-378</v>
      </c>
      <c r="BE385" s="123">
        <f t="shared" si="434"/>
        <v>-2.7284538761368559E-2</v>
      </c>
    </row>
    <row r="386" spans="1:57" x14ac:dyDescent="0.3">
      <c r="A386" s="490"/>
      <c r="B386" s="490"/>
      <c r="C386" s="95" t="s">
        <v>135</v>
      </c>
      <c r="D386" s="151">
        <v>26452</v>
      </c>
      <c r="E386" s="152">
        <v>0.12688453660665888</v>
      </c>
      <c r="F386" s="151">
        <v>24208</v>
      </c>
      <c r="G386" s="152">
        <v>0.12248966518749399</v>
      </c>
      <c r="H386" s="152">
        <v>-8.4832904884318772E-2</v>
      </c>
      <c r="I386" s="151">
        <v>19291</v>
      </c>
      <c r="J386" s="152">
        <v>0.11793727456134988</v>
      </c>
      <c r="K386" s="152">
        <v>-0.20311467283542631</v>
      </c>
      <c r="L386" s="151">
        <v>18917</v>
      </c>
      <c r="M386" s="152">
        <v>0.11884777282151159</v>
      </c>
      <c r="N386" s="152">
        <v>-1.938727904204033E-2</v>
      </c>
      <c r="O386" s="151">
        <v>18653</v>
      </c>
      <c r="P386" s="152">
        <v>0.11641681125410358</v>
      </c>
      <c r="Q386" s="152">
        <v>-1.3955701221123856E-2</v>
      </c>
      <c r="R386" s="11">
        <f t="shared" si="423"/>
        <v>-7799</v>
      </c>
      <c r="S386" s="123">
        <f t="shared" si="424"/>
        <v>-0.29483592923030394</v>
      </c>
      <c r="T386" s="11">
        <f t="shared" si="425"/>
        <v>-638</v>
      </c>
      <c r="U386" s="123">
        <f t="shared" si="426"/>
        <v>-3.3072417189362914E-2</v>
      </c>
      <c r="V386" s="151">
        <v>11712</v>
      </c>
      <c r="W386" s="152">
        <v>0.1100710499605278</v>
      </c>
      <c r="X386" s="151">
        <v>10450</v>
      </c>
      <c r="Y386" s="152">
        <v>0.10578529128916334</v>
      </c>
      <c r="Z386" s="152">
        <v>-0.10775273224043716</v>
      </c>
      <c r="AA386" s="151">
        <v>7669</v>
      </c>
      <c r="AB386" s="152">
        <v>0.10087073183563951</v>
      </c>
      <c r="AC386" s="152">
        <v>-0.2661244019138756</v>
      </c>
      <c r="AD386" s="151">
        <v>7380</v>
      </c>
      <c r="AE386" s="152">
        <v>0.10158992360107372</v>
      </c>
      <c r="AF386" s="152">
        <v>-3.7684183074716389E-2</v>
      </c>
      <c r="AG386" s="151">
        <v>7257</v>
      </c>
      <c r="AH386" s="152">
        <v>0.10142699408796768</v>
      </c>
      <c r="AI386" s="152">
        <v>-1.6666666666666666E-2</v>
      </c>
      <c r="AJ386" s="11">
        <f t="shared" si="427"/>
        <v>-4455</v>
      </c>
      <c r="AK386" s="123">
        <f t="shared" si="428"/>
        <v>-0.38037909836065575</v>
      </c>
      <c r="AL386" s="11">
        <f t="shared" si="429"/>
        <v>-412</v>
      </c>
      <c r="AM386" s="123">
        <f t="shared" si="430"/>
        <v>-5.3722780023471119E-2</v>
      </c>
      <c r="AN386" s="151">
        <v>14740</v>
      </c>
      <c r="AO386" s="152">
        <v>0.14441211337428603</v>
      </c>
      <c r="AP386" s="151">
        <v>13758</v>
      </c>
      <c r="AQ386" s="152">
        <v>0.13918339268371641</v>
      </c>
      <c r="AR386" s="152">
        <v>-6.6621438263229305E-2</v>
      </c>
      <c r="AS386" s="151">
        <v>11622</v>
      </c>
      <c r="AT386" s="152">
        <v>0.13275913275913276</v>
      </c>
      <c r="AU386" s="152">
        <v>-0.15525512429132141</v>
      </c>
      <c r="AV386" s="151">
        <v>11537</v>
      </c>
      <c r="AW386" s="152">
        <v>0.13333718578445536</v>
      </c>
      <c r="AX386" s="152">
        <v>-7.3137153674066426E-3</v>
      </c>
      <c r="AY386" s="151">
        <v>11396</v>
      </c>
      <c r="AZ386" s="152">
        <v>0.12851133890411268</v>
      </c>
      <c r="BA386" s="152">
        <v>-1.2221548062754616E-2</v>
      </c>
      <c r="BB386" s="11">
        <f t="shared" si="431"/>
        <v>-3344</v>
      </c>
      <c r="BC386" s="123">
        <f t="shared" si="432"/>
        <v>-0.22686567164179106</v>
      </c>
      <c r="BD386" s="11">
        <f t="shared" si="433"/>
        <v>-226</v>
      </c>
      <c r="BE386" s="123">
        <f t="shared" si="434"/>
        <v>-1.944587850628119E-2</v>
      </c>
    </row>
    <row r="387" spans="1:57" x14ac:dyDescent="0.3">
      <c r="A387" s="490"/>
      <c r="B387" s="490"/>
      <c r="C387" s="95" t="s">
        <v>13</v>
      </c>
      <c r="D387" s="151">
        <v>208473</v>
      </c>
      <c r="E387" s="152">
        <v>1</v>
      </c>
      <c r="F387" s="151">
        <v>197633</v>
      </c>
      <c r="G387" s="152">
        <v>1</v>
      </c>
      <c r="H387" s="152">
        <v>-5.1997141116595431E-2</v>
      </c>
      <c r="I387" s="151">
        <v>163570</v>
      </c>
      <c r="J387" s="152">
        <v>1</v>
      </c>
      <c r="K387" s="152">
        <v>-0.17235481928625279</v>
      </c>
      <c r="L387" s="151">
        <v>159170</v>
      </c>
      <c r="M387" s="152">
        <v>1</v>
      </c>
      <c r="N387" s="152">
        <v>-2.6899798251513115E-2</v>
      </c>
      <c r="O387" s="151">
        <v>160226</v>
      </c>
      <c r="P387" s="152">
        <v>1</v>
      </c>
      <c r="Q387" s="152">
        <v>6.6344160331720803E-3</v>
      </c>
      <c r="R387" s="11">
        <f t="shared" si="423"/>
        <v>-48247</v>
      </c>
      <c r="S387" s="123">
        <f t="shared" si="424"/>
        <v>-0.23143044902697232</v>
      </c>
      <c r="T387" s="11">
        <f t="shared" si="425"/>
        <v>-3344</v>
      </c>
      <c r="U387" s="123">
        <f t="shared" si="426"/>
        <v>-2.0443846671149967E-2</v>
      </c>
      <c r="V387" s="151">
        <v>106404</v>
      </c>
      <c r="W387" s="152">
        <v>1</v>
      </c>
      <c r="X387" s="151">
        <v>98785</v>
      </c>
      <c r="Y387" s="152">
        <v>1</v>
      </c>
      <c r="Z387" s="152">
        <v>-7.1604450960490201E-2</v>
      </c>
      <c r="AA387" s="151">
        <v>76028</v>
      </c>
      <c r="AB387" s="152">
        <v>1</v>
      </c>
      <c r="AC387" s="152">
        <v>-0.23036898314521437</v>
      </c>
      <c r="AD387" s="151">
        <v>72645</v>
      </c>
      <c r="AE387" s="152">
        <v>1</v>
      </c>
      <c r="AF387" s="152">
        <v>-4.4496764349976327E-2</v>
      </c>
      <c r="AG387" s="151">
        <v>71549</v>
      </c>
      <c r="AH387" s="152">
        <v>1</v>
      </c>
      <c r="AI387" s="152">
        <v>-1.5087067244820703E-2</v>
      </c>
      <c r="AJ387" s="11">
        <f t="shared" si="427"/>
        <v>-34855</v>
      </c>
      <c r="AK387" s="123">
        <f t="shared" si="428"/>
        <v>-0.3275722717191083</v>
      </c>
      <c r="AL387" s="11">
        <f t="shared" si="429"/>
        <v>-4479</v>
      </c>
      <c r="AM387" s="123">
        <f t="shared" si="430"/>
        <v>-5.8912505918871996E-2</v>
      </c>
      <c r="AN387" s="151">
        <v>102069</v>
      </c>
      <c r="AO387" s="152">
        <v>1</v>
      </c>
      <c r="AP387" s="151">
        <v>98848</v>
      </c>
      <c r="AQ387" s="152">
        <v>1</v>
      </c>
      <c r="AR387" s="152">
        <v>-3.1557083933417593E-2</v>
      </c>
      <c r="AS387" s="151">
        <v>87542</v>
      </c>
      <c r="AT387" s="152">
        <v>1</v>
      </c>
      <c r="AU387" s="152">
        <v>-0.1143776303010683</v>
      </c>
      <c r="AV387" s="151">
        <v>86525</v>
      </c>
      <c r="AW387" s="152">
        <v>1</v>
      </c>
      <c r="AX387" s="152">
        <v>-1.1617280848050079E-2</v>
      </c>
      <c r="AY387" s="151">
        <v>88677</v>
      </c>
      <c r="AZ387" s="152">
        <v>1</v>
      </c>
      <c r="BA387" s="152">
        <v>2.4871424443802369E-2</v>
      </c>
      <c r="BB387" s="11">
        <f t="shared" si="431"/>
        <v>-13392</v>
      </c>
      <c r="BC387" s="123">
        <f t="shared" si="432"/>
        <v>-0.13120536107926992</v>
      </c>
      <c r="BD387" s="11">
        <f t="shared" si="433"/>
        <v>1135</v>
      </c>
      <c r="BE387" s="123">
        <f t="shared" si="434"/>
        <v>1.296520527289758E-2</v>
      </c>
    </row>
    <row r="388" spans="1:57" x14ac:dyDescent="0.3">
      <c r="B388" s="95" t="s">
        <v>13</v>
      </c>
      <c r="D388" s="151">
        <v>210042</v>
      </c>
      <c r="E388" s="152">
        <v>1</v>
      </c>
      <c r="F388" s="151">
        <v>199293</v>
      </c>
      <c r="G388" s="152">
        <v>1</v>
      </c>
      <c r="H388" s="152">
        <v>-5.1175479189876312E-2</v>
      </c>
      <c r="I388" s="151">
        <v>164809</v>
      </c>
      <c r="J388" s="152">
        <v>1</v>
      </c>
      <c r="K388" s="152">
        <v>-0.17303166694264224</v>
      </c>
      <c r="L388" s="151">
        <v>160309</v>
      </c>
      <c r="M388" s="152">
        <v>1</v>
      </c>
      <c r="N388" s="152">
        <v>-2.7304334107967405E-2</v>
      </c>
      <c r="O388" s="151">
        <v>161654</v>
      </c>
      <c r="P388" s="152">
        <v>1</v>
      </c>
      <c r="Q388" s="152">
        <v>8.3900467222676207E-3</v>
      </c>
      <c r="R388" s="11">
        <f t="shared" si="423"/>
        <v>-48388</v>
      </c>
      <c r="S388" s="123">
        <f t="shared" si="424"/>
        <v>-0.23037297302444273</v>
      </c>
      <c r="T388" s="11">
        <f t="shared" si="425"/>
        <v>-3155</v>
      </c>
      <c r="U388" s="123">
        <f t="shared" si="426"/>
        <v>-1.9143372024586037E-2</v>
      </c>
      <c r="V388" s="151">
        <v>107144</v>
      </c>
      <c r="W388" s="152">
        <v>1</v>
      </c>
      <c r="X388" s="151">
        <v>99558</v>
      </c>
      <c r="Y388" s="152">
        <v>1</v>
      </c>
      <c r="Z388" s="152">
        <v>-7.0801911446277913E-2</v>
      </c>
      <c r="AA388" s="151">
        <v>76526</v>
      </c>
      <c r="AB388" s="152">
        <v>1</v>
      </c>
      <c r="AC388" s="152">
        <v>-0.23134253400028124</v>
      </c>
      <c r="AD388" s="151">
        <v>73132</v>
      </c>
      <c r="AE388" s="152">
        <v>1</v>
      </c>
      <c r="AF388" s="152">
        <v>-4.4350939549956878E-2</v>
      </c>
      <c r="AG388" s="151">
        <v>72112</v>
      </c>
      <c r="AH388" s="152">
        <v>1</v>
      </c>
      <c r="AI388" s="152">
        <v>-1.3947382814636547E-2</v>
      </c>
      <c r="AJ388" s="11">
        <f t="shared" si="427"/>
        <v>-35032</v>
      </c>
      <c r="AK388" s="123">
        <f t="shared" si="428"/>
        <v>-0.32696184574031212</v>
      </c>
      <c r="AL388" s="11">
        <f t="shared" si="429"/>
        <v>-4414</v>
      </c>
      <c r="AM388" s="123">
        <f t="shared" si="430"/>
        <v>-5.7679742832501373E-2</v>
      </c>
      <c r="AN388" s="151">
        <v>102898</v>
      </c>
      <c r="AO388" s="152">
        <v>1</v>
      </c>
      <c r="AP388" s="151">
        <v>99735</v>
      </c>
      <c r="AQ388" s="152">
        <v>1</v>
      </c>
      <c r="AR388" s="152">
        <v>-3.07391786040545E-2</v>
      </c>
      <c r="AS388" s="151">
        <v>88283</v>
      </c>
      <c r="AT388" s="152">
        <v>1</v>
      </c>
      <c r="AU388" s="152">
        <v>-0.11482428435353688</v>
      </c>
      <c r="AV388" s="151">
        <v>87177</v>
      </c>
      <c r="AW388" s="152">
        <v>1</v>
      </c>
      <c r="AX388" s="152">
        <v>-1.2527893252381546E-2</v>
      </c>
      <c r="AY388" s="151">
        <v>89542</v>
      </c>
      <c r="AZ388" s="152">
        <v>1</v>
      </c>
      <c r="BA388" s="152">
        <v>2.7128715142755545E-2</v>
      </c>
      <c r="BB388" s="11">
        <f t="shared" si="431"/>
        <v>-13356</v>
      </c>
      <c r="BC388" s="123">
        <f t="shared" si="432"/>
        <v>-0.12979844117475559</v>
      </c>
      <c r="BD388" s="11">
        <f t="shared" si="433"/>
        <v>1259</v>
      </c>
      <c r="BE388" s="123">
        <f t="shared" si="434"/>
        <v>1.4260956242991289E-2</v>
      </c>
    </row>
    <row r="389" spans="1:57" x14ac:dyDescent="0.3">
      <c r="A389" s="489" t="s">
        <v>52</v>
      </c>
      <c r="B389" s="489" t="s">
        <v>157</v>
      </c>
      <c r="C389" s="95" t="s">
        <v>130</v>
      </c>
      <c r="D389" s="151">
        <v>956</v>
      </c>
      <c r="E389" s="152">
        <v>6.3E-2</v>
      </c>
      <c r="F389" s="151">
        <v>907</v>
      </c>
      <c r="G389" s="152">
        <v>5.8000000000000003E-2</v>
      </c>
      <c r="H389" s="152">
        <v>-5.0999999999999997E-2</v>
      </c>
      <c r="I389" s="151">
        <v>992</v>
      </c>
      <c r="J389" s="152">
        <v>5.6000000000000001E-2</v>
      </c>
      <c r="K389" s="152">
        <v>9.4E-2</v>
      </c>
      <c r="L389" s="151">
        <v>890</v>
      </c>
      <c r="M389" s="152">
        <v>5.1999999999999998E-2</v>
      </c>
      <c r="N389" s="152">
        <v>-0.10299999999999999</v>
      </c>
      <c r="O389" s="151">
        <v>808</v>
      </c>
      <c r="P389" s="153">
        <v>5.2999999999999999E-2</v>
      </c>
      <c r="Q389" s="152">
        <v>-9.1999999999999998E-2</v>
      </c>
      <c r="R389" s="11">
        <f t="shared" si="423"/>
        <v>-148</v>
      </c>
      <c r="S389" s="123">
        <f t="shared" si="424"/>
        <v>-0.15481171548117154</v>
      </c>
      <c r="T389" s="11">
        <f t="shared" si="425"/>
        <v>-184</v>
      </c>
      <c r="U389" s="123">
        <f t="shared" si="426"/>
        <v>-0.18548387096774194</v>
      </c>
      <c r="V389" s="151">
        <v>808</v>
      </c>
      <c r="W389" s="152">
        <v>5.9639799232359021E-2</v>
      </c>
      <c r="X389" s="151">
        <v>765</v>
      </c>
      <c r="Y389" s="152">
        <v>5.4320812326918981E-2</v>
      </c>
      <c r="Z389" s="152">
        <v>-5.3217821782178217E-2</v>
      </c>
      <c r="AA389" s="151">
        <v>854</v>
      </c>
      <c r="AB389" s="152">
        <v>5.310945273631841E-2</v>
      </c>
      <c r="AC389" s="152">
        <v>0.11633986928104575</v>
      </c>
      <c r="AD389" s="151">
        <v>758</v>
      </c>
      <c r="AE389" s="152">
        <v>4.9714697973371809E-2</v>
      </c>
      <c r="AF389" s="152">
        <v>-0.11241217798594848</v>
      </c>
      <c r="AG389" s="151">
        <v>674</v>
      </c>
      <c r="AH389" s="152">
        <v>4.9435235440809737E-2</v>
      </c>
      <c r="AI389" s="152">
        <v>-0.11081794195250659</v>
      </c>
      <c r="AJ389" s="11">
        <f t="shared" si="427"/>
        <v>-134</v>
      </c>
      <c r="AK389" s="123">
        <f t="shared" si="428"/>
        <v>-0.16584158415841585</v>
      </c>
      <c r="AL389" s="11">
        <f t="shared" si="429"/>
        <v>-180</v>
      </c>
      <c r="AM389" s="123">
        <f t="shared" si="430"/>
        <v>-0.21077283372365341</v>
      </c>
      <c r="AN389" s="151">
        <v>148</v>
      </c>
      <c r="AO389" s="152">
        <v>8.825283243887895E-2</v>
      </c>
      <c r="AP389" s="151">
        <v>142</v>
      </c>
      <c r="AQ389" s="152">
        <v>8.8583905177791647E-2</v>
      </c>
      <c r="AR389" s="152">
        <v>-4.0540540540540543E-2</v>
      </c>
      <c r="AS389" s="151">
        <v>138</v>
      </c>
      <c r="AT389" s="152">
        <v>8.0654587960257165E-2</v>
      </c>
      <c r="AU389" s="152">
        <v>-2.8169014084507043E-2</v>
      </c>
      <c r="AV389" s="151">
        <v>132</v>
      </c>
      <c r="AW389" s="152">
        <v>7.4534161490683232E-2</v>
      </c>
      <c r="AX389" s="152">
        <v>-4.3478260869565216E-2</v>
      </c>
      <c r="AY389" s="151">
        <v>134</v>
      </c>
      <c r="AZ389" s="152">
        <v>7.8271028037383172E-2</v>
      </c>
      <c r="BA389" s="152">
        <v>1.5151515151515152E-2</v>
      </c>
      <c r="BB389" s="11">
        <f t="shared" si="431"/>
        <v>-14</v>
      </c>
      <c r="BC389" s="123">
        <f t="shared" si="432"/>
        <v>-9.45945945945946E-2</v>
      </c>
      <c r="BD389" s="11">
        <f t="shared" si="433"/>
        <v>-4</v>
      </c>
      <c r="BE389" s="123">
        <f t="shared" si="434"/>
        <v>-2.8985507246376812E-2</v>
      </c>
    </row>
    <row r="390" spans="1:57" x14ac:dyDescent="0.3">
      <c r="A390" s="490"/>
      <c r="B390" s="490"/>
      <c r="C390" s="95" t="s">
        <v>131</v>
      </c>
      <c r="D390" s="151">
        <v>1413</v>
      </c>
      <c r="E390" s="152">
        <v>9.2999999999999999E-2</v>
      </c>
      <c r="F390" s="151">
        <v>1450</v>
      </c>
      <c r="G390" s="152">
        <v>9.1999999999999998E-2</v>
      </c>
      <c r="H390" s="152">
        <v>2.5999999999999999E-2</v>
      </c>
      <c r="I390" s="151">
        <v>1554</v>
      </c>
      <c r="J390" s="152">
        <v>8.6999999999999994E-2</v>
      </c>
      <c r="K390" s="152">
        <v>7.1999999999999995E-2</v>
      </c>
      <c r="L390" s="151">
        <v>1394</v>
      </c>
      <c r="M390" s="152">
        <v>8.2000000000000003E-2</v>
      </c>
      <c r="N390" s="152">
        <v>-0.10299999999999999</v>
      </c>
      <c r="O390" s="151">
        <v>1409</v>
      </c>
      <c r="P390" s="152">
        <v>9.1999999999999998E-2</v>
      </c>
      <c r="Q390" s="152">
        <v>1.0999999999999999E-2</v>
      </c>
      <c r="R390" s="11">
        <f t="shared" si="423"/>
        <v>-4</v>
      </c>
      <c r="S390" s="123">
        <f t="shared" si="424"/>
        <v>-2.8308563340410475E-3</v>
      </c>
      <c r="T390" s="11">
        <f t="shared" si="425"/>
        <v>-145</v>
      </c>
      <c r="U390" s="123">
        <f t="shared" si="426"/>
        <v>-9.3307593307593306E-2</v>
      </c>
      <c r="V390" s="151">
        <v>1216</v>
      </c>
      <c r="W390" s="152">
        <v>8.9754945379391798E-2</v>
      </c>
      <c r="X390" s="151">
        <v>1252</v>
      </c>
      <c r="Y390" s="152">
        <v>8.8901512461833421E-2</v>
      </c>
      <c r="Z390" s="152">
        <v>2.9605263157894735E-2</v>
      </c>
      <c r="AA390" s="151">
        <v>1349</v>
      </c>
      <c r="AB390" s="152">
        <v>8.3893034825870641E-2</v>
      </c>
      <c r="AC390" s="152">
        <v>7.747603833865814E-2</v>
      </c>
      <c r="AD390" s="151">
        <v>1200</v>
      </c>
      <c r="AE390" s="152">
        <v>7.8704007345707358E-2</v>
      </c>
      <c r="AF390" s="152">
        <v>-0.11045218680504076</v>
      </c>
      <c r="AG390" s="151">
        <v>1213</v>
      </c>
      <c r="AH390" s="152">
        <v>8.896875458412791E-2</v>
      </c>
      <c r="AI390" s="152">
        <v>1.0833333333333334E-2</v>
      </c>
      <c r="AJ390" s="11">
        <f t="shared" si="427"/>
        <v>-3</v>
      </c>
      <c r="AK390" s="123">
        <f t="shared" si="428"/>
        <v>-2.4671052631578946E-3</v>
      </c>
      <c r="AL390" s="11">
        <f t="shared" si="429"/>
        <v>-136</v>
      </c>
      <c r="AM390" s="123">
        <f t="shared" si="430"/>
        <v>-0.10081541882876205</v>
      </c>
      <c r="AN390" s="151">
        <v>197</v>
      </c>
      <c r="AO390" s="152">
        <v>0.1174716756112105</v>
      </c>
      <c r="AP390" s="151">
        <v>198</v>
      </c>
      <c r="AQ390" s="152">
        <v>0.12351840299438553</v>
      </c>
      <c r="AR390" s="152">
        <v>5.076142131979695E-3</v>
      </c>
      <c r="AS390" s="151">
        <v>205</v>
      </c>
      <c r="AT390" s="152">
        <v>0.11981297486849796</v>
      </c>
      <c r="AU390" s="152">
        <v>3.5353535353535352E-2</v>
      </c>
      <c r="AV390" s="151">
        <v>194</v>
      </c>
      <c r="AW390" s="152">
        <v>0.10954263128176171</v>
      </c>
      <c r="AX390" s="152">
        <v>-5.3658536585365853E-2</v>
      </c>
      <c r="AY390" s="151">
        <v>196</v>
      </c>
      <c r="AZ390" s="152">
        <v>0.11448598130841121</v>
      </c>
      <c r="BA390" s="152">
        <v>1.0309278350515464E-2</v>
      </c>
      <c r="BB390" s="11">
        <f t="shared" si="431"/>
        <v>-1</v>
      </c>
      <c r="BC390" s="123">
        <f t="shared" si="432"/>
        <v>-5.076142131979695E-3</v>
      </c>
      <c r="BD390" s="11">
        <f t="shared" si="433"/>
        <v>-9</v>
      </c>
      <c r="BE390" s="123">
        <f t="shared" si="434"/>
        <v>-4.3902439024390241E-2</v>
      </c>
    </row>
    <row r="391" spans="1:57" x14ac:dyDescent="0.3">
      <c r="A391" s="490"/>
      <c r="B391" s="490"/>
      <c r="C391" s="95" t="s">
        <v>132</v>
      </c>
      <c r="D391" s="151">
        <v>1965</v>
      </c>
      <c r="E391" s="152">
        <v>0.129</v>
      </c>
      <c r="F391" s="151">
        <v>2013</v>
      </c>
      <c r="G391" s="152">
        <v>0.128</v>
      </c>
      <c r="H391" s="152">
        <v>2.4E-2</v>
      </c>
      <c r="I391" s="151">
        <v>2235</v>
      </c>
      <c r="J391" s="152">
        <v>0.126</v>
      </c>
      <c r="K391" s="152">
        <v>0.11</v>
      </c>
      <c r="L391" s="151">
        <v>1948</v>
      </c>
      <c r="M391" s="152">
        <v>0.114</v>
      </c>
      <c r="N391" s="152">
        <v>-0.128</v>
      </c>
      <c r="O391" s="151">
        <v>1934</v>
      </c>
      <c r="P391" s="152">
        <v>0.126</v>
      </c>
      <c r="Q391" s="152">
        <v>-7.0000000000000001E-3</v>
      </c>
      <c r="R391" s="11">
        <f t="shared" si="423"/>
        <v>-31</v>
      </c>
      <c r="S391" s="123">
        <f t="shared" si="424"/>
        <v>-1.5776081424936386E-2</v>
      </c>
      <c r="T391" s="11">
        <f t="shared" si="425"/>
        <v>-301</v>
      </c>
      <c r="U391" s="123">
        <f t="shared" si="426"/>
        <v>-0.13467561521252797</v>
      </c>
      <c r="V391" s="151">
        <v>1728</v>
      </c>
      <c r="W391" s="152">
        <v>0.1275465013286094</v>
      </c>
      <c r="X391" s="151">
        <v>1765</v>
      </c>
      <c r="Y391" s="152">
        <v>0.12532841013988497</v>
      </c>
      <c r="Z391" s="152">
        <v>2.1412037037037038E-2</v>
      </c>
      <c r="AA391" s="151">
        <v>1998</v>
      </c>
      <c r="AB391" s="152">
        <v>0.12425373134328359</v>
      </c>
      <c r="AC391" s="152">
        <v>0.13201133144475921</v>
      </c>
      <c r="AD391" s="151">
        <v>1743</v>
      </c>
      <c r="AE391" s="152">
        <v>0.11431757066963993</v>
      </c>
      <c r="AF391" s="152">
        <v>-0.12762762762762764</v>
      </c>
      <c r="AG391" s="151">
        <v>1670</v>
      </c>
      <c r="AH391" s="152">
        <v>0.12248789790230306</v>
      </c>
      <c r="AI391" s="152">
        <v>-4.1881812966150317E-2</v>
      </c>
      <c r="AJ391" s="11">
        <f t="shared" si="427"/>
        <v>-58</v>
      </c>
      <c r="AK391" s="123">
        <f t="shared" si="428"/>
        <v>-3.3564814814814818E-2</v>
      </c>
      <c r="AL391" s="11">
        <f t="shared" si="429"/>
        <v>-328</v>
      </c>
      <c r="AM391" s="123">
        <f t="shared" si="430"/>
        <v>-0.16416416416416416</v>
      </c>
      <c r="AN391" s="151">
        <v>237</v>
      </c>
      <c r="AO391" s="152">
        <v>0.14132379248658319</v>
      </c>
      <c r="AP391" s="151">
        <v>248</v>
      </c>
      <c r="AQ391" s="152">
        <v>0.15470991890205865</v>
      </c>
      <c r="AR391" s="152">
        <v>4.6413502109704644E-2</v>
      </c>
      <c r="AS391" s="151">
        <v>237</v>
      </c>
      <c r="AT391" s="152">
        <v>0.1385154880187025</v>
      </c>
      <c r="AU391" s="152">
        <v>-4.4354838709677422E-2</v>
      </c>
      <c r="AV391" s="151">
        <v>205</v>
      </c>
      <c r="AW391" s="152">
        <v>0.11575381140598531</v>
      </c>
      <c r="AX391" s="152">
        <v>-0.13502109704641349</v>
      </c>
      <c r="AY391" s="151">
        <v>264</v>
      </c>
      <c r="AZ391" s="152">
        <v>0.1542056074766355</v>
      </c>
      <c r="BA391" s="152">
        <v>0.28780487804878047</v>
      </c>
      <c r="BB391" s="11">
        <f t="shared" si="431"/>
        <v>27</v>
      </c>
      <c r="BC391" s="123">
        <f t="shared" si="432"/>
        <v>0.11392405063291139</v>
      </c>
      <c r="BD391" s="11">
        <f t="shared" si="433"/>
        <v>27</v>
      </c>
      <c r="BE391" s="123">
        <f t="shared" si="434"/>
        <v>0.11392405063291139</v>
      </c>
    </row>
    <row r="392" spans="1:57" x14ac:dyDescent="0.3">
      <c r="A392" s="490"/>
      <c r="B392" s="490"/>
      <c r="C392" s="95" t="s">
        <v>133</v>
      </c>
      <c r="D392" s="151">
        <v>3162</v>
      </c>
      <c r="E392" s="152">
        <v>0.20799999999999999</v>
      </c>
      <c r="F392" s="151">
        <v>3232</v>
      </c>
      <c r="G392" s="152">
        <v>0.20599999999999999</v>
      </c>
      <c r="H392" s="152">
        <v>2.1999999999999999E-2</v>
      </c>
      <c r="I392" s="151">
        <v>3437</v>
      </c>
      <c r="J392" s="152">
        <v>0.193</v>
      </c>
      <c r="K392" s="152">
        <v>6.3E-2</v>
      </c>
      <c r="L392" s="151">
        <v>3439</v>
      </c>
      <c r="M392" s="152">
        <v>0.20200000000000001</v>
      </c>
      <c r="N392" s="152">
        <v>1E-3</v>
      </c>
      <c r="O392" s="151">
        <v>3213</v>
      </c>
      <c r="P392" s="152">
        <v>0.20899999999999999</v>
      </c>
      <c r="Q392" s="152">
        <v>-6.6000000000000003E-2</v>
      </c>
      <c r="R392" s="11">
        <f t="shared" si="423"/>
        <v>51</v>
      </c>
      <c r="S392" s="123">
        <f t="shared" si="424"/>
        <v>1.6129032258064516E-2</v>
      </c>
      <c r="T392" s="11">
        <f t="shared" si="425"/>
        <v>-224</v>
      </c>
      <c r="U392" s="123">
        <f t="shared" si="426"/>
        <v>-6.5173116089613028E-2</v>
      </c>
      <c r="V392" s="151">
        <v>2824</v>
      </c>
      <c r="W392" s="152">
        <v>0.2084440507824033</v>
      </c>
      <c r="X392" s="151">
        <v>2917</v>
      </c>
      <c r="Y392" s="152">
        <v>0.20712916282042179</v>
      </c>
      <c r="Z392" s="152">
        <v>3.2932011331444758E-2</v>
      </c>
      <c r="AA392" s="151">
        <v>3086</v>
      </c>
      <c r="AB392" s="152">
        <v>0.19191542288557215</v>
      </c>
      <c r="AC392" s="152">
        <v>5.7936235858758997E-2</v>
      </c>
      <c r="AD392" s="151">
        <v>3082</v>
      </c>
      <c r="AE392" s="152">
        <v>0.2021381255328917</v>
      </c>
      <c r="AF392" s="152">
        <v>-1.2961762799740765E-3</v>
      </c>
      <c r="AG392" s="151">
        <v>2852</v>
      </c>
      <c r="AH392" s="152">
        <v>0.20918292504034033</v>
      </c>
      <c r="AI392" s="152">
        <v>-7.4626865671641784E-2</v>
      </c>
      <c r="AJ392" s="11">
        <f t="shared" si="427"/>
        <v>28</v>
      </c>
      <c r="AK392" s="123">
        <f t="shared" si="428"/>
        <v>9.9150141643059488E-3</v>
      </c>
      <c r="AL392" s="11">
        <f t="shared" si="429"/>
        <v>-234</v>
      </c>
      <c r="AM392" s="123">
        <f t="shared" si="430"/>
        <v>-7.5826312378483474E-2</v>
      </c>
      <c r="AN392" s="151">
        <v>338</v>
      </c>
      <c r="AO392" s="152">
        <v>0.20155038759689922</v>
      </c>
      <c r="AP392" s="151">
        <v>315</v>
      </c>
      <c r="AQ392" s="152">
        <v>0.1965065502183406</v>
      </c>
      <c r="AR392" s="152">
        <v>-6.8047337278106509E-2</v>
      </c>
      <c r="AS392" s="151">
        <v>351</v>
      </c>
      <c r="AT392" s="152">
        <v>0.20514319111630624</v>
      </c>
      <c r="AU392" s="152">
        <v>0.11428571428571428</v>
      </c>
      <c r="AV392" s="151">
        <v>357</v>
      </c>
      <c r="AW392" s="152">
        <v>0.20158102766798419</v>
      </c>
      <c r="AX392" s="152">
        <v>1.7094017094017096E-2</v>
      </c>
      <c r="AY392" s="151">
        <v>361</v>
      </c>
      <c r="AZ392" s="152">
        <v>0.21086448598130841</v>
      </c>
      <c r="BA392" s="152">
        <v>1.1204481792717087E-2</v>
      </c>
      <c r="BB392" s="11">
        <f t="shared" si="431"/>
        <v>23</v>
      </c>
      <c r="BC392" s="123">
        <f t="shared" si="432"/>
        <v>6.8047337278106509E-2</v>
      </c>
      <c r="BD392" s="11">
        <f t="shared" si="433"/>
        <v>10</v>
      </c>
      <c r="BE392" s="123">
        <f t="shared" si="434"/>
        <v>2.8490028490028491E-2</v>
      </c>
    </row>
    <row r="393" spans="1:57" x14ac:dyDescent="0.3">
      <c r="A393" s="490"/>
      <c r="B393" s="490"/>
      <c r="C393" s="95" t="s">
        <v>134</v>
      </c>
      <c r="D393" s="151">
        <v>6375</v>
      </c>
      <c r="E393" s="152">
        <v>0.41899999999999998</v>
      </c>
      <c r="F393" s="151">
        <v>6712</v>
      </c>
      <c r="G393" s="152">
        <v>0.42799999999999999</v>
      </c>
      <c r="H393" s="152">
        <v>5.2999999999999999E-2</v>
      </c>
      <c r="I393" s="151">
        <v>8073</v>
      </c>
      <c r="J393" s="152">
        <v>0.45400000000000001</v>
      </c>
      <c r="K393" s="152">
        <v>0.20300000000000001</v>
      </c>
      <c r="L393" s="151">
        <v>8042</v>
      </c>
      <c r="M393" s="152">
        <v>0.47299999999999998</v>
      </c>
      <c r="N393" s="152">
        <v>-4.0000000000000001E-3</v>
      </c>
      <c r="O393" s="151">
        <v>6933</v>
      </c>
      <c r="P393" s="161">
        <v>0.45200000000000001</v>
      </c>
      <c r="Q393" s="152">
        <v>-0.13800000000000001</v>
      </c>
      <c r="R393" s="11">
        <f t="shared" si="423"/>
        <v>558</v>
      </c>
      <c r="S393" s="123">
        <f t="shared" si="424"/>
        <v>8.7529411764705883E-2</v>
      </c>
      <c r="T393" s="11">
        <f t="shared" si="425"/>
        <v>-1140</v>
      </c>
      <c r="U393" s="123">
        <f t="shared" si="426"/>
        <v>-0.14121144555927165</v>
      </c>
      <c r="V393" s="151">
        <v>5823</v>
      </c>
      <c r="W393" s="152">
        <v>0.42980513728963687</v>
      </c>
      <c r="X393" s="151">
        <v>6208</v>
      </c>
      <c r="Y393" s="152">
        <v>0.44081516722289282</v>
      </c>
      <c r="Z393" s="152">
        <v>6.6117121758543701E-2</v>
      </c>
      <c r="AA393" s="151">
        <v>7476</v>
      </c>
      <c r="AB393" s="152">
        <v>0.46492537313432836</v>
      </c>
      <c r="AC393" s="152">
        <v>0.20425257731958762</v>
      </c>
      <c r="AD393" s="151">
        <v>7359</v>
      </c>
      <c r="AE393" s="152">
        <v>0.48265232504755035</v>
      </c>
      <c r="AF393" s="152">
        <v>-1.5650080256821831E-2</v>
      </c>
      <c r="AG393" s="151">
        <v>6338</v>
      </c>
      <c r="AH393" s="152">
        <v>0.46486724365556698</v>
      </c>
      <c r="AI393" s="152">
        <v>-0.1387416768582688</v>
      </c>
      <c r="AJ393" s="11">
        <f t="shared" si="427"/>
        <v>515</v>
      </c>
      <c r="AK393" s="123">
        <f t="shared" si="428"/>
        <v>8.8442383651038986E-2</v>
      </c>
      <c r="AL393" s="11">
        <f t="shared" si="429"/>
        <v>-1138</v>
      </c>
      <c r="AM393" s="123">
        <f t="shared" si="430"/>
        <v>-0.15222043873729266</v>
      </c>
      <c r="AN393" s="151">
        <v>552</v>
      </c>
      <c r="AO393" s="152">
        <v>0.3291592128801431</v>
      </c>
      <c r="AP393" s="151">
        <v>504</v>
      </c>
      <c r="AQ393" s="152">
        <v>0.31441048034934499</v>
      </c>
      <c r="AR393" s="152">
        <v>-8.6956521739130432E-2</v>
      </c>
      <c r="AS393" s="151">
        <v>597</v>
      </c>
      <c r="AT393" s="152">
        <v>0.34891876095850383</v>
      </c>
      <c r="AU393" s="152">
        <v>0.18452380952380953</v>
      </c>
      <c r="AV393" s="151">
        <v>683</v>
      </c>
      <c r="AW393" s="152">
        <v>0.38565782044042912</v>
      </c>
      <c r="AX393" s="152">
        <v>0.1440536013400335</v>
      </c>
      <c r="AY393" s="151">
        <v>595</v>
      </c>
      <c r="AZ393" s="152">
        <v>0.34754672897196259</v>
      </c>
      <c r="BA393" s="152">
        <v>-0.12884333821376281</v>
      </c>
      <c r="BB393" s="11">
        <f t="shared" si="431"/>
        <v>43</v>
      </c>
      <c r="BC393" s="123">
        <f t="shared" si="432"/>
        <v>7.789855072463768E-2</v>
      </c>
      <c r="BD393" s="11">
        <f t="shared" si="433"/>
        <v>-2</v>
      </c>
      <c r="BE393" s="123">
        <f t="shared" si="434"/>
        <v>-3.3500837520938024E-3</v>
      </c>
    </row>
    <row r="394" spans="1:57" x14ac:dyDescent="0.3">
      <c r="A394" s="490"/>
      <c r="B394" s="490"/>
      <c r="C394" s="95" t="s">
        <v>135</v>
      </c>
      <c r="D394" s="151">
        <v>1354</v>
      </c>
      <c r="E394" s="152">
        <v>8.8999999999999996E-2</v>
      </c>
      <c r="F394" s="151">
        <v>1372</v>
      </c>
      <c r="G394" s="152">
        <v>8.6999999999999994E-2</v>
      </c>
      <c r="H394" s="152">
        <v>1.2999999999999999E-2</v>
      </c>
      <c r="I394" s="151">
        <v>1500</v>
      </c>
      <c r="J394" s="152">
        <v>8.4000000000000005E-2</v>
      </c>
      <c r="K394" s="152">
        <v>9.2999999999999999E-2</v>
      </c>
      <c r="L394" s="151">
        <v>1305</v>
      </c>
      <c r="M394" s="152">
        <v>7.6999999999999999E-2</v>
      </c>
      <c r="N394" s="152">
        <v>-0.13</v>
      </c>
      <c r="O394" s="151">
        <v>1049</v>
      </c>
      <c r="P394" s="152">
        <v>6.8000000000000005E-2</v>
      </c>
      <c r="Q394" s="152">
        <v>-0.19600000000000001</v>
      </c>
      <c r="R394" s="11">
        <f t="shared" si="423"/>
        <v>-305</v>
      </c>
      <c r="S394" s="123">
        <f t="shared" si="424"/>
        <v>-0.22525849335302806</v>
      </c>
      <c r="T394" s="11">
        <f t="shared" si="425"/>
        <v>-451</v>
      </c>
      <c r="U394" s="123">
        <f t="shared" si="426"/>
        <v>-0.30066666666666669</v>
      </c>
      <c r="V394" s="151">
        <v>1149</v>
      </c>
      <c r="W394" s="152">
        <v>8.4809565987599644E-2</v>
      </c>
      <c r="X394" s="151">
        <v>1176</v>
      </c>
      <c r="Y394" s="152">
        <v>8.3504935028047997E-2</v>
      </c>
      <c r="Z394" s="152">
        <v>2.3498694516971279E-2</v>
      </c>
      <c r="AA394" s="151">
        <v>1317</v>
      </c>
      <c r="AB394" s="152">
        <v>8.1902985074626872E-2</v>
      </c>
      <c r="AC394" s="152">
        <v>0.11989795918367346</v>
      </c>
      <c r="AD394" s="151">
        <v>1105</v>
      </c>
      <c r="AE394" s="152">
        <v>7.2473273430838855E-2</v>
      </c>
      <c r="AF394" s="152">
        <v>-0.16097190584662111</v>
      </c>
      <c r="AG394" s="151">
        <v>887</v>
      </c>
      <c r="AH394" s="152">
        <v>6.5057943376851987E-2</v>
      </c>
      <c r="AI394" s="152">
        <v>-0.19728506787330316</v>
      </c>
      <c r="AJ394" s="11">
        <f t="shared" si="427"/>
        <v>-262</v>
      </c>
      <c r="AK394" s="123">
        <f t="shared" si="428"/>
        <v>-0.22802436901653611</v>
      </c>
      <c r="AL394" s="11">
        <f t="shared" si="429"/>
        <v>-430</v>
      </c>
      <c r="AM394" s="123">
        <f t="shared" si="430"/>
        <v>-0.32649962034927865</v>
      </c>
      <c r="AN394" s="151">
        <v>205</v>
      </c>
      <c r="AO394" s="152">
        <v>0.12224209898628503</v>
      </c>
      <c r="AP394" s="151">
        <v>196</v>
      </c>
      <c r="AQ394" s="152">
        <v>0.1222707423580786</v>
      </c>
      <c r="AR394" s="152">
        <v>-4.3902439024390241E-2</v>
      </c>
      <c r="AS394" s="151">
        <v>183</v>
      </c>
      <c r="AT394" s="152">
        <v>0.10695499707773232</v>
      </c>
      <c r="AU394" s="152">
        <v>-6.6326530612244902E-2</v>
      </c>
      <c r="AV394" s="151">
        <v>200</v>
      </c>
      <c r="AW394" s="152">
        <v>0.11293054771315642</v>
      </c>
      <c r="AX394" s="152">
        <v>9.2896174863387984E-2</v>
      </c>
      <c r="AY394" s="151">
        <v>162</v>
      </c>
      <c r="AZ394" s="152">
        <v>9.4626168224299062E-2</v>
      </c>
      <c r="BA394" s="152">
        <v>-0.19</v>
      </c>
      <c r="BB394" s="11">
        <f t="shared" si="431"/>
        <v>-43</v>
      </c>
      <c r="BC394" s="123">
        <f t="shared" si="432"/>
        <v>-0.2097560975609756</v>
      </c>
      <c r="BD394" s="11">
        <f t="shared" si="433"/>
        <v>-21</v>
      </c>
      <c r="BE394" s="123">
        <f t="shared" si="434"/>
        <v>-0.11475409836065574</v>
      </c>
    </row>
    <row r="395" spans="1:57" x14ac:dyDescent="0.3">
      <c r="A395" s="490"/>
      <c r="B395" s="490"/>
      <c r="C395" s="95" t="s">
        <v>13</v>
      </c>
      <c r="D395" s="151">
        <v>15225</v>
      </c>
      <c r="E395" s="152">
        <v>1</v>
      </c>
      <c r="F395" s="151">
        <v>15686</v>
      </c>
      <c r="G395" s="152">
        <v>1</v>
      </c>
      <c r="H395" s="152">
        <v>0.03</v>
      </c>
      <c r="I395" s="151">
        <v>17791</v>
      </c>
      <c r="J395" s="152">
        <v>1</v>
      </c>
      <c r="K395" s="152">
        <v>0.13400000000000001</v>
      </c>
      <c r="L395" s="151">
        <v>17018</v>
      </c>
      <c r="M395" s="152">
        <v>1</v>
      </c>
      <c r="N395" s="152">
        <v>-4.2999999999999997E-2</v>
      </c>
      <c r="O395" s="151">
        <v>15346</v>
      </c>
      <c r="P395" s="152">
        <v>1</v>
      </c>
      <c r="Q395" s="152">
        <v>-9.8000000000000004E-2</v>
      </c>
      <c r="R395" s="11">
        <f t="shared" si="423"/>
        <v>121</v>
      </c>
      <c r="S395" s="123">
        <f t="shared" si="424"/>
        <v>7.9474548440065674E-3</v>
      </c>
      <c r="T395" s="11">
        <f t="shared" si="425"/>
        <v>-2445</v>
      </c>
      <c r="U395" s="123">
        <f t="shared" si="426"/>
        <v>-0.13742903715361698</v>
      </c>
      <c r="V395" s="151">
        <v>13548</v>
      </c>
      <c r="W395" s="152">
        <v>1</v>
      </c>
      <c r="X395" s="151">
        <v>14083</v>
      </c>
      <c r="Y395" s="152">
        <v>1</v>
      </c>
      <c r="Z395" s="152">
        <v>3.9489223501623857E-2</v>
      </c>
      <c r="AA395" s="151">
        <v>16080</v>
      </c>
      <c r="AB395" s="152">
        <v>1</v>
      </c>
      <c r="AC395" s="152">
        <v>0.14180217283249308</v>
      </c>
      <c r="AD395" s="151">
        <v>15247</v>
      </c>
      <c r="AE395" s="152">
        <v>1</v>
      </c>
      <c r="AF395" s="152">
        <v>-5.180348258706468E-2</v>
      </c>
      <c r="AG395" s="151">
        <v>13634</v>
      </c>
      <c r="AH395" s="152">
        <v>1</v>
      </c>
      <c r="AI395" s="152">
        <v>-0.1057913032071883</v>
      </c>
      <c r="AJ395" s="11">
        <f t="shared" si="427"/>
        <v>86</v>
      </c>
      <c r="AK395" s="123">
        <f t="shared" si="428"/>
        <v>6.3478004133451435E-3</v>
      </c>
      <c r="AL395" s="11">
        <f t="shared" si="429"/>
        <v>-2446</v>
      </c>
      <c r="AM395" s="123">
        <f t="shared" si="430"/>
        <v>-0.15211442786069651</v>
      </c>
      <c r="AN395" s="151">
        <v>1677</v>
      </c>
      <c r="AO395" s="152">
        <v>1</v>
      </c>
      <c r="AP395" s="151">
        <v>1603</v>
      </c>
      <c r="AQ395" s="152">
        <v>1</v>
      </c>
      <c r="AR395" s="152">
        <v>-4.4126416219439475E-2</v>
      </c>
      <c r="AS395" s="151">
        <v>1711</v>
      </c>
      <c r="AT395" s="152">
        <v>1</v>
      </c>
      <c r="AU395" s="152">
        <v>6.7373674360573926E-2</v>
      </c>
      <c r="AV395" s="151">
        <v>1771</v>
      </c>
      <c r="AW395" s="152">
        <v>1</v>
      </c>
      <c r="AX395" s="152">
        <v>3.5067212156633547E-2</v>
      </c>
      <c r="AY395" s="151">
        <v>1712</v>
      </c>
      <c r="AZ395" s="152">
        <v>1</v>
      </c>
      <c r="BA395" s="152">
        <v>-3.3314511575381144E-2</v>
      </c>
      <c r="BB395" s="11">
        <f t="shared" si="431"/>
        <v>35</v>
      </c>
      <c r="BC395" s="123">
        <f t="shared" si="432"/>
        <v>2.0870602265951103E-2</v>
      </c>
      <c r="BD395" s="11">
        <f t="shared" si="433"/>
        <v>1</v>
      </c>
      <c r="BE395" s="123">
        <f t="shared" si="434"/>
        <v>5.8445353594389242E-4</v>
      </c>
    </row>
    <row r="396" spans="1:57" x14ac:dyDescent="0.3">
      <c r="A396" s="490"/>
      <c r="B396" s="489" t="s">
        <v>158</v>
      </c>
      <c r="C396" s="95" t="s">
        <v>130</v>
      </c>
      <c r="D396" s="151">
        <v>1837</v>
      </c>
      <c r="E396" s="152">
        <v>6.0999999999999999E-2</v>
      </c>
      <c r="F396" s="151">
        <v>1821</v>
      </c>
      <c r="G396" s="152">
        <v>5.8999999999999997E-2</v>
      </c>
      <c r="H396" s="152">
        <v>-8.9999999999999993E-3</v>
      </c>
      <c r="I396" s="151">
        <v>1732</v>
      </c>
      <c r="J396" s="152">
        <v>5.2999999999999999E-2</v>
      </c>
      <c r="K396" s="152">
        <v>-4.9000000000000002E-2</v>
      </c>
      <c r="L396" s="151">
        <v>1481</v>
      </c>
      <c r="M396" s="152">
        <v>5.0999999999999997E-2</v>
      </c>
      <c r="N396" s="152">
        <v>-0.14499999999999999</v>
      </c>
      <c r="O396" s="151">
        <v>1328</v>
      </c>
      <c r="P396" s="153">
        <v>5.5E-2</v>
      </c>
      <c r="Q396" s="152">
        <v>-0.10299999999999999</v>
      </c>
      <c r="R396" s="11">
        <f t="shared" si="423"/>
        <v>-509</v>
      </c>
      <c r="S396" s="123">
        <f t="shared" si="424"/>
        <v>-0.27708219923788785</v>
      </c>
      <c r="T396" s="11">
        <f t="shared" si="425"/>
        <v>-404</v>
      </c>
      <c r="U396" s="123">
        <f t="shared" si="426"/>
        <v>-0.23325635103926096</v>
      </c>
      <c r="V396" s="151">
        <v>1632</v>
      </c>
      <c r="W396" s="152">
        <v>5.861437345113673E-2</v>
      </c>
      <c r="X396" s="151">
        <v>1612</v>
      </c>
      <c r="Y396" s="152">
        <v>5.6403079076277118E-2</v>
      </c>
      <c r="Z396" s="152">
        <v>-1.2254901960784314E-2</v>
      </c>
      <c r="AA396" s="151">
        <v>1536</v>
      </c>
      <c r="AB396" s="152">
        <v>5.1067225214442451E-2</v>
      </c>
      <c r="AC396" s="152">
        <v>-4.7146401985111663E-2</v>
      </c>
      <c r="AD396" s="151">
        <v>1275</v>
      </c>
      <c r="AE396" s="152">
        <v>4.8398117218341939E-2</v>
      </c>
      <c r="AF396" s="152">
        <v>-0.169921875</v>
      </c>
      <c r="AG396" s="151">
        <v>1130</v>
      </c>
      <c r="AH396" s="152">
        <v>5.1875315613092776E-2</v>
      </c>
      <c r="AI396" s="152">
        <v>-0.11372549019607843</v>
      </c>
      <c r="AJ396" s="11">
        <f t="shared" si="427"/>
        <v>-502</v>
      </c>
      <c r="AK396" s="123">
        <f t="shared" si="428"/>
        <v>-0.30759803921568629</v>
      </c>
      <c r="AL396" s="11">
        <f t="shared" si="429"/>
        <v>-406</v>
      </c>
      <c r="AM396" s="123">
        <f t="shared" si="430"/>
        <v>-0.26432291666666669</v>
      </c>
      <c r="AN396" s="151">
        <v>205</v>
      </c>
      <c r="AO396" s="152">
        <v>8.4956485702445086E-2</v>
      </c>
      <c r="AP396" s="151">
        <v>209</v>
      </c>
      <c r="AQ396" s="152">
        <v>8.981521272024065E-2</v>
      </c>
      <c r="AR396" s="152">
        <v>1.9512195121951219E-2</v>
      </c>
      <c r="AS396" s="151">
        <v>196</v>
      </c>
      <c r="AT396" s="152">
        <v>8.4995663486556808E-2</v>
      </c>
      <c r="AU396" s="152">
        <v>-6.2200956937799042E-2</v>
      </c>
      <c r="AV396" s="151">
        <v>206</v>
      </c>
      <c r="AW396" s="152">
        <v>8.1551860649247826E-2</v>
      </c>
      <c r="AX396" s="152">
        <v>5.1020408163265307E-2</v>
      </c>
      <c r="AY396" s="151">
        <v>198</v>
      </c>
      <c r="AZ396" s="152">
        <v>7.7860794337396774E-2</v>
      </c>
      <c r="BA396" s="152">
        <v>-3.8834951456310676E-2</v>
      </c>
      <c r="BB396" s="11">
        <f t="shared" si="431"/>
        <v>-7</v>
      </c>
      <c r="BC396" s="123">
        <f t="shared" si="432"/>
        <v>-3.4146341463414637E-2</v>
      </c>
      <c r="BD396" s="11">
        <f t="shared" si="433"/>
        <v>2</v>
      </c>
      <c r="BE396" s="123">
        <f t="shared" si="434"/>
        <v>1.020408163265306E-2</v>
      </c>
    </row>
    <row r="397" spans="1:57" x14ac:dyDescent="0.3">
      <c r="A397" s="490"/>
      <c r="B397" s="490"/>
      <c r="C397" s="95" t="s">
        <v>131</v>
      </c>
      <c r="D397" s="151">
        <v>2678</v>
      </c>
      <c r="E397" s="152">
        <v>8.8999999999999996E-2</v>
      </c>
      <c r="F397" s="151">
        <v>2611</v>
      </c>
      <c r="G397" s="152">
        <v>8.4000000000000005E-2</v>
      </c>
      <c r="H397" s="152">
        <v>-2.5000000000000001E-2</v>
      </c>
      <c r="I397" s="151">
        <v>2627</v>
      </c>
      <c r="J397" s="152">
        <v>8.1000000000000003E-2</v>
      </c>
      <c r="K397" s="152">
        <v>6.0000000000000001E-3</v>
      </c>
      <c r="L397" s="151">
        <v>2248</v>
      </c>
      <c r="M397" s="152">
        <v>7.8E-2</v>
      </c>
      <c r="N397" s="152">
        <v>-0.14399999999999999</v>
      </c>
      <c r="O397" s="151">
        <v>2146</v>
      </c>
      <c r="P397" s="152">
        <v>8.7999999999999995E-2</v>
      </c>
      <c r="Q397" s="152">
        <v>-4.4999999999999998E-2</v>
      </c>
      <c r="R397" s="11">
        <f t="shared" si="423"/>
        <v>-532</v>
      </c>
      <c r="S397" s="123">
        <f t="shared" si="424"/>
        <v>-0.19865571321882</v>
      </c>
      <c r="T397" s="11">
        <f t="shared" si="425"/>
        <v>-481</v>
      </c>
      <c r="U397" s="123">
        <f t="shared" si="426"/>
        <v>-0.18309859154929578</v>
      </c>
      <c r="V397" s="151">
        <v>2421</v>
      </c>
      <c r="W397" s="152">
        <v>8.695183708652085E-2</v>
      </c>
      <c r="X397" s="151">
        <v>2378</v>
      </c>
      <c r="Y397" s="152">
        <v>8.3205038488453467E-2</v>
      </c>
      <c r="Z397" s="152">
        <v>-1.7761255679471292E-2</v>
      </c>
      <c r="AA397" s="151">
        <v>2400</v>
      </c>
      <c r="AB397" s="152">
        <v>7.9792539397566323E-2</v>
      </c>
      <c r="AC397" s="152">
        <v>9.2514718250630776E-3</v>
      </c>
      <c r="AD397" s="151">
        <v>1972</v>
      </c>
      <c r="AE397" s="152">
        <v>7.4855754631035526E-2</v>
      </c>
      <c r="AF397" s="152">
        <v>-0.17833333333333334</v>
      </c>
      <c r="AG397" s="151">
        <v>1883</v>
      </c>
      <c r="AH397" s="152">
        <v>8.6443556902171412E-2</v>
      </c>
      <c r="AI397" s="152">
        <v>-4.5131845841784993E-2</v>
      </c>
      <c r="AJ397" s="11">
        <f t="shared" si="427"/>
        <v>-538</v>
      </c>
      <c r="AK397" s="123">
        <f t="shared" si="428"/>
        <v>-0.22222222222222221</v>
      </c>
      <c r="AL397" s="11">
        <f t="shared" si="429"/>
        <v>-517</v>
      </c>
      <c r="AM397" s="123">
        <f t="shared" si="430"/>
        <v>-0.21541666666666667</v>
      </c>
      <c r="AN397" s="151">
        <v>257</v>
      </c>
      <c r="AO397" s="152">
        <v>0.10650642353916287</v>
      </c>
      <c r="AP397" s="151">
        <v>233</v>
      </c>
      <c r="AQ397" s="152">
        <v>0.10012892135797163</v>
      </c>
      <c r="AR397" s="152">
        <v>-9.3385214007782102E-2</v>
      </c>
      <c r="AS397" s="151">
        <v>227</v>
      </c>
      <c r="AT397" s="152">
        <v>9.8438855160450991E-2</v>
      </c>
      <c r="AU397" s="152">
        <v>-2.575107296137339E-2</v>
      </c>
      <c r="AV397" s="151">
        <v>276</v>
      </c>
      <c r="AW397" s="152">
        <v>0.10926365795724466</v>
      </c>
      <c r="AX397" s="152">
        <v>0.21585903083700442</v>
      </c>
      <c r="AY397" s="151">
        <v>263</v>
      </c>
      <c r="AZ397" s="152">
        <v>0.10342115611482501</v>
      </c>
      <c r="BA397" s="152">
        <v>-4.710144927536232E-2</v>
      </c>
      <c r="BB397" s="11">
        <f t="shared" si="431"/>
        <v>6</v>
      </c>
      <c r="BC397" s="123">
        <f t="shared" si="432"/>
        <v>2.3346303501945526E-2</v>
      </c>
      <c r="BD397" s="11">
        <f t="shared" si="433"/>
        <v>36</v>
      </c>
      <c r="BE397" s="123">
        <f t="shared" si="434"/>
        <v>0.15859030837004406</v>
      </c>
    </row>
    <row r="398" spans="1:57" x14ac:dyDescent="0.3">
      <c r="A398" s="490"/>
      <c r="B398" s="490"/>
      <c r="C398" s="95" t="s">
        <v>132</v>
      </c>
      <c r="D398" s="151">
        <v>4044</v>
      </c>
      <c r="E398" s="152">
        <v>0.13400000000000001</v>
      </c>
      <c r="F398" s="151">
        <v>4228</v>
      </c>
      <c r="G398" s="152">
        <v>0.13700000000000001</v>
      </c>
      <c r="H398" s="152">
        <v>4.4999999999999998E-2</v>
      </c>
      <c r="I398" s="151">
        <v>4192</v>
      </c>
      <c r="J398" s="152">
        <v>0.129</v>
      </c>
      <c r="K398" s="152">
        <v>-8.9999999999999993E-3</v>
      </c>
      <c r="L398" s="151">
        <v>3633</v>
      </c>
      <c r="M398" s="152">
        <v>0.126</v>
      </c>
      <c r="N398" s="152">
        <v>-0.13300000000000001</v>
      </c>
      <c r="O398" s="151">
        <v>3260</v>
      </c>
      <c r="P398" s="152">
        <v>0.13400000000000001</v>
      </c>
      <c r="Q398" s="152">
        <v>-0.10299999999999999</v>
      </c>
      <c r="R398" s="11">
        <f t="shared" si="423"/>
        <v>-784</v>
      </c>
      <c r="S398" s="123">
        <f t="shared" si="424"/>
        <v>-0.19386745796241345</v>
      </c>
      <c r="T398" s="11">
        <f t="shared" si="425"/>
        <v>-932</v>
      </c>
      <c r="U398" s="123">
        <f t="shared" si="426"/>
        <v>-0.22232824427480916</v>
      </c>
      <c r="V398" s="151">
        <v>3694</v>
      </c>
      <c r="W398" s="152">
        <v>0.13267248500520779</v>
      </c>
      <c r="X398" s="151">
        <v>3878</v>
      </c>
      <c r="Y398" s="152">
        <v>0.13568929321203638</v>
      </c>
      <c r="Z398" s="152">
        <v>4.981050351922036E-2</v>
      </c>
      <c r="AA398" s="151">
        <v>3824</v>
      </c>
      <c r="AB398" s="152">
        <v>0.12713611277345568</v>
      </c>
      <c r="AC398" s="152">
        <v>-1.3924703455389376E-2</v>
      </c>
      <c r="AD398" s="151">
        <v>3243</v>
      </c>
      <c r="AE398" s="152">
        <v>0.12310203461888855</v>
      </c>
      <c r="AF398" s="152">
        <v>-0.15193514644351463</v>
      </c>
      <c r="AG398" s="151">
        <v>2861</v>
      </c>
      <c r="AH398" s="152">
        <v>0.13134095395491896</v>
      </c>
      <c r="AI398" s="152">
        <v>-0.11779216774591428</v>
      </c>
      <c r="AJ398" s="11">
        <f t="shared" si="427"/>
        <v>-833</v>
      </c>
      <c r="AK398" s="123">
        <f t="shared" si="428"/>
        <v>-0.22550081212777476</v>
      </c>
      <c r="AL398" s="11">
        <f t="shared" si="429"/>
        <v>-963</v>
      </c>
      <c r="AM398" s="123">
        <f t="shared" si="430"/>
        <v>-0.25183054393305437</v>
      </c>
      <c r="AN398" s="151">
        <v>350</v>
      </c>
      <c r="AO398" s="152">
        <v>0.14504765851636967</v>
      </c>
      <c r="AP398" s="151">
        <v>350</v>
      </c>
      <c r="AQ398" s="152">
        <v>0.15040825096691018</v>
      </c>
      <c r="AR398" s="152">
        <v>0</v>
      </c>
      <c r="AS398" s="151">
        <v>368</v>
      </c>
      <c r="AT398" s="152">
        <v>0.15958369470945361</v>
      </c>
      <c r="AU398" s="152">
        <v>5.1428571428571428E-2</v>
      </c>
      <c r="AV398" s="151">
        <v>390</v>
      </c>
      <c r="AW398" s="152">
        <v>0.15439429928741091</v>
      </c>
      <c r="AX398" s="152">
        <v>5.9782608695652176E-2</v>
      </c>
      <c r="AY398" s="151">
        <v>399</v>
      </c>
      <c r="AZ398" s="152">
        <v>0.15690129767990563</v>
      </c>
      <c r="BA398" s="152">
        <v>2.3076923076923078E-2</v>
      </c>
      <c r="BB398" s="11">
        <f t="shared" si="431"/>
        <v>49</v>
      </c>
      <c r="BC398" s="123">
        <f t="shared" si="432"/>
        <v>0.14000000000000001</v>
      </c>
      <c r="BD398" s="11">
        <f t="shared" si="433"/>
        <v>31</v>
      </c>
      <c r="BE398" s="123">
        <f t="shared" si="434"/>
        <v>8.4239130434782608E-2</v>
      </c>
    </row>
    <row r="399" spans="1:57" x14ac:dyDescent="0.3">
      <c r="A399" s="490"/>
      <c r="B399" s="490"/>
      <c r="C399" s="95" t="s">
        <v>133</v>
      </c>
      <c r="D399" s="151">
        <v>6730</v>
      </c>
      <c r="E399" s="152">
        <v>0.222</v>
      </c>
      <c r="F399" s="151">
        <v>6745</v>
      </c>
      <c r="G399" s="152">
        <v>0.218</v>
      </c>
      <c r="H399" s="152">
        <v>2E-3</v>
      </c>
      <c r="I399" s="151">
        <v>6954</v>
      </c>
      <c r="J399" s="152">
        <v>0.215</v>
      </c>
      <c r="K399" s="152">
        <v>3.1E-2</v>
      </c>
      <c r="L399" s="151">
        <v>6273</v>
      </c>
      <c r="M399" s="152">
        <v>0.217</v>
      </c>
      <c r="N399" s="152">
        <v>-9.8000000000000004E-2</v>
      </c>
      <c r="O399" s="151">
        <v>5358</v>
      </c>
      <c r="P399" s="152">
        <v>0.22</v>
      </c>
      <c r="Q399" s="152">
        <v>-0.14599999999999999</v>
      </c>
      <c r="R399" s="11">
        <f t="shared" si="423"/>
        <v>-1372</v>
      </c>
      <c r="S399" s="123">
        <f t="shared" si="424"/>
        <v>-0.20386329866270431</v>
      </c>
      <c r="T399" s="11">
        <f t="shared" si="425"/>
        <v>-1596</v>
      </c>
      <c r="U399" s="123">
        <f t="shared" si="426"/>
        <v>-0.22950819672131148</v>
      </c>
      <c r="V399" s="151">
        <v>6200</v>
      </c>
      <c r="W399" s="152">
        <v>0.22267715404230867</v>
      </c>
      <c r="X399" s="151">
        <v>6267</v>
      </c>
      <c r="Y399" s="152">
        <v>0.21927921623512947</v>
      </c>
      <c r="Z399" s="152">
        <v>1.0806451612903226E-2</v>
      </c>
      <c r="AA399" s="151">
        <v>6451</v>
      </c>
      <c r="AB399" s="152">
        <v>0.21447569652237516</v>
      </c>
      <c r="AC399" s="152">
        <v>2.9360140418062869E-2</v>
      </c>
      <c r="AD399" s="151">
        <v>5733</v>
      </c>
      <c r="AE399" s="152">
        <v>0.21762071059823868</v>
      </c>
      <c r="AF399" s="152">
        <v>-0.11130057355448768</v>
      </c>
      <c r="AG399" s="151">
        <v>4817</v>
      </c>
      <c r="AH399" s="152">
        <v>0.22113574806041408</v>
      </c>
      <c r="AI399" s="152">
        <v>-0.15977673120530264</v>
      </c>
      <c r="AJ399" s="11">
        <f t="shared" si="427"/>
        <v>-1383</v>
      </c>
      <c r="AK399" s="123">
        <f t="shared" si="428"/>
        <v>-0.22306451612903225</v>
      </c>
      <c r="AL399" s="11">
        <f t="shared" si="429"/>
        <v>-1634</v>
      </c>
      <c r="AM399" s="123">
        <f t="shared" si="430"/>
        <v>-0.25329406293597889</v>
      </c>
      <c r="AN399" s="151">
        <v>530</v>
      </c>
      <c r="AO399" s="152">
        <v>0.21964359718193122</v>
      </c>
      <c r="AP399" s="151">
        <v>478</v>
      </c>
      <c r="AQ399" s="152">
        <v>0.20541469703480877</v>
      </c>
      <c r="AR399" s="152">
        <v>-9.8113207547169817E-2</v>
      </c>
      <c r="AS399" s="151">
        <v>503</v>
      </c>
      <c r="AT399" s="152">
        <v>0.2181266261925412</v>
      </c>
      <c r="AU399" s="152">
        <v>5.2301255230125521E-2</v>
      </c>
      <c r="AV399" s="151">
        <v>540</v>
      </c>
      <c r="AW399" s="152">
        <v>0.21377672209026127</v>
      </c>
      <c r="AX399" s="152">
        <v>7.3558648111332003E-2</v>
      </c>
      <c r="AY399" s="151">
        <v>541</v>
      </c>
      <c r="AZ399" s="152">
        <v>0.21274085725521039</v>
      </c>
      <c r="BA399" s="152">
        <v>1.8518518518518519E-3</v>
      </c>
      <c r="BB399" s="11">
        <f t="shared" si="431"/>
        <v>11</v>
      </c>
      <c r="BC399" s="123">
        <f t="shared" si="432"/>
        <v>2.0754716981132074E-2</v>
      </c>
      <c r="BD399" s="11">
        <f t="shared" si="433"/>
        <v>38</v>
      </c>
      <c r="BE399" s="123">
        <f t="shared" si="434"/>
        <v>7.5546719681908542E-2</v>
      </c>
    </row>
    <row r="400" spans="1:57" x14ac:dyDescent="0.3">
      <c r="A400" s="490"/>
      <c r="B400" s="490"/>
      <c r="C400" s="95" t="s">
        <v>134</v>
      </c>
      <c r="D400" s="151">
        <v>12692</v>
      </c>
      <c r="E400" s="152">
        <v>0.41899999999999998</v>
      </c>
      <c r="F400" s="151">
        <v>13170</v>
      </c>
      <c r="G400" s="152">
        <v>0.42599999999999999</v>
      </c>
      <c r="H400" s="152">
        <v>3.7999999999999999E-2</v>
      </c>
      <c r="I400" s="151">
        <v>14594</v>
      </c>
      <c r="J400" s="152">
        <v>0.45100000000000001</v>
      </c>
      <c r="K400" s="152">
        <v>0.108</v>
      </c>
      <c r="L400" s="151">
        <v>13269</v>
      </c>
      <c r="M400" s="152">
        <v>0.46</v>
      </c>
      <c r="N400" s="152">
        <v>-9.0999999999999998E-2</v>
      </c>
      <c r="O400" s="151">
        <v>10618</v>
      </c>
      <c r="P400" s="161">
        <v>0.436</v>
      </c>
      <c r="Q400" s="152">
        <v>-0.2</v>
      </c>
      <c r="R400" s="11">
        <f t="shared" si="423"/>
        <v>-2074</v>
      </c>
      <c r="S400" s="123">
        <f t="shared" si="424"/>
        <v>-0.16341002206114089</v>
      </c>
      <c r="T400" s="11">
        <f t="shared" si="425"/>
        <v>-3976</v>
      </c>
      <c r="U400" s="123">
        <f t="shared" si="426"/>
        <v>-0.27244072906673977</v>
      </c>
      <c r="V400" s="151">
        <v>11838</v>
      </c>
      <c r="W400" s="152">
        <v>0.42516970154078226</v>
      </c>
      <c r="X400" s="151">
        <v>12362</v>
      </c>
      <c r="Y400" s="152">
        <v>0.4325402379286214</v>
      </c>
      <c r="Z400" s="152">
        <v>4.4264233823280957E-2</v>
      </c>
      <c r="AA400" s="151">
        <v>13798</v>
      </c>
      <c r="AB400" s="152">
        <v>0.4587406077531751</v>
      </c>
      <c r="AC400" s="152">
        <v>0.11616243326322602</v>
      </c>
      <c r="AD400" s="151">
        <v>12373</v>
      </c>
      <c r="AE400" s="152">
        <v>0.46967051320983905</v>
      </c>
      <c r="AF400" s="152">
        <v>-0.10327583707783737</v>
      </c>
      <c r="AG400" s="151">
        <v>9714</v>
      </c>
      <c r="AH400" s="152">
        <v>0.44594408483679931</v>
      </c>
      <c r="AI400" s="152">
        <v>-0.21490341873434091</v>
      </c>
      <c r="AJ400" s="11">
        <f t="shared" si="427"/>
        <v>-2124</v>
      </c>
      <c r="AK400" s="123">
        <f t="shared" si="428"/>
        <v>-0.17942219969589457</v>
      </c>
      <c r="AL400" s="11">
        <f t="shared" si="429"/>
        <v>-4084</v>
      </c>
      <c r="AM400" s="123">
        <f t="shared" si="430"/>
        <v>-0.29598492535150023</v>
      </c>
      <c r="AN400" s="151">
        <v>854</v>
      </c>
      <c r="AO400" s="152">
        <v>0.35391628677994197</v>
      </c>
      <c r="AP400" s="151">
        <v>808</v>
      </c>
      <c r="AQ400" s="152">
        <v>0.34722819080360978</v>
      </c>
      <c r="AR400" s="152">
        <v>-5.3864168618266976E-2</v>
      </c>
      <c r="AS400" s="151">
        <v>796</v>
      </c>
      <c r="AT400" s="152">
        <v>0.34518647007805725</v>
      </c>
      <c r="AU400" s="152">
        <v>-1.4851485148514851E-2</v>
      </c>
      <c r="AV400" s="151">
        <v>896</v>
      </c>
      <c r="AW400" s="152">
        <v>0.35471100554235946</v>
      </c>
      <c r="AX400" s="152">
        <v>0.12562814070351758</v>
      </c>
      <c r="AY400" s="151">
        <v>904</v>
      </c>
      <c r="AZ400" s="152">
        <v>0.35548564687377116</v>
      </c>
      <c r="BA400" s="152">
        <v>8.9285714285714281E-3</v>
      </c>
      <c r="BB400" s="11">
        <f t="shared" si="431"/>
        <v>50</v>
      </c>
      <c r="BC400" s="123">
        <f t="shared" si="432"/>
        <v>5.8548009367681501E-2</v>
      </c>
      <c r="BD400" s="11">
        <f t="shared" si="433"/>
        <v>108</v>
      </c>
      <c r="BE400" s="123">
        <f t="shared" si="434"/>
        <v>0.135678391959799</v>
      </c>
    </row>
    <row r="401" spans="1:57" x14ac:dyDescent="0.3">
      <c r="A401" s="490"/>
      <c r="B401" s="490"/>
      <c r="C401" s="95" t="s">
        <v>135</v>
      </c>
      <c r="D401" s="151">
        <v>2275</v>
      </c>
      <c r="E401" s="152">
        <v>7.4999999999999997E-2</v>
      </c>
      <c r="F401" s="151">
        <v>2332</v>
      </c>
      <c r="G401" s="152">
        <v>7.4999999999999997E-2</v>
      </c>
      <c r="H401" s="152">
        <v>2.5000000000000001E-2</v>
      </c>
      <c r="I401" s="151">
        <v>2285</v>
      </c>
      <c r="J401" s="152">
        <v>7.0999999999999994E-2</v>
      </c>
      <c r="K401" s="152">
        <v>-0.02</v>
      </c>
      <c r="L401" s="151">
        <v>1966</v>
      </c>
      <c r="M401" s="152">
        <v>6.8000000000000005E-2</v>
      </c>
      <c r="N401" s="152">
        <v>-0.14000000000000001</v>
      </c>
      <c r="O401" s="151">
        <v>1616</v>
      </c>
      <c r="P401" s="152">
        <v>6.6000000000000003E-2</v>
      </c>
      <c r="Q401" s="152">
        <v>-0.17799999999999999</v>
      </c>
      <c r="R401" s="11">
        <f t="shared" si="423"/>
        <v>-659</v>
      </c>
      <c r="S401" s="123">
        <f t="shared" si="424"/>
        <v>-0.28967032967032968</v>
      </c>
      <c r="T401" s="11">
        <f t="shared" si="425"/>
        <v>-669</v>
      </c>
      <c r="U401" s="123">
        <f t="shared" si="426"/>
        <v>-0.29277899343544855</v>
      </c>
      <c r="V401" s="151">
        <v>2058</v>
      </c>
      <c r="W401" s="152">
        <v>7.3914448874043748E-2</v>
      </c>
      <c r="X401" s="151">
        <v>2083</v>
      </c>
      <c r="Y401" s="152">
        <v>7.2883135059482157E-2</v>
      </c>
      <c r="Z401" s="152">
        <v>1.2147716229348883E-2</v>
      </c>
      <c r="AA401" s="151">
        <v>2069</v>
      </c>
      <c r="AB401" s="152">
        <v>6.8787818338985299E-2</v>
      </c>
      <c r="AC401" s="152">
        <v>-6.7210753720595299E-3</v>
      </c>
      <c r="AD401" s="151">
        <v>1748</v>
      </c>
      <c r="AE401" s="152">
        <v>6.6352869723656241E-2</v>
      </c>
      <c r="AF401" s="152">
        <v>-0.15514741420976316</v>
      </c>
      <c r="AG401" s="151">
        <v>1378</v>
      </c>
      <c r="AH401" s="152">
        <v>6.3260340632603412E-2</v>
      </c>
      <c r="AI401" s="152">
        <v>-0.2116704805491991</v>
      </c>
      <c r="AJ401" s="11">
        <f t="shared" si="427"/>
        <v>-680</v>
      </c>
      <c r="AK401" s="123">
        <f t="shared" si="428"/>
        <v>-0.3304178814382896</v>
      </c>
      <c r="AL401" s="11">
        <f t="shared" si="429"/>
        <v>-691</v>
      </c>
      <c r="AM401" s="123">
        <f t="shared" si="430"/>
        <v>-0.33397776703721604</v>
      </c>
      <c r="AN401" s="151">
        <v>217</v>
      </c>
      <c r="AO401" s="152">
        <v>8.9929548280149194E-2</v>
      </c>
      <c r="AP401" s="151">
        <v>249</v>
      </c>
      <c r="AQ401" s="152">
        <v>0.10700472711645896</v>
      </c>
      <c r="AR401" s="152">
        <v>0.14746543778801843</v>
      </c>
      <c r="AS401" s="151">
        <v>216</v>
      </c>
      <c r="AT401" s="152">
        <v>9.366869037294015E-2</v>
      </c>
      <c r="AU401" s="152">
        <v>-0.13253012048192772</v>
      </c>
      <c r="AV401" s="151">
        <v>218</v>
      </c>
      <c r="AW401" s="152">
        <v>8.6302454473475856E-2</v>
      </c>
      <c r="AX401" s="152">
        <v>9.2592592592592587E-3</v>
      </c>
      <c r="AY401" s="151">
        <v>238</v>
      </c>
      <c r="AZ401" s="152">
        <v>9.3590247738891075E-2</v>
      </c>
      <c r="BA401" s="152">
        <v>9.1743119266055051E-2</v>
      </c>
      <c r="BB401" s="11">
        <f t="shared" si="431"/>
        <v>21</v>
      </c>
      <c r="BC401" s="123">
        <f t="shared" si="432"/>
        <v>9.6774193548387094E-2</v>
      </c>
      <c r="BD401" s="11">
        <f t="shared" si="433"/>
        <v>22</v>
      </c>
      <c r="BE401" s="123">
        <f t="shared" si="434"/>
        <v>0.10185185185185185</v>
      </c>
    </row>
    <row r="402" spans="1:57" x14ac:dyDescent="0.3">
      <c r="A402" s="490"/>
      <c r="B402" s="490"/>
      <c r="C402" s="95" t="s">
        <v>13</v>
      </c>
      <c r="D402" s="151">
        <v>30256</v>
      </c>
      <c r="E402" s="152">
        <v>1</v>
      </c>
      <c r="F402" s="151">
        <v>30907</v>
      </c>
      <c r="G402" s="152">
        <v>1</v>
      </c>
      <c r="H402" s="152">
        <v>2.1999999999999999E-2</v>
      </c>
      <c r="I402" s="151">
        <v>32384</v>
      </c>
      <c r="J402" s="152">
        <v>1</v>
      </c>
      <c r="K402" s="152">
        <v>4.8000000000000001E-2</v>
      </c>
      <c r="L402" s="151">
        <v>28870</v>
      </c>
      <c r="M402" s="152">
        <v>1</v>
      </c>
      <c r="N402" s="152">
        <v>-0.109</v>
      </c>
      <c r="O402" s="151">
        <v>24326</v>
      </c>
      <c r="P402" s="152">
        <v>1</v>
      </c>
      <c r="Q402" s="152">
        <v>-0.157</v>
      </c>
      <c r="R402" s="11">
        <f t="shared" si="423"/>
        <v>-5930</v>
      </c>
      <c r="S402" s="123">
        <f t="shared" si="424"/>
        <v>-0.19599418297197249</v>
      </c>
      <c r="T402" s="11">
        <f t="shared" si="425"/>
        <v>-8058</v>
      </c>
      <c r="U402" s="123">
        <f t="shared" si="426"/>
        <v>-0.248826581027668</v>
      </c>
      <c r="V402" s="151">
        <v>27843</v>
      </c>
      <c r="W402" s="152">
        <v>1</v>
      </c>
      <c r="X402" s="151">
        <v>28580</v>
      </c>
      <c r="Y402" s="152">
        <v>1</v>
      </c>
      <c r="Z402" s="152">
        <v>2.6469848795029272E-2</v>
      </c>
      <c r="AA402" s="151">
        <v>30078</v>
      </c>
      <c r="AB402" s="152">
        <v>1</v>
      </c>
      <c r="AC402" s="152">
        <v>5.2414275717284811E-2</v>
      </c>
      <c r="AD402" s="151">
        <v>26344</v>
      </c>
      <c r="AE402" s="152">
        <v>1</v>
      </c>
      <c r="AF402" s="152">
        <v>-0.12414389254604695</v>
      </c>
      <c r="AG402" s="151">
        <v>21783</v>
      </c>
      <c r="AH402" s="152">
        <v>1</v>
      </c>
      <c r="AI402" s="152">
        <v>-0.17313240206498634</v>
      </c>
      <c r="AJ402" s="11">
        <f t="shared" si="427"/>
        <v>-6060</v>
      </c>
      <c r="AK402" s="123">
        <f t="shared" si="428"/>
        <v>-0.2176489602413533</v>
      </c>
      <c r="AL402" s="11">
        <f t="shared" si="429"/>
        <v>-8295</v>
      </c>
      <c r="AM402" s="123">
        <f t="shared" si="430"/>
        <v>-0.27578296429283861</v>
      </c>
      <c r="AN402" s="151">
        <v>2413</v>
      </c>
      <c r="AO402" s="152">
        <v>1</v>
      </c>
      <c r="AP402" s="151">
        <v>2327</v>
      </c>
      <c r="AQ402" s="152">
        <v>1</v>
      </c>
      <c r="AR402" s="152">
        <v>-3.5640281806879406E-2</v>
      </c>
      <c r="AS402" s="151">
        <v>2306</v>
      </c>
      <c r="AT402" s="152">
        <v>1</v>
      </c>
      <c r="AU402" s="152">
        <v>-9.0244950580146109E-3</v>
      </c>
      <c r="AV402" s="151">
        <v>2526</v>
      </c>
      <c r="AW402" s="152">
        <v>1</v>
      </c>
      <c r="AX402" s="152">
        <v>9.5403295750216832E-2</v>
      </c>
      <c r="AY402" s="151">
        <v>2543</v>
      </c>
      <c r="AZ402" s="152">
        <v>1</v>
      </c>
      <c r="BA402" s="152">
        <v>6.7300079176563733E-3</v>
      </c>
      <c r="BB402" s="11">
        <f t="shared" si="431"/>
        <v>130</v>
      </c>
      <c r="BC402" s="123">
        <f t="shared" si="432"/>
        <v>5.3874844591794445E-2</v>
      </c>
      <c r="BD402" s="11">
        <f t="shared" si="433"/>
        <v>237</v>
      </c>
      <c r="BE402" s="123">
        <f t="shared" si="434"/>
        <v>0.10277536860364267</v>
      </c>
    </row>
    <row r="403" spans="1:57" x14ac:dyDescent="0.3">
      <c r="A403" s="490"/>
      <c r="B403" s="489" t="s">
        <v>159</v>
      </c>
      <c r="C403" s="95" t="s">
        <v>130</v>
      </c>
      <c r="D403" s="151">
        <v>8981</v>
      </c>
      <c r="E403" s="152">
        <v>8.5999999999999993E-2</v>
      </c>
      <c r="F403" s="151">
        <v>8692</v>
      </c>
      <c r="G403" s="152">
        <v>8.5000000000000006E-2</v>
      </c>
      <c r="H403" s="152">
        <v>-3.2000000000000001E-2</v>
      </c>
      <c r="I403" s="151">
        <v>8245</v>
      </c>
      <c r="J403" s="152">
        <v>8.3000000000000004E-2</v>
      </c>
      <c r="K403" s="152">
        <v>-5.0999999999999997E-2</v>
      </c>
      <c r="L403" s="151">
        <v>7157</v>
      </c>
      <c r="M403" s="152">
        <v>7.6999999999999999E-2</v>
      </c>
      <c r="N403" s="152">
        <v>-0.13200000000000001</v>
      </c>
      <c r="O403" s="151">
        <v>7321</v>
      </c>
      <c r="P403" s="153">
        <v>8.5000000000000006E-2</v>
      </c>
      <c r="Q403" s="152">
        <v>2.3E-2</v>
      </c>
      <c r="R403" s="11">
        <f t="shared" si="423"/>
        <v>-1660</v>
      </c>
      <c r="S403" s="123">
        <f t="shared" si="424"/>
        <v>-0.18483465092974055</v>
      </c>
      <c r="T403" s="11">
        <f t="shared" si="425"/>
        <v>-924</v>
      </c>
      <c r="U403" s="123">
        <f t="shared" si="426"/>
        <v>-0.11206791995148575</v>
      </c>
      <c r="V403" s="151">
        <v>6627</v>
      </c>
      <c r="W403" s="152">
        <v>7.6015141087405369E-2</v>
      </c>
      <c r="X403" s="151">
        <v>6319</v>
      </c>
      <c r="Y403" s="152">
        <v>7.4825340438129065E-2</v>
      </c>
      <c r="Z403" s="152">
        <v>-4.6476535385543985E-2</v>
      </c>
      <c r="AA403" s="151">
        <v>5948</v>
      </c>
      <c r="AB403" s="152">
        <v>7.2605649276140716E-2</v>
      </c>
      <c r="AC403" s="152">
        <v>-5.8711821490742208E-2</v>
      </c>
      <c r="AD403" s="151">
        <v>5111</v>
      </c>
      <c r="AE403" s="152">
        <v>6.7043576357006057E-2</v>
      </c>
      <c r="AF403" s="152">
        <v>-0.14071956960322798</v>
      </c>
      <c r="AG403" s="151">
        <v>4991</v>
      </c>
      <c r="AH403" s="152">
        <v>7.2815604802824507E-2</v>
      </c>
      <c r="AI403" s="152">
        <v>-2.3478771277636472E-2</v>
      </c>
      <c r="AJ403" s="11">
        <f t="shared" si="427"/>
        <v>-1636</v>
      </c>
      <c r="AK403" s="123">
        <f t="shared" si="428"/>
        <v>-0.2468688697751622</v>
      </c>
      <c r="AL403" s="11">
        <f t="shared" si="429"/>
        <v>-957</v>
      </c>
      <c r="AM403" s="123">
        <f t="shared" si="430"/>
        <v>-0.16089441829186282</v>
      </c>
      <c r="AN403" s="151">
        <v>2354</v>
      </c>
      <c r="AO403" s="152">
        <v>0.13186936306089295</v>
      </c>
      <c r="AP403" s="151">
        <v>2373</v>
      </c>
      <c r="AQ403" s="152">
        <v>0.13510589842860396</v>
      </c>
      <c r="AR403" s="152">
        <v>8.0713678844519972E-3</v>
      </c>
      <c r="AS403" s="151">
        <v>2297</v>
      </c>
      <c r="AT403" s="152">
        <v>0.13474511644277584</v>
      </c>
      <c r="AU403" s="152">
        <v>-3.2026970080067427E-2</v>
      </c>
      <c r="AV403" s="151">
        <v>2046</v>
      </c>
      <c r="AW403" s="152">
        <v>0.12268393595970498</v>
      </c>
      <c r="AX403" s="152">
        <v>-0.10927296473661298</v>
      </c>
      <c r="AY403" s="151">
        <v>2330</v>
      </c>
      <c r="AZ403" s="152">
        <v>0.13162354536210596</v>
      </c>
      <c r="BA403" s="152">
        <v>0.13880742913000976</v>
      </c>
      <c r="BB403" s="11">
        <f t="shared" si="431"/>
        <v>-24</v>
      </c>
      <c r="BC403" s="123">
        <f t="shared" si="432"/>
        <v>-1.0195412064570943E-2</v>
      </c>
      <c r="BD403" s="11">
        <f t="shared" si="433"/>
        <v>33</v>
      </c>
      <c r="BE403" s="123">
        <f t="shared" si="434"/>
        <v>1.4366565084893338E-2</v>
      </c>
    </row>
    <row r="404" spans="1:57" x14ac:dyDescent="0.3">
      <c r="A404" s="490"/>
      <c r="B404" s="490"/>
      <c r="C404" s="95" t="s">
        <v>131</v>
      </c>
      <c r="D404" s="151">
        <v>12574</v>
      </c>
      <c r="E404" s="152">
        <v>0.12</v>
      </c>
      <c r="F404" s="151">
        <v>11978</v>
      </c>
      <c r="G404" s="152">
        <v>0.11700000000000001</v>
      </c>
      <c r="H404" s="152">
        <v>-4.7E-2</v>
      </c>
      <c r="I404" s="151">
        <v>11629</v>
      </c>
      <c r="J404" s="152">
        <v>0.11799999999999999</v>
      </c>
      <c r="K404" s="152">
        <v>-2.9000000000000001E-2</v>
      </c>
      <c r="L404" s="151">
        <v>10486</v>
      </c>
      <c r="M404" s="152">
        <v>0.113</v>
      </c>
      <c r="N404" s="152">
        <v>-9.8000000000000004E-2</v>
      </c>
      <c r="O404" s="151">
        <v>10280</v>
      </c>
      <c r="P404" s="152">
        <v>0.11899999999999999</v>
      </c>
      <c r="Q404" s="152">
        <v>-0.02</v>
      </c>
      <c r="R404" s="11">
        <f t="shared" si="423"/>
        <v>-2294</v>
      </c>
      <c r="S404" s="123">
        <f t="shared" si="424"/>
        <v>-0.18243995546365516</v>
      </c>
      <c r="T404" s="11">
        <f t="shared" si="425"/>
        <v>-1349</v>
      </c>
      <c r="U404" s="123">
        <f t="shared" si="426"/>
        <v>-0.11600309570900336</v>
      </c>
      <c r="V404" s="151">
        <v>9934</v>
      </c>
      <c r="W404" s="152">
        <v>0.11394815324615737</v>
      </c>
      <c r="X404" s="151">
        <v>9341</v>
      </c>
      <c r="Y404" s="152">
        <v>0.11060982830076968</v>
      </c>
      <c r="Z404" s="152">
        <v>-5.9693980269780553E-2</v>
      </c>
      <c r="AA404" s="151">
        <v>9039</v>
      </c>
      <c r="AB404" s="152">
        <v>0.11033666170259515</v>
      </c>
      <c r="AC404" s="152">
        <v>-3.2330585590407877E-2</v>
      </c>
      <c r="AD404" s="151">
        <v>7995</v>
      </c>
      <c r="AE404" s="152">
        <v>0.10487446546160506</v>
      </c>
      <c r="AF404" s="152">
        <v>-0.11549950215731829</v>
      </c>
      <c r="AG404" s="151">
        <v>7617</v>
      </c>
      <c r="AH404" s="152">
        <v>0.11112732153538654</v>
      </c>
      <c r="AI404" s="152">
        <v>-4.7279549718574107E-2</v>
      </c>
      <c r="AJ404" s="11">
        <f t="shared" si="427"/>
        <v>-2317</v>
      </c>
      <c r="AK404" s="123">
        <f t="shared" si="428"/>
        <v>-0.23323937990738877</v>
      </c>
      <c r="AL404" s="11">
        <f t="shared" si="429"/>
        <v>-1422</v>
      </c>
      <c r="AM404" s="123">
        <f t="shared" si="430"/>
        <v>-0.1573182874211749</v>
      </c>
      <c r="AN404" s="151">
        <v>2640</v>
      </c>
      <c r="AO404" s="152">
        <v>0.14789087446081453</v>
      </c>
      <c r="AP404" s="151">
        <v>2637</v>
      </c>
      <c r="AQ404" s="152">
        <v>0.15013664313368252</v>
      </c>
      <c r="AR404" s="152">
        <v>-1.1363636363636363E-3</v>
      </c>
      <c r="AS404" s="151">
        <v>2590</v>
      </c>
      <c r="AT404" s="152">
        <v>0.15193289141784477</v>
      </c>
      <c r="AU404" s="152">
        <v>-1.7823284034888129E-2</v>
      </c>
      <c r="AV404" s="151">
        <v>2491</v>
      </c>
      <c r="AW404" s="152">
        <v>0.14936739221682557</v>
      </c>
      <c r="AX404" s="152">
        <v>-3.8223938223938221E-2</v>
      </c>
      <c r="AY404" s="151">
        <v>2663</v>
      </c>
      <c r="AZ404" s="152">
        <v>0.15043497909840697</v>
      </c>
      <c r="BA404" s="152">
        <v>6.904857486953031E-2</v>
      </c>
      <c r="BB404" s="11">
        <f t="shared" si="431"/>
        <v>23</v>
      </c>
      <c r="BC404" s="123">
        <f t="shared" si="432"/>
        <v>8.7121212121212127E-3</v>
      </c>
      <c r="BD404" s="11">
        <f t="shared" si="433"/>
        <v>73</v>
      </c>
      <c r="BE404" s="123">
        <f t="shared" si="434"/>
        <v>2.8185328185328186E-2</v>
      </c>
    </row>
    <row r="405" spans="1:57" x14ac:dyDescent="0.3">
      <c r="A405" s="490"/>
      <c r="B405" s="490"/>
      <c r="C405" s="95" t="s">
        <v>132</v>
      </c>
      <c r="D405" s="151">
        <v>17109</v>
      </c>
      <c r="E405" s="152">
        <v>0.16300000000000001</v>
      </c>
      <c r="F405" s="151">
        <v>16438</v>
      </c>
      <c r="G405" s="152">
        <v>0.161</v>
      </c>
      <c r="H405" s="152">
        <v>-3.9E-2</v>
      </c>
      <c r="I405" s="151">
        <v>15727</v>
      </c>
      <c r="J405" s="152">
        <v>0.159</v>
      </c>
      <c r="K405" s="152">
        <v>-4.2999999999999997E-2</v>
      </c>
      <c r="L405" s="151">
        <v>14640</v>
      </c>
      <c r="M405" s="152">
        <v>0.158</v>
      </c>
      <c r="N405" s="152">
        <v>-6.9000000000000006E-2</v>
      </c>
      <c r="O405" s="151">
        <v>14318</v>
      </c>
      <c r="P405" s="152">
        <v>0.16600000000000001</v>
      </c>
      <c r="Q405" s="152">
        <v>-2.1999999999999999E-2</v>
      </c>
      <c r="R405" s="11">
        <f t="shared" si="423"/>
        <v>-2791</v>
      </c>
      <c r="S405" s="123">
        <f t="shared" si="424"/>
        <v>-0.16313051610263604</v>
      </c>
      <c r="T405" s="11">
        <f t="shared" si="425"/>
        <v>-1409</v>
      </c>
      <c r="U405" s="123">
        <f t="shared" si="426"/>
        <v>-8.9591148979462076E-2</v>
      </c>
      <c r="V405" s="151">
        <v>13920</v>
      </c>
      <c r="W405" s="152">
        <v>0.15966964900206471</v>
      </c>
      <c r="X405" s="151">
        <v>13173</v>
      </c>
      <c r="Y405" s="152">
        <v>0.15598579040852575</v>
      </c>
      <c r="Z405" s="152">
        <v>-5.3663793103448279E-2</v>
      </c>
      <c r="AA405" s="151">
        <v>12644</v>
      </c>
      <c r="AB405" s="152">
        <v>0.15434193501135227</v>
      </c>
      <c r="AC405" s="152">
        <v>-4.0157898732255372E-2</v>
      </c>
      <c r="AD405" s="151">
        <v>11702</v>
      </c>
      <c r="AE405" s="152">
        <v>0.15350106251803658</v>
      </c>
      <c r="AF405" s="152">
        <v>-7.4501739955710217E-2</v>
      </c>
      <c r="AG405" s="151">
        <v>11155</v>
      </c>
      <c r="AH405" s="152">
        <v>0.16274455451322528</v>
      </c>
      <c r="AI405" s="152">
        <v>-4.6744146299777814E-2</v>
      </c>
      <c r="AJ405" s="11">
        <f t="shared" si="427"/>
        <v>-2765</v>
      </c>
      <c r="AK405" s="123">
        <f t="shared" si="428"/>
        <v>-0.19863505747126436</v>
      </c>
      <c r="AL405" s="11">
        <f t="shared" si="429"/>
        <v>-1489</v>
      </c>
      <c r="AM405" s="123">
        <f t="shared" si="430"/>
        <v>-0.11776336602341031</v>
      </c>
      <c r="AN405" s="151">
        <v>3189</v>
      </c>
      <c r="AO405" s="152">
        <v>0.17864545403618845</v>
      </c>
      <c r="AP405" s="151">
        <v>3265</v>
      </c>
      <c r="AQ405" s="152">
        <v>0.18589159644727851</v>
      </c>
      <c r="AR405" s="152">
        <v>2.3831922232674819E-2</v>
      </c>
      <c r="AS405" s="151">
        <v>3083</v>
      </c>
      <c r="AT405" s="152">
        <v>0.18085293600046928</v>
      </c>
      <c r="AU405" s="152">
        <v>-5.5742725880551298E-2</v>
      </c>
      <c r="AV405" s="151">
        <v>2938</v>
      </c>
      <c r="AW405" s="152">
        <v>0.17617077412004556</v>
      </c>
      <c r="AX405" s="152">
        <v>-4.7032111579630227E-2</v>
      </c>
      <c r="AY405" s="151">
        <v>3163</v>
      </c>
      <c r="AZ405" s="152">
        <v>0.1786803750988589</v>
      </c>
      <c r="BA405" s="152">
        <v>7.6582709326072154E-2</v>
      </c>
      <c r="BB405" s="11">
        <f t="shared" si="431"/>
        <v>-26</v>
      </c>
      <c r="BC405" s="123">
        <f t="shared" si="432"/>
        <v>-8.1530260269677014E-3</v>
      </c>
      <c r="BD405" s="11">
        <f t="shared" si="433"/>
        <v>80</v>
      </c>
      <c r="BE405" s="123">
        <f t="shared" si="434"/>
        <v>2.5948751216347713E-2</v>
      </c>
    </row>
    <row r="406" spans="1:57" x14ac:dyDescent="0.3">
      <c r="A406" s="490"/>
      <c r="B406" s="490"/>
      <c r="C406" s="95" t="s">
        <v>133</v>
      </c>
      <c r="D406" s="151">
        <v>23691</v>
      </c>
      <c r="E406" s="152">
        <v>0.22600000000000001</v>
      </c>
      <c r="F406" s="151">
        <v>23049</v>
      </c>
      <c r="G406" s="152">
        <v>0.22600000000000001</v>
      </c>
      <c r="H406" s="152">
        <v>-2.7E-2</v>
      </c>
      <c r="I406" s="151">
        <v>22211</v>
      </c>
      <c r="J406" s="152">
        <v>0.224</v>
      </c>
      <c r="K406" s="152">
        <v>-3.5999999999999997E-2</v>
      </c>
      <c r="L406" s="151">
        <v>21492</v>
      </c>
      <c r="M406" s="152">
        <v>0.23100000000000001</v>
      </c>
      <c r="N406" s="152">
        <v>-3.2000000000000001E-2</v>
      </c>
      <c r="O406" s="151">
        <v>19856</v>
      </c>
      <c r="P406" s="152">
        <v>0.23</v>
      </c>
      <c r="Q406" s="152">
        <v>-7.5999999999999998E-2</v>
      </c>
      <c r="R406" s="11">
        <f t="shared" si="423"/>
        <v>-3835</v>
      </c>
      <c r="S406" s="123">
        <f t="shared" si="424"/>
        <v>-0.16187581782111352</v>
      </c>
      <c r="T406" s="11">
        <f t="shared" si="425"/>
        <v>-2355</v>
      </c>
      <c r="U406" s="123">
        <f t="shared" si="426"/>
        <v>-0.10602854441492954</v>
      </c>
      <c r="V406" s="151">
        <v>19990</v>
      </c>
      <c r="W406" s="152">
        <v>0.22929571002523513</v>
      </c>
      <c r="X406" s="151">
        <v>19577</v>
      </c>
      <c r="Y406" s="152">
        <v>0.23181764357608053</v>
      </c>
      <c r="Z406" s="152">
        <v>-2.0660330165082542E-2</v>
      </c>
      <c r="AA406" s="151">
        <v>18673</v>
      </c>
      <c r="AB406" s="152">
        <v>0.22793632967945118</v>
      </c>
      <c r="AC406" s="152">
        <v>-4.61766358481892E-2</v>
      </c>
      <c r="AD406" s="151">
        <v>17919</v>
      </c>
      <c r="AE406" s="152">
        <v>0.2350526012015636</v>
      </c>
      <c r="AF406" s="152">
        <v>-4.0379157071707812E-2</v>
      </c>
      <c r="AG406" s="151">
        <v>16216</v>
      </c>
      <c r="AH406" s="152">
        <v>0.23658141604540214</v>
      </c>
      <c r="AI406" s="152">
        <v>-9.5038785646520449E-2</v>
      </c>
      <c r="AJ406" s="11">
        <f t="shared" si="427"/>
        <v>-3774</v>
      </c>
      <c r="AK406" s="123">
        <f t="shared" si="428"/>
        <v>-0.18879439719859931</v>
      </c>
      <c r="AL406" s="11">
        <f t="shared" si="429"/>
        <v>-2457</v>
      </c>
      <c r="AM406" s="123">
        <f t="shared" si="430"/>
        <v>-0.13158035666470305</v>
      </c>
      <c r="AN406" s="151">
        <v>3701</v>
      </c>
      <c r="AO406" s="152">
        <v>0.20732732059828582</v>
      </c>
      <c r="AP406" s="151">
        <v>3472</v>
      </c>
      <c r="AQ406" s="152">
        <v>0.19767706672739696</v>
      </c>
      <c r="AR406" s="152">
        <v>-6.1875168873277493E-2</v>
      </c>
      <c r="AS406" s="151">
        <v>3538</v>
      </c>
      <c r="AT406" s="152">
        <v>0.20754384935765824</v>
      </c>
      <c r="AU406" s="152">
        <v>1.9009216589861752E-2</v>
      </c>
      <c r="AV406" s="151">
        <v>3573</v>
      </c>
      <c r="AW406" s="152">
        <v>0.2142471667566109</v>
      </c>
      <c r="AX406" s="152">
        <v>9.8925946862634256E-3</v>
      </c>
      <c r="AY406" s="151">
        <v>3640</v>
      </c>
      <c r="AZ406" s="152">
        <v>0.20562648288329002</v>
      </c>
      <c r="BA406" s="152">
        <v>1.8751749230338653E-2</v>
      </c>
      <c r="BB406" s="11">
        <f t="shared" si="431"/>
        <v>-61</v>
      </c>
      <c r="BC406" s="123">
        <f t="shared" si="432"/>
        <v>-1.6482031883274791E-2</v>
      </c>
      <c r="BD406" s="11">
        <f t="shared" si="433"/>
        <v>102</v>
      </c>
      <c r="BE406" s="123">
        <f t="shared" si="434"/>
        <v>2.882984737139627E-2</v>
      </c>
    </row>
    <row r="407" spans="1:57" x14ac:dyDescent="0.3">
      <c r="A407" s="490"/>
      <c r="B407" s="490"/>
      <c r="C407" s="95" t="s">
        <v>134</v>
      </c>
      <c r="D407" s="151">
        <v>31684</v>
      </c>
      <c r="E407" s="152">
        <v>0.30199999999999999</v>
      </c>
      <c r="F407" s="151">
        <v>31542</v>
      </c>
      <c r="G407" s="152">
        <v>0.309</v>
      </c>
      <c r="H407" s="152">
        <v>-4.0000000000000001E-3</v>
      </c>
      <c r="I407" s="151">
        <v>31746</v>
      </c>
      <c r="J407" s="152">
        <v>0.32100000000000001</v>
      </c>
      <c r="K407" s="152">
        <v>6.0000000000000001E-3</v>
      </c>
      <c r="L407" s="151">
        <v>30968</v>
      </c>
      <c r="M407" s="152">
        <v>0.33300000000000002</v>
      </c>
      <c r="N407" s="152">
        <v>-2.5000000000000001E-2</v>
      </c>
      <c r="O407" s="151">
        <v>26809</v>
      </c>
      <c r="P407" s="161">
        <v>0.311</v>
      </c>
      <c r="Q407" s="152">
        <v>-0.13400000000000001</v>
      </c>
      <c r="R407" s="11">
        <f t="shared" si="423"/>
        <v>-4875</v>
      </c>
      <c r="S407" s="123">
        <f t="shared" si="424"/>
        <v>-0.15386314859234945</v>
      </c>
      <c r="T407" s="11">
        <f t="shared" si="425"/>
        <v>-4937</v>
      </c>
      <c r="U407" s="123">
        <f t="shared" si="426"/>
        <v>-0.15551565551565552</v>
      </c>
      <c r="V407" s="151">
        <v>28186</v>
      </c>
      <c r="W407" s="152">
        <v>0.32330809818765771</v>
      </c>
      <c r="X407" s="151">
        <v>27994</v>
      </c>
      <c r="Y407" s="152">
        <v>0.33148608644168148</v>
      </c>
      <c r="Z407" s="152">
        <v>-6.8118924288653945E-3</v>
      </c>
      <c r="AA407" s="151">
        <v>28371</v>
      </c>
      <c r="AB407" s="152">
        <v>0.34631722858328656</v>
      </c>
      <c r="AC407" s="152">
        <v>1.3467171536757876E-2</v>
      </c>
      <c r="AD407" s="151">
        <v>27276</v>
      </c>
      <c r="AE407" s="152">
        <v>0.35779311068552089</v>
      </c>
      <c r="AF407" s="152">
        <v>-3.8595749180501217E-2</v>
      </c>
      <c r="AG407" s="151">
        <v>22991</v>
      </c>
      <c r="AH407" s="152">
        <v>0.33542447806486442</v>
      </c>
      <c r="AI407" s="152">
        <v>-0.1570978149288752</v>
      </c>
      <c r="AJ407" s="11">
        <f t="shared" si="427"/>
        <v>-5195</v>
      </c>
      <c r="AK407" s="123">
        <f t="shared" si="428"/>
        <v>-0.18431136024976938</v>
      </c>
      <c r="AL407" s="11">
        <f t="shared" si="429"/>
        <v>-5380</v>
      </c>
      <c r="AM407" s="123">
        <f t="shared" si="430"/>
        <v>-0.18963025624757676</v>
      </c>
      <c r="AN407" s="151">
        <v>3498</v>
      </c>
      <c r="AO407" s="152">
        <v>0.19595540866057923</v>
      </c>
      <c r="AP407" s="151">
        <v>3548</v>
      </c>
      <c r="AQ407" s="152">
        <v>0.20200409929401048</v>
      </c>
      <c r="AR407" s="152">
        <v>1.429388221841052E-2</v>
      </c>
      <c r="AS407" s="151">
        <v>3375</v>
      </c>
      <c r="AT407" s="152">
        <v>0.19798204962750043</v>
      </c>
      <c r="AU407" s="152">
        <v>-4.8759864712514089E-2</v>
      </c>
      <c r="AV407" s="151">
        <v>3692</v>
      </c>
      <c r="AW407" s="152">
        <v>0.22138274269952629</v>
      </c>
      <c r="AX407" s="152">
        <v>9.3925925925925927E-2</v>
      </c>
      <c r="AY407" s="151">
        <v>3818</v>
      </c>
      <c r="AZ407" s="152">
        <v>0.21568184385945091</v>
      </c>
      <c r="BA407" s="152">
        <v>3.4127843986998918E-2</v>
      </c>
      <c r="BB407" s="11">
        <f t="shared" si="431"/>
        <v>320</v>
      </c>
      <c r="BC407" s="123">
        <f t="shared" si="432"/>
        <v>9.1480846197827329E-2</v>
      </c>
      <c r="BD407" s="11">
        <f t="shared" si="433"/>
        <v>443</v>
      </c>
      <c r="BE407" s="123">
        <f t="shared" si="434"/>
        <v>0.13125925925925927</v>
      </c>
    </row>
    <row r="408" spans="1:57" x14ac:dyDescent="0.3">
      <c r="A408" s="490"/>
      <c r="B408" s="490"/>
      <c r="C408" s="95" t="s">
        <v>135</v>
      </c>
      <c r="D408" s="151">
        <v>10992</v>
      </c>
      <c r="E408" s="152">
        <v>0.105</v>
      </c>
      <c r="F408" s="151">
        <v>10315</v>
      </c>
      <c r="G408" s="152">
        <v>0.10100000000000001</v>
      </c>
      <c r="H408" s="152">
        <v>-6.2E-2</v>
      </c>
      <c r="I408" s="151">
        <v>9411</v>
      </c>
      <c r="J408" s="152">
        <v>9.5000000000000001E-2</v>
      </c>
      <c r="K408" s="152">
        <v>-8.7999999999999995E-2</v>
      </c>
      <c r="L408" s="151">
        <v>8168</v>
      </c>
      <c r="M408" s="152">
        <v>8.7999999999999995E-2</v>
      </c>
      <c r="N408" s="152">
        <v>-0.13200000000000001</v>
      </c>
      <c r="O408" s="151">
        <v>7661</v>
      </c>
      <c r="P408" s="152">
        <v>8.8999999999999996E-2</v>
      </c>
      <c r="Q408" s="152">
        <v>-6.2E-2</v>
      </c>
      <c r="R408" s="11">
        <f t="shared" si="423"/>
        <v>-3331</v>
      </c>
      <c r="S408" s="123">
        <f t="shared" si="424"/>
        <v>-0.30303857350800584</v>
      </c>
      <c r="T408" s="11">
        <f t="shared" si="425"/>
        <v>-1750</v>
      </c>
      <c r="U408" s="123">
        <f t="shared" si="426"/>
        <v>-0.18595260864945276</v>
      </c>
      <c r="V408" s="151">
        <v>8523</v>
      </c>
      <c r="W408" s="152">
        <v>9.7763248451479698E-2</v>
      </c>
      <c r="X408" s="151">
        <v>8046</v>
      </c>
      <c r="Y408" s="152">
        <v>9.5275310834813498E-2</v>
      </c>
      <c r="Z408" s="152">
        <v>-5.59662090813094E-2</v>
      </c>
      <c r="AA408" s="151">
        <v>7247</v>
      </c>
      <c r="AB408" s="152">
        <v>8.8462195747174135E-2</v>
      </c>
      <c r="AC408" s="152">
        <v>-9.9304001988565746E-2</v>
      </c>
      <c r="AD408" s="151">
        <v>6231</v>
      </c>
      <c r="AE408" s="152">
        <v>8.1735183776267803E-2</v>
      </c>
      <c r="AF408" s="152">
        <v>-0.1401959431488892</v>
      </c>
      <c r="AG408" s="151">
        <v>5573</v>
      </c>
      <c r="AH408" s="152">
        <v>8.1306625038297123E-2</v>
      </c>
      <c r="AI408" s="152">
        <v>-0.10560102712245226</v>
      </c>
      <c r="AJ408" s="11">
        <f t="shared" si="427"/>
        <v>-2950</v>
      </c>
      <c r="AK408" s="123">
        <f t="shared" si="428"/>
        <v>-0.34612225742109587</v>
      </c>
      <c r="AL408" s="11">
        <f t="shared" si="429"/>
        <v>-1674</v>
      </c>
      <c r="AM408" s="123">
        <f t="shared" si="430"/>
        <v>-0.23099213467641783</v>
      </c>
      <c r="AN408" s="151">
        <v>2469</v>
      </c>
      <c r="AO408" s="152">
        <v>0.13831157918323903</v>
      </c>
      <c r="AP408" s="151">
        <v>2269</v>
      </c>
      <c r="AQ408" s="152">
        <v>0.12918469596902757</v>
      </c>
      <c r="AR408" s="152">
        <v>-8.1004455245038479E-2</v>
      </c>
      <c r="AS408" s="151">
        <v>2164</v>
      </c>
      <c r="AT408" s="152">
        <v>0.1269431571537514</v>
      </c>
      <c r="AU408" s="152">
        <v>-4.6275892463640368E-2</v>
      </c>
      <c r="AV408" s="151">
        <v>1937</v>
      </c>
      <c r="AW408" s="152">
        <v>0.11614798824728668</v>
      </c>
      <c r="AX408" s="152">
        <v>-0.10489833641404805</v>
      </c>
      <c r="AY408" s="151">
        <v>2088</v>
      </c>
      <c r="AZ408" s="152">
        <v>0.11795277369788724</v>
      </c>
      <c r="BA408" s="152">
        <v>7.7955601445534331E-2</v>
      </c>
      <c r="BB408" s="11">
        <f t="shared" si="431"/>
        <v>-381</v>
      </c>
      <c r="BC408" s="123">
        <f t="shared" si="432"/>
        <v>-0.1543134872417983</v>
      </c>
      <c r="BD408" s="11">
        <f t="shared" si="433"/>
        <v>-76</v>
      </c>
      <c r="BE408" s="123">
        <f t="shared" si="434"/>
        <v>-3.512014787430684E-2</v>
      </c>
    </row>
    <row r="409" spans="1:57" x14ac:dyDescent="0.3">
      <c r="A409" s="490"/>
      <c r="B409" s="490"/>
      <c r="C409" s="95" t="s">
        <v>13</v>
      </c>
      <c r="D409" s="151">
        <v>105031</v>
      </c>
      <c r="E409" s="152">
        <v>1</v>
      </c>
      <c r="F409" s="151">
        <v>102014</v>
      </c>
      <c r="G409" s="152">
        <v>1</v>
      </c>
      <c r="H409" s="152">
        <v>-2.9000000000000001E-2</v>
      </c>
      <c r="I409" s="151">
        <v>98969</v>
      </c>
      <c r="J409" s="152">
        <v>1</v>
      </c>
      <c r="K409" s="152">
        <v>-0.03</v>
      </c>
      <c r="L409" s="151">
        <v>92911</v>
      </c>
      <c r="M409" s="152">
        <v>1</v>
      </c>
      <c r="N409" s="152">
        <v>-6.0999999999999999E-2</v>
      </c>
      <c r="O409" s="151">
        <v>86245</v>
      </c>
      <c r="P409" s="152">
        <v>1</v>
      </c>
      <c r="Q409" s="152">
        <v>-7.1999999999999995E-2</v>
      </c>
      <c r="R409" s="11">
        <f t="shared" si="423"/>
        <v>-18786</v>
      </c>
      <c r="S409" s="123">
        <f t="shared" si="424"/>
        <v>-0.17886147899191668</v>
      </c>
      <c r="T409" s="11">
        <f t="shared" si="425"/>
        <v>-12724</v>
      </c>
      <c r="U409" s="123">
        <f t="shared" si="426"/>
        <v>-0.12856551041235134</v>
      </c>
      <c r="V409" s="151">
        <v>87180</v>
      </c>
      <c r="W409" s="152">
        <v>1</v>
      </c>
      <c r="X409" s="151">
        <v>84450</v>
      </c>
      <c r="Y409" s="152">
        <v>1</v>
      </c>
      <c r="Z409" s="152">
        <v>-3.1314521679284238E-2</v>
      </c>
      <c r="AA409" s="151">
        <v>81922</v>
      </c>
      <c r="AB409" s="152">
        <v>1</v>
      </c>
      <c r="AC409" s="152">
        <v>-2.9934872705743042E-2</v>
      </c>
      <c r="AD409" s="151">
        <v>76234</v>
      </c>
      <c r="AE409" s="152">
        <v>1</v>
      </c>
      <c r="AF409" s="152">
        <v>-6.9431898635287218E-2</v>
      </c>
      <c r="AG409" s="151">
        <v>68543</v>
      </c>
      <c r="AH409" s="152">
        <v>1</v>
      </c>
      <c r="AI409" s="152">
        <v>-0.10088674344780545</v>
      </c>
      <c r="AJ409" s="11">
        <f t="shared" si="427"/>
        <v>-18637</v>
      </c>
      <c r="AK409" s="123">
        <f t="shared" si="428"/>
        <v>-0.21377609543473275</v>
      </c>
      <c r="AL409" s="11">
        <f t="shared" si="429"/>
        <v>-13379</v>
      </c>
      <c r="AM409" s="123">
        <f t="shared" si="430"/>
        <v>-0.16331388393838042</v>
      </c>
      <c r="AN409" s="151">
        <v>17851</v>
      </c>
      <c r="AO409" s="152">
        <v>1</v>
      </c>
      <c r="AP409" s="151">
        <v>17564</v>
      </c>
      <c r="AQ409" s="152">
        <v>1</v>
      </c>
      <c r="AR409" s="152">
        <v>-1.607753067055067E-2</v>
      </c>
      <c r="AS409" s="151">
        <v>17047</v>
      </c>
      <c r="AT409" s="152">
        <v>1</v>
      </c>
      <c r="AU409" s="152">
        <v>-2.9435208380778864E-2</v>
      </c>
      <c r="AV409" s="151">
        <v>16677</v>
      </c>
      <c r="AW409" s="152">
        <v>1</v>
      </c>
      <c r="AX409" s="152">
        <v>-2.1704698773977828E-2</v>
      </c>
      <c r="AY409" s="151">
        <v>17702</v>
      </c>
      <c r="AZ409" s="152">
        <v>1</v>
      </c>
      <c r="BA409" s="152">
        <v>6.1461893625951912E-2</v>
      </c>
      <c r="BB409" s="11">
        <f t="shared" si="431"/>
        <v>-149</v>
      </c>
      <c r="BC409" s="123">
        <f t="shared" si="432"/>
        <v>-8.3468713237353654E-3</v>
      </c>
      <c r="BD409" s="11">
        <f t="shared" si="433"/>
        <v>655</v>
      </c>
      <c r="BE409" s="123">
        <f t="shared" si="434"/>
        <v>3.8423182964744527E-2</v>
      </c>
    </row>
    <row r="410" spans="1:57" x14ac:dyDescent="0.3">
      <c r="A410" s="490"/>
      <c r="B410" s="489" t="s">
        <v>160</v>
      </c>
      <c r="C410" s="95" t="s">
        <v>130</v>
      </c>
      <c r="D410" s="151">
        <v>32136</v>
      </c>
      <c r="E410" s="152">
        <v>0.127</v>
      </c>
      <c r="F410" s="151">
        <v>31418</v>
      </c>
      <c r="G410" s="152">
        <v>0.127</v>
      </c>
      <c r="H410" s="152">
        <v>-2.1999999999999999E-2</v>
      </c>
      <c r="I410" s="151">
        <v>29151</v>
      </c>
      <c r="J410" s="152">
        <v>0.126</v>
      </c>
      <c r="K410" s="152">
        <v>-7.1999999999999995E-2</v>
      </c>
      <c r="L410" s="151">
        <v>26846</v>
      </c>
      <c r="M410" s="152">
        <v>0.125</v>
      </c>
      <c r="N410" s="152">
        <v>-7.9000000000000001E-2</v>
      </c>
      <c r="O410" s="151">
        <v>25860</v>
      </c>
      <c r="P410" s="153">
        <v>0.13</v>
      </c>
      <c r="Q410" s="152">
        <v>-3.6999999999999998E-2</v>
      </c>
      <c r="R410" s="11">
        <f t="shared" si="423"/>
        <v>-6276</v>
      </c>
      <c r="S410" s="123">
        <f t="shared" si="424"/>
        <v>-0.19529499626587005</v>
      </c>
      <c r="T410" s="11">
        <f t="shared" si="425"/>
        <v>-3291</v>
      </c>
      <c r="U410" s="123">
        <f t="shared" si="426"/>
        <v>-0.11289492641761861</v>
      </c>
      <c r="V410" s="151">
        <v>22910</v>
      </c>
      <c r="W410" s="152">
        <v>0.11722147747157724</v>
      </c>
      <c r="X410" s="151">
        <v>22057</v>
      </c>
      <c r="Y410" s="152">
        <v>0.11634788846807119</v>
      </c>
      <c r="Z410" s="152">
        <v>-3.7232649498035793E-2</v>
      </c>
      <c r="AA410" s="151">
        <v>20203</v>
      </c>
      <c r="AB410" s="152">
        <v>0.11504470132680371</v>
      </c>
      <c r="AC410" s="152">
        <v>-8.4054948542412841E-2</v>
      </c>
      <c r="AD410" s="151">
        <v>18116</v>
      </c>
      <c r="AE410" s="152">
        <v>0.11327243283124809</v>
      </c>
      <c r="AF410" s="152">
        <v>-0.10330148987774093</v>
      </c>
      <c r="AG410" s="151">
        <v>16690</v>
      </c>
      <c r="AH410" s="152">
        <v>0.11718201477237622</v>
      </c>
      <c r="AI410" s="152">
        <v>-7.8714948112166047E-2</v>
      </c>
      <c r="AJ410" s="11">
        <f t="shared" si="427"/>
        <v>-6220</v>
      </c>
      <c r="AK410" s="123">
        <f t="shared" si="428"/>
        <v>-0.27149716281099956</v>
      </c>
      <c r="AL410" s="11">
        <f t="shared" si="429"/>
        <v>-3513</v>
      </c>
      <c r="AM410" s="123">
        <f t="shared" si="430"/>
        <v>-0.17388506657427114</v>
      </c>
      <c r="AN410" s="151">
        <v>9226</v>
      </c>
      <c r="AO410" s="152">
        <v>0.15894290734934363</v>
      </c>
      <c r="AP410" s="151">
        <v>9361</v>
      </c>
      <c r="AQ410" s="152">
        <v>0.16082810755089769</v>
      </c>
      <c r="AR410" s="152">
        <v>1.4632560156080643E-2</v>
      </c>
      <c r="AS410" s="151">
        <v>8948</v>
      </c>
      <c r="AT410" s="152">
        <v>0.15901618951147128</v>
      </c>
      <c r="AU410" s="152">
        <v>-4.4119218032261508E-2</v>
      </c>
      <c r="AV410" s="151">
        <v>8730</v>
      </c>
      <c r="AW410" s="152">
        <v>0.15972336571710852</v>
      </c>
      <c r="AX410" s="152">
        <v>-2.4362986142154673E-2</v>
      </c>
      <c r="AY410" s="151">
        <v>9170</v>
      </c>
      <c r="AZ410" s="152">
        <v>0.16121376206466131</v>
      </c>
      <c r="BA410" s="152">
        <v>5.0400916380297825E-2</v>
      </c>
      <c r="BB410" s="11">
        <f t="shared" si="431"/>
        <v>-56</v>
      </c>
      <c r="BC410" s="123">
        <f t="shared" si="432"/>
        <v>-6.0698027314112293E-3</v>
      </c>
      <c r="BD410" s="11">
        <f t="shared" si="433"/>
        <v>222</v>
      </c>
      <c r="BE410" s="123">
        <f t="shared" si="434"/>
        <v>2.4810013410818059E-2</v>
      </c>
    </row>
    <row r="411" spans="1:57" x14ac:dyDescent="0.3">
      <c r="A411" s="490"/>
      <c r="B411" s="490"/>
      <c r="C411" s="95" t="s">
        <v>131</v>
      </c>
      <c r="D411" s="151">
        <v>39052</v>
      </c>
      <c r="E411" s="152">
        <v>0.154</v>
      </c>
      <c r="F411" s="151">
        <v>38315</v>
      </c>
      <c r="G411" s="152">
        <v>0.155</v>
      </c>
      <c r="H411" s="152">
        <v>-1.9E-2</v>
      </c>
      <c r="I411" s="151">
        <v>35473</v>
      </c>
      <c r="J411" s="152">
        <v>0.153</v>
      </c>
      <c r="K411" s="152">
        <v>-7.3999999999999996E-2</v>
      </c>
      <c r="L411" s="151">
        <v>33046</v>
      </c>
      <c r="M411" s="152">
        <v>0.154</v>
      </c>
      <c r="N411" s="152">
        <v>-6.8000000000000005E-2</v>
      </c>
      <c r="O411" s="151">
        <v>31667</v>
      </c>
      <c r="P411" s="152">
        <v>0.159</v>
      </c>
      <c r="Q411" s="152">
        <v>-4.2000000000000003E-2</v>
      </c>
      <c r="R411" s="11">
        <f t="shared" si="423"/>
        <v>-7385</v>
      </c>
      <c r="S411" s="123">
        <f t="shared" si="424"/>
        <v>-0.18910683191641914</v>
      </c>
      <c r="T411" s="11">
        <f t="shared" si="425"/>
        <v>-3806</v>
      </c>
      <c r="U411" s="123">
        <f t="shared" si="426"/>
        <v>-0.10729287063400332</v>
      </c>
      <c r="V411" s="151">
        <v>29089</v>
      </c>
      <c r="W411" s="152">
        <v>0.14883699511875645</v>
      </c>
      <c r="X411" s="151">
        <v>28266</v>
      </c>
      <c r="Y411" s="152">
        <v>0.14909957906508139</v>
      </c>
      <c r="Z411" s="152">
        <v>-2.8292481694111176E-2</v>
      </c>
      <c r="AA411" s="151">
        <v>25691</v>
      </c>
      <c r="AB411" s="152">
        <v>0.14629576903365413</v>
      </c>
      <c r="AC411" s="152">
        <v>-9.1098846670912045E-2</v>
      </c>
      <c r="AD411" s="151">
        <v>23565</v>
      </c>
      <c r="AE411" s="152">
        <v>0.14734294986025398</v>
      </c>
      <c r="AF411" s="152">
        <v>-8.2752714958545789E-2</v>
      </c>
      <c r="AG411" s="151">
        <v>21868</v>
      </c>
      <c r="AH411" s="152">
        <v>0.15353722582638246</v>
      </c>
      <c r="AI411" s="152">
        <v>-7.2013579461065139E-2</v>
      </c>
      <c r="AJ411" s="11">
        <f t="shared" si="427"/>
        <v>-7221</v>
      </c>
      <c r="AK411" s="123">
        <f t="shared" si="428"/>
        <v>-0.24823816562961945</v>
      </c>
      <c r="AL411" s="11">
        <f t="shared" si="429"/>
        <v>-3823</v>
      </c>
      <c r="AM411" s="123">
        <f t="shared" si="430"/>
        <v>-0.14880697520532482</v>
      </c>
      <c r="AN411" s="151">
        <v>9963</v>
      </c>
      <c r="AO411" s="152">
        <v>0.17163973400406574</v>
      </c>
      <c r="AP411" s="151">
        <v>10049</v>
      </c>
      <c r="AQ411" s="152">
        <v>0.17264839790396014</v>
      </c>
      <c r="AR411" s="152">
        <v>8.6319381712335642E-3</v>
      </c>
      <c r="AS411" s="151">
        <v>9782</v>
      </c>
      <c r="AT411" s="152">
        <v>0.17383732295498569</v>
      </c>
      <c r="AU411" s="152">
        <v>-2.6569807941088666E-2</v>
      </c>
      <c r="AV411" s="151">
        <v>9481</v>
      </c>
      <c r="AW411" s="152">
        <v>0.17346360027077959</v>
      </c>
      <c r="AX411" s="152">
        <v>-3.077080351666326E-2</v>
      </c>
      <c r="AY411" s="151">
        <v>9799</v>
      </c>
      <c r="AZ411" s="152">
        <v>0.17227193614739544</v>
      </c>
      <c r="BA411" s="152">
        <v>3.3540765742010335E-2</v>
      </c>
      <c r="BB411" s="11">
        <f t="shared" si="431"/>
        <v>-164</v>
      </c>
      <c r="BC411" s="123">
        <f t="shared" si="432"/>
        <v>-1.646090534979424E-2</v>
      </c>
      <c r="BD411" s="11">
        <f t="shared" si="433"/>
        <v>17</v>
      </c>
      <c r="BE411" s="123">
        <f t="shared" si="434"/>
        <v>1.7378859129012472E-3</v>
      </c>
    </row>
    <row r="412" spans="1:57" x14ac:dyDescent="0.3">
      <c r="A412" s="490"/>
      <c r="B412" s="490"/>
      <c r="C412" s="95" t="s">
        <v>132</v>
      </c>
      <c r="D412" s="151">
        <v>45648</v>
      </c>
      <c r="E412" s="152">
        <v>0.18</v>
      </c>
      <c r="F412" s="151">
        <v>44579</v>
      </c>
      <c r="G412" s="152">
        <v>0.18</v>
      </c>
      <c r="H412" s="152">
        <v>-2.3E-2</v>
      </c>
      <c r="I412" s="151">
        <v>41753</v>
      </c>
      <c r="J412" s="152">
        <v>0.18</v>
      </c>
      <c r="K412" s="152">
        <v>-6.3E-2</v>
      </c>
      <c r="L412" s="151">
        <v>38598</v>
      </c>
      <c r="M412" s="152">
        <v>0.18</v>
      </c>
      <c r="N412" s="152">
        <v>-7.5999999999999998E-2</v>
      </c>
      <c r="O412" s="151">
        <v>36703</v>
      </c>
      <c r="P412" s="152">
        <v>0.184</v>
      </c>
      <c r="Q412" s="152">
        <v>-4.9000000000000002E-2</v>
      </c>
      <c r="R412" s="11">
        <f t="shared" si="423"/>
        <v>-8945</v>
      </c>
      <c r="S412" s="123">
        <f t="shared" si="424"/>
        <v>-0.19595601121626358</v>
      </c>
      <c r="T412" s="11">
        <f t="shared" si="425"/>
        <v>-5050</v>
      </c>
      <c r="U412" s="123">
        <f t="shared" si="426"/>
        <v>-0.12094939285799823</v>
      </c>
      <c r="V412" s="151">
        <v>35049</v>
      </c>
      <c r="W412" s="152">
        <v>0.17933197572681409</v>
      </c>
      <c r="X412" s="151">
        <v>33858</v>
      </c>
      <c r="Y412" s="152">
        <v>0.178596672609691</v>
      </c>
      <c r="Z412" s="152">
        <v>-3.3980998031327571E-2</v>
      </c>
      <c r="AA412" s="151">
        <v>31443</v>
      </c>
      <c r="AB412" s="152">
        <v>0.17905016798587781</v>
      </c>
      <c r="AC412" s="152">
        <v>-7.1327308169413434E-2</v>
      </c>
      <c r="AD412" s="151">
        <v>28525</v>
      </c>
      <c r="AE412" s="152">
        <v>0.17835593654842966</v>
      </c>
      <c r="AF412" s="152">
        <v>-9.2802849600865059E-2</v>
      </c>
      <c r="AG412" s="151">
        <v>26248</v>
      </c>
      <c r="AH412" s="152">
        <v>0.18428960597635297</v>
      </c>
      <c r="AI412" s="152">
        <v>-7.9824715162138474E-2</v>
      </c>
      <c r="AJ412" s="11">
        <f t="shared" si="427"/>
        <v>-8801</v>
      </c>
      <c r="AK412" s="123">
        <f t="shared" si="428"/>
        <v>-0.25110559502410912</v>
      </c>
      <c r="AL412" s="11">
        <f t="shared" si="429"/>
        <v>-5195</v>
      </c>
      <c r="AM412" s="123">
        <f t="shared" si="430"/>
        <v>-0.1652196037273797</v>
      </c>
      <c r="AN412" s="151">
        <v>10599</v>
      </c>
      <c r="AO412" s="152">
        <v>0.18259656134789651</v>
      </c>
      <c r="AP412" s="151">
        <v>10721</v>
      </c>
      <c r="AQ412" s="152">
        <v>0.18419379778369555</v>
      </c>
      <c r="AR412" s="152">
        <v>1.1510519860364185E-2</v>
      </c>
      <c r="AS412" s="151">
        <v>10310</v>
      </c>
      <c r="AT412" s="152">
        <v>0.1832204865739013</v>
      </c>
      <c r="AU412" s="152">
        <v>-3.8335976121630443E-2</v>
      </c>
      <c r="AV412" s="151">
        <v>10073</v>
      </c>
      <c r="AW412" s="152">
        <v>0.18429478383372669</v>
      </c>
      <c r="AX412" s="152">
        <v>-2.2987390882638216E-2</v>
      </c>
      <c r="AY412" s="151">
        <v>10455</v>
      </c>
      <c r="AZ412" s="152">
        <v>0.18380478542922946</v>
      </c>
      <c r="BA412" s="152">
        <v>3.7923160925245704E-2</v>
      </c>
      <c r="BB412" s="11">
        <f t="shared" si="431"/>
        <v>-144</v>
      </c>
      <c r="BC412" s="123">
        <f t="shared" si="432"/>
        <v>-1.3586187376167564E-2</v>
      </c>
      <c r="BD412" s="11">
        <f t="shared" si="433"/>
        <v>145</v>
      </c>
      <c r="BE412" s="123">
        <f t="shared" si="434"/>
        <v>1.4064015518913677E-2</v>
      </c>
    </row>
    <row r="413" spans="1:57" x14ac:dyDescent="0.3">
      <c r="A413" s="490"/>
      <c r="B413" s="490"/>
      <c r="C413" s="95" t="s">
        <v>133</v>
      </c>
      <c r="D413" s="151">
        <v>53512</v>
      </c>
      <c r="E413" s="152">
        <v>0.21099999999999999</v>
      </c>
      <c r="F413" s="151">
        <v>52799</v>
      </c>
      <c r="G413" s="152">
        <v>0.21299999999999999</v>
      </c>
      <c r="H413" s="152">
        <v>-1.2999999999999999E-2</v>
      </c>
      <c r="I413" s="151">
        <v>49633</v>
      </c>
      <c r="J413" s="152">
        <v>0.214</v>
      </c>
      <c r="K413" s="152">
        <v>-0.06</v>
      </c>
      <c r="L413" s="151">
        <v>46421</v>
      </c>
      <c r="M413" s="152">
        <v>0.216</v>
      </c>
      <c r="N413" s="152">
        <v>-6.5000000000000002E-2</v>
      </c>
      <c r="O413" s="151">
        <v>42518</v>
      </c>
      <c r="P413" s="152">
        <v>0.21299999999999999</v>
      </c>
      <c r="Q413" s="152">
        <v>-8.4000000000000005E-2</v>
      </c>
      <c r="R413" s="11">
        <f t="shared" si="423"/>
        <v>-10994</v>
      </c>
      <c r="S413" s="123">
        <f t="shared" si="424"/>
        <v>-0.20544924502915235</v>
      </c>
      <c r="T413" s="11">
        <f t="shared" si="425"/>
        <v>-7115</v>
      </c>
      <c r="U413" s="123">
        <f t="shared" si="426"/>
        <v>-0.14335220518606573</v>
      </c>
      <c r="V413" s="151">
        <v>42654</v>
      </c>
      <c r="W413" s="152">
        <v>0.21824377564699501</v>
      </c>
      <c r="X413" s="151">
        <v>41752</v>
      </c>
      <c r="Y413" s="152">
        <v>0.22023652533521823</v>
      </c>
      <c r="Z413" s="152">
        <v>-2.1146902986824215E-2</v>
      </c>
      <c r="AA413" s="151">
        <v>38904</v>
      </c>
      <c r="AB413" s="152">
        <v>0.22153635897727919</v>
      </c>
      <c r="AC413" s="152">
        <v>-6.8212301207127804E-2</v>
      </c>
      <c r="AD413" s="151">
        <v>35917</v>
      </c>
      <c r="AE413" s="152">
        <v>0.22457529090306566</v>
      </c>
      <c r="AF413" s="152">
        <v>-7.6778737404894104E-2</v>
      </c>
      <c r="AG413" s="151">
        <v>31397</v>
      </c>
      <c r="AH413" s="152">
        <v>0.22044120538096443</v>
      </c>
      <c r="AI413" s="152">
        <v>-0.12584569980789043</v>
      </c>
      <c r="AJ413" s="11">
        <f t="shared" si="427"/>
        <v>-11257</v>
      </c>
      <c r="AK413" s="123">
        <f t="shared" si="428"/>
        <v>-0.26391428705396913</v>
      </c>
      <c r="AL413" s="11">
        <f t="shared" si="429"/>
        <v>-7507</v>
      </c>
      <c r="AM413" s="123">
        <f t="shared" si="430"/>
        <v>-0.19296216327369936</v>
      </c>
      <c r="AN413" s="151">
        <v>10858</v>
      </c>
      <c r="AO413" s="152">
        <v>0.18705853977879613</v>
      </c>
      <c r="AP413" s="151">
        <v>11047</v>
      </c>
      <c r="AQ413" s="152">
        <v>0.18979469117773387</v>
      </c>
      <c r="AR413" s="152">
        <v>1.7406520537852275E-2</v>
      </c>
      <c r="AS413" s="151">
        <v>10729</v>
      </c>
      <c r="AT413" s="152">
        <v>0.19066659558209378</v>
      </c>
      <c r="AU413" s="152">
        <v>-2.8786095772607947E-2</v>
      </c>
      <c r="AV413" s="151">
        <v>10504</v>
      </c>
      <c r="AW413" s="152">
        <v>0.19218032456958853</v>
      </c>
      <c r="AX413" s="152">
        <v>-2.0971199552614408E-2</v>
      </c>
      <c r="AY413" s="151">
        <v>11121</v>
      </c>
      <c r="AZ413" s="152">
        <v>0.1955134403403597</v>
      </c>
      <c r="BA413" s="152">
        <v>5.8739527798933738E-2</v>
      </c>
      <c r="BB413" s="11">
        <f t="shared" si="431"/>
        <v>263</v>
      </c>
      <c r="BC413" s="123">
        <f t="shared" si="432"/>
        <v>2.4221771965371154E-2</v>
      </c>
      <c r="BD413" s="11">
        <f t="shared" si="433"/>
        <v>392</v>
      </c>
      <c r="BE413" s="123">
        <f t="shared" si="434"/>
        <v>3.6536489887221552E-2</v>
      </c>
    </row>
    <row r="414" spans="1:57" x14ac:dyDescent="0.3">
      <c r="A414" s="490"/>
      <c r="B414" s="490"/>
      <c r="C414" s="95" t="s">
        <v>134</v>
      </c>
      <c r="D414" s="151">
        <v>54092</v>
      </c>
      <c r="E414" s="152">
        <v>0.21299999999999999</v>
      </c>
      <c r="F414" s="151">
        <v>53457</v>
      </c>
      <c r="G414" s="152">
        <v>0.216</v>
      </c>
      <c r="H414" s="152">
        <v>-1.2E-2</v>
      </c>
      <c r="I414" s="151">
        <v>51351</v>
      </c>
      <c r="J414" s="152">
        <v>0.221</v>
      </c>
      <c r="K414" s="152">
        <v>-3.9E-2</v>
      </c>
      <c r="L414" s="151">
        <v>47447</v>
      </c>
      <c r="M414" s="152">
        <v>0.221</v>
      </c>
      <c r="N414" s="152">
        <v>-7.5999999999999998E-2</v>
      </c>
      <c r="O414" s="151">
        <v>41815</v>
      </c>
      <c r="P414" s="161">
        <v>0.21</v>
      </c>
      <c r="Q414" s="152">
        <v>-0.11899999999999999</v>
      </c>
      <c r="R414" s="11">
        <f t="shared" si="423"/>
        <v>-12277</v>
      </c>
      <c r="S414" s="123">
        <f t="shared" si="424"/>
        <v>-0.22696517045034387</v>
      </c>
      <c r="T414" s="11">
        <f t="shared" si="425"/>
        <v>-9536</v>
      </c>
      <c r="U414" s="123">
        <f t="shared" si="426"/>
        <v>-0.18570232322642208</v>
      </c>
      <c r="V414" s="151">
        <v>44962</v>
      </c>
      <c r="W414" s="152">
        <v>0.23005290572139048</v>
      </c>
      <c r="X414" s="151">
        <v>44431</v>
      </c>
      <c r="Y414" s="152">
        <v>0.23436791188851028</v>
      </c>
      <c r="Z414" s="152">
        <v>-1.1809972865975713E-2</v>
      </c>
      <c r="AA414" s="151">
        <v>42379</v>
      </c>
      <c r="AB414" s="152">
        <v>0.24132452593815842</v>
      </c>
      <c r="AC414" s="152">
        <v>-4.6183970651121967E-2</v>
      </c>
      <c r="AD414" s="151">
        <v>38644</v>
      </c>
      <c r="AE414" s="152">
        <v>0.24162618096327837</v>
      </c>
      <c r="AF414" s="152">
        <v>-8.8133273555298611E-2</v>
      </c>
      <c r="AG414" s="151">
        <v>32554</v>
      </c>
      <c r="AH414" s="152">
        <v>0.22856460808268036</v>
      </c>
      <c r="AI414" s="152">
        <v>-0.15759238174102061</v>
      </c>
      <c r="AJ414" s="11">
        <f t="shared" si="427"/>
        <v>-12408</v>
      </c>
      <c r="AK414" s="123">
        <f t="shared" si="428"/>
        <v>-0.27596637160268672</v>
      </c>
      <c r="AL414" s="11">
        <f t="shared" si="429"/>
        <v>-9825</v>
      </c>
      <c r="AM414" s="123">
        <f t="shared" si="430"/>
        <v>-0.23183652280610681</v>
      </c>
      <c r="AN414" s="151">
        <v>9130</v>
      </c>
      <c r="AO414" s="152">
        <v>0.15728904661819937</v>
      </c>
      <c r="AP414" s="151">
        <v>9026</v>
      </c>
      <c r="AQ414" s="152">
        <v>0.15507258826561293</v>
      </c>
      <c r="AR414" s="152">
        <v>-1.1391018619934282E-2</v>
      </c>
      <c r="AS414" s="151">
        <v>8972</v>
      </c>
      <c r="AT414" s="152">
        <v>0.1594426969486947</v>
      </c>
      <c r="AU414" s="152">
        <v>-5.9827165964990029E-3</v>
      </c>
      <c r="AV414" s="151">
        <v>8803</v>
      </c>
      <c r="AW414" s="152">
        <v>0.16105896774429626</v>
      </c>
      <c r="AX414" s="152">
        <v>-1.8836379848417299E-2</v>
      </c>
      <c r="AY414" s="151">
        <v>9261</v>
      </c>
      <c r="AZ414" s="152">
        <v>0.16281359329125719</v>
      </c>
      <c r="BA414" s="152">
        <v>5.2027717823469273E-2</v>
      </c>
      <c r="BB414" s="11">
        <f t="shared" si="431"/>
        <v>131</v>
      </c>
      <c r="BC414" s="123">
        <f t="shared" si="432"/>
        <v>1.434830230010953E-2</v>
      </c>
      <c r="BD414" s="11">
        <f t="shared" si="433"/>
        <v>289</v>
      </c>
      <c r="BE414" s="123">
        <f t="shared" si="434"/>
        <v>3.2211324119482833E-2</v>
      </c>
    </row>
    <row r="415" spans="1:57" x14ac:dyDescent="0.3">
      <c r="A415" s="490"/>
      <c r="B415" s="490"/>
      <c r="C415" s="95" t="s">
        <v>135</v>
      </c>
      <c r="D415" s="151">
        <v>29048</v>
      </c>
      <c r="E415" s="152">
        <v>0.115</v>
      </c>
      <c r="F415" s="151">
        <v>27215</v>
      </c>
      <c r="G415" s="152">
        <v>0.11</v>
      </c>
      <c r="H415" s="152">
        <v>-6.3E-2</v>
      </c>
      <c r="I415" s="151">
        <v>24520</v>
      </c>
      <c r="J415" s="152">
        <v>0.106</v>
      </c>
      <c r="K415" s="152">
        <v>-9.9000000000000005E-2</v>
      </c>
      <c r="L415" s="151">
        <v>22232</v>
      </c>
      <c r="M415" s="152">
        <v>0.104</v>
      </c>
      <c r="N415" s="152">
        <v>-9.2999999999999999E-2</v>
      </c>
      <c r="O415" s="151">
        <v>20746</v>
      </c>
      <c r="P415" s="152">
        <v>0.104</v>
      </c>
      <c r="Q415" s="152">
        <v>-6.7000000000000004E-2</v>
      </c>
      <c r="R415" s="11">
        <f t="shared" si="423"/>
        <v>-8302</v>
      </c>
      <c r="S415" s="123">
        <f t="shared" si="424"/>
        <v>-0.28580280914348666</v>
      </c>
      <c r="T415" s="11">
        <f t="shared" si="425"/>
        <v>-3774</v>
      </c>
      <c r="U415" s="123">
        <f t="shared" si="426"/>
        <v>-0.15391517128874388</v>
      </c>
      <c r="V415" s="151">
        <v>20778</v>
      </c>
      <c r="W415" s="152">
        <v>0.10631287031446669</v>
      </c>
      <c r="X415" s="151">
        <v>19214</v>
      </c>
      <c r="Y415" s="152">
        <v>0.10135142263342793</v>
      </c>
      <c r="Z415" s="152">
        <v>-7.5271922225430749E-2</v>
      </c>
      <c r="AA415" s="151">
        <v>16990</v>
      </c>
      <c r="AB415" s="152">
        <v>9.6748476738226757E-2</v>
      </c>
      <c r="AC415" s="152">
        <v>-0.11574893306963673</v>
      </c>
      <c r="AD415" s="151">
        <v>15166</v>
      </c>
      <c r="AE415" s="152">
        <v>9.4827208893724244E-2</v>
      </c>
      <c r="AF415" s="152">
        <v>-0.10735726898175398</v>
      </c>
      <c r="AG415" s="151">
        <v>13671</v>
      </c>
      <c r="AH415" s="152">
        <v>9.5985339961243574E-2</v>
      </c>
      <c r="AI415" s="152">
        <v>-9.8575761571937232E-2</v>
      </c>
      <c r="AJ415" s="11">
        <f t="shared" si="427"/>
        <v>-7107</v>
      </c>
      <c r="AK415" s="123">
        <f t="shared" si="428"/>
        <v>-0.34204447011261913</v>
      </c>
      <c r="AL415" s="11">
        <f t="shared" si="429"/>
        <v>-3319</v>
      </c>
      <c r="AM415" s="123">
        <f t="shared" si="430"/>
        <v>-0.19535020600353148</v>
      </c>
      <c r="AN415" s="151">
        <v>8270</v>
      </c>
      <c r="AO415" s="152">
        <v>0.14247321090169865</v>
      </c>
      <c r="AP415" s="151">
        <v>8001</v>
      </c>
      <c r="AQ415" s="152">
        <v>0.13746241731809983</v>
      </c>
      <c r="AR415" s="152">
        <v>-3.2527206771463119E-2</v>
      </c>
      <c r="AS415" s="151">
        <v>7530</v>
      </c>
      <c r="AT415" s="152">
        <v>0.13381670842885324</v>
      </c>
      <c r="AU415" s="152">
        <v>-5.8867641544806899E-2</v>
      </c>
      <c r="AV415" s="151">
        <v>7066</v>
      </c>
      <c r="AW415" s="152">
        <v>0.12927895786450044</v>
      </c>
      <c r="AX415" s="152">
        <v>-6.1620185922974767E-2</v>
      </c>
      <c r="AY415" s="151">
        <v>7075</v>
      </c>
      <c r="AZ415" s="152">
        <v>0.12438248272709693</v>
      </c>
      <c r="BA415" s="152">
        <v>1.2737050665157089E-3</v>
      </c>
      <c r="BB415" s="11">
        <f t="shared" si="431"/>
        <v>-1195</v>
      </c>
      <c r="BC415" s="123">
        <f t="shared" si="432"/>
        <v>-0.1444981862152358</v>
      </c>
      <c r="BD415" s="11">
        <f t="shared" si="433"/>
        <v>-455</v>
      </c>
      <c r="BE415" s="123">
        <f t="shared" si="434"/>
        <v>-6.0424966799468793E-2</v>
      </c>
    </row>
    <row r="416" spans="1:57" x14ac:dyDescent="0.3">
      <c r="A416" s="490"/>
      <c r="B416" s="490"/>
      <c r="C416" s="95" t="s">
        <v>13</v>
      </c>
      <c r="D416" s="151">
        <v>253488</v>
      </c>
      <c r="E416" s="152">
        <v>1</v>
      </c>
      <c r="F416" s="151">
        <v>247783</v>
      </c>
      <c r="G416" s="152">
        <v>1</v>
      </c>
      <c r="H416" s="152">
        <v>-2.3E-2</v>
      </c>
      <c r="I416" s="151">
        <v>231881</v>
      </c>
      <c r="J416" s="152">
        <v>1</v>
      </c>
      <c r="K416" s="152">
        <v>-6.4000000000000001E-2</v>
      </c>
      <c r="L416" s="151">
        <v>214590</v>
      </c>
      <c r="M416" s="152">
        <v>1</v>
      </c>
      <c r="N416" s="152">
        <v>-7.4999999999999997E-2</v>
      </c>
      <c r="O416" s="151">
        <v>199309</v>
      </c>
      <c r="P416" s="152">
        <v>1</v>
      </c>
      <c r="Q416" s="152">
        <v>-7.0999999999999994E-2</v>
      </c>
      <c r="R416" s="11">
        <f t="shared" si="423"/>
        <v>-54179</v>
      </c>
      <c r="S416" s="123">
        <f t="shared" si="424"/>
        <v>-0.21373398346272801</v>
      </c>
      <c r="T416" s="11">
        <f t="shared" si="425"/>
        <v>-32572</v>
      </c>
      <c r="U416" s="123">
        <f t="shared" si="426"/>
        <v>-0.14046860242969453</v>
      </c>
      <c r="V416" s="151">
        <v>195442</v>
      </c>
      <c r="W416" s="152">
        <v>1</v>
      </c>
      <c r="X416" s="151">
        <v>189578</v>
      </c>
      <c r="Y416" s="152">
        <v>1</v>
      </c>
      <c r="Z416" s="152">
        <v>-3.0003786289538585E-2</v>
      </c>
      <c r="AA416" s="151">
        <v>175610</v>
      </c>
      <c r="AB416" s="152">
        <v>1</v>
      </c>
      <c r="AC416" s="152">
        <v>-7.3679435377522709E-2</v>
      </c>
      <c r="AD416" s="151">
        <v>159933</v>
      </c>
      <c r="AE416" s="152">
        <v>1</v>
      </c>
      <c r="AF416" s="152">
        <v>-8.9271681567108935E-2</v>
      </c>
      <c r="AG416" s="151">
        <v>142428</v>
      </c>
      <c r="AH416" s="152">
        <v>1</v>
      </c>
      <c r="AI416" s="152">
        <v>-0.10945208305978128</v>
      </c>
      <c r="AJ416" s="11">
        <f t="shared" si="427"/>
        <v>-53014</v>
      </c>
      <c r="AK416" s="123">
        <f t="shared" si="428"/>
        <v>-0.27125182918717572</v>
      </c>
      <c r="AL416" s="11">
        <f t="shared" si="429"/>
        <v>-33182</v>
      </c>
      <c r="AM416" s="123">
        <f t="shared" si="430"/>
        <v>-0.18895279312112068</v>
      </c>
      <c r="AN416" s="151">
        <v>58046</v>
      </c>
      <c r="AO416" s="152">
        <v>1</v>
      </c>
      <c r="AP416" s="151">
        <v>58205</v>
      </c>
      <c r="AQ416" s="152">
        <v>1</v>
      </c>
      <c r="AR416" s="152">
        <v>2.7392068359576886E-3</v>
      </c>
      <c r="AS416" s="151">
        <v>56271</v>
      </c>
      <c r="AT416" s="152">
        <v>1</v>
      </c>
      <c r="AU416" s="152">
        <v>-3.3227385963405208E-2</v>
      </c>
      <c r="AV416" s="151">
        <v>54657</v>
      </c>
      <c r="AW416" s="152">
        <v>1</v>
      </c>
      <c r="AX416" s="152">
        <v>-2.868262515327611E-2</v>
      </c>
      <c r="AY416" s="151">
        <v>56881</v>
      </c>
      <c r="AZ416" s="152">
        <v>1</v>
      </c>
      <c r="BA416" s="152">
        <v>4.0690122033774263E-2</v>
      </c>
      <c r="BB416" s="11">
        <f t="shared" si="431"/>
        <v>-1165</v>
      </c>
      <c r="BC416" s="123">
        <f t="shared" si="432"/>
        <v>-2.0070289081073632E-2</v>
      </c>
      <c r="BD416" s="11">
        <f t="shared" si="433"/>
        <v>610</v>
      </c>
      <c r="BE416" s="123">
        <f t="shared" si="434"/>
        <v>1.0840397362762346E-2</v>
      </c>
    </row>
    <row r="417" spans="1:57" x14ac:dyDescent="0.3">
      <c r="A417" s="490"/>
      <c r="B417" s="489" t="s">
        <v>161</v>
      </c>
      <c r="C417" s="95" t="s">
        <v>130</v>
      </c>
      <c r="D417" s="151">
        <v>9957</v>
      </c>
      <c r="E417" s="152">
        <v>0.151</v>
      </c>
      <c r="F417" s="151">
        <v>9723</v>
      </c>
      <c r="G417" s="153">
        <v>0.14699999999999999</v>
      </c>
      <c r="H417" s="152">
        <v>-2.4E-2</v>
      </c>
      <c r="I417" s="151">
        <v>8864</v>
      </c>
      <c r="J417" s="152">
        <v>0.14599999999999999</v>
      </c>
      <c r="K417" s="152">
        <v>-8.7999999999999995E-2</v>
      </c>
      <c r="L417" s="151">
        <v>7912</v>
      </c>
      <c r="M417" s="152">
        <v>0.14299999999999999</v>
      </c>
      <c r="N417" s="152">
        <v>-0.107</v>
      </c>
      <c r="O417" s="151">
        <v>7281</v>
      </c>
      <c r="P417" s="153">
        <v>0.154</v>
      </c>
      <c r="Q417" s="152">
        <v>-0.08</v>
      </c>
      <c r="R417" s="11">
        <f t="shared" si="423"/>
        <v>-2676</v>
      </c>
      <c r="S417" s="123">
        <f t="shared" si="424"/>
        <v>-0.26875564929195539</v>
      </c>
      <c r="T417" s="11">
        <f t="shared" si="425"/>
        <v>-1583</v>
      </c>
      <c r="U417" s="123">
        <f t="shared" si="426"/>
        <v>-0.1785875451263538</v>
      </c>
      <c r="V417" s="151">
        <v>6730</v>
      </c>
      <c r="W417" s="152">
        <v>0.13642813703628623</v>
      </c>
      <c r="X417" s="151">
        <v>6561</v>
      </c>
      <c r="Y417" s="152">
        <v>0.13356812768469697</v>
      </c>
      <c r="Z417" s="152">
        <v>-2.511144130757801E-2</v>
      </c>
      <c r="AA417" s="151">
        <v>5982</v>
      </c>
      <c r="AB417" s="152">
        <v>0.13178243341484369</v>
      </c>
      <c r="AC417" s="152">
        <v>-8.8248742569730226E-2</v>
      </c>
      <c r="AD417" s="151">
        <v>5187</v>
      </c>
      <c r="AE417" s="152">
        <v>0.12811836190288001</v>
      </c>
      <c r="AF417" s="152">
        <v>-0.13289869608826479</v>
      </c>
      <c r="AG417" s="151">
        <v>4516</v>
      </c>
      <c r="AH417" s="152">
        <v>0.13657120391931532</v>
      </c>
      <c r="AI417" s="152">
        <v>-0.12936186620397147</v>
      </c>
      <c r="AJ417" s="11">
        <f t="shared" si="427"/>
        <v>-2214</v>
      </c>
      <c r="AK417" s="123">
        <f t="shared" si="428"/>
        <v>-0.32897473997028231</v>
      </c>
      <c r="AL417" s="11">
        <f t="shared" si="429"/>
        <v>-1466</v>
      </c>
      <c r="AM417" s="123">
        <f t="shared" si="430"/>
        <v>-0.24506853895018388</v>
      </c>
      <c r="AN417" s="151">
        <v>3227</v>
      </c>
      <c r="AO417" s="152">
        <v>0.19494955597172717</v>
      </c>
      <c r="AP417" s="151">
        <v>3162</v>
      </c>
      <c r="AQ417" s="152">
        <v>0.18524811060987756</v>
      </c>
      <c r="AR417" s="152">
        <v>-2.0142547257514718E-2</v>
      </c>
      <c r="AS417" s="151">
        <v>2882</v>
      </c>
      <c r="AT417" s="152">
        <v>0.18653721682847896</v>
      </c>
      <c r="AU417" s="152">
        <v>-8.8551549652118908E-2</v>
      </c>
      <c r="AV417" s="151">
        <v>2725</v>
      </c>
      <c r="AW417" s="152">
        <v>0.18387314439946018</v>
      </c>
      <c r="AX417" s="152">
        <v>-5.4476058292852188E-2</v>
      </c>
      <c r="AY417" s="151">
        <v>2765</v>
      </c>
      <c r="AZ417" s="152">
        <v>0.1925219328784292</v>
      </c>
      <c r="BA417" s="152">
        <v>1.4678899082568808E-2</v>
      </c>
      <c r="BB417" s="11">
        <f t="shared" si="431"/>
        <v>-462</v>
      </c>
      <c r="BC417" s="123">
        <f t="shared" si="432"/>
        <v>-0.14316702819956617</v>
      </c>
      <c r="BD417" s="11">
        <f t="shared" si="433"/>
        <v>-117</v>
      </c>
      <c r="BE417" s="123">
        <f t="shared" si="434"/>
        <v>-4.059680777238029E-2</v>
      </c>
    </row>
    <row r="418" spans="1:57" x14ac:dyDescent="0.3">
      <c r="A418" s="490"/>
      <c r="B418" s="490"/>
      <c r="C418" s="95" t="s">
        <v>131</v>
      </c>
      <c r="D418" s="151">
        <v>10210</v>
      </c>
      <c r="E418" s="152">
        <v>0.155</v>
      </c>
      <c r="F418" s="151">
        <v>10549</v>
      </c>
      <c r="G418" s="152">
        <v>0.159</v>
      </c>
      <c r="H418" s="152">
        <v>3.3000000000000002E-2</v>
      </c>
      <c r="I418" s="151">
        <v>9505</v>
      </c>
      <c r="J418" s="152">
        <v>0.156</v>
      </c>
      <c r="K418" s="152">
        <v>-9.9000000000000005E-2</v>
      </c>
      <c r="L418" s="151">
        <v>8689</v>
      </c>
      <c r="M418" s="152">
        <v>0.157</v>
      </c>
      <c r="N418" s="152">
        <v>-8.5999999999999993E-2</v>
      </c>
      <c r="O418" s="151">
        <v>7672</v>
      </c>
      <c r="P418" s="152">
        <v>0.16200000000000001</v>
      </c>
      <c r="Q418" s="152">
        <v>-0.11700000000000001</v>
      </c>
      <c r="R418" s="11">
        <f t="shared" si="423"/>
        <v>-2538</v>
      </c>
      <c r="S418" s="123">
        <f t="shared" si="424"/>
        <v>-0.24857982370225271</v>
      </c>
      <c r="T418" s="11">
        <f t="shared" si="425"/>
        <v>-1833</v>
      </c>
      <c r="U418" s="123">
        <f t="shared" si="426"/>
        <v>-0.19284587059442398</v>
      </c>
      <c r="V418" s="151">
        <v>7442</v>
      </c>
      <c r="W418" s="152">
        <v>0.15086154469896615</v>
      </c>
      <c r="X418" s="151">
        <v>7553</v>
      </c>
      <c r="Y418" s="152">
        <v>0.15376315628753487</v>
      </c>
      <c r="Z418" s="152">
        <v>1.4915345337274927E-2</v>
      </c>
      <c r="AA418" s="151">
        <v>6800</v>
      </c>
      <c r="AB418" s="152">
        <v>0.14980283303593064</v>
      </c>
      <c r="AC418" s="152">
        <v>-9.9695485237653911E-2</v>
      </c>
      <c r="AD418" s="151">
        <v>6064</v>
      </c>
      <c r="AE418" s="152">
        <v>0.14978017092328214</v>
      </c>
      <c r="AF418" s="152">
        <v>-0.10823529411764705</v>
      </c>
      <c r="AG418" s="151">
        <v>5116</v>
      </c>
      <c r="AH418" s="152">
        <v>0.15471618229654943</v>
      </c>
      <c r="AI418" s="152">
        <v>-0.15633245382585753</v>
      </c>
      <c r="AJ418" s="11">
        <f t="shared" si="427"/>
        <v>-2326</v>
      </c>
      <c r="AK418" s="123">
        <f t="shared" si="428"/>
        <v>-0.3125503896801935</v>
      </c>
      <c r="AL418" s="11">
        <f t="shared" si="429"/>
        <v>-1684</v>
      </c>
      <c r="AM418" s="123">
        <f t="shared" si="430"/>
        <v>-0.24764705882352941</v>
      </c>
      <c r="AN418" s="151">
        <v>2768</v>
      </c>
      <c r="AO418" s="152">
        <v>0.16722044342415271</v>
      </c>
      <c r="AP418" s="151">
        <v>2996</v>
      </c>
      <c r="AQ418" s="152">
        <v>0.17552287773156014</v>
      </c>
      <c r="AR418" s="152">
        <v>8.2369942196531792E-2</v>
      </c>
      <c r="AS418" s="151">
        <v>2705</v>
      </c>
      <c r="AT418" s="152">
        <v>0.17508090614886732</v>
      </c>
      <c r="AU418" s="152">
        <v>-9.712950600801068E-2</v>
      </c>
      <c r="AV418" s="151">
        <v>2625</v>
      </c>
      <c r="AW418" s="152">
        <v>0.1771255060728745</v>
      </c>
      <c r="AX418" s="152">
        <v>-2.9574861367837338E-2</v>
      </c>
      <c r="AY418" s="151">
        <v>2556</v>
      </c>
      <c r="AZ418" s="152">
        <v>0.17796964211112659</v>
      </c>
      <c r="BA418" s="152">
        <v>-2.6285714285714287E-2</v>
      </c>
      <c r="BB418" s="11">
        <f t="shared" si="431"/>
        <v>-212</v>
      </c>
      <c r="BC418" s="123">
        <f t="shared" si="432"/>
        <v>-7.6589595375722547E-2</v>
      </c>
      <c r="BD418" s="11">
        <f t="shared" si="433"/>
        <v>-149</v>
      </c>
      <c r="BE418" s="123">
        <f t="shared" si="434"/>
        <v>-5.508317929759704E-2</v>
      </c>
    </row>
    <row r="419" spans="1:57" x14ac:dyDescent="0.3">
      <c r="A419" s="490"/>
      <c r="B419" s="490"/>
      <c r="C419" s="95" t="s">
        <v>132</v>
      </c>
      <c r="D419" s="151">
        <v>11673</v>
      </c>
      <c r="E419" s="152">
        <v>0.17699999999999999</v>
      </c>
      <c r="F419" s="151">
        <v>11824</v>
      </c>
      <c r="G419" s="152">
        <v>0.17899999999999999</v>
      </c>
      <c r="H419" s="152">
        <v>1.2999999999999999E-2</v>
      </c>
      <c r="I419" s="151">
        <v>10694</v>
      </c>
      <c r="J419" s="152">
        <v>0.17599999999999999</v>
      </c>
      <c r="K419" s="152">
        <v>-9.6000000000000002E-2</v>
      </c>
      <c r="L419" s="151">
        <v>9708</v>
      </c>
      <c r="M419" s="152">
        <v>0.17599999999999999</v>
      </c>
      <c r="N419" s="152">
        <v>-9.1999999999999998E-2</v>
      </c>
      <c r="O419" s="151">
        <v>8364</v>
      </c>
      <c r="P419" s="152">
        <v>0.17599999999999999</v>
      </c>
      <c r="Q419" s="152">
        <v>-0.13800000000000001</v>
      </c>
      <c r="R419" s="11">
        <f t="shared" si="423"/>
        <v>-3309</v>
      </c>
      <c r="S419" s="123">
        <f t="shared" si="424"/>
        <v>-0.28347468517090724</v>
      </c>
      <c r="T419" s="11">
        <f t="shared" si="425"/>
        <v>-2330</v>
      </c>
      <c r="U419" s="123">
        <f t="shared" si="426"/>
        <v>-0.21787918458948943</v>
      </c>
      <c r="V419" s="151">
        <v>8767</v>
      </c>
      <c r="W419" s="152">
        <v>0.17772146766673425</v>
      </c>
      <c r="X419" s="151">
        <v>8808</v>
      </c>
      <c r="Y419" s="152">
        <v>0.17931231041713319</v>
      </c>
      <c r="Z419" s="152">
        <v>4.6766282650849778E-3</v>
      </c>
      <c r="AA419" s="151">
        <v>7950</v>
      </c>
      <c r="AB419" s="152">
        <v>0.17513713568171305</v>
      </c>
      <c r="AC419" s="152">
        <v>-9.7411444141689368E-2</v>
      </c>
      <c r="AD419" s="151">
        <v>7109</v>
      </c>
      <c r="AE419" s="152">
        <v>0.17559156251543742</v>
      </c>
      <c r="AF419" s="152">
        <v>-0.10578616352201257</v>
      </c>
      <c r="AG419" s="151">
        <v>5913</v>
      </c>
      <c r="AH419" s="152">
        <v>0.17881876190764207</v>
      </c>
      <c r="AI419" s="152">
        <v>-0.16823744549163033</v>
      </c>
      <c r="AJ419" s="11">
        <f t="shared" si="427"/>
        <v>-2854</v>
      </c>
      <c r="AK419" s="123">
        <f t="shared" si="428"/>
        <v>-0.32553895289152501</v>
      </c>
      <c r="AL419" s="11">
        <f t="shared" si="429"/>
        <v>-2037</v>
      </c>
      <c r="AM419" s="123">
        <f t="shared" si="430"/>
        <v>-0.25622641509433963</v>
      </c>
      <c r="AN419" s="151">
        <v>2906</v>
      </c>
      <c r="AO419" s="152">
        <v>0.17555730079139734</v>
      </c>
      <c r="AP419" s="151">
        <v>3016</v>
      </c>
      <c r="AQ419" s="152">
        <v>0.1766945925361767</v>
      </c>
      <c r="AR419" s="152">
        <v>3.7852718513420508E-2</v>
      </c>
      <c r="AS419" s="151">
        <v>2744</v>
      </c>
      <c r="AT419" s="152">
        <v>0.17760517799352751</v>
      </c>
      <c r="AU419" s="152">
        <v>-9.0185676392572939E-2</v>
      </c>
      <c r="AV419" s="151">
        <v>2599</v>
      </c>
      <c r="AW419" s="152">
        <v>0.17537112010796221</v>
      </c>
      <c r="AX419" s="152">
        <v>-5.2842565597667639E-2</v>
      </c>
      <c r="AY419" s="151">
        <v>2451</v>
      </c>
      <c r="AZ419" s="152">
        <v>0.17065868263473055</v>
      </c>
      <c r="BA419" s="152">
        <v>-5.6944978838014623E-2</v>
      </c>
      <c r="BB419" s="11">
        <f t="shared" si="431"/>
        <v>-455</v>
      </c>
      <c r="BC419" s="123">
        <f t="shared" si="432"/>
        <v>-0.1565726083964212</v>
      </c>
      <c r="BD419" s="11">
        <f t="shared" si="433"/>
        <v>-293</v>
      </c>
      <c r="BE419" s="123">
        <f t="shared" si="434"/>
        <v>-0.10677842565597667</v>
      </c>
    </row>
    <row r="420" spans="1:57" x14ac:dyDescent="0.3">
      <c r="A420" s="490"/>
      <c r="B420" s="490"/>
      <c r="C420" s="95" t="s">
        <v>133</v>
      </c>
      <c r="D420" s="151">
        <v>13168</v>
      </c>
      <c r="E420" s="152">
        <v>0.2</v>
      </c>
      <c r="F420" s="151">
        <v>13293</v>
      </c>
      <c r="G420" s="152">
        <v>0.20100000000000001</v>
      </c>
      <c r="H420" s="152">
        <v>8.9999999999999993E-3</v>
      </c>
      <c r="I420" s="151">
        <v>12349</v>
      </c>
      <c r="J420" s="152">
        <v>0.20300000000000001</v>
      </c>
      <c r="K420" s="152">
        <v>-7.0999999999999994E-2</v>
      </c>
      <c r="L420" s="151">
        <v>11257</v>
      </c>
      <c r="M420" s="152">
        <v>0.20399999999999999</v>
      </c>
      <c r="N420" s="152">
        <v>-8.7999999999999995E-2</v>
      </c>
      <c r="O420" s="151">
        <v>9339</v>
      </c>
      <c r="P420" s="152">
        <v>0.19700000000000001</v>
      </c>
      <c r="Q420" s="152">
        <v>-0.17</v>
      </c>
      <c r="R420" s="11">
        <f t="shared" si="423"/>
        <v>-3829</v>
      </c>
      <c r="S420" s="123">
        <f t="shared" si="424"/>
        <v>-0.29078068043742406</v>
      </c>
      <c r="T420" s="11">
        <f t="shared" si="425"/>
        <v>-3010</v>
      </c>
      <c r="U420" s="123">
        <f t="shared" si="426"/>
        <v>-0.24374443274759089</v>
      </c>
      <c r="V420" s="151">
        <v>10307</v>
      </c>
      <c r="W420" s="152">
        <v>0.20893979322927225</v>
      </c>
      <c r="X420" s="151">
        <v>10254</v>
      </c>
      <c r="Y420" s="152">
        <v>0.20874982186844732</v>
      </c>
      <c r="Z420" s="152">
        <v>-5.1421364121470841E-3</v>
      </c>
      <c r="AA420" s="151">
        <v>9636</v>
      </c>
      <c r="AB420" s="152">
        <v>0.2122794263432688</v>
      </c>
      <c r="AC420" s="152">
        <v>-6.0269163253364538E-2</v>
      </c>
      <c r="AD420" s="151">
        <v>8620</v>
      </c>
      <c r="AE420" s="152">
        <v>0.21291310576495578</v>
      </c>
      <c r="AF420" s="152">
        <v>-0.10543794105437941</v>
      </c>
      <c r="AG420" s="151">
        <v>6820</v>
      </c>
      <c r="AH420" s="152">
        <v>0.20624792088789429</v>
      </c>
      <c r="AI420" s="152">
        <v>-0.20881670533642691</v>
      </c>
      <c r="AJ420" s="11">
        <f t="shared" si="427"/>
        <v>-3487</v>
      </c>
      <c r="AK420" s="123">
        <f t="shared" si="428"/>
        <v>-0.33831376734258273</v>
      </c>
      <c r="AL420" s="11">
        <f t="shared" si="429"/>
        <v>-2816</v>
      </c>
      <c r="AM420" s="123">
        <f t="shared" si="430"/>
        <v>-0.29223744292237441</v>
      </c>
      <c r="AN420" s="151">
        <v>2861</v>
      </c>
      <c r="AO420" s="152">
        <v>0.1728387603455567</v>
      </c>
      <c r="AP420" s="151">
        <v>3039</v>
      </c>
      <c r="AQ420" s="152">
        <v>0.17804206456148575</v>
      </c>
      <c r="AR420" s="152">
        <v>6.221600838867529E-2</v>
      </c>
      <c r="AS420" s="151">
        <v>2713</v>
      </c>
      <c r="AT420" s="152">
        <v>0.17559870550161813</v>
      </c>
      <c r="AU420" s="152">
        <v>-0.10727212898979928</v>
      </c>
      <c r="AV420" s="151">
        <v>2637</v>
      </c>
      <c r="AW420" s="152">
        <v>0.17793522267206477</v>
      </c>
      <c r="AX420" s="152">
        <v>-2.8013269443420568E-2</v>
      </c>
      <c r="AY420" s="151">
        <v>2519</v>
      </c>
      <c r="AZ420" s="152">
        <v>0.17539339924801559</v>
      </c>
      <c r="BA420" s="152">
        <v>-4.4747819491846794E-2</v>
      </c>
      <c r="BB420" s="11">
        <f t="shared" si="431"/>
        <v>-342</v>
      </c>
      <c r="BC420" s="123">
        <f t="shared" si="432"/>
        <v>-0.11953862285914016</v>
      </c>
      <c r="BD420" s="11">
        <f t="shared" si="433"/>
        <v>-194</v>
      </c>
      <c r="BE420" s="123">
        <f t="shared" si="434"/>
        <v>-7.1507556210836709E-2</v>
      </c>
    </row>
    <row r="421" spans="1:57" x14ac:dyDescent="0.3">
      <c r="A421" s="490"/>
      <c r="B421" s="490"/>
      <c r="C421" s="95" t="s">
        <v>134</v>
      </c>
      <c r="D421" s="151">
        <v>13250</v>
      </c>
      <c r="E421" s="152">
        <v>0.20100000000000001</v>
      </c>
      <c r="F421" s="151">
        <v>13354</v>
      </c>
      <c r="G421" s="161">
        <v>0.20200000000000001</v>
      </c>
      <c r="H421" s="152">
        <v>8.0000000000000002E-3</v>
      </c>
      <c r="I421" s="151">
        <v>12960</v>
      </c>
      <c r="J421" s="152">
        <v>0.21299999999999999</v>
      </c>
      <c r="K421" s="152">
        <v>-0.03</v>
      </c>
      <c r="L421" s="151">
        <v>12035</v>
      </c>
      <c r="M421" s="152">
        <v>0.218</v>
      </c>
      <c r="N421" s="152">
        <v>-7.0999999999999994E-2</v>
      </c>
      <c r="O421" s="151">
        <v>9640</v>
      </c>
      <c r="P421" s="161">
        <v>0.20300000000000001</v>
      </c>
      <c r="Q421" s="152">
        <v>-0.19900000000000001</v>
      </c>
      <c r="R421" s="11">
        <f t="shared" si="423"/>
        <v>-3610</v>
      </c>
      <c r="S421" s="123">
        <f t="shared" si="424"/>
        <v>-0.27245283018867922</v>
      </c>
      <c r="T421" s="11">
        <f t="shared" si="425"/>
        <v>-3320</v>
      </c>
      <c r="U421" s="123">
        <f t="shared" si="426"/>
        <v>-0.25617283950617287</v>
      </c>
      <c r="V421" s="151">
        <v>10847</v>
      </c>
      <c r="W421" s="152">
        <v>0.21988647881613624</v>
      </c>
      <c r="X421" s="151">
        <v>10888</v>
      </c>
      <c r="Y421" s="152">
        <v>0.22165672522953522</v>
      </c>
      <c r="Z421" s="152">
        <v>3.7798469622937216E-3</v>
      </c>
      <c r="AA421" s="151">
        <v>10614</v>
      </c>
      <c r="AB421" s="152">
        <v>0.23382459850637763</v>
      </c>
      <c r="AC421" s="152">
        <v>-2.5165319617927995E-2</v>
      </c>
      <c r="AD421" s="151">
        <v>9742</v>
      </c>
      <c r="AE421" s="152">
        <v>0.24062638936916464</v>
      </c>
      <c r="AF421" s="152">
        <v>-8.2155643489730548E-2</v>
      </c>
      <c r="AG421" s="151">
        <v>7467</v>
      </c>
      <c r="AH421" s="152">
        <v>0.22581425590467838</v>
      </c>
      <c r="AI421" s="152">
        <v>-0.23352494354342024</v>
      </c>
      <c r="AJ421" s="11">
        <f t="shared" si="427"/>
        <v>-3380</v>
      </c>
      <c r="AK421" s="123">
        <f t="shared" si="428"/>
        <v>-0.31160689591592144</v>
      </c>
      <c r="AL421" s="11">
        <f t="shared" si="429"/>
        <v>-3147</v>
      </c>
      <c r="AM421" s="123">
        <f t="shared" si="430"/>
        <v>-0.29649519502543809</v>
      </c>
      <c r="AN421" s="151">
        <v>2403</v>
      </c>
      <c r="AO421" s="152">
        <v>0.1451700598078898</v>
      </c>
      <c r="AP421" s="151">
        <v>2466</v>
      </c>
      <c r="AQ421" s="152">
        <v>0.14447243540922139</v>
      </c>
      <c r="AR421" s="152">
        <v>2.6217228464419477E-2</v>
      </c>
      <c r="AS421" s="151">
        <v>2346</v>
      </c>
      <c r="AT421" s="152">
        <v>0.15184466019417475</v>
      </c>
      <c r="AU421" s="152">
        <v>-4.8661800486618008E-2</v>
      </c>
      <c r="AV421" s="151">
        <v>2293</v>
      </c>
      <c r="AW421" s="152">
        <v>0.15472334682861</v>
      </c>
      <c r="AX421" s="152">
        <v>-2.2591645353793693E-2</v>
      </c>
      <c r="AY421" s="151">
        <v>2173</v>
      </c>
      <c r="AZ421" s="152">
        <v>0.15130204706865338</v>
      </c>
      <c r="BA421" s="152">
        <v>-5.2333187963366772E-2</v>
      </c>
      <c r="BB421" s="11">
        <f t="shared" si="431"/>
        <v>-230</v>
      </c>
      <c r="BC421" s="123">
        <f t="shared" si="432"/>
        <v>-9.5713691219309199E-2</v>
      </c>
      <c r="BD421" s="11">
        <f t="shared" si="433"/>
        <v>-173</v>
      </c>
      <c r="BE421" s="123">
        <f t="shared" si="434"/>
        <v>-7.374254049445865E-2</v>
      </c>
    </row>
    <row r="422" spans="1:57" x14ac:dyDescent="0.3">
      <c r="A422" s="490"/>
      <c r="B422" s="490"/>
      <c r="C422" s="95" t="s">
        <v>135</v>
      </c>
      <c r="D422" s="151">
        <v>7625</v>
      </c>
      <c r="E422" s="152">
        <v>0.11600000000000001</v>
      </c>
      <c r="F422" s="151">
        <v>7447</v>
      </c>
      <c r="G422" s="152">
        <v>0.113</v>
      </c>
      <c r="H422" s="152">
        <v>-2.3E-2</v>
      </c>
      <c r="I422" s="151">
        <v>6471</v>
      </c>
      <c r="J422" s="152">
        <v>0.106</v>
      </c>
      <c r="K422" s="152">
        <v>-0.13100000000000001</v>
      </c>
      <c r="L422" s="151">
        <v>5705</v>
      </c>
      <c r="M422" s="152">
        <v>0.10299999999999999</v>
      </c>
      <c r="N422" s="152">
        <v>-0.11799999999999999</v>
      </c>
      <c r="O422" s="151">
        <v>5133</v>
      </c>
      <c r="P422" s="152">
        <v>0.108</v>
      </c>
      <c r="Q422" s="152">
        <v>-0.1</v>
      </c>
      <c r="R422" s="11">
        <f t="shared" si="423"/>
        <v>-2492</v>
      </c>
      <c r="S422" s="123">
        <f t="shared" si="424"/>
        <v>-0.32681967213114754</v>
      </c>
      <c r="T422" s="11">
        <f t="shared" si="425"/>
        <v>-1338</v>
      </c>
      <c r="U422" s="123">
        <f t="shared" si="426"/>
        <v>-0.2067686601761706</v>
      </c>
      <c r="V422" s="151">
        <v>5237</v>
      </c>
      <c r="W422" s="152">
        <v>0.1061625785526049</v>
      </c>
      <c r="X422" s="151">
        <v>5057</v>
      </c>
      <c r="Y422" s="152">
        <v>0.10294985851265243</v>
      </c>
      <c r="Z422" s="152">
        <v>-3.4370822990261597E-2</v>
      </c>
      <c r="AA422" s="151">
        <v>4411</v>
      </c>
      <c r="AB422" s="152">
        <v>9.7173573017866194E-2</v>
      </c>
      <c r="AC422" s="152">
        <v>-0.12774372157405575</v>
      </c>
      <c r="AD422" s="151">
        <v>3764</v>
      </c>
      <c r="AE422" s="152">
        <v>9.2970409524279998E-2</v>
      </c>
      <c r="AF422" s="152">
        <v>-0.14667875765132624</v>
      </c>
      <c r="AG422" s="151">
        <v>3235</v>
      </c>
      <c r="AH422" s="152">
        <v>9.783167508392053E-2</v>
      </c>
      <c r="AI422" s="152">
        <v>-0.14054197662061638</v>
      </c>
      <c r="AJ422" s="11">
        <f t="shared" si="427"/>
        <v>-2002</v>
      </c>
      <c r="AK422" s="123">
        <f t="shared" si="428"/>
        <v>-0.38227993125835402</v>
      </c>
      <c r="AL422" s="11">
        <f t="shared" si="429"/>
        <v>-1176</v>
      </c>
      <c r="AM422" s="123">
        <f t="shared" si="430"/>
        <v>-0.26660621174336885</v>
      </c>
      <c r="AN422" s="151">
        <v>2388</v>
      </c>
      <c r="AO422" s="152">
        <v>0.14426387965927626</v>
      </c>
      <c r="AP422" s="151">
        <v>2390</v>
      </c>
      <c r="AQ422" s="152">
        <v>0.14001991915167847</v>
      </c>
      <c r="AR422" s="152">
        <v>8.375209380234506E-4</v>
      </c>
      <c r="AS422" s="151">
        <v>2060</v>
      </c>
      <c r="AT422" s="152">
        <v>0.13333333333333333</v>
      </c>
      <c r="AU422" s="152">
        <v>-0.13807531380753138</v>
      </c>
      <c r="AV422" s="151">
        <v>1941</v>
      </c>
      <c r="AW422" s="152">
        <v>0.13097165991902834</v>
      </c>
      <c r="AX422" s="152">
        <v>-5.7766990291262137E-2</v>
      </c>
      <c r="AY422" s="151">
        <v>1898</v>
      </c>
      <c r="AZ422" s="152">
        <v>0.13215429605904469</v>
      </c>
      <c r="BA422" s="152">
        <v>-2.2153529108706851E-2</v>
      </c>
      <c r="BB422" s="11">
        <f t="shared" si="431"/>
        <v>-490</v>
      </c>
      <c r="BC422" s="123">
        <f t="shared" si="432"/>
        <v>-0.2051926298157454</v>
      </c>
      <c r="BD422" s="11">
        <f t="shared" si="433"/>
        <v>-162</v>
      </c>
      <c r="BE422" s="123">
        <f t="shared" si="434"/>
        <v>-7.8640776699029122E-2</v>
      </c>
    </row>
    <row r="423" spans="1:57" x14ac:dyDescent="0.3">
      <c r="A423" s="490"/>
      <c r="B423" s="490"/>
      <c r="C423" s="95" t="s">
        <v>13</v>
      </c>
      <c r="D423" s="151">
        <v>65883</v>
      </c>
      <c r="E423" s="152">
        <v>1</v>
      </c>
      <c r="F423" s="151">
        <v>66190</v>
      </c>
      <c r="G423" s="152">
        <v>1</v>
      </c>
      <c r="H423" s="152">
        <v>5.0000000000000001E-3</v>
      </c>
      <c r="I423" s="151">
        <v>60843</v>
      </c>
      <c r="J423" s="152">
        <v>1</v>
      </c>
      <c r="K423" s="152">
        <v>-8.1000000000000003E-2</v>
      </c>
      <c r="L423" s="151">
        <v>55306</v>
      </c>
      <c r="M423" s="152">
        <v>1</v>
      </c>
      <c r="N423" s="152">
        <v>-9.0999999999999998E-2</v>
      </c>
      <c r="O423" s="151">
        <v>47429</v>
      </c>
      <c r="P423" s="152">
        <v>1</v>
      </c>
      <c r="Q423" s="152">
        <v>-0.14199999999999999</v>
      </c>
      <c r="R423" s="11">
        <f t="shared" si="423"/>
        <v>-18454</v>
      </c>
      <c r="S423" s="123">
        <f t="shared" si="424"/>
        <v>-0.28010260613511834</v>
      </c>
      <c r="T423" s="11">
        <f t="shared" si="425"/>
        <v>-13414</v>
      </c>
      <c r="U423" s="123">
        <f t="shared" si="426"/>
        <v>-0.22046907614680408</v>
      </c>
      <c r="V423" s="151">
        <v>49330</v>
      </c>
      <c r="W423" s="152">
        <v>1</v>
      </c>
      <c r="X423" s="151">
        <v>49121</v>
      </c>
      <c r="Y423" s="152">
        <v>1</v>
      </c>
      <c r="Z423" s="152">
        <v>-4.2367727549158726E-3</v>
      </c>
      <c r="AA423" s="151">
        <v>45393</v>
      </c>
      <c r="AB423" s="152">
        <v>1</v>
      </c>
      <c r="AC423" s="152">
        <v>-7.5894220394535944E-2</v>
      </c>
      <c r="AD423" s="151">
        <v>40486</v>
      </c>
      <c r="AE423" s="152">
        <v>1</v>
      </c>
      <c r="AF423" s="152">
        <v>-0.10810036789813407</v>
      </c>
      <c r="AG423" s="151">
        <v>33067</v>
      </c>
      <c r="AH423" s="152">
        <v>1</v>
      </c>
      <c r="AI423" s="152">
        <v>-0.1832485303561725</v>
      </c>
      <c r="AJ423" s="11">
        <f t="shared" si="427"/>
        <v>-16263</v>
      </c>
      <c r="AK423" s="123">
        <f t="shared" si="428"/>
        <v>-0.32967768092438676</v>
      </c>
      <c r="AL423" s="11">
        <f t="shared" si="429"/>
        <v>-12326</v>
      </c>
      <c r="AM423" s="123">
        <f t="shared" si="430"/>
        <v>-0.27153966470601193</v>
      </c>
      <c r="AN423" s="151">
        <v>16553</v>
      </c>
      <c r="AO423" s="152">
        <v>1</v>
      </c>
      <c r="AP423" s="151">
        <v>17069</v>
      </c>
      <c r="AQ423" s="152">
        <v>1</v>
      </c>
      <c r="AR423" s="152">
        <v>3.1172597112305925E-2</v>
      </c>
      <c r="AS423" s="151">
        <v>15450</v>
      </c>
      <c r="AT423" s="152">
        <v>1</v>
      </c>
      <c r="AU423" s="152">
        <v>-9.485031343371024E-2</v>
      </c>
      <c r="AV423" s="151">
        <v>14820</v>
      </c>
      <c r="AW423" s="152">
        <v>1</v>
      </c>
      <c r="AX423" s="152">
        <v>-4.0776699029126215E-2</v>
      </c>
      <c r="AY423" s="151">
        <v>14362</v>
      </c>
      <c r="AZ423" s="152">
        <v>1</v>
      </c>
      <c r="BA423" s="152">
        <v>-3.0904183535762485E-2</v>
      </c>
      <c r="BB423" s="11">
        <f t="shared" si="431"/>
        <v>-2191</v>
      </c>
      <c r="BC423" s="123">
        <f t="shared" si="432"/>
        <v>-0.13236271370748504</v>
      </c>
      <c r="BD423" s="11">
        <f t="shared" si="433"/>
        <v>-1088</v>
      </c>
      <c r="BE423" s="123">
        <f t="shared" si="434"/>
        <v>-7.0420711974110026E-2</v>
      </c>
    </row>
    <row r="424" spans="1:57" x14ac:dyDescent="0.3">
      <c r="A424" s="490"/>
      <c r="B424" s="489" t="s">
        <v>162</v>
      </c>
      <c r="C424" s="95" t="s">
        <v>130</v>
      </c>
      <c r="D424" s="151">
        <v>1649</v>
      </c>
      <c r="E424" s="152">
        <v>0.19700000000000001</v>
      </c>
      <c r="F424" s="151">
        <v>1583</v>
      </c>
      <c r="G424" s="153">
        <v>0.20399999999999999</v>
      </c>
      <c r="H424" s="152">
        <v>-0.04</v>
      </c>
      <c r="I424" s="151">
        <v>1480</v>
      </c>
      <c r="J424" s="152">
        <v>0.20100000000000001</v>
      </c>
      <c r="K424" s="152">
        <v>-6.5000000000000002E-2</v>
      </c>
      <c r="L424" s="151">
        <v>1416</v>
      </c>
      <c r="M424" s="152">
        <v>0.20399999999999999</v>
      </c>
      <c r="N424" s="152">
        <v>-4.2999999999999997E-2</v>
      </c>
      <c r="O424" s="151">
        <v>1550</v>
      </c>
      <c r="P424" s="153">
        <v>0.21199999999999999</v>
      </c>
      <c r="Q424" s="152">
        <v>9.5000000000000001E-2</v>
      </c>
      <c r="R424" s="11">
        <f t="shared" ref="R424:R487" si="435">O424-D424</f>
        <v>-99</v>
      </c>
      <c r="S424" s="123">
        <f t="shared" ref="S424:S487" si="436">(O424-D424)/D424</f>
        <v>-6.0036385688295939E-2</v>
      </c>
      <c r="T424" s="11">
        <f t="shared" ref="T424:T487" si="437">O424-I424</f>
        <v>70</v>
      </c>
      <c r="U424" s="123">
        <f t="shared" ref="U424:U487" si="438">SUM(O424-I424)/I424</f>
        <v>4.72972972972973E-2</v>
      </c>
      <c r="V424" s="151">
        <v>1000</v>
      </c>
      <c r="W424" s="152">
        <v>0.20682523267838676</v>
      </c>
      <c r="X424" s="151">
        <v>983</v>
      </c>
      <c r="Y424" s="152">
        <v>0.21547566856641823</v>
      </c>
      <c r="Z424" s="152">
        <v>-1.7000000000000001E-2</v>
      </c>
      <c r="AA424" s="151">
        <v>866</v>
      </c>
      <c r="AB424" s="152">
        <v>0.20958373668925459</v>
      </c>
      <c r="AC424" s="152">
        <v>-0.1190233977619532</v>
      </c>
      <c r="AD424" s="151">
        <v>746</v>
      </c>
      <c r="AE424" s="152">
        <v>0.20477628328300851</v>
      </c>
      <c r="AF424" s="152">
        <v>-0.13856812933025403</v>
      </c>
      <c r="AG424" s="151">
        <v>835</v>
      </c>
      <c r="AH424" s="152">
        <v>0.21773142112125163</v>
      </c>
      <c r="AI424" s="152">
        <v>0.11930294906166219</v>
      </c>
      <c r="AJ424" s="11">
        <f t="shared" ref="AJ424:AJ487" si="439">AG424-V424</f>
        <v>-165</v>
      </c>
      <c r="AK424" s="123">
        <f t="shared" ref="AK424:AK487" si="440">(AG424-V424)/V424</f>
        <v>-0.16500000000000001</v>
      </c>
      <c r="AL424" s="11">
        <f t="shared" ref="AL424:AL487" si="441">AG424-AA424</f>
        <v>-31</v>
      </c>
      <c r="AM424" s="123">
        <f t="shared" ref="AM424:AM487" si="442">SUM(AG424-AA424)/AA424</f>
        <v>-3.5796766743648963E-2</v>
      </c>
      <c r="AN424" s="151">
        <v>649</v>
      </c>
      <c r="AO424" s="152">
        <v>0.18453227182257606</v>
      </c>
      <c r="AP424" s="151">
        <v>600</v>
      </c>
      <c r="AQ424" s="152">
        <v>0.18873859704309531</v>
      </c>
      <c r="AR424" s="152">
        <v>-7.5500770416024654E-2</v>
      </c>
      <c r="AS424" s="151">
        <v>614</v>
      </c>
      <c r="AT424" s="152">
        <v>0.18997524752475248</v>
      </c>
      <c r="AU424" s="152">
        <v>2.3333333333333334E-2</v>
      </c>
      <c r="AV424" s="151">
        <v>670</v>
      </c>
      <c r="AW424" s="152">
        <v>0.20296879733414117</v>
      </c>
      <c r="AX424" s="152">
        <v>9.1205211726384364E-2</v>
      </c>
      <c r="AY424" s="151">
        <v>715</v>
      </c>
      <c r="AZ424" s="152">
        <v>0.20569620253164558</v>
      </c>
      <c r="BA424" s="152">
        <v>6.7164179104477612E-2</v>
      </c>
      <c r="BB424" s="11">
        <f t="shared" ref="BB424:BB487" si="443">AY424-AN424</f>
        <v>66</v>
      </c>
      <c r="BC424" s="123">
        <f t="shared" ref="BC424:BC487" si="444">(AY424-AN424)/AN424</f>
        <v>0.10169491525423729</v>
      </c>
      <c r="BD424" s="11">
        <f t="shared" ref="BD424:BD487" si="445">AY424-AS424</f>
        <v>101</v>
      </c>
      <c r="BE424" s="123">
        <f t="shared" ref="BE424:BE487" si="446">SUM(AY424-AS424)/AS424</f>
        <v>0.16449511400651465</v>
      </c>
    </row>
    <row r="425" spans="1:57" x14ac:dyDescent="0.3">
      <c r="A425" s="490"/>
      <c r="B425" s="490"/>
      <c r="C425" s="95" t="s">
        <v>131</v>
      </c>
      <c r="D425" s="151">
        <v>1619</v>
      </c>
      <c r="E425" s="152">
        <v>0.19400000000000001</v>
      </c>
      <c r="F425" s="151">
        <v>1467</v>
      </c>
      <c r="G425" s="152">
        <v>0.19</v>
      </c>
      <c r="H425" s="152">
        <v>-9.4E-2</v>
      </c>
      <c r="I425" s="151">
        <v>1436</v>
      </c>
      <c r="J425" s="152">
        <v>0.19500000000000001</v>
      </c>
      <c r="K425" s="152">
        <v>-2.1000000000000001E-2</v>
      </c>
      <c r="L425" s="151">
        <v>1338</v>
      </c>
      <c r="M425" s="152">
        <v>0.193</v>
      </c>
      <c r="N425" s="152">
        <v>-6.8000000000000005E-2</v>
      </c>
      <c r="O425" s="151">
        <v>1537</v>
      </c>
      <c r="P425" s="152">
        <v>0.21</v>
      </c>
      <c r="Q425" s="152">
        <v>0.14899999999999999</v>
      </c>
      <c r="R425" s="11">
        <f t="shared" si="435"/>
        <v>-82</v>
      </c>
      <c r="S425" s="123">
        <f t="shared" si="436"/>
        <v>-5.06485484867202E-2</v>
      </c>
      <c r="T425" s="11">
        <f t="shared" si="437"/>
        <v>101</v>
      </c>
      <c r="U425" s="123">
        <f t="shared" si="438"/>
        <v>7.0334261838440118E-2</v>
      </c>
      <c r="V425" s="151">
        <v>943</v>
      </c>
      <c r="W425" s="152">
        <v>0.19503619441571871</v>
      </c>
      <c r="X425" s="151">
        <v>899</v>
      </c>
      <c r="Y425" s="152">
        <v>0.1970626918018413</v>
      </c>
      <c r="Z425" s="152">
        <v>-4.6659597030752918E-2</v>
      </c>
      <c r="AA425" s="151">
        <v>828</v>
      </c>
      <c r="AB425" s="152">
        <v>0.20038722168441434</v>
      </c>
      <c r="AC425" s="152">
        <v>-7.8976640711902107E-2</v>
      </c>
      <c r="AD425" s="151">
        <v>703</v>
      </c>
      <c r="AE425" s="152">
        <v>0.19297282459511392</v>
      </c>
      <c r="AF425" s="152">
        <v>-0.15096618357487923</v>
      </c>
      <c r="AG425" s="151">
        <v>796</v>
      </c>
      <c r="AH425" s="152">
        <v>0.20756192959582789</v>
      </c>
      <c r="AI425" s="152">
        <v>0.13229018492176386</v>
      </c>
      <c r="AJ425" s="11">
        <f t="shared" si="439"/>
        <v>-147</v>
      </c>
      <c r="AK425" s="123">
        <f t="shared" si="440"/>
        <v>-0.15588547189819724</v>
      </c>
      <c r="AL425" s="11">
        <f t="shared" si="441"/>
        <v>-32</v>
      </c>
      <c r="AM425" s="123">
        <f t="shared" si="442"/>
        <v>-3.864734299516908E-2</v>
      </c>
      <c r="AN425" s="151">
        <v>676</v>
      </c>
      <c r="AO425" s="152">
        <v>0.1922092692635769</v>
      </c>
      <c r="AP425" s="151">
        <v>568</v>
      </c>
      <c r="AQ425" s="152">
        <v>0.17867253853413023</v>
      </c>
      <c r="AR425" s="152">
        <v>-0.15976331360946747</v>
      </c>
      <c r="AS425" s="151">
        <v>608</v>
      </c>
      <c r="AT425" s="152">
        <v>0.18811881188118812</v>
      </c>
      <c r="AU425" s="152">
        <v>7.0422535211267609E-2</v>
      </c>
      <c r="AV425" s="151">
        <v>635</v>
      </c>
      <c r="AW425" s="152">
        <v>0.19236594971220841</v>
      </c>
      <c r="AX425" s="152">
        <v>4.4407894736842105E-2</v>
      </c>
      <c r="AY425" s="151">
        <v>741</v>
      </c>
      <c r="AZ425" s="152">
        <v>0.21317606444188722</v>
      </c>
      <c r="BA425" s="152">
        <v>0.16692913385826771</v>
      </c>
      <c r="BB425" s="11">
        <f t="shared" si="443"/>
        <v>65</v>
      </c>
      <c r="BC425" s="123">
        <f t="shared" si="444"/>
        <v>9.6153846153846159E-2</v>
      </c>
      <c r="BD425" s="11">
        <f t="shared" si="445"/>
        <v>133</v>
      </c>
      <c r="BE425" s="123">
        <f t="shared" si="446"/>
        <v>0.21875</v>
      </c>
    </row>
    <row r="426" spans="1:57" x14ac:dyDescent="0.3">
      <c r="A426" s="490"/>
      <c r="B426" s="490"/>
      <c r="C426" s="95" t="s">
        <v>132</v>
      </c>
      <c r="D426" s="151">
        <v>1643</v>
      </c>
      <c r="E426" s="152">
        <v>0.19700000000000001</v>
      </c>
      <c r="F426" s="151">
        <v>1479</v>
      </c>
      <c r="G426" s="152">
        <v>0.191</v>
      </c>
      <c r="H426" s="152">
        <v>-0.1</v>
      </c>
      <c r="I426" s="151">
        <v>1407</v>
      </c>
      <c r="J426" s="152">
        <v>0.191</v>
      </c>
      <c r="K426" s="152">
        <v>-4.9000000000000002E-2</v>
      </c>
      <c r="L426" s="151">
        <v>1397</v>
      </c>
      <c r="M426" s="152">
        <v>0.20100000000000001</v>
      </c>
      <c r="N426" s="152">
        <v>-7.0000000000000001E-3</v>
      </c>
      <c r="O426" s="151">
        <v>1429</v>
      </c>
      <c r="P426" s="152">
        <v>0.19500000000000001</v>
      </c>
      <c r="Q426" s="152">
        <v>2.3E-2</v>
      </c>
      <c r="R426" s="11">
        <f t="shared" si="435"/>
        <v>-214</v>
      </c>
      <c r="S426" s="123">
        <f t="shared" si="436"/>
        <v>-0.13024954351795495</v>
      </c>
      <c r="T426" s="11">
        <f t="shared" si="437"/>
        <v>22</v>
      </c>
      <c r="U426" s="123">
        <f t="shared" si="438"/>
        <v>1.5636105188343994E-2</v>
      </c>
      <c r="V426" s="151">
        <v>939</v>
      </c>
      <c r="W426" s="152">
        <v>0.19420889348500517</v>
      </c>
      <c r="X426" s="151">
        <v>854</v>
      </c>
      <c r="Y426" s="152">
        <v>0.18719859710653222</v>
      </c>
      <c r="Z426" s="152">
        <v>-9.0521831735889249E-2</v>
      </c>
      <c r="AA426" s="151">
        <v>813</v>
      </c>
      <c r="AB426" s="152">
        <v>0.19675701839303</v>
      </c>
      <c r="AC426" s="152">
        <v>-4.8009367681498827E-2</v>
      </c>
      <c r="AD426" s="151">
        <v>752</v>
      </c>
      <c r="AE426" s="152">
        <v>0.20642327751852868</v>
      </c>
      <c r="AF426" s="152">
        <v>-7.5030750307503072E-2</v>
      </c>
      <c r="AG426" s="151">
        <v>762</v>
      </c>
      <c r="AH426" s="152">
        <v>0.1986962190352021</v>
      </c>
      <c r="AI426" s="152">
        <v>1.3297872340425532E-2</v>
      </c>
      <c r="AJ426" s="11">
        <f t="shared" si="439"/>
        <v>-177</v>
      </c>
      <c r="AK426" s="123">
        <f t="shared" si="440"/>
        <v>-0.18849840255591055</v>
      </c>
      <c r="AL426" s="11">
        <f t="shared" si="441"/>
        <v>-51</v>
      </c>
      <c r="AM426" s="123">
        <f t="shared" si="442"/>
        <v>-6.273062730627306E-2</v>
      </c>
      <c r="AN426" s="151">
        <v>704</v>
      </c>
      <c r="AO426" s="152">
        <v>0.20017059994313335</v>
      </c>
      <c r="AP426" s="151">
        <v>625</v>
      </c>
      <c r="AQ426" s="152">
        <v>0.19660270525322429</v>
      </c>
      <c r="AR426" s="152">
        <v>-0.11221590909090909</v>
      </c>
      <c r="AS426" s="151">
        <v>594</v>
      </c>
      <c r="AT426" s="152">
        <v>0.18378712871287128</v>
      </c>
      <c r="AU426" s="152">
        <v>-4.9599999999999998E-2</v>
      </c>
      <c r="AV426" s="151">
        <v>645</v>
      </c>
      <c r="AW426" s="152">
        <v>0.19539533474704635</v>
      </c>
      <c r="AX426" s="152">
        <v>8.5858585858585856E-2</v>
      </c>
      <c r="AY426" s="151">
        <v>667</v>
      </c>
      <c r="AZ426" s="152">
        <v>0.19188722669735328</v>
      </c>
      <c r="BA426" s="152">
        <v>3.4108527131782945E-2</v>
      </c>
      <c r="BB426" s="11">
        <f t="shared" si="443"/>
        <v>-37</v>
      </c>
      <c r="BC426" s="123">
        <f t="shared" si="444"/>
        <v>-5.2556818181818184E-2</v>
      </c>
      <c r="BD426" s="11">
        <f t="shared" si="445"/>
        <v>73</v>
      </c>
      <c r="BE426" s="123">
        <f t="shared" si="446"/>
        <v>0.12289562289562289</v>
      </c>
    </row>
    <row r="427" spans="1:57" x14ac:dyDescent="0.3">
      <c r="A427" s="490"/>
      <c r="B427" s="490"/>
      <c r="C427" s="95" t="s">
        <v>133</v>
      </c>
      <c r="D427" s="151">
        <v>1411</v>
      </c>
      <c r="E427" s="152">
        <v>0.16900000000000001</v>
      </c>
      <c r="F427" s="151">
        <v>1364</v>
      </c>
      <c r="G427" s="152">
        <v>0.17599999999999999</v>
      </c>
      <c r="H427" s="152">
        <v>-3.3000000000000002E-2</v>
      </c>
      <c r="I427" s="151">
        <v>1287</v>
      </c>
      <c r="J427" s="152">
        <v>0.17499999999999999</v>
      </c>
      <c r="K427" s="152">
        <v>-5.6000000000000001E-2</v>
      </c>
      <c r="L427" s="151">
        <v>1186</v>
      </c>
      <c r="M427" s="152">
        <v>0.17100000000000001</v>
      </c>
      <c r="N427" s="152">
        <v>-7.8E-2</v>
      </c>
      <c r="O427" s="151">
        <v>1175</v>
      </c>
      <c r="P427" s="152">
        <v>0.161</v>
      </c>
      <c r="Q427" s="152">
        <v>-8.9999999999999993E-3</v>
      </c>
      <c r="R427" s="11">
        <f t="shared" si="435"/>
        <v>-236</v>
      </c>
      <c r="S427" s="123">
        <f t="shared" si="436"/>
        <v>-0.16725726435152374</v>
      </c>
      <c r="T427" s="11">
        <f t="shared" si="437"/>
        <v>-112</v>
      </c>
      <c r="U427" s="123">
        <f t="shared" si="438"/>
        <v>-8.7024087024087024E-2</v>
      </c>
      <c r="V427" s="151">
        <v>820</v>
      </c>
      <c r="W427" s="152">
        <v>0.16959669079627715</v>
      </c>
      <c r="X427" s="151">
        <v>771</v>
      </c>
      <c r="Y427" s="152">
        <v>0.16900482244629547</v>
      </c>
      <c r="Z427" s="152">
        <v>-5.9756097560975607E-2</v>
      </c>
      <c r="AA427" s="151">
        <v>685</v>
      </c>
      <c r="AB427" s="152">
        <v>0.16577928363988384</v>
      </c>
      <c r="AC427" s="152">
        <v>-0.11154345006485085</v>
      </c>
      <c r="AD427" s="151">
        <v>630</v>
      </c>
      <c r="AE427" s="152">
        <v>0.17293439472961844</v>
      </c>
      <c r="AF427" s="152">
        <v>-8.0291970802919707E-2</v>
      </c>
      <c r="AG427" s="151">
        <v>591</v>
      </c>
      <c r="AH427" s="152">
        <v>0.15410691003911342</v>
      </c>
      <c r="AI427" s="152">
        <v>-6.1904761904761907E-2</v>
      </c>
      <c r="AJ427" s="11">
        <f t="shared" si="439"/>
        <v>-229</v>
      </c>
      <c r="AK427" s="123">
        <f t="shared" si="440"/>
        <v>-0.27926829268292686</v>
      </c>
      <c r="AL427" s="11">
        <f t="shared" si="441"/>
        <v>-94</v>
      </c>
      <c r="AM427" s="123">
        <f t="shared" si="442"/>
        <v>-0.13722627737226278</v>
      </c>
      <c r="AN427" s="151">
        <v>591</v>
      </c>
      <c r="AO427" s="152">
        <v>0.168040943986352</v>
      </c>
      <c r="AP427" s="151">
        <v>593</v>
      </c>
      <c r="AQ427" s="152">
        <v>0.18653664674425921</v>
      </c>
      <c r="AR427" s="152">
        <v>3.3840947546531302E-3</v>
      </c>
      <c r="AS427" s="151">
        <v>602</v>
      </c>
      <c r="AT427" s="152">
        <v>0.18626237623762376</v>
      </c>
      <c r="AU427" s="152">
        <v>1.5177065767284991E-2</v>
      </c>
      <c r="AV427" s="151">
        <v>556</v>
      </c>
      <c r="AW427" s="152">
        <v>0.16843380793698878</v>
      </c>
      <c r="AX427" s="152">
        <v>-7.6411960132890366E-2</v>
      </c>
      <c r="AY427" s="151">
        <v>584</v>
      </c>
      <c r="AZ427" s="152">
        <v>0.16800920598388952</v>
      </c>
      <c r="BA427" s="152">
        <v>5.0359712230215826E-2</v>
      </c>
      <c r="BB427" s="11">
        <f t="shared" si="443"/>
        <v>-7</v>
      </c>
      <c r="BC427" s="123">
        <f t="shared" si="444"/>
        <v>-1.1844331641285956E-2</v>
      </c>
      <c r="BD427" s="11">
        <f t="shared" si="445"/>
        <v>-18</v>
      </c>
      <c r="BE427" s="123">
        <f t="shared" si="446"/>
        <v>-2.9900332225913623E-2</v>
      </c>
    </row>
    <row r="428" spans="1:57" x14ac:dyDescent="0.3">
      <c r="A428" s="490"/>
      <c r="B428" s="490"/>
      <c r="C428" s="95" t="s">
        <v>134</v>
      </c>
      <c r="D428" s="151">
        <v>802</v>
      </c>
      <c r="E428" s="152">
        <v>9.6000000000000002E-2</v>
      </c>
      <c r="F428" s="151">
        <v>786</v>
      </c>
      <c r="G428" s="161">
        <v>0.10199999999999999</v>
      </c>
      <c r="H428" s="152">
        <v>-0.02</v>
      </c>
      <c r="I428" s="151">
        <v>745</v>
      </c>
      <c r="J428" s="152">
        <v>0.10100000000000001</v>
      </c>
      <c r="K428" s="152">
        <v>-5.1999999999999998E-2</v>
      </c>
      <c r="L428" s="151">
        <v>678</v>
      </c>
      <c r="M428" s="152">
        <v>9.8000000000000004E-2</v>
      </c>
      <c r="N428" s="152">
        <v>-0.09</v>
      </c>
      <c r="O428" s="151">
        <v>623</v>
      </c>
      <c r="P428" s="161">
        <v>8.5000000000000006E-2</v>
      </c>
      <c r="Q428" s="152">
        <v>-8.1000000000000003E-2</v>
      </c>
      <c r="R428" s="11">
        <f t="shared" si="435"/>
        <v>-179</v>
      </c>
      <c r="S428" s="123">
        <f t="shared" si="436"/>
        <v>-0.22319201995012469</v>
      </c>
      <c r="T428" s="11">
        <f t="shared" si="437"/>
        <v>-122</v>
      </c>
      <c r="U428" s="123">
        <f t="shared" si="438"/>
        <v>-0.16375838926174496</v>
      </c>
      <c r="V428" s="151">
        <v>465</v>
      </c>
      <c r="W428" s="152">
        <v>9.6173733195449848E-2</v>
      </c>
      <c r="X428" s="151">
        <v>461</v>
      </c>
      <c r="Y428" s="152">
        <v>0.10105217010083296</v>
      </c>
      <c r="Z428" s="152">
        <v>-8.6021505376344086E-3</v>
      </c>
      <c r="AA428" s="151">
        <v>394</v>
      </c>
      <c r="AB428" s="152">
        <v>9.5353339787028077E-2</v>
      </c>
      <c r="AC428" s="152">
        <v>-0.14533622559652928</v>
      </c>
      <c r="AD428" s="151">
        <v>340</v>
      </c>
      <c r="AE428" s="152">
        <v>9.3329673346143283E-2</v>
      </c>
      <c r="AF428" s="152">
        <v>-0.13705583756345177</v>
      </c>
      <c r="AG428" s="151">
        <v>312</v>
      </c>
      <c r="AH428" s="152">
        <v>8.1355932203389825E-2</v>
      </c>
      <c r="AI428" s="152">
        <v>-8.2352941176470587E-2</v>
      </c>
      <c r="AJ428" s="11">
        <f t="shared" si="439"/>
        <v>-153</v>
      </c>
      <c r="AK428" s="123">
        <f t="shared" si="440"/>
        <v>-0.32903225806451614</v>
      </c>
      <c r="AL428" s="11">
        <f t="shared" si="441"/>
        <v>-82</v>
      </c>
      <c r="AM428" s="123">
        <f t="shared" si="442"/>
        <v>-0.20812182741116753</v>
      </c>
      <c r="AN428" s="151">
        <v>337</v>
      </c>
      <c r="AO428" s="152">
        <v>9.5820301393232873E-2</v>
      </c>
      <c r="AP428" s="151">
        <v>325</v>
      </c>
      <c r="AQ428" s="152">
        <v>0.10223340673167662</v>
      </c>
      <c r="AR428" s="152">
        <v>-3.5608308605341248E-2</v>
      </c>
      <c r="AS428" s="151">
        <v>351</v>
      </c>
      <c r="AT428" s="152">
        <v>0.10860148514851485</v>
      </c>
      <c r="AU428" s="152">
        <v>0.08</v>
      </c>
      <c r="AV428" s="151">
        <v>338</v>
      </c>
      <c r="AW428" s="152">
        <v>0.10239321417752197</v>
      </c>
      <c r="AX428" s="152">
        <v>-3.7037037037037035E-2</v>
      </c>
      <c r="AY428" s="151">
        <v>311</v>
      </c>
      <c r="AZ428" s="152">
        <v>8.947065592635213E-2</v>
      </c>
      <c r="BA428" s="152">
        <v>-7.9881656804733733E-2</v>
      </c>
      <c r="BB428" s="11">
        <f t="shared" si="443"/>
        <v>-26</v>
      </c>
      <c r="BC428" s="123">
        <f t="shared" si="444"/>
        <v>-7.71513353115727E-2</v>
      </c>
      <c r="BD428" s="11">
        <f t="shared" si="445"/>
        <v>-40</v>
      </c>
      <c r="BE428" s="123">
        <f t="shared" si="446"/>
        <v>-0.11396011396011396</v>
      </c>
    </row>
    <row r="429" spans="1:57" x14ac:dyDescent="0.3">
      <c r="A429" s="490"/>
      <c r="B429" s="490"/>
      <c r="C429" s="95" t="s">
        <v>135</v>
      </c>
      <c r="D429" s="151">
        <v>1228</v>
      </c>
      <c r="E429" s="152">
        <v>0.14699999999999999</v>
      </c>
      <c r="F429" s="151">
        <v>1062</v>
      </c>
      <c r="G429" s="152">
        <v>0.13700000000000001</v>
      </c>
      <c r="H429" s="152">
        <v>-0.13500000000000001</v>
      </c>
      <c r="I429" s="151">
        <v>1009</v>
      </c>
      <c r="J429" s="152">
        <v>0.13700000000000001</v>
      </c>
      <c r="K429" s="152">
        <v>-0.05</v>
      </c>
      <c r="L429" s="151">
        <v>929</v>
      </c>
      <c r="M429" s="152">
        <v>0.13400000000000001</v>
      </c>
      <c r="N429" s="152">
        <v>-7.9000000000000001E-2</v>
      </c>
      <c r="O429" s="151">
        <v>997</v>
      </c>
      <c r="P429" s="152">
        <v>0.13600000000000001</v>
      </c>
      <c r="Q429" s="152">
        <v>7.2999999999999995E-2</v>
      </c>
      <c r="R429" s="11">
        <f t="shared" si="435"/>
        <v>-231</v>
      </c>
      <c r="S429" s="123">
        <f t="shared" si="436"/>
        <v>-0.18811074918566775</v>
      </c>
      <c r="T429" s="11">
        <f t="shared" si="437"/>
        <v>-12</v>
      </c>
      <c r="U429" s="123">
        <f t="shared" si="438"/>
        <v>-1.1892963330029732E-2</v>
      </c>
      <c r="V429" s="151">
        <v>668</v>
      </c>
      <c r="W429" s="152">
        <v>0.13815925542916235</v>
      </c>
      <c r="X429" s="151">
        <v>594</v>
      </c>
      <c r="Y429" s="152">
        <v>0.1302060499780798</v>
      </c>
      <c r="Z429" s="152">
        <v>-0.11077844311377245</v>
      </c>
      <c r="AA429" s="151">
        <v>546</v>
      </c>
      <c r="AB429" s="152">
        <v>0.13213939980638917</v>
      </c>
      <c r="AC429" s="152">
        <v>-8.0808080808080815E-2</v>
      </c>
      <c r="AD429" s="151">
        <v>472</v>
      </c>
      <c r="AE429" s="152">
        <v>0.12956354652758714</v>
      </c>
      <c r="AF429" s="152">
        <v>-0.13553113553113552</v>
      </c>
      <c r="AG429" s="151">
        <v>539</v>
      </c>
      <c r="AH429" s="152">
        <v>0.14054758800521513</v>
      </c>
      <c r="AI429" s="152">
        <v>0.14194915254237289</v>
      </c>
      <c r="AJ429" s="11">
        <f t="shared" si="439"/>
        <v>-129</v>
      </c>
      <c r="AK429" s="123">
        <f t="shared" si="440"/>
        <v>-0.19311377245508982</v>
      </c>
      <c r="AL429" s="11">
        <f t="shared" si="441"/>
        <v>-7</v>
      </c>
      <c r="AM429" s="123">
        <f t="shared" si="442"/>
        <v>-1.282051282051282E-2</v>
      </c>
      <c r="AN429" s="151">
        <v>560</v>
      </c>
      <c r="AO429" s="152">
        <v>0.1592266135911288</v>
      </c>
      <c r="AP429" s="151">
        <v>468</v>
      </c>
      <c r="AQ429" s="152">
        <v>0.14721610569361435</v>
      </c>
      <c r="AR429" s="152">
        <v>-0.16428571428571428</v>
      </c>
      <c r="AS429" s="151">
        <v>463</v>
      </c>
      <c r="AT429" s="152">
        <v>0.14325495049504949</v>
      </c>
      <c r="AU429" s="152">
        <v>-1.0683760683760684E-2</v>
      </c>
      <c r="AV429" s="151">
        <v>457</v>
      </c>
      <c r="AW429" s="152">
        <v>0.13844289609209331</v>
      </c>
      <c r="AX429" s="152">
        <v>-1.2958963282937365E-2</v>
      </c>
      <c r="AY429" s="151">
        <v>458</v>
      </c>
      <c r="AZ429" s="152">
        <v>0.13176064441887228</v>
      </c>
      <c r="BA429" s="152">
        <v>2.1881838074398249E-3</v>
      </c>
      <c r="BB429" s="11">
        <f t="shared" si="443"/>
        <v>-102</v>
      </c>
      <c r="BC429" s="123">
        <f t="shared" si="444"/>
        <v>-0.18214285714285713</v>
      </c>
      <c r="BD429" s="11">
        <f t="shared" si="445"/>
        <v>-5</v>
      </c>
      <c r="BE429" s="123">
        <f t="shared" si="446"/>
        <v>-1.079913606911447E-2</v>
      </c>
    </row>
    <row r="430" spans="1:57" x14ac:dyDescent="0.3">
      <c r="A430" s="490"/>
      <c r="B430" s="490"/>
      <c r="C430" s="95" t="s">
        <v>13</v>
      </c>
      <c r="D430" s="151">
        <v>8352</v>
      </c>
      <c r="E430" s="152">
        <v>1</v>
      </c>
      <c r="F430" s="151">
        <v>7741</v>
      </c>
      <c r="G430" s="152">
        <v>1</v>
      </c>
      <c r="H430" s="152">
        <v>-7.2999999999999995E-2</v>
      </c>
      <c r="I430" s="151">
        <v>7364</v>
      </c>
      <c r="J430" s="152">
        <v>1</v>
      </c>
      <c r="K430" s="152">
        <v>-4.9000000000000002E-2</v>
      </c>
      <c r="L430" s="151">
        <v>6944</v>
      </c>
      <c r="M430" s="152">
        <v>1</v>
      </c>
      <c r="N430" s="152">
        <v>-5.7000000000000002E-2</v>
      </c>
      <c r="O430" s="151">
        <v>7311</v>
      </c>
      <c r="P430" s="152">
        <v>1</v>
      </c>
      <c r="Q430" s="152">
        <v>5.2999999999999999E-2</v>
      </c>
      <c r="R430" s="11">
        <f t="shared" si="435"/>
        <v>-1041</v>
      </c>
      <c r="S430" s="123">
        <f t="shared" si="436"/>
        <v>-0.12464080459770115</v>
      </c>
      <c r="T430" s="11">
        <f t="shared" si="437"/>
        <v>-53</v>
      </c>
      <c r="U430" s="123">
        <f t="shared" si="438"/>
        <v>-7.1971754481260182E-3</v>
      </c>
      <c r="V430" s="151">
        <v>4835</v>
      </c>
      <c r="W430" s="152">
        <v>1</v>
      </c>
      <c r="X430" s="151">
        <v>4562</v>
      </c>
      <c r="Y430" s="152">
        <v>1</v>
      </c>
      <c r="Z430" s="152">
        <v>-5.6463288521199584E-2</v>
      </c>
      <c r="AA430" s="151">
        <v>4132</v>
      </c>
      <c r="AB430" s="152">
        <v>1</v>
      </c>
      <c r="AC430" s="152">
        <v>-9.4256904866286711E-2</v>
      </c>
      <c r="AD430" s="151">
        <v>3643</v>
      </c>
      <c r="AE430" s="152">
        <v>1</v>
      </c>
      <c r="AF430" s="152">
        <v>-0.11834462729912876</v>
      </c>
      <c r="AG430" s="151">
        <v>3835</v>
      </c>
      <c r="AH430" s="152">
        <v>1</v>
      </c>
      <c r="AI430" s="152">
        <v>5.2703815536645625E-2</v>
      </c>
      <c r="AJ430" s="11">
        <f t="shared" si="439"/>
        <v>-1000</v>
      </c>
      <c r="AK430" s="123">
        <f t="shared" si="440"/>
        <v>-0.20682523267838676</v>
      </c>
      <c r="AL430" s="11">
        <f t="shared" si="441"/>
        <v>-297</v>
      </c>
      <c r="AM430" s="123">
        <f t="shared" si="442"/>
        <v>-7.1878025169409485E-2</v>
      </c>
      <c r="AN430" s="151">
        <v>3517</v>
      </c>
      <c r="AO430" s="152">
        <v>1</v>
      </c>
      <c r="AP430" s="151">
        <v>3179</v>
      </c>
      <c r="AQ430" s="152">
        <v>1</v>
      </c>
      <c r="AR430" s="152">
        <v>-9.6104634631788449E-2</v>
      </c>
      <c r="AS430" s="151">
        <v>3232</v>
      </c>
      <c r="AT430" s="152">
        <v>1</v>
      </c>
      <c r="AU430" s="152">
        <v>1.6671909405473421E-2</v>
      </c>
      <c r="AV430" s="151">
        <v>3301</v>
      </c>
      <c r="AW430" s="152">
        <v>1</v>
      </c>
      <c r="AX430" s="152">
        <v>2.1349009900990101E-2</v>
      </c>
      <c r="AY430" s="151">
        <v>3476</v>
      </c>
      <c r="AZ430" s="152">
        <v>1</v>
      </c>
      <c r="BA430" s="152">
        <v>5.3014238109663742E-2</v>
      </c>
      <c r="BB430" s="11">
        <f t="shared" si="443"/>
        <v>-41</v>
      </c>
      <c r="BC430" s="123">
        <f t="shared" si="444"/>
        <v>-1.1657662780779073E-2</v>
      </c>
      <c r="BD430" s="11">
        <f t="shared" si="445"/>
        <v>244</v>
      </c>
      <c r="BE430" s="123">
        <f t="shared" si="446"/>
        <v>7.5495049504950493E-2</v>
      </c>
    </row>
    <row r="431" spans="1:57" x14ac:dyDescent="0.3">
      <c r="A431" s="490"/>
      <c r="B431" s="489" t="s">
        <v>163</v>
      </c>
      <c r="C431" s="95" t="s">
        <v>130</v>
      </c>
      <c r="D431" s="151">
        <v>941</v>
      </c>
      <c r="E431" s="152">
        <v>9.2999999999999999E-2</v>
      </c>
      <c r="F431" s="151">
        <v>998</v>
      </c>
      <c r="G431" s="153">
        <v>9.1999999999999998E-2</v>
      </c>
      <c r="H431" s="152">
        <v>6.0999999999999999E-2</v>
      </c>
      <c r="I431" s="151">
        <v>944</v>
      </c>
      <c r="J431" s="152">
        <v>9.0999999999999998E-2</v>
      </c>
      <c r="K431" s="152">
        <v>-5.3999999999999999E-2</v>
      </c>
      <c r="L431" s="151">
        <v>912</v>
      </c>
      <c r="M431" s="152">
        <v>9.0999999999999998E-2</v>
      </c>
      <c r="N431" s="152">
        <v>-3.4000000000000002E-2</v>
      </c>
      <c r="O431" s="151">
        <v>938</v>
      </c>
      <c r="P431" s="153">
        <v>0.10199999999999999</v>
      </c>
      <c r="Q431" s="152">
        <v>2.9000000000000001E-2</v>
      </c>
      <c r="R431" s="11">
        <f t="shared" si="435"/>
        <v>-3</v>
      </c>
      <c r="S431" s="123">
        <f t="shared" si="436"/>
        <v>-3.188097768331562E-3</v>
      </c>
      <c r="T431" s="11">
        <f t="shared" si="437"/>
        <v>-6</v>
      </c>
      <c r="U431" s="123">
        <f t="shared" si="438"/>
        <v>-6.3559322033898309E-3</v>
      </c>
      <c r="V431" s="151">
        <v>334</v>
      </c>
      <c r="W431" s="152">
        <v>7.6325411334552104E-2</v>
      </c>
      <c r="X431" s="151">
        <v>321</v>
      </c>
      <c r="Y431" s="152">
        <v>7.2624434389140277E-2</v>
      </c>
      <c r="Z431" s="152">
        <v>-3.8922155688622756E-2</v>
      </c>
      <c r="AA431" s="151">
        <v>318</v>
      </c>
      <c r="AB431" s="152">
        <v>7.7731605964311903E-2</v>
      </c>
      <c r="AC431" s="152">
        <v>-9.3457943925233638E-3</v>
      </c>
      <c r="AD431" s="151">
        <v>316</v>
      </c>
      <c r="AE431" s="152">
        <v>7.5998075998075995E-2</v>
      </c>
      <c r="AF431" s="152">
        <v>-6.2893081761006293E-3</v>
      </c>
      <c r="AG431" s="151">
        <v>251</v>
      </c>
      <c r="AH431" s="152">
        <v>7.533013205282113E-2</v>
      </c>
      <c r="AI431" s="152">
        <v>-0.20569620253164558</v>
      </c>
      <c r="AJ431" s="11">
        <f t="shared" si="439"/>
        <v>-83</v>
      </c>
      <c r="AK431" s="123">
        <f t="shared" si="440"/>
        <v>-0.24850299401197604</v>
      </c>
      <c r="AL431" s="11">
        <f t="shared" si="441"/>
        <v>-67</v>
      </c>
      <c r="AM431" s="123">
        <f t="shared" si="442"/>
        <v>-0.21069182389937108</v>
      </c>
      <c r="AN431" s="151">
        <v>607</v>
      </c>
      <c r="AO431" s="152">
        <v>0.10518107780280714</v>
      </c>
      <c r="AP431" s="151">
        <v>677</v>
      </c>
      <c r="AQ431" s="152">
        <v>0.10520590520590521</v>
      </c>
      <c r="AR431" s="152">
        <v>0.11532125205930807</v>
      </c>
      <c r="AS431" s="151">
        <v>626</v>
      </c>
      <c r="AT431" s="152">
        <v>0.10052995021679782</v>
      </c>
      <c r="AU431" s="152">
        <v>-7.5332348596750365E-2</v>
      </c>
      <c r="AV431" s="151">
        <v>596</v>
      </c>
      <c r="AW431" s="152">
        <v>0.1022123134968273</v>
      </c>
      <c r="AX431" s="152">
        <v>-4.7923322683706068E-2</v>
      </c>
      <c r="AY431" s="151">
        <v>687</v>
      </c>
      <c r="AZ431" s="152">
        <v>0.11773778920308484</v>
      </c>
      <c r="BA431" s="152">
        <v>0.15268456375838926</v>
      </c>
      <c r="BB431" s="11">
        <f t="shared" si="443"/>
        <v>80</v>
      </c>
      <c r="BC431" s="123">
        <f t="shared" si="444"/>
        <v>0.13179571663920922</v>
      </c>
      <c r="BD431" s="11">
        <f t="shared" si="445"/>
        <v>61</v>
      </c>
      <c r="BE431" s="123">
        <f t="shared" si="446"/>
        <v>9.7444089456869012E-2</v>
      </c>
    </row>
    <row r="432" spans="1:57" x14ac:dyDescent="0.3">
      <c r="A432" s="490"/>
      <c r="B432" s="490"/>
      <c r="C432" s="95" t="s">
        <v>131</v>
      </c>
      <c r="D432" s="151">
        <v>1203</v>
      </c>
      <c r="E432" s="152">
        <v>0.11899999999999999</v>
      </c>
      <c r="F432" s="151">
        <v>1311</v>
      </c>
      <c r="G432" s="152">
        <v>0.121</v>
      </c>
      <c r="H432" s="152">
        <v>0.09</v>
      </c>
      <c r="I432" s="151">
        <v>1186</v>
      </c>
      <c r="J432" s="152">
        <v>0.115</v>
      </c>
      <c r="K432" s="152">
        <v>-9.5000000000000001E-2</v>
      </c>
      <c r="L432" s="151">
        <v>1278</v>
      </c>
      <c r="M432" s="152">
        <v>0.128</v>
      </c>
      <c r="N432" s="152">
        <v>7.8E-2</v>
      </c>
      <c r="O432" s="151">
        <v>1190</v>
      </c>
      <c r="P432" s="152">
        <v>0.13</v>
      </c>
      <c r="Q432" s="152">
        <v>-6.9000000000000006E-2</v>
      </c>
      <c r="R432" s="11">
        <f t="shared" si="435"/>
        <v>-13</v>
      </c>
      <c r="S432" s="123">
        <f t="shared" si="436"/>
        <v>-1.0806317539484621E-2</v>
      </c>
      <c r="T432" s="11">
        <f t="shared" si="437"/>
        <v>4</v>
      </c>
      <c r="U432" s="123">
        <f t="shared" si="438"/>
        <v>3.3726812816188868E-3</v>
      </c>
      <c r="V432" s="151">
        <v>464</v>
      </c>
      <c r="W432" s="152">
        <v>0.10603290676416818</v>
      </c>
      <c r="X432" s="151">
        <v>489</v>
      </c>
      <c r="Y432" s="152">
        <v>0.11063348416289592</v>
      </c>
      <c r="Z432" s="152">
        <v>5.3879310344827583E-2</v>
      </c>
      <c r="AA432" s="151">
        <v>451</v>
      </c>
      <c r="AB432" s="152">
        <v>0.11024199462234173</v>
      </c>
      <c r="AC432" s="152">
        <v>-7.7709611451942745E-2</v>
      </c>
      <c r="AD432" s="151">
        <v>486</v>
      </c>
      <c r="AE432" s="152">
        <v>0.11688311688311688</v>
      </c>
      <c r="AF432" s="152">
        <v>7.7605321507760533E-2</v>
      </c>
      <c r="AG432" s="151">
        <v>399</v>
      </c>
      <c r="AH432" s="152">
        <v>0.11974789915966387</v>
      </c>
      <c r="AI432" s="152">
        <v>-0.17901234567901234</v>
      </c>
      <c r="AJ432" s="11">
        <f t="shared" si="439"/>
        <v>-65</v>
      </c>
      <c r="AK432" s="123">
        <f t="shared" si="440"/>
        <v>-0.14008620689655171</v>
      </c>
      <c r="AL432" s="11">
        <f t="shared" si="441"/>
        <v>-52</v>
      </c>
      <c r="AM432" s="123">
        <f t="shared" si="442"/>
        <v>-0.11529933481152993</v>
      </c>
      <c r="AN432" s="151">
        <v>739</v>
      </c>
      <c r="AO432" s="152">
        <v>0.12805406342055103</v>
      </c>
      <c r="AP432" s="151">
        <v>822</v>
      </c>
      <c r="AQ432" s="152">
        <v>0.12773892773892773</v>
      </c>
      <c r="AR432" s="152">
        <v>0.11231393775372124</v>
      </c>
      <c r="AS432" s="151">
        <v>735</v>
      </c>
      <c r="AT432" s="152">
        <v>0.11803436646860446</v>
      </c>
      <c r="AU432" s="152">
        <v>-0.10583941605839416</v>
      </c>
      <c r="AV432" s="151">
        <v>792</v>
      </c>
      <c r="AW432" s="152">
        <v>0.13582575887497855</v>
      </c>
      <c r="AX432" s="152">
        <v>7.7551020408163265E-2</v>
      </c>
      <c r="AY432" s="151">
        <v>791</v>
      </c>
      <c r="AZ432" s="152">
        <v>0.13556126820908312</v>
      </c>
      <c r="BA432" s="152">
        <v>-1.2626262626262627E-3</v>
      </c>
      <c r="BB432" s="11">
        <f t="shared" si="443"/>
        <v>52</v>
      </c>
      <c r="BC432" s="123">
        <f t="shared" si="444"/>
        <v>7.0365358592692828E-2</v>
      </c>
      <c r="BD432" s="11">
        <f t="shared" si="445"/>
        <v>56</v>
      </c>
      <c r="BE432" s="123">
        <f t="shared" si="446"/>
        <v>7.6190476190476197E-2</v>
      </c>
    </row>
    <row r="433" spans="1:57" x14ac:dyDescent="0.3">
      <c r="A433" s="490"/>
      <c r="B433" s="490"/>
      <c r="C433" s="95" t="s">
        <v>132</v>
      </c>
      <c r="D433" s="151">
        <v>1619</v>
      </c>
      <c r="E433" s="152">
        <v>0.16</v>
      </c>
      <c r="F433" s="151">
        <v>1741</v>
      </c>
      <c r="G433" s="152">
        <v>0.16</v>
      </c>
      <c r="H433" s="152">
        <v>7.4999999999999997E-2</v>
      </c>
      <c r="I433" s="151">
        <v>1676</v>
      </c>
      <c r="J433" s="152">
        <v>0.16200000000000001</v>
      </c>
      <c r="K433" s="152">
        <v>-3.6999999999999998E-2</v>
      </c>
      <c r="L433" s="151">
        <v>1649</v>
      </c>
      <c r="M433" s="152">
        <v>0.16500000000000001</v>
      </c>
      <c r="N433" s="152">
        <v>-1.6E-2</v>
      </c>
      <c r="O433" s="151">
        <v>1555</v>
      </c>
      <c r="P433" s="152">
        <v>0.17</v>
      </c>
      <c r="Q433" s="152">
        <v>-5.7000000000000002E-2</v>
      </c>
      <c r="R433" s="11">
        <f t="shared" si="435"/>
        <v>-64</v>
      </c>
      <c r="S433" s="123">
        <f t="shared" si="436"/>
        <v>-3.9530574428659669E-2</v>
      </c>
      <c r="T433" s="11">
        <f t="shared" si="437"/>
        <v>-121</v>
      </c>
      <c r="U433" s="123">
        <f t="shared" si="438"/>
        <v>-7.2195704057279236E-2</v>
      </c>
      <c r="V433" s="151">
        <v>658</v>
      </c>
      <c r="W433" s="152">
        <v>0.1503656307129799</v>
      </c>
      <c r="X433" s="151">
        <v>678</v>
      </c>
      <c r="Y433" s="152">
        <v>0.15339366515837105</v>
      </c>
      <c r="Z433" s="152">
        <v>3.0395136778115502E-2</v>
      </c>
      <c r="AA433" s="151">
        <v>613</v>
      </c>
      <c r="AB433" s="152">
        <v>0.14984111464189684</v>
      </c>
      <c r="AC433" s="152">
        <v>-9.5870206489675522E-2</v>
      </c>
      <c r="AD433" s="151">
        <v>649</v>
      </c>
      <c r="AE433" s="152">
        <v>0.15608465608465608</v>
      </c>
      <c r="AF433" s="152">
        <v>5.872756933115824E-2</v>
      </c>
      <c r="AG433" s="151">
        <v>524</v>
      </c>
      <c r="AH433" s="152">
        <v>0.15726290516206481</v>
      </c>
      <c r="AI433" s="152">
        <v>-0.19260400616332821</v>
      </c>
      <c r="AJ433" s="11">
        <f t="shared" si="439"/>
        <v>-134</v>
      </c>
      <c r="AK433" s="123">
        <f t="shared" si="440"/>
        <v>-0.20364741641337386</v>
      </c>
      <c r="AL433" s="11">
        <f t="shared" si="441"/>
        <v>-89</v>
      </c>
      <c r="AM433" s="123">
        <f t="shared" si="442"/>
        <v>-0.14518760195758565</v>
      </c>
      <c r="AN433" s="151">
        <v>961</v>
      </c>
      <c r="AO433" s="152">
        <v>0.16652226650493848</v>
      </c>
      <c r="AP433" s="151">
        <v>1063</v>
      </c>
      <c r="AQ433" s="152">
        <v>0.1651903651903652</v>
      </c>
      <c r="AR433" s="152">
        <v>0.10613943808532779</v>
      </c>
      <c r="AS433" s="151">
        <v>1063</v>
      </c>
      <c r="AT433" s="152">
        <v>0.17070820619881164</v>
      </c>
      <c r="AU433" s="152">
        <v>0</v>
      </c>
      <c r="AV433" s="151">
        <v>1000</v>
      </c>
      <c r="AW433" s="152">
        <v>0.17149717029669009</v>
      </c>
      <c r="AX433" s="152">
        <v>-5.9266227657572904E-2</v>
      </c>
      <c r="AY433" s="151">
        <v>1031</v>
      </c>
      <c r="AZ433" s="152">
        <v>0.1766923736075407</v>
      </c>
      <c r="BA433" s="152">
        <v>3.1E-2</v>
      </c>
      <c r="BB433" s="11">
        <f t="shared" si="443"/>
        <v>70</v>
      </c>
      <c r="BC433" s="123">
        <f t="shared" si="444"/>
        <v>7.2840790842872011E-2</v>
      </c>
      <c r="BD433" s="11">
        <f t="shared" si="445"/>
        <v>-32</v>
      </c>
      <c r="BE433" s="123">
        <f t="shared" si="446"/>
        <v>-3.0103480714957668E-2</v>
      </c>
    </row>
    <row r="434" spans="1:57" x14ac:dyDescent="0.3">
      <c r="A434" s="490"/>
      <c r="B434" s="490"/>
      <c r="C434" s="95" t="s">
        <v>133</v>
      </c>
      <c r="D434" s="151">
        <v>2151</v>
      </c>
      <c r="E434" s="152">
        <v>0.21199999999999999</v>
      </c>
      <c r="F434" s="151">
        <v>2306</v>
      </c>
      <c r="G434" s="152">
        <v>0.21199999999999999</v>
      </c>
      <c r="H434" s="152">
        <v>7.1999999999999995E-2</v>
      </c>
      <c r="I434" s="151">
        <v>2241</v>
      </c>
      <c r="J434" s="152">
        <v>0.217</v>
      </c>
      <c r="K434" s="152">
        <v>-2.8000000000000001E-2</v>
      </c>
      <c r="L434" s="151">
        <v>2124</v>
      </c>
      <c r="M434" s="152">
        <v>0.21299999999999999</v>
      </c>
      <c r="N434" s="152">
        <v>-5.1999999999999998E-2</v>
      </c>
      <c r="O434" s="151">
        <v>1909</v>
      </c>
      <c r="P434" s="152">
        <v>0.20799999999999999</v>
      </c>
      <c r="Q434" s="152">
        <v>-0.10100000000000001</v>
      </c>
      <c r="R434" s="11">
        <f t="shared" si="435"/>
        <v>-242</v>
      </c>
      <c r="S434" s="123">
        <f t="shared" si="436"/>
        <v>-0.11250581125058112</v>
      </c>
      <c r="T434" s="11">
        <f t="shared" si="437"/>
        <v>-332</v>
      </c>
      <c r="U434" s="123">
        <f t="shared" si="438"/>
        <v>-0.14814814814814814</v>
      </c>
      <c r="V434" s="151">
        <v>964</v>
      </c>
      <c r="W434" s="152">
        <v>0.22029250457038391</v>
      </c>
      <c r="X434" s="151">
        <v>954</v>
      </c>
      <c r="Y434" s="152">
        <v>0.2158371040723982</v>
      </c>
      <c r="Z434" s="152">
        <v>-1.0373443983402489E-2</v>
      </c>
      <c r="AA434" s="151">
        <v>886</v>
      </c>
      <c r="AB434" s="152">
        <v>0.21657296504522122</v>
      </c>
      <c r="AC434" s="152">
        <v>-7.1278825995807121E-2</v>
      </c>
      <c r="AD434" s="151">
        <v>898</v>
      </c>
      <c r="AE434" s="152">
        <v>0.21596921596921598</v>
      </c>
      <c r="AF434" s="152">
        <v>1.3544018058690745E-2</v>
      </c>
      <c r="AG434" s="151">
        <v>714</v>
      </c>
      <c r="AH434" s="152">
        <v>0.21428571428571427</v>
      </c>
      <c r="AI434" s="152">
        <v>-0.20489977728285078</v>
      </c>
      <c r="AJ434" s="11">
        <f t="shared" si="439"/>
        <v>-250</v>
      </c>
      <c r="AK434" s="123">
        <f t="shared" si="440"/>
        <v>-0.25933609958506226</v>
      </c>
      <c r="AL434" s="11">
        <f t="shared" si="441"/>
        <v>-172</v>
      </c>
      <c r="AM434" s="123">
        <f t="shared" si="442"/>
        <v>-0.19413092550790068</v>
      </c>
      <c r="AN434" s="151">
        <v>1187</v>
      </c>
      <c r="AO434" s="152">
        <v>0.2056835903656212</v>
      </c>
      <c r="AP434" s="151">
        <v>1352</v>
      </c>
      <c r="AQ434" s="152">
        <v>0.21010101010101009</v>
      </c>
      <c r="AR434" s="152">
        <v>0.13900589721988205</v>
      </c>
      <c r="AS434" s="151">
        <v>1355</v>
      </c>
      <c r="AT434" s="152">
        <v>0.21760077083667898</v>
      </c>
      <c r="AU434" s="152">
        <v>2.2189349112426036E-3</v>
      </c>
      <c r="AV434" s="151">
        <v>1226</v>
      </c>
      <c r="AW434" s="152">
        <v>0.21025553078374207</v>
      </c>
      <c r="AX434" s="152">
        <v>-9.5202952029520296E-2</v>
      </c>
      <c r="AY434" s="151">
        <v>1195</v>
      </c>
      <c r="AZ434" s="152">
        <v>0.20479862896315337</v>
      </c>
      <c r="BA434" s="152">
        <v>-2.5285481239804241E-2</v>
      </c>
      <c r="BB434" s="11">
        <f t="shared" si="443"/>
        <v>8</v>
      </c>
      <c r="BC434" s="123">
        <f t="shared" si="444"/>
        <v>6.7396798652064023E-3</v>
      </c>
      <c r="BD434" s="11">
        <f t="shared" si="445"/>
        <v>-160</v>
      </c>
      <c r="BE434" s="123">
        <f t="shared" si="446"/>
        <v>-0.11808118081180811</v>
      </c>
    </row>
    <row r="435" spans="1:57" x14ac:dyDescent="0.3">
      <c r="A435" s="490"/>
      <c r="B435" s="490"/>
      <c r="C435" s="95" t="s">
        <v>134</v>
      </c>
      <c r="D435" s="151">
        <v>2933</v>
      </c>
      <c r="E435" s="152">
        <v>0.28899999999999998</v>
      </c>
      <c r="F435" s="151">
        <v>3190</v>
      </c>
      <c r="G435" s="161">
        <v>0.29399999999999998</v>
      </c>
      <c r="H435" s="152">
        <v>8.7999999999999995E-2</v>
      </c>
      <c r="I435" s="151">
        <v>3039</v>
      </c>
      <c r="J435" s="152">
        <v>0.29499999999999998</v>
      </c>
      <c r="K435" s="152">
        <v>-4.7E-2</v>
      </c>
      <c r="L435" s="151">
        <v>2948</v>
      </c>
      <c r="M435" s="152">
        <v>0.29499999999999998</v>
      </c>
      <c r="N435" s="152">
        <v>-0.03</v>
      </c>
      <c r="O435" s="151">
        <v>2557</v>
      </c>
      <c r="P435" s="161">
        <v>0.27900000000000003</v>
      </c>
      <c r="Q435" s="152">
        <v>-0.13300000000000001</v>
      </c>
      <c r="R435" s="11">
        <f t="shared" si="435"/>
        <v>-376</v>
      </c>
      <c r="S435" s="123">
        <f t="shared" si="436"/>
        <v>-0.12819638595294919</v>
      </c>
      <c r="T435" s="11">
        <f t="shared" si="437"/>
        <v>-482</v>
      </c>
      <c r="U435" s="123">
        <f t="shared" si="438"/>
        <v>-0.15860480421191181</v>
      </c>
      <c r="V435" s="151">
        <v>1476</v>
      </c>
      <c r="W435" s="152">
        <v>0.33729433272394882</v>
      </c>
      <c r="X435" s="151">
        <v>1519</v>
      </c>
      <c r="Y435" s="152">
        <v>0.34366515837104072</v>
      </c>
      <c r="Z435" s="152">
        <v>2.9132791327913278E-2</v>
      </c>
      <c r="AA435" s="151">
        <v>1400</v>
      </c>
      <c r="AB435" s="152">
        <v>0.34221461745294551</v>
      </c>
      <c r="AC435" s="152">
        <v>-7.8341013824884786E-2</v>
      </c>
      <c r="AD435" s="151">
        <v>1443</v>
      </c>
      <c r="AE435" s="152">
        <v>0.34704184704184704</v>
      </c>
      <c r="AF435" s="152">
        <v>3.0714285714285715E-2</v>
      </c>
      <c r="AG435" s="151">
        <v>1135</v>
      </c>
      <c r="AH435" s="152">
        <v>0.34063625450180074</v>
      </c>
      <c r="AI435" s="152">
        <v>-0.21344421344421344</v>
      </c>
      <c r="AJ435" s="11">
        <f t="shared" si="439"/>
        <v>-341</v>
      </c>
      <c r="AK435" s="123">
        <f t="shared" si="440"/>
        <v>-0.23102981029810299</v>
      </c>
      <c r="AL435" s="11">
        <f t="shared" si="441"/>
        <v>-265</v>
      </c>
      <c r="AM435" s="123">
        <f t="shared" si="442"/>
        <v>-0.18928571428571428</v>
      </c>
      <c r="AN435" s="151">
        <v>1457</v>
      </c>
      <c r="AO435" s="152">
        <v>0.25246924276555188</v>
      </c>
      <c r="AP435" s="151">
        <v>1671</v>
      </c>
      <c r="AQ435" s="152">
        <v>0.25967365967365968</v>
      </c>
      <c r="AR435" s="152">
        <v>0.14687714481811942</v>
      </c>
      <c r="AS435" s="151">
        <v>1639</v>
      </c>
      <c r="AT435" s="152">
        <v>0.2632086076762486</v>
      </c>
      <c r="AU435" s="152">
        <v>-1.9150209455415918E-2</v>
      </c>
      <c r="AV435" s="151">
        <v>1505</v>
      </c>
      <c r="AW435" s="152">
        <v>0.25810324129651863</v>
      </c>
      <c r="AX435" s="152">
        <v>-8.1757169005491154E-2</v>
      </c>
      <c r="AY435" s="151">
        <v>1422</v>
      </c>
      <c r="AZ435" s="152">
        <v>0.24370179948586118</v>
      </c>
      <c r="BA435" s="152">
        <v>-5.5149501661129571E-2</v>
      </c>
      <c r="BB435" s="11">
        <f t="shared" si="443"/>
        <v>-35</v>
      </c>
      <c r="BC435" s="123">
        <f t="shared" si="444"/>
        <v>-2.4021962937542895E-2</v>
      </c>
      <c r="BD435" s="11">
        <f t="shared" si="445"/>
        <v>-217</v>
      </c>
      <c r="BE435" s="123">
        <f t="shared" si="446"/>
        <v>-0.13239780353874314</v>
      </c>
    </row>
    <row r="436" spans="1:57" x14ac:dyDescent="0.3">
      <c r="A436" s="490"/>
      <c r="B436" s="490"/>
      <c r="C436" s="95" t="s">
        <v>135</v>
      </c>
      <c r="D436" s="151">
        <v>1300</v>
      </c>
      <c r="E436" s="152">
        <v>0.128</v>
      </c>
      <c r="F436" s="151">
        <v>1309</v>
      </c>
      <c r="G436" s="152">
        <v>0.121</v>
      </c>
      <c r="H436" s="152">
        <v>7.0000000000000001E-3</v>
      </c>
      <c r="I436" s="151">
        <v>1232</v>
      </c>
      <c r="J436" s="152">
        <v>0.11899999999999999</v>
      </c>
      <c r="K436" s="152">
        <v>-5.8999999999999997E-2</v>
      </c>
      <c r="L436" s="151">
        <v>1078</v>
      </c>
      <c r="M436" s="152">
        <v>0.108</v>
      </c>
      <c r="N436" s="152">
        <v>-0.125</v>
      </c>
      <c r="O436" s="151">
        <v>1018</v>
      </c>
      <c r="P436" s="152">
        <v>0.111</v>
      </c>
      <c r="Q436" s="152">
        <v>-5.6000000000000001E-2</v>
      </c>
      <c r="R436" s="11">
        <f t="shared" si="435"/>
        <v>-282</v>
      </c>
      <c r="S436" s="123">
        <f t="shared" si="436"/>
        <v>-0.21692307692307691</v>
      </c>
      <c r="T436" s="11">
        <f t="shared" si="437"/>
        <v>-214</v>
      </c>
      <c r="U436" s="123">
        <f t="shared" si="438"/>
        <v>-0.17370129870129869</v>
      </c>
      <c r="V436" s="151">
        <v>480</v>
      </c>
      <c r="W436" s="152">
        <v>0.10968921389396709</v>
      </c>
      <c r="X436" s="151">
        <v>459</v>
      </c>
      <c r="Y436" s="152">
        <v>0.10384615384615385</v>
      </c>
      <c r="Z436" s="152">
        <v>-4.3749999999999997E-2</v>
      </c>
      <c r="AA436" s="151">
        <v>423</v>
      </c>
      <c r="AB436" s="152">
        <v>0.10339770227328282</v>
      </c>
      <c r="AC436" s="152">
        <v>-7.8431372549019607E-2</v>
      </c>
      <c r="AD436" s="151">
        <v>366</v>
      </c>
      <c r="AE436" s="152">
        <v>8.8023088023088017E-2</v>
      </c>
      <c r="AF436" s="152">
        <v>-0.13475177304964539</v>
      </c>
      <c r="AG436" s="151">
        <v>309</v>
      </c>
      <c r="AH436" s="152">
        <v>9.2737094837935172E-2</v>
      </c>
      <c r="AI436" s="152">
        <v>-0.15573770491803279</v>
      </c>
      <c r="AJ436" s="11">
        <f t="shared" si="439"/>
        <v>-171</v>
      </c>
      <c r="AK436" s="123">
        <f t="shared" si="440"/>
        <v>-0.35625000000000001</v>
      </c>
      <c r="AL436" s="11">
        <f t="shared" si="441"/>
        <v>-114</v>
      </c>
      <c r="AM436" s="123">
        <f t="shared" si="442"/>
        <v>-0.26950354609929078</v>
      </c>
      <c r="AN436" s="151">
        <v>820</v>
      </c>
      <c r="AO436" s="152">
        <v>0.14208975914053024</v>
      </c>
      <c r="AP436" s="151">
        <v>850</v>
      </c>
      <c r="AQ436" s="152">
        <v>0.1320901320901321</v>
      </c>
      <c r="AR436" s="152">
        <v>3.6585365853658534E-2</v>
      </c>
      <c r="AS436" s="151">
        <v>809</v>
      </c>
      <c r="AT436" s="152">
        <v>0.12991809860285852</v>
      </c>
      <c r="AU436" s="152">
        <v>-4.8235294117647057E-2</v>
      </c>
      <c r="AV436" s="151">
        <v>712</v>
      </c>
      <c r="AW436" s="152">
        <v>0.12210598525124336</v>
      </c>
      <c r="AX436" s="152">
        <v>-0.11990111248454882</v>
      </c>
      <c r="AY436" s="151">
        <v>709</v>
      </c>
      <c r="AZ436" s="152">
        <v>0.12150814053127677</v>
      </c>
      <c r="BA436" s="152">
        <v>-4.2134831460674156E-3</v>
      </c>
      <c r="BB436" s="11">
        <f t="shared" si="443"/>
        <v>-111</v>
      </c>
      <c r="BC436" s="123">
        <f t="shared" si="444"/>
        <v>-0.13536585365853659</v>
      </c>
      <c r="BD436" s="11">
        <f t="shared" si="445"/>
        <v>-100</v>
      </c>
      <c r="BE436" s="123">
        <f t="shared" si="446"/>
        <v>-0.12360939431396786</v>
      </c>
    </row>
    <row r="437" spans="1:57" x14ac:dyDescent="0.3">
      <c r="A437" s="490"/>
      <c r="B437" s="490"/>
      <c r="C437" s="95" t="s">
        <v>13</v>
      </c>
      <c r="D437" s="151">
        <v>10147</v>
      </c>
      <c r="E437" s="152">
        <v>1</v>
      </c>
      <c r="F437" s="151">
        <v>10855</v>
      </c>
      <c r="G437" s="152">
        <v>1</v>
      </c>
      <c r="H437" s="152">
        <v>7.0000000000000007E-2</v>
      </c>
      <c r="I437" s="151">
        <v>10318</v>
      </c>
      <c r="J437" s="152">
        <v>1</v>
      </c>
      <c r="K437" s="152">
        <v>-4.9000000000000002E-2</v>
      </c>
      <c r="L437" s="151">
        <v>9989</v>
      </c>
      <c r="M437" s="152">
        <v>1</v>
      </c>
      <c r="N437" s="152">
        <v>-3.2000000000000001E-2</v>
      </c>
      <c r="O437" s="151">
        <v>9167</v>
      </c>
      <c r="P437" s="152">
        <v>1</v>
      </c>
      <c r="Q437" s="152">
        <v>-8.2000000000000003E-2</v>
      </c>
      <c r="R437" s="11">
        <f t="shared" si="435"/>
        <v>-980</v>
      </c>
      <c r="S437" s="123">
        <f t="shared" si="436"/>
        <v>-9.6580270030550905E-2</v>
      </c>
      <c r="T437" s="11">
        <f t="shared" si="437"/>
        <v>-1151</v>
      </c>
      <c r="U437" s="123">
        <f t="shared" si="438"/>
        <v>-0.11155262647799961</v>
      </c>
      <c r="V437" s="151">
        <v>4376</v>
      </c>
      <c r="W437" s="152">
        <v>1</v>
      </c>
      <c r="X437" s="151">
        <v>4420</v>
      </c>
      <c r="Y437" s="152">
        <v>1</v>
      </c>
      <c r="Z437" s="152">
        <v>1.0054844606946984E-2</v>
      </c>
      <c r="AA437" s="151">
        <v>4091</v>
      </c>
      <c r="AB437" s="152">
        <v>1</v>
      </c>
      <c r="AC437" s="152">
        <v>-7.4434389140271492E-2</v>
      </c>
      <c r="AD437" s="151">
        <v>4158</v>
      </c>
      <c r="AE437" s="152">
        <v>1</v>
      </c>
      <c r="AF437" s="152">
        <v>1.6377413835248107E-2</v>
      </c>
      <c r="AG437" s="151">
        <v>3332</v>
      </c>
      <c r="AH437" s="152">
        <v>1</v>
      </c>
      <c r="AI437" s="152">
        <v>-0.19865319865319866</v>
      </c>
      <c r="AJ437" s="11">
        <f t="shared" si="439"/>
        <v>-1044</v>
      </c>
      <c r="AK437" s="123">
        <f t="shared" si="440"/>
        <v>-0.23857404021937842</v>
      </c>
      <c r="AL437" s="11">
        <f t="shared" si="441"/>
        <v>-759</v>
      </c>
      <c r="AM437" s="123">
        <f t="shared" si="442"/>
        <v>-0.18552921046198972</v>
      </c>
      <c r="AN437" s="151">
        <v>5771</v>
      </c>
      <c r="AO437" s="152">
        <v>1</v>
      </c>
      <c r="AP437" s="151">
        <v>6435</v>
      </c>
      <c r="AQ437" s="152">
        <v>1</v>
      </c>
      <c r="AR437" s="152">
        <v>0.11505804886501472</v>
      </c>
      <c r="AS437" s="151">
        <v>6227</v>
      </c>
      <c r="AT437" s="152">
        <v>1</v>
      </c>
      <c r="AU437" s="152">
        <v>-3.2323232323232323E-2</v>
      </c>
      <c r="AV437" s="151">
        <v>5831</v>
      </c>
      <c r="AW437" s="152">
        <v>1</v>
      </c>
      <c r="AX437" s="152">
        <v>-6.3594026015737909E-2</v>
      </c>
      <c r="AY437" s="151">
        <v>5835</v>
      </c>
      <c r="AZ437" s="152">
        <v>1</v>
      </c>
      <c r="BA437" s="152">
        <v>6.8598868118676043E-4</v>
      </c>
      <c r="BB437" s="11">
        <f t="shared" si="443"/>
        <v>64</v>
      </c>
      <c r="BC437" s="123">
        <f t="shared" si="444"/>
        <v>1.1089932420724312E-2</v>
      </c>
      <c r="BD437" s="11">
        <f t="shared" si="445"/>
        <v>-392</v>
      </c>
      <c r="BE437" s="123">
        <f t="shared" si="446"/>
        <v>-6.2951662116589049E-2</v>
      </c>
    </row>
    <row r="438" spans="1:57" x14ac:dyDescent="0.3">
      <c r="A438" s="490"/>
      <c r="B438" s="489" t="s">
        <v>164</v>
      </c>
      <c r="C438" s="95" t="s">
        <v>130</v>
      </c>
      <c r="D438" s="151">
        <v>11058</v>
      </c>
      <c r="E438" s="152">
        <v>0.17399999999999999</v>
      </c>
      <c r="F438" s="151">
        <v>11133</v>
      </c>
      <c r="G438" s="153">
        <v>0.17699999999999999</v>
      </c>
      <c r="H438" s="152">
        <v>7.0000000000000001E-3</v>
      </c>
      <c r="I438" s="151">
        <v>10495</v>
      </c>
      <c r="J438" s="152">
        <v>0.16600000000000001</v>
      </c>
      <c r="K438" s="152">
        <v>-5.7000000000000002E-2</v>
      </c>
      <c r="L438" s="151">
        <v>9399</v>
      </c>
      <c r="M438" s="152">
        <v>0.16500000000000001</v>
      </c>
      <c r="N438" s="152">
        <v>-0.104</v>
      </c>
      <c r="O438" s="151">
        <v>10401</v>
      </c>
      <c r="P438" s="153">
        <v>0.17899999999999999</v>
      </c>
      <c r="Q438" s="152">
        <v>0.107</v>
      </c>
      <c r="R438" s="11">
        <f t="shared" si="435"/>
        <v>-657</v>
      </c>
      <c r="S438" s="123">
        <f t="shared" si="436"/>
        <v>-5.9413998914812804E-2</v>
      </c>
      <c r="T438" s="11">
        <f t="shared" si="437"/>
        <v>-94</v>
      </c>
      <c r="U438" s="123">
        <f t="shared" si="438"/>
        <v>-8.9566460219151975E-3</v>
      </c>
      <c r="V438" s="151">
        <v>3527</v>
      </c>
      <c r="W438" s="152">
        <v>0.14353735959628847</v>
      </c>
      <c r="X438" s="151">
        <v>3354</v>
      </c>
      <c r="Y438" s="152">
        <v>0.1400826964039594</v>
      </c>
      <c r="Z438" s="152">
        <v>-4.9050184292599941E-2</v>
      </c>
      <c r="AA438" s="151">
        <v>3088</v>
      </c>
      <c r="AB438" s="152">
        <v>0.13508902401679865</v>
      </c>
      <c r="AC438" s="152">
        <v>-7.9308288610614189E-2</v>
      </c>
      <c r="AD438" s="151">
        <v>2873</v>
      </c>
      <c r="AE438" s="152">
        <v>0.13315721171672229</v>
      </c>
      <c r="AF438" s="152">
        <v>-6.9624352331606215E-2</v>
      </c>
      <c r="AG438" s="151">
        <v>2762</v>
      </c>
      <c r="AH438" s="152">
        <v>0.1465329725714892</v>
      </c>
      <c r="AI438" s="152">
        <v>-3.8635572572224157E-2</v>
      </c>
      <c r="AJ438" s="11">
        <f t="shared" si="439"/>
        <v>-765</v>
      </c>
      <c r="AK438" s="123">
        <f t="shared" si="440"/>
        <v>-0.21689821377941593</v>
      </c>
      <c r="AL438" s="11">
        <f t="shared" si="441"/>
        <v>-326</v>
      </c>
      <c r="AM438" s="123">
        <f t="shared" si="442"/>
        <v>-0.1055699481865285</v>
      </c>
      <c r="AN438" s="151">
        <v>7531</v>
      </c>
      <c r="AO438" s="152">
        <v>0.19354424198812675</v>
      </c>
      <c r="AP438" s="151">
        <v>7779</v>
      </c>
      <c r="AQ438" s="152">
        <v>0.19917044319840232</v>
      </c>
      <c r="AR438" s="152">
        <v>3.293055371132652E-2</v>
      </c>
      <c r="AS438" s="151">
        <v>7407</v>
      </c>
      <c r="AT438" s="152">
        <v>0.18363703979174414</v>
      </c>
      <c r="AU438" s="152">
        <v>-4.78210566910914E-2</v>
      </c>
      <c r="AV438" s="151">
        <v>6526</v>
      </c>
      <c r="AW438" s="152">
        <v>0.18376886686190583</v>
      </c>
      <c r="AX438" s="152">
        <v>-0.11894154178479817</v>
      </c>
      <c r="AY438" s="151">
        <v>7639</v>
      </c>
      <c r="AZ438" s="152">
        <v>0.19428760364209777</v>
      </c>
      <c r="BA438" s="152">
        <v>0.17054857493104505</v>
      </c>
      <c r="BB438" s="11">
        <f t="shared" si="443"/>
        <v>108</v>
      </c>
      <c r="BC438" s="123">
        <f t="shared" si="444"/>
        <v>1.4340725003319612E-2</v>
      </c>
      <c r="BD438" s="11">
        <f t="shared" si="445"/>
        <v>232</v>
      </c>
      <c r="BE438" s="123">
        <f t="shared" si="446"/>
        <v>3.1321722694748214E-2</v>
      </c>
    </row>
    <row r="439" spans="1:57" x14ac:dyDescent="0.3">
      <c r="A439" s="490"/>
      <c r="B439" s="490"/>
      <c r="C439" s="95" t="s">
        <v>131</v>
      </c>
      <c r="D439" s="151">
        <v>10629</v>
      </c>
      <c r="E439" s="152">
        <v>0.16700000000000001</v>
      </c>
      <c r="F439" s="151">
        <v>10924</v>
      </c>
      <c r="G439" s="152">
        <v>0.17299999999999999</v>
      </c>
      <c r="H439" s="152">
        <v>2.8000000000000001E-2</v>
      </c>
      <c r="I439" s="151">
        <v>10526</v>
      </c>
      <c r="J439" s="152">
        <v>0.16700000000000001</v>
      </c>
      <c r="K439" s="152">
        <v>-3.5999999999999997E-2</v>
      </c>
      <c r="L439" s="151">
        <v>9783</v>
      </c>
      <c r="M439" s="152">
        <v>0.17100000000000001</v>
      </c>
      <c r="N439" s="152">
        <v>-7.0999999999999994E-2</v>
      </c>
      <c r="O439" s="151">
        <v>10138</v>
      </c>
      <c r="P439" s="152">
        <v>0.17399999999999999</v>
      </c>
      <c r="Q439" s="152">
        <v>3.5999999999999997E-2</v>
      </c>
      <c r="R439" s="11">
        <f t="shared" si="435"/>
        <v>-491</v>
      </c>
      <c r="S439" s="123">
        <f t="shared" si="436"/>
        <v>-4.6194373882773546E-2</v>
      </c>
      <c r="T439" s="11">
        <f t="shared" si="437"/>
        <v>-388</v>
      </c>
      <c r="U439" s="123">
        <f t="shared" si="438"/>
        <v>-3.6861105833174992E-2</v>
      </c>
      <c r="V439" s="151">
        <v>3776</v>
      </c>
      <c r="W439" s="152">
        <v>0.15367084486407293</v>
      </c>
      <c r="X439" s="151">
        <v>3835</v>
      </c>
      <c r="Y439" s="152">
        <v>0.16017207534561251</v>
      </c>
      <c r="Z439" s="152">
        <v>1.5625E-2</v>
      </c>
      <c r="AA439" s="151">
        <v>3559</v>
      </c>
      <c r="AB439" s="152">
        <v>0.15569359989500853</v>
      </c>
      <c r="AC439" s="152">
        <v>-7.1968709256844857E-2</v>
      </c>
      <c r="AD439" s="151">
        <v>3446</v>
      </c>
      <c r="AE439" s="152">
        <v>0.15971449758991471</v>
      </c>
      <c r="AF439" s="152">
        <v>-3.1750491711154821E-2</v>
      </c>
      <c r="AG439" s="151">
        <v>3052</v>
      </c>
      <c r="AH439" s="152">
        <v>0.16191840415937184</v>
      </c>
      <c r="AI439" s="152">
        <v>-0.11433546140452699</v>
      </c>
      <c r="AJ439" s="11">
        <f t="shared" si="439"/>
        <v>-724</v>
      </c>
      <c r="AK439" s="123">
        <f t="shared" si="440"/>
        <v>-0.19173728813559321</v>
      </c>
      <c r="AL439" s="11">
        <f t="shared" si="441"/>
        <v>-507</v>
      </c>
      <c r="AM439" s="123">
        <f t="shared" si="442"/>
        <v>-0.14245574599606631</v>
      </c>
      <c r="AN439" s="151">
        <v>6853</v>
      </c>
      <c r="AO439" s="152">
        <v>0.17611986327773638</v>
      </c>
      <c r="AP439" s="151">
        <v>7089</v>
      </c>
      <c r="AQ439" s="152">
        <v>0.18150395575697059</v>
      </c>
      <c r="AR439" s="152">
        <v>3.4437472639719829E-2</v>
      </c>
      <c r="AS439" s="151">
        <v>6967</v>
      </c>
      <c r="AT439" s="152">
        <v>0.1727283996529069</v>
      </c>
      <c r="AU439" s="152">
        <v>-1.720976160248272E-2</v>
      </c>
      <c r="AV439" s="151">
        <v>6337</v>
      </c>
      <c r="AW439" s="152">
        <v>0.17844672223473756</v>
      </c>
      <c r="AX439" s="152">
        <v>-9.0426295392564943E-2</v>
      </c>
      <c r="AY439" s="151">
        <v>7086</v>
      </c>
      <c r="AZ439" s="152">
        <v>0.18022279871814437</v>
      </c>
      <c r="BA439" s="152">
        <v>0.11819472936720846</v>
      </c>
      <c r="BB439" s="11">
        <f t="shared" si="443"/>
        <v>233</v>
      </c>
      <c r="BC439" s="123">
        <f t="shared" si="444"/>
        <v>3.3999708157011525E-2</v>
      </c>
      <c r="BD439" s="11">
        <f t="shared" si="445"/>
        <v>119</v>
      </c>
      <c r="BE439" s="123">
        <f t="shared" si="446"/>
        <v>1.7080522463040045E-2</v>
      </c>
    </row>
    <row r="440" spans="1:57" x14ac:dyDescent="0.3">
      <c r="A440" s="490"/>
      <c r="B440" s="490"/>
      <c r="C440" s="95" t="s">
        <v>132</v>
      </c>
      <c r="D440" s="151">
        <v>11534</v>
      </c>
      <c r="E440" s="152">
        <v>0.182</v>
      </c>
      <c r="F440" s="151">
        <v>11591</v>
      </c>
      <c r="G440" s="152">
        <v>0.184</v>
      </c>
      <c r="H440" s="152">
        <v>5.0000000000000001E-3</v>
      </c>
      <c r="I440" s="151">
        <v>11609</v>
      </c>
      <c r="J440" s="152">
        <v>0.184</v>
      </c>
      <c r="K440" s="152">
        <v>2E-3</v>
      </c>
      <c r="L440" s="151">
        <v>10624</v>
      </c>
      <c r="M440" s="152">
        <v>0.186</v>
      </c>
      <c r="N440" s="152">
        <v>-8.5000000000000006E-2</v>
      </c>
      <c r="O440" s="151">
        <v>10665</v>
      </c>
      <c r="P440" s="152">
        <v>0.183</v>
      </c>
      <c r="Q440" s="152">
        <v>4.0000000000000001E-3</v>
      </c>
      <c r="R440" s="11">
        <f t="shared" si="435"/>
        <v>-869</v>
      </c>
      <c r="S440" s="123">
        <f t="shared" si="436"/>
        <v>-7.5342465753424653E-2</v>
      </c>
      <c r="T440" s="11">
        <f t="shared" si="437"/>
        <v>-944</v>
      </c>
      <c r="U440" s="123">
        <f t="shared" si="438"/>
        <v>-8.1316220174002932E-2</v>
      </c>
      <c r="V440" s="151">
        <v>4624</v>
      </c>
      <c r="W440" s="152">
        <v>0.18818167019371643</v>
      </c>
      <c r="X440" s="151">
        <v>4573</v>
      </c>
      <c r="Y440" s="152">
        <v>0.19099528045775382</v>
      </c>
      <c r="Z440" s="152">
        <v>-1.1029411764705883E-2</v>
      </c>
      <c r="AA440" s="151">
        <v>4267</v>
      </c>
      <c r="AB440" s="152">
        <v>0.18666608338072532</v>
      </c>
      <c r="AC440" s="152">
        <v>-6.6914498141263934E-2</v>
      </c>
      <c r="AD440" s="151">
        <v>4087</v>
      </c>
      <c r="AE440" s="152">
        <v>0.18942343344456805</v>
      </c>
      <c r="AF440" s="152">
        <v>-4.2184204359034451E-2</v>
      </c>
      <c r="AG440" s="151">
        <v>3540</v>
      </c>
      <c r="AH440" s="152">
        <v>0.18780837179691232</v>
      </c>
      <c r="AI440" s="152">
        <v>-0.13383900171274773</v>
      </c>
      <c r="AJ440" s="11">
        <f t="shared" si="439"/>
        <v>-1084</v>
      </c>
      <c r="AK440" s="123">
        <f t="shared" si="440"/>
        <v>-0.23442906574394465</v>
      </c>
      <c r="AL440" s="11">
        <f t="shared" si="441"/>
        <v>-727</v>
      </c>
      <c r="AM440" s="123">
        <f t="shared" si="442"/>
        <v>-0.17037731427232247</v>
      </c>
      <c r="AN440" s="151">
        <v>6910</v>
      </c>
      <c r="AO440" s="152">
        <v>0.17758474467374263</v>
      </c>
      <c r="AP440" s="151">
        <v>7018</v>
      </c>
      <c r="AQ440" s="152">
        <v>0.17968609980285224</v>
      </c>
      <c r="AR440" s="152">
        <v>1.5629522431259046E-2</v>
      </c>
      <c r="AS440" s="151">
        <v>7342</v>
      </c>
      <c r="AT440" s="152">
        <v>0.18202553613487046</v>
      </c>
      <c r="AU440" s="152">
        <v>4.6166999145055572E-2</v>
      </c>
      <c r="AV440" s="151">
        <v>6537</v>
      </c>
      <c r="AW440" s="152">
        <v>0.18407862131110611</v>
      </c>
      <c r="AX440" s="152">
        <v>-0.10964314900572052</v>
      </c>
      <c r="AY440" s="151">
        <v>7125</v>
      </c>
      <c r="AZ440" s="152">
        <v>0.18121471081947199</v>
      </c>
      <c r="BA440" s="152">
        <v>8.9949518127581465E-2</v>
      </c>
      <c r="BB440" s="11">
        <f t="shared" si="443"/>
        <v>215</v>
      </c>
      <c r="BC440" s="123">
        <f t="shared" si="444"/>
        <v>3.1114327062228653E-2</v>
      </c>
      <c r="BD440" s="11">
        <f t="shared" si="445"/>
        <v>-217</v>
      </c>
      <c r="BE440" s="123">
        <f t="shared" si="446"/>
        <v>-2.9555979297194224E-2</v>
      </c>
    </row>
    <row r="441" spans="1:57" x14ac:dyDescent="0.3">
      <c r="A441" s="490"/>
      <c r="B441" s="490"/>
      <c r="C441" s="95" t="s">
        <v>133</v>
      </c>
      <c r="D441" s="151">
        <v>11879</v>
      </c>
      <c r="E441" s="152">
        <v>0.187</v>
      </c>
      <c r="F441" s="151">
        <v>11680</v>
      </c>
      <c r="G441" s="152">
        <v>0.185</v>
      </c>
      <c r="H441" s="152">
        <v>-1.7000000000000001E-2</v>
      </c>
      <c r="I441" s="151">
        <v>12252</v>
      </c>
      <c r="J441" s="152">
        <v>0.19400000000000001</v>
      </c>
      <c r="K441" s="152">
        <v>4.9000000000000002E-2</v>
      </c>
      <c r="L441" s="151">
        <v>11074</v>
      </c>
      <c r="M441" s="152">
        <v>0.19400000000000001</v>
      </c>
      <c r="N441" s="152">
        <v>-9.6000000000000002E-2</v>
      </c>
      <c r="O441" s="151">
        <v>10922</v>
      </c>
      <c r="P441" s="152">
        <v>0.188</v>
      </c>
      <c r="Q441" s="152">
        <v>-1.4E-2</v>
      </c>
      <c r="R441" s="11">
        <f t="shared" si="435"/>
        <v>-957</v>
      </c>
      <c r="S441" s="123">
        <f t="shared" si="436"/>
        <v>-8.05623368970452E-2</v>
      </c>
      <c r="T441" s="11">
        <f t="shared" si="437"/>
        <v>-1330</v>
      </c>
      <c r="U441" s="123">
        <f t="shared" si="438"/>
        <v>-0.10855370551746654</v>
      </c>
      <c r="V441" s="151">
        <v>5283</v>
      </c>
      <c r="W441" s="152">
        <v>0.21500081393455966</v>
      </c>
      <c r="X441" s="151">
        <v>5165</v>
      </c>
      <c r="Y441" s="152">
        <v>0.21572066992440378</v>
      </c>
      <c r="Z441" s="152">
        <v>-2.2335794056407343E-2</v>
      </c>
      <c r="AA441" s="151">
        <v>5039</v>
      </c>
      <c r="AB441" s="152">
        <v>0.22043833938492496</v>
      </c>
      <c r="AC441" s="152">
        <v>-2.4394966118102615E-2</v>
      </c>
      <c r="AD441" s="151">
        <v>4842</v>
      </c>
      <c r="AE441" s="152">
        <v>0.22441601779755282</v>
      </c>
      <c r="AF441" s="152">
        <v>-3.9095058543361781E-2</v>
      </c>
      <c r="AG441" s="151">
        <v>4025</v>
      </c>
      <c r="AH441" s="152">
        <v>0.21353917979733672</v>
      </c>
      <c r="AI441" s="152">
        <v>-0.16873192895497729</v>
      </c>
      <c r="AJ441" s="11">
        <f t="shared" si="439"/>
        <v>-1258</v>
      </c>
      <c r="AK441" s="123">
        <f t="shared" si="440"/>
        <v>-0.23812227900813931</v>
      </c>
      <c r="AL441" s="11">
        <f t="shared" si="441"/>
        <v>-1014</v>
      </c>
      <c r="AM441" s="123">
        <f t="shared" si="442"/>
        <v>-0.20123040285770985</v>
      </c>
      <c r="AN441" s="151">
        <v>6596</v>
      </c>
      <c r="AO441" s="152">
        <v>0.16951504715890109</v>
      </c>
      <c r="AP441" s="151">
        <v>6515</v>
      </c>
      <c r="AQ441" s="152">
        <v>0.16680748649409838</v>
      </c>
      <c r="AR441" s="152">
        <v>-1.2280169799878714E-2</v>
      </c>
      <c r="AS441" s="151">
        <v>7213</v>
      </c>
      <c r="AT441" s="152">
        <v>0.17882732118507499</v>
      </c>
      <c r="AU441" s="152">
        <v>0.10713737528779739</v>
      </c>
      <c r="AV441" s="151">
        <v>6232</v>
      </c>
      <c r="AW441" s="152">
        <v>0.17548997521964407</v>
      </c>
      <c r="AX441" s="152">
        <v>-0.136004436434216</v>
      </c>
      <c r="AY441" s="151">
        <v>6897</v>
      </c>
      <c r="AZ441" s="152">
        <v>0.1754158400732489</v>
      </c>
      <c r="BA441" s="152">
        <v>0.10670731707317073</v>
      </c>
      <c r="BB441" s="11">
        <f t="shared" si="443"/>
        <v>301</v>
      </c>
      <c r="BC441" s="123">
        <f t="shared" si="444"/>
        <v>4.5633717404487566E-2</v>
      </c>
      <c r="BD441" s="11">
        <f t="shared" si="445"/>
        <v>-316</v>
      </c>
      <c r="BE441" s="123">
        <f t="shared" si="446"/>
        <v>-4.3809787882989046E-2</v>
      </c>
    </row>
    <row r="442" spans="1:57" x14ac:dyDescent="0.3">
      <c r="A442" s="490"/>
      <c r="B442" s="490"/>
      <c r="C442" s="95" t="s">
        <v>134</v>
      </c>
      <c r="D442" s="151">
        <v>9016</v>
      </c>
      <c r="E442" s="152">
        <v>0.14199999999999999</v>
      </c>
      <c r="F442" s="151">
        <v>8801</v>
      </c>
      <c r="G442" s="161">
        <v>0.14000000000000001</v>
      </c>
      <c r="H442" s="152">
        <v>-2.4E-2</v>
      </c>
      <c r="I442" s="151">
        <v>9426</v>
      </c>
      <c r="J442" s="152">
        <v>0.14899999999999999</v>
      </c>
      <c r="K442" s="152">
        <v>7.0999999999999994E-2</v>
      </c>
      <c r="L442" s="151">
        <v>8453</v>
      </c>
      <c r="M442" s="152">
        <v>0.14799999999999999</v>
      </c>
      <c r="N442" s="152">
        <v>-0.10299999999999999</v>
      </c>
      <c r="O442" s="151">
        <v>8152</v>
      </c>
      <c r="P442" s="161">
        <v>0.14000000000000001</v>
      </c>
      <c r="Q442" s="152">
        <v>-3.5999999999999997E-2</v>
      </c>
      <c r="R442" s="11">
        <f t="shared" si="435"/>
        <v>-864</v>
      </c>
      <c r="S442" s="123">
        <f t="shared" si="436"/>
        <v>-9.5829636202307014E-2</v>
      </c>
      <c r="T442" s="11">
        <f t="shared" si="437"/>
        <v>-1274</v>
      </c>
      <c r="U442" s="123">
        <f t="shared" si="438"/>
        <v>-0.13515807341396138</v>
      </c>
      <c r="V442" s="151">
        <v>4264</v>
      </c>
      <c r="W442" s="152">
        <v>0.17353084811981118</v>
      </c>
      <c r="X442" s="151">
        <v>4174</v>
      </c>
      <c r="Y442" s="152">
        <v>0.17433070208411644</v>
      </c>
      <c r="Z442" s="152">
        <v>-2.1106941838649154E-2</v>
      </c>
      <c r="AA442" s="151">
        <v>4139</v>
      </c>
      <c r="AB442" s="152">
        <v>0.18106653834375958</v>
      </c>
      <c r="AC442" s="152">
        <v>-8.3852419741255388E-3</v>
      </c>
      <c r="AD442" s="151">
        <v>3910</v>
      </c>
      <c r="AE442" s="152">
        <v>0.18121987393400074</v>
      </c>
      <c r="AF442" s="152">
        <v>-5.5327373761778209E-2</v>
      </c>
      <c r="AG442" s="151">
        <v>3349</v>
      </c>
      <c r="AH442" s="152">
        <v>0.17767520823385857</v>
      </c>
      <c r="AI442" s="152">
        <v>-0.14347826086956522</v>
      </c>
      <c r="AJ442" s="11">
        <f t="shared" si="439"/>
        <v>-915</v>
      </c>
      <c r="AK442" s="123">
        <f t="shared" si="440"/>
        <v>-0.21458724202626642</v>
      </c>
      <c r="AL442" s="11">
        <f t="shared" si="441"/>
        <v>-790</v>
      </c>
      <c r="AM442" s="123">
        <f t="shared" si="442"/>
        <v>-0.19086735926552306</v>
      </c>
      <c r="AN442" s="151">
        <v>4752</v>
      </c>
      <c r="AO442" s="152">
        <v>0.12212484901441752</v>
      </c>
      <c r="AP442" s="151">
        <v>4627</v>
      </c>
      <c r="AQ442" s="152">
        <v>0.11846788027754308</v>
      </c>
      <c r="AR442" s="152">
        <v>-2.6304713804713806E-2</v>
      </c>
      <c r="AS442" s="151">
        <v>5287</v>
      </c>
      <c r="AT442" s="152">
        <v>0.13107722821371018</v>
      </c>
      <c r="AU442" s="152">
        <v>0.14264102009941648</v>
      </c>
      <c r="AV442" s="151">
        <v>4543</v>
      </c>
      <c r="AW442" s="152">
        <v>0.12792858751971165</v>
      </c>
      <c r="AX442" s="152">
        <v>-0.14072252695290335</v>
      </c>
      <c r="AY442" s="151">
        <v>4803</v>
      </c>
      <c r="AZ442" s="152">
        <v>0.12215779032504197</v>
      </c>
      <c r="BA442" s="152">
        <v>5.7230904688531807E-2</v>
      </c>
      <c r="BB442" s="11">
        <f t="shared" si="443"/>
        <v>51</v>
      </c>
      <c r="BC442" s="123">
        <f t="shared" si="444"/>
        <v>1.0732323232323232E-2</v>
      </c>
      <c r="BD442" s="11">
        <f t="shared" si="445"/>
        <v>-484</v>
      </c>
      <c r="BE442" s="123">
        <f t="shared" si="446"/>
        <v>-9.1545299791942494E-2</v>
      </c>
    </row>
    <row r="443" spans="1:57" x14ac:dyDescent="0.3">
      <c r="A443" s="490"/>
      <c r="B443" s="490"/>
      <c r="C443" s="95" t="s">
        <v>135</v>
      </c>
      <c r="D443" s="151">
        <v>9367</v>
      </c>
      <c r="E443" s="152">
        <v>0.14799999999999999</v>
      </c>
      <c r="F443" s="151">
        <v>8871</v>
      </c>
      <c r="G443" s="152">
        <v>0.14099999999999999</v>
      </c>
      <c r="H443" s="152">
        <v>-5.2999999999999999E-2</v>
      </c>
      <c r="I443" s="151">
        <v>8886</v>
      </c>
      <c r="J443" s="152">
        <v>0.14099999999999999</v>
      </c>
      <c r="K443" s="152">
        <v>2E-3</v>
      </c>
      <c r="L443" s="151">
        <v>7755</v>
      </c>
      <c r="M443" s="152">
        <v>0.13600000000000001</v>
      </c>
      <c r="N443" s="152">
        <v>-0.127</v>
      </c>
      <c r="O443" s="151">
        <v>7889</v>
      </c>
      <c r="P443" s="152">
        <v>0.13600000000000001</v>
      </c>
      <c r="Q443" s="152">
        <v>1.7000000000000001E-2</v>
      </c>
      <c r="R443" s="11">
        <f t="shared" si="435"/>
        <v>-1478</v>
      </c>
      <c r="S443" s="123">
        <f t="shared" si="436"/>
        <v>-0.15778797907547773</v>
      </c>
      <c r="T443" s="11">
        <f t="shared" si="437"/>
        <v>-997</v>
      </c>
      <c r="U443" s="123">
        <f t="shared" si="438"/>
        <v>-0.11219896466351564</v>
      </c>
      <c r="V443" s="151">
        <v>3098</v>
      </c>
      <c r="W443" s="152">
        <v>0.12607846329155137</v>
      </c>
      <c r="X443" s="151">
        <v>2842</v>
      </c>
      <c r="Y443" s="152">
        <v>0.11869857578415403</v>
      </c>
      <c r="Z443" s="152">
        <v>-8.2633957391865714E-2</v>
      </c>
      <c r="AA443" s="151">
        <v>2767</v>
      </c>
      <c r="AB443" s="152">
        <v>0.12104641497878298</v>
      </c>
      <c r="AC443" s="152">
        <v>-2.6389866291344124E-2</v>
      </c>
      <c r="AD443" s="151">
        <v>2418</v>
      </c>
      <c r="AE443" s="152">
        <v>0.11206896551724138</v>
      </c>
      <c r="AF443" s="152">
        <v>-0.12612938200216842</v>
      </c>
      <c r="AG443" s="151">
        <v>2121</v>
      </c>
      <c r="AH443" s="152">
        <v>0.11252586344103135</v>
      </c>
      <c r="AI443" s="152">
        <v>-0.12282878411910669</v>
      </c>
      <c r="AJ443" s="11">
        <f t="shared" si="439"/>
        <v>-977</v>
      </c>
      <c r="AK443" s="123">
        <f t="shared" si="440"/>
        <v>-0.31536475145255005</v>
      </c>
      <c r="AL443" s="11">
        <f t="shared" si="441"/>
        <v>-646</v>
      </c>
      <c r="AM443" s="123">
        <f t="shared" si="442"/>
        <v>-0.23346584748825444</v>
      </c>
      <c r="AN443" s="151">
        <v>6269</v>
      </c>
      <c r="AO443" s="152">
        <v>0.16111125388707564</v>
      </c>
      <c r="AP443" s="151">
        <v>6029</v>
      </c>
      <c r="AQ443" s="152">
        <v>0.15436413447013339</v>
      </c>
      <c r="AR443" s="152">
        <v>-3.8283617801882275E-2</v>
      </c>
      <c r="AS443" s="151">
        <v>6119</v>
      </c>
      <c r="AT443" s="152">
        <v>0.15170447502169332</v>
      </c>
      <c r="AU443" s="152">
        <v>1.4927848731132858E-2</v>
      </c>
      <c r="AV443" s="151">
        <v>5337</v>
      </c>
      <c r="AW443" s="152">
        <v>0.15028722685289481</v>
      </c>
      <c r="AX443" s="152">
        <v>-0.1277986599117503</v>
      </c>
      <c r="AY443" s="151">
        <v>5768</v>
      </c>
      <c r="AZ443" s="152">
        <v>0.14670125642199502</v>
      </c>
      <c r="BA443" s="152">
        <v>8.0756979576541127E-2</v>
      </c>
      <c r="BB443" s="11">
        <f t="shared" si="443"/>
        <v>-501</v>
      </c>
      <c r="BC443" s="123">
        <f t="shared" si="444"/>
        <v>-7.9917052161429261E-2</v>
      </c>
      <c r="BD443" s="11">
        <f t="shared" si="445"/>
        <v>-351</v>
      </c>
      <c r="BE443" s="123">
        <f t="shared" si="446"/>
        <v>-5.73623141036117E-2</v>
      </c>
    </row>
    <row r="444" spans="1:57" x14ac:dyDescent="0.3">
      <c r="A444" s="490"/>
      <c r="B444" s="490"/>
      <c r="C444" s="95" t="s">
        <v>13</v>
      </c>
      <c r="D444" s="151">
        <v>63483</v>
      </c>
      <c r="E444" s="152">
        <v>1</v>
      </c>
      <c r="F444" s="151">
        <v>63000</v>
      </c>
      <c r="G444" s="152">
        <v>1</v>
      </c>
      <c r="H444" s="152">
        <v>-8.0000000000000002E-3</v>
      </c>
      <c r="I444" s="151">
        <v>63194</v>
      </c>
      <c r="J444" s="152">
        <v>1</v>
      </c>
      <c r="K444" s="152">
        <v>3.0000000000000001E-3</v>
      </c>
      <c r="L444" s="151">
        <v>57088</v>
      </c>
      <c r="M444" s="152">
        <v>1</v>
      </c>
      <c r="N444" s="152">
        <v>-9.7000000000000003E-2</v>
      </c>
      <c r="O444" s="151">
        <v>58167</v>
      </c>
      <c r="P444" s="152">
        <v>1</v>
      </c>
      <c r="Q444" s="152">
        <v>1.9E-2</v>
      </c>
      <c r="R444" s="11">
        <f t="shared" si="435"/>
        <v>-5316</v>
      </c>
      <c r="S444" s="123">
        <f t="shared" si="436"/>
        <v>-8.3738953735645758E-2</v>
      </c>
      <c r="T444" s="11">
        <f t="shared" si="437"/>
        <v>-5027</v>
      </c>
      <c r="U444" s="123">
        <f t="shared" si="438"/>
        <v>-7.9548691331455521E-2</v>
      </c>
      <c r="V444" s="151">
        <v>24572</v>
      </c>
      <c r="W444" s="152">
        <v>1</v>
      </c>
      <c r="X444" s="151">
        <v>23943</v>
      </c>
      <c r="Y444" s="152">
        <v>1</v>
      </c>
      <c r="Z444" s="152">
        <v>-2.559824190135113E-2</v>
      </c>
      <c r="AA444" s="151">
        <v>22859</v>
      </c>
      <c r="AB444" s="152">
        <v>1</v>
      </c>
      <c r="AC444" s="152">
        <v>-4.5274192874744185E-2</v>
      </c>
      <c r="AD444" s="151">
        <v>21576</v>
      </c>
      <c r="AE444" s="152">
        <v>1</v>
      </c>
      <c r="AF444" s="152">
        <v>-5.6126689706461348E-2</v>
      </c>
      <c r="AG444" s="151">
        <v>18849</v>
      </c>
      <c r="AH444" s="152">
        <v>1</v>
      </c>
      <c r="AI444" s="152">
        <v>-0.12639043381535039</v>
      </c>
      <c r="AJ444" s="11">
        <f t="shared" si="439"/>
        <v>-5723</v>
      </c>
      <c r="AK444" s="123">
        <f t="shared" si="440"/>
        <v>-0.23290737424711053</v>
      </c>
      <c r="AL444" s="11">
        <f t="shared" si="441"/>
        <v>-4010</v>
      </c>
      <c r="AM444" s="123">
        <f t="shared" si="442"/>
        <v>-0.17542324686119254</v>
      </c>
      <c r="AN444" s="151">
        <v>38911</v>
      </c>
      <c r="AO444" s="152">
        <v>1</v>
      </c>
      <c r="AP444" s="151">
        <v>39057</v>
      </c>
      <c r="AQ444" s="152">
        <v>1</v>
      </c>
      <c r="AR444" s="152">
        <v>3.7521523476651848E-3</v>
      </c>
      <c r="AS444" s="151">
        <v>40335</v>
      </c>
      <c r="AT444" s="152">
        <v>1</v>
      </c>
      <c r="AU444" s="152">
        <v>3.2721407174130114E-2</v>
      </c>
      <c r="AV444" s="151">
        <v>35512</v>
      </c>
      <c r="AW444" s="152">
        <v>1</v>
      </c>
      <c r="AX444" s="152">
        <v>-0.11957357134002727</v>
      </c>
      <c r="AY444" s="151">
        <v>39318</v>
      </c>
      <c r="AZ444" s="152">
        <v>1</v>
      </c>
      <c r="BA444" s="152">
        <v>0.10717503942329354</v>
      </c>
      <c r="BB444" s="11">
        <f t="shared" si="443"/>
        <v>407</v>
      </c>
      <c r="BC444" s="123">
        <f t="shared" si="444"/>
        <v>1.0459767160957055E-2</v>
      </c>
      <c r="BD444" s="11">
        <f t="shared" si="445"/>
        <v>-1017</v>
      </c>
      <c r="BE444" s="123">
        <f t="shared" si="446"/>
        <v>-2.5213834139085161E-2</v>
      </c>
    </row>
    <row r="445" spans="1:57" x14ac:dyDescent="0.3">
      <c r="B445" s="95" t="s">
        <v>13</v>
      </c>
      <c r="D445" s="151">
        <v>551865</v>
      </c>
      <c r="E445" s="152">
        <v>1</v>
      </c>
      <c r="F445" s="151">
        <v>544176</v>
      </c>
      <c r="G445" s="152">
        <v>1</v>
      </c>
      <c r="H445" s="152">
        <v>-1.4E-2</v>
      </c>
      <c r="I445" s="151">
        <v>522744</v>
      </c>
      <c r="J445" s="152">
        <v>1</v>
      </c>
      <c r="K445" s="152">
        <v>-3.9E-2</v>
      </c>
      <c r="L445" s="151">
        <v>482716</v>
      </c>
      <c r="M445" s="152">
        <v>1</v>
      </c>
      <c r="N445" s="152">
        <v>-7.6999999999999999E-2</v>
      </c>
      <c r="O445" s="151">
        <v>447300</v>
      </c>
      <c r="P445" s="152">
        <v>1</v>
      </c>
      <c r="Q445" s="152">
        <v>-7.2999999999999995E-2</v>
      </c>
      <c r="R445" s="11">
        <f t="shared" si="435"/>
        <v>-104565</v>
      </c>
      <c r="S445" s="123">
        <f t="shared" si="436"/>
        <v>-0.18947568698866571</v>
      </c>
      <c r="T445" s="11">
        <f t="shared" si="437"/>
        <v>-75444</v>
      </c>
      <c r="U445" s="123">
        <f t="shared" si="438"/>
        <v>-0.14432303383683026</v>
      </c>
      <c r="V445" s="151">
        <v>407126</v>
      </c>
      <c r="W445" s="152">
        <v>1</v>
      </c>
      <c r="X445" s="151">
        <v>398737</v>
      </c>
      <c r="Y445" s="152">
        <v>1</v>
      </c>
      <c r="Z445" s="152">
        <v>-2.0605414539970428E-2</v>
      </c>
      <c r="AA445" s="151">
        <v>380165</v>
      </c>
      <c r="AB445" s="152">
        <v>1</v>
      </c>
      <c r="AC445" s="152">
        <v>-4.6577067089334574E-2</v>
      </c>
      <c r="AD445" s="151">
        <v>347621</v>
      </c>
      <c r="AE445" s="152">
        <v>1</v>
      </c>
      <c r="AF445" s="152">
        <v>-8.5604934699406832E-2</v>
      </c>
      <c r="AG445" s="151">
        <v>305471</v>
      </c>
      <c r="AH445" s="152">
        <v>1</v>
      </c>
      <c r="AI445" s="152">
        <v>-0.12125274364897402</v>
      </c>
      <c r="AJ445" s="11">
        <f t="shared" si="439"/>
        <v>-101655</v>
      </c>
      <c r="AK445" s="123">
        <f t="shared" si="440"/>
        <v>-0.24968928538093857</v>
      </c>
      <c r="AL445" s="11">
        <f t="shared" si="441"/>
        <v>-74694</v>
      </c>
      <c r="AM445" s="123">
        <f t="shared" si="442"/>
        <v>-0.19647784514618652</v>
      </c>
      <c r="AN445" s="151">
        <v>144739</v>
      </c>
      <c r="AO445" s="152">
        <v>1</v>
      </c>
      <c r="AP445" s="151">
        <v>145439</v>
      </c>
      <c r="AQ445" s="152">
        <v>1</v>
      </c>
      <c r="AR445" s="152">
        <v>4.836291531653528E-3</v>
      </c>
      <c r="AS445" s="151">
        <v>142579</v>
      </c>
      <c r="AT445" s="152">
        <v>1</v>
      </c>
      <c r="AU445" s="152">
        <v>-1.9664601654301804E-2</v>
      </c>
      <c r="AV445" s="151">
        <v>135095</v>
      </c>
      <c r="AW445" s="152">
        <v>1</v>
      </c>
      <c r="AX445" s="152">
        <v>-5.2490198416316566E-2</v>
      </c>
      <c r="AY445" s="151">
        <v>141829</v>
      </c>
      <c r="AZ445" s="152">
        <v>1</v>
      </c>
      <c r="BA445" s="152">
        <v>4.9846404382101486E-2</v>
      </c>
      <c r="BB445" s="11">
        <f t="shared" si="443"/>
        <v>-2910</v>
      </c>
      <c r="BC445" s="123">
        <f t="shared" si="444"/>
        <v>-2.0105154795873954E-2</v>
      </c>
      <c r="BD445" s="11">
        <f t="shared" si="445"/>
        <v>-750</v>
      </c>
      <c r="BE445" s="123">
        <f t="shared" si="446"/>
        <v>-5.2602416905715432E-3</v>
      </c>
    </row>
    <row r="446" spans="1:57" x14ac:dyDescent="0.3">
      <c r="A446" s="489" t="s">
        <v>167</v>
      </c>
      <c r="B446" s="489" t="s">
        <v>157</v>
      </c>
      <c r="C446" s="95" t="s">
        <v>130</v>
      </c>
      <c r="D446" s="151">
        <v>2</v>
      </c>
      <c r="E446" s="152">
        <v>7.6923076923076927E-2</v>
      </c>
      <c r="F446" s="151">
        <v>1</v>
      </c>
      <c r="G446" s="152">
        <v>6.6666666666666666E-2</v>
      </c>
      <c r="H446" s="152">
        <v>-0.5</v>
      </c>
      <c r="I446" s="151"/>
      <c r="J446" s="152"/>
      <c r="K446" s="152">
        <v>-1</v>
      </c>
      <c r="L446" s="151">
        <v>2</v>
      </c>
      <c r="M446" s="152">
        <v>7.1428571428571425E-2</v>
      </c>
      <c r="N446" s="152"/>
      <c r="O446" s="151"/>
      <c r="P446" s="152"/>
      <c r="Q446" s="152">
        <v>-1</v>
      </c>
      <c r="R446" s="11">
        <f t="shared" si="435"/>
        <v>-2</v>
      </c>
      <c r="S446" s="123">
        <f t="shared" si="436"/>
        <v>-1</v>
      </c>
      <c r="T446" s="11">
        <f t="shared" si="437"/>
        <v>0</v>
      </c>
      <c r="U446" s="123" t="e">
        <f t="shared" si="438"/>
        <v>#DIV/0!</v>
      </c>
      <c r="V446" s="151">
        <v>2</v>
      </c>
      <c r="W446" s="152">
        <v>9.0909090909090912E-2</v>
      </c>
      <c r="X446" s="151">
        <v>1</v>
      </c>
      <c r="Y446" s="152">
        <v>7.1428571428571425E-2</v>
      </c>
      <c r="Z446" s="152">
        <v>-0.5</v>
      </c>
      <c r="AA446" s="151"/>
      <c r="AB446" s="152"/>
      <c r="AC446" s="152">
        <v>-1</v>
      </c>
      <c r="AD446" s="151">
        <v>2</v>
      </c>
      <c r="AE446" s="152">
        <v>8.3333333333333329E-2</v>
      </c>
      <c r="AF446" s="152"/>
      <c r="AG446" s="151"/>
      <c r="AH446" s="152"/>
      <c r="AI446" s="152">
        <v>-1</v>
      </c>
      <c r="AJ446" s="11">
        <f t="shared" si="439"/>
        <v>-2</v>
      </c>
      <c r="AK446" s="123">
        <f t="shared" si="440"/>
        <v>-1</v>
      </c>
      <c r="AL446" s="11">
        <f t="shared" si="441"/>
        <v>0</v>
      </c>
      <c r="AM446" s="123" t="e">
        <f t="shared" si="442"/>
        <v>#DIV/0!</v>
      </c>
      <c r="AN446" s="151"/>
      <c r="AO446" s="152"/>
      <c r="AP446" s="151"/>
      <c r="AQ446" s="152"/>
      <c r="AR446" s="152"/>
      <c r="AS446" s="151"/>
      <c r="AT446" s="152"/>
      <c r="AU446" s="152"/>
      <c r="AV446" s="151"/>
      <c r="AW446" s="152"/>
      <c r="AX446" s="152"/>
      <c r="AY446" s="151"/>
      <c r="AZ446" s="152"/>
      <c r="BA446" s="152"/>
      <c r="BB446" s="11">
        <f t="shared" si="443"/>
        <v>0</v>
      </c>
      <c r="BC446" s="123" t="e">
        <f t="shared" si="444"/>
        <v>#DIV/0!</v>
      </c>
      <c r="BD446" s="11">
        <f t="shared" si="445"/>
        <v>0</v>
      </c>
      <c r="BE446" s="123" t="e">
        <f t="shared" si="446"/>
        <v>#DIV/0!</v>
      </c>
    </row>
    <row r="447" spans="1:57" x14ac:dyDescent="0.3">
      <c r="A447" s="490"/>
      <c r="B447" s="490"/>
      <c r="C447" s="95" t="s">
        <v>131</v>
      </c>
      <c r="D447" s="151">
        <v>4</v>
      </c>
      <c r="E447" s="152">
        <v>0.15384615384615385</v>
      </c>
      <c r="F447" s="151">
        <v>3</v>
      </c>
      <c r="G447" s="152">
        <v>0.2</v>
      </c>
      <c r="H447" s="152">
        <v>-0.25</v>
      </c>
      <c r="I447" s="151">
        <v>1</v>
      </c>
      <c r="J447" s="152">
        <v>3.7037037037037035E-2</v>
      </c>
      <c r="K447" s="152">
        <v>-0.66666666666666663</v>
      </c>
      <c r="L447" s="151">
        <v>4</v>
      </c>
      <c r="M447" s="152">
        <v>0.14285714285714285</v>
      </c>
      <c r="N447" s="152">
        <v>3</v>
      </c>
      <c r="O447" s="151">
        <v>8</v>
      </c>
      <c r="P447" s="152">
        <v>0.23529411764705882</v>
      </c>
      <c r="Q447" s="152">
        <v>1</v>
      </c>
      <c r="R447" s="11">
        <f t="shared" si="435"/>
        <v>4</v>
      </c>
      <c r="S447" s="123">
        <f t="shared" si="436"/>
        <v>1</v>
      </c>
      <c r="T447" s="11">
        <f t="shared" si="437"/>
        <v>7</v>
      </c>
      <c r="U447" s="123">
        <f t="shared" si="438"/>
        <v>7</v>
      </c>
      <c r="V447" s="151">
        <v>4</v>
      </c>
      <c r="W447" s="152">
        <v>0.18181818181818182</v>
      </c>
      <c r="X447" s="151">
        <v>3</v>
      </c>
      <c r="Y447" s="152">
        <v>0.21428571428571427</v>
      </c>
      <c r="Z447" s="152">
        <v>-0.25</v>
      </c>
      <c r="AA447" s="151">
        <v>1</v>
      </c>
      <c r="AB447" s="152">
        <v>4.3478260869565216E-2</v>
      </c>
      <c r="AC447" s="152">
        <v>-0.66666666666666663</v>
      </c>
      <c r="AD447" s="151">
        <v>3</v>
      </c>
      <c r="AE447" s="152">
        <v>0.125</v>
      </c>
      <c r="AF447" s="152">
        <v>2</v>
      </c>
      <c r="AG447" s="151">
        <v>7</v>
      </c>
      <c r="AH447" s="152">
        <v>0.25</v>
      </c>
      <c r="AI447" s="152">
        <v>1.3333333333333333</v>
      </c>
      <c r="AJ447" s="11">
        <f t="shared" si="439"/>
        <v>3</v>
      </c>
      <c r="AK447" s="123">
        <f t="shared" si="440"/>
        <v>0.75</v>
      </c>
      <c r="AL447" s="11">
        <f t="shared" si="441"/>
        <v>6</v>
      </c>
      <c r="AM447" s="123">
        <f t="shared" si="442"/>
        <v>6</v>
      </c>
      <c r="AN447" s="151"/>
      <c r="AO447" s="152"/>
      <c r="AP447" s="151"/>
      <c r="AQ447" s="152"/>
      <c r="AR447" s="152"/>
      <c r="AS447" s="151"/>
      <c r="AT447" s="152"/>
      <c r="AU447" s="152"/>
      <c r="AV447" s="151">
        <v>1</v>
      </c>
      <c r="AW447" s="152">
        <v>0.25</v>
      </c>
      <c r="AX447" s="152"/>
      <c r="AY447" s="151">
        <v>1</v>
      </c>
      <c r="AZ447" s="152">
        <v>0.16666666666666666</v>
      </c>
      <c r="BA447" s="152">
        <v>0</v>
      </c>
      <c r="BB447" s="11">
        <f t="shared" si="443"/>
        <v>1</v>
      </c>
      <c r="BC447" s="123" t="e">
        <f t="shared" si="444"/>
        <v>#DIV/0!</v>
      </c>
      <c r="BD447" s="11">
        <f t="shared" si="445"/>
        <v>1</v>
      </c>
      <c r="BE447" s="123" t="e">
        <f t="shared" si="446"/>
        <v>#DIV/0!</v>
      </c>
    </row>
    <row r="448" spans="1:57" x14ac:dyDescent="0.3">
      <c r="A448" s="490"/>
      <c r="B448" s="490"/>
      <c r="C448" s="95" t="s">
        <v>132</v>
      </c>
      <c r="D448" s="151">
        <v>6</v>
      </c>
      <c r="E448" s="152">
        <v>0.23076923076923078</v>
      </c>
      <c r="F448" s="151">
        <v>3</v>
      </c>
      <c r="G448" s="152">
        <v>0.2</v>
      </c>
      <c r="H448" s="152">
        <v>-0.5</v>
      </c>
      <c r="I448" s="151">
        <v>8</v>
      </c>
      <c r="J448" s="152">
        <v>0.29629629629629628</v>
      </c>
      <c r="K448" s="152">
        <v>1.6666666666666667</v>
      </c>
      <c r="L448" s="151">
        <v>5</v>
      </c>
      <c r="M448" s="152">
        <v>0.17857142857142858</v>
      </c>
      <c r="N448" s="152">
        <v>-0.375</v>
      </c>
      <c r="O448" s="151">
        <v>8</v>
      </c>
      <c r="P448" s="152">
        <v>0.23529411764705882</v>
      </c>
      <c r="Q448" s="152">
        <v>0.6</v>
      </c>
      <c r="R448" s="11">
        <f t="shared" si="435"/>
        <v>2</v>
      </c>
      <c r="S448" s="123">
        <f t="shared" si="436"/>
        <v>0.33333333333333331</v>
      </c>
      <c r="T448" s="11">
        <f t="shared" si="437"/>
        <v>0</v>
      </c>
      <c r="U448" s="123">
        <f t="shared" si="438"/>
        <v>0</v>
      </c>
      <c r="V448" s="151">
        <v>5</v>
      </c>
      <c r="W448" s="152">
        <v>0.22727272727272727</v>
      </c>
      <c r="X448" s="151">
        <v>3</v>
      </c>
      <c r="Y448" s="152">
        <v>0.21428571428571427</v>
      </c>
      <c r="Z448" s="152">
        <v>-0.4</v>
      </c>
      <c r="AA448" s="151">
        <v>6</v>
      </c>
      <c r="AB448" s="152">
        <v>0.2608695652173913</v>
      </c>
      <c r="AC448" s="152">
        <v>1</v>
      </c>
      <c r="AD448" s="151">
        <v>4</v>
      </c>
      <c r="AE448" s="152">
        <v>0.16666666666666666</v>
      </c>
      <c r="AF448" s="152">
        <v>-0.33333333333333331</v>
      </c>
      <c r="AG448" s="151">
        <v>8</v>
      </c>
      <c r="AH448" s="152">
        <v>0.2857142857142857</v>
      </c>
      <c r="AI448" s="152">
        <v>1</v>
      </c>
      <c r="AJ448" s="11">
        <f t="shared" si="439"/>
        <v>3</v>
      </c>
      <c r="AK448" s="123">
        <f t="shared" si="440"/>
        <v>0.6</v>
      </c>
      <c r="AL448" s="11">
        <f t="shared" si="441"/>
        <v>2</v>
      </c>
      <c r="AM448" s="123">
        <f t="shared" si="442"/>
        <v>0.33333333333333331</v>
      </c>
      <c r="AN448" s="151">
        <v>1</v>
      </c>
      <c r="AO448" s="152">
        <v>0.25</v>
      </c>
      <c r="AP448" s="151"/>
      <c r="AQ448" s="152"/>
      <c r="AR448" s="152">
        <v>-1</v>
      </c>
      <c r="AS448" s="151">
        <v>2</v>
      </c>
      <c r="AT448" s="152">
        <v>0.5</v>
      </c>
      <c r="AU448" s="152"/>
      <c r="AV448" s="151">
        <v>1</v>
      </c>
      <c r="AW448" s="152">
        <v>0.25</v>
      </c>
      <c r="AX448" s="152">
        <v>-0.5</v>
      </c>
      <c r="AY448" s="151"/>
      <c r="AZ448" s="152"/>
      <c r="BA448" s="152">
        <v>-1</v>
      </c>
      <c r="BB448" s="11">
        <f t="shared" si="443"/>
        <v>-1</v>
      </c>
      <c r="BC448" s="123">
        <f t="shared" si="444"/>
        <v>-1</v>
      </c>
      <c r="BD448" s="11">
        <f t="shared" si="445"/>
        <v>-2</v>
      </c>
      <c r="BE448" s="123">
        <f t="shared" si="446"/>
        <v>-1</v>
      </c>
    </row>
    <row r="449" spans="1:57" x14ac:dyDescent="0.3">
      <c r="A449" s="490"/>
      <c r="B449" s="490"/>
      <c r="C449" s="95" t="s">
        <v>133</v>
      </c>
      <c r="D449" s="151">
        <v>4</v>
      </c>
      <c r="E449" s="152">
        <v>0.15384615384615385</v>
      </c>
      <c r="F449" s="151">
        <v>4</v>
      </c>
      <c r="G449" s="152">
        <v>0.26666666666666666</v>
      </c>
      <c r="H449" s="152">
        <v>0</v>
      </c>
      <c r="I449" s="151">
        <v>5</v>
      </c>
      <c r="J449" s="152">
        <v>0.18518518518518517</v>
      </c>
      <c r="K449" s="152">
        <v>0.25</v>
      </c>
      <c r="L449" s="151">
        <v>5</v>
      </c>
      <c r="M449" s="152">
        <v>0.17857142857142858</v>
      </c>
      <c r="N449" s="152">
        <v>0</v>
      </c>
      <c r="O449" s="151">
        <v>4</v>
      </c>
      <c r="P449" s="152">
        <v>0.11764705882352941</v>
      </c>
      <c r="Q449" s="152">
        <v>-0.2</v>
      </c>
      <c r="R449" s="11">
        <f t="shared" si="435"/>
        <v>0</v>
      </c>
      <c r="S449" s="123">
        <f t="shared" si="436"/>
        <v>0</v>
      </c>
      <c r="T449" s="11">
        <f t="shared" si="437"/>
        <v>-1</v>
      </c>
      <c r="U449" s="123">
        <f t="shared" si="438"/>
        <v>-0.2</v>
      </c>
      <c r="V449" s="151">
        <v>2</v>
      </c>
      <c r="W449" s="152">
        <v>9.0909090909090912E-2</v>
      </c>
      <c r="X449" s="151">
        <v>3</v>
      </c>
      <c r="Y449" s="152">
        <v>0.21428571428571427</v>
      </c>
      <c r="Z449" s="152">
        <v>0.5</v>
      </c>
      <c r="AA449" s="151">
        <v>3</v>
      </c>
      <c r="AB449" s="152">
        <v>0.13043478260869565</v>
      </c>
      <c r="AC449" s="152">
        <v>0</v>
      </c>
      <c r="AD449" s="151">
        <v>4</v>
      </c>
      <c r="AE449" s="152">
        <v>0.16666666666666666</v>
      </c>
      <c r="AF449" s="152">
        <v>0.33333333333333331</v>
      </c>
      <c r="AG449" s="151">
        <v>4</v>
      </c>
      <c r="AH449" s="152">
        <v>0.14285714285714285</v>
      </c>
      <c r="AI449" s="152">
        <v>0</v>
      </c>
      <c r="AJ449" s="11">
        <f t="shared" si="439"/>
        <v>2</v>
      </c>
      <c r="AK449" s="123">
        <f t="shared" si="440"/>
        <v>1</v>
      </c>
      <c r="AL449" s="11">
        <f t="shared" si="441"/>
        <v>1</v>
      </c>
      <c r="AM449" s="123">
        <f t="shared" si="442"/>
        <v>0.33333333333333331</v>
      </c>
      <c r="AN449" s="151">
        <v>2</v>
      </c>
      <c r="AO449" s="152">
        <v>0.5</v>
      </c>
      <c r="AP449" s="151">
        <v>1</v>
      </c>
      <c r="AQ449" s="152">
        <v>1</v>
      </c>
      <c r="AR449" s="152">
        <v>-0.5</v>
      </c>
      <c r="AS449" s="151">
        <v>2</v>
      </c>
      <c r="AT449" s="152">
        <v>0.5</v>
      </c>
      <c r="AU449" s="152">
        <v>1</v>
      </c>
      <c r="AV449" s="151">
        <v>1</v>
      </c>
      <c r="AW449" s="152">
        <v>0.25</v>
      </c>
      <c r="AX449" s="152">
        <v>-0.5</v>
      </c>
      <c r="AY449" s="151"/>
      <c r="AZ449" s="152"/>
      <c r="BA449" s="152">
        <v>-1</v>
      </c>
      <c r="BB449" s="11">
        <f t="shared" si="443"/>
        <v>-2</v>
      </c>
      <c r="BC449" s="123">
        <f t="shared" si="444"/>
        <v>-1</v>
      </c>
      <c r="BD449" s="11">
        <f t="shared" si="445"/>
        <v>-2</v>
      </c>
      <c r="BE449" s="123">
        <f t="shared" si="446"/>
        <v>-1</v>
      </c>
    </row>
    <row r="450" spans="1:57" x14ac:dyDescent="0.3">
      <c r="A450" s="490"/>
      <c r="B450" s="490"/>
      <c r="C450" s="95" t="s">
        <v>134</v>
      </c>
      <c r="D450" s="151">
        <v>4</v>
      </c>
      <c r="E450" s="152">
        <v>0.15384615384615385</v>
      </c>
      <c r="F450" s="151">
        <v>4</v>
      </c>
      <c r="G450" s="152">
        <v>0.26666666666666666</v>
      </c>
      <c r="H450" s="152">
        <v>0</v>
      </c>
      <c r="I450" s="151">
        <v>11</v>
      </c>
      <c r="J450" s="152">
        <v>0.40740740740740738</v>
      </c>
      <c r="K450" s="152">
        <v>1.75</v>
      </c>
      <c r="L450" s="151">
        <v>8</v>
      </c>
      <c r="M450" s="152">
        <v>0.2857142857142857</v>
      </c>
      <c r="N450" s="152">
        <v>-0.27272727272727271</v>
      </c>
      <c r="O450" s="151">
        <v>11</v>
      </c>
      <c r="P450" s="152">
        <v>0.3235294117647059</v>
      </c>
      <c r="Q450" s="152">
        <v>0.375</v>
      </c>
      <c r="R450" s="11">
        <f t="shared" si="435"/>
        <v>7</v>
      </c>
      <c r="S450" s="123">
        <f t="shared" si="436"/>
        <v>1.75</v>
      </c>
      <c r="T450" s="11">
        <f t="shared" si="437"/>
        <v>0</v>
      </c>
      <c r="U450" s="123">
        <f t="shared" si="438"/>
        <v>0</v>
      </c>
      <c r="V450" s="151">
        <v>4</v>
      </c>
      <c r="W450" s="152">
        <v>0.18181818181818182</v>
      </c>
      <c r="X450" s="151">
        <v>4</v>
      </c>
      <c r="Y450" s="152">
        <v>0.2857142857142857</v>
      </c>
      <c r="Z450" s="152">
        <v>0</v>
      </c>
      <c r="AA450" s="151">
        <v>11</v>
      </c>
      <c r="AB450" s="152">
        <v>0.47826086956521741</v>
      </c>
      <c r="AC450" s="152">
        <v>1.75</v>
      </c>
      <c r="AD450" s="151">
        <v>8</v>
      </c>
      <c r="AE450" s="152">
        <v>0.33333333333333331</v>
      </c>
      <c r="AF450" s="152">
        <v>-0.27272727272727271</v>
      </c>
      <c r="AG450" s="151">
        <v>8</v>
      </c>
      <c r="AH450" s="152">
        <v>0.2857142857142857</v>
      </c>
      <c r="AI450" s="152">
        <v>0</v>
      </c>
      <c r="AJ450" s="11">
        <f t="shared" si="439"/>
        <v>4</v>
      </c>
      <c r="AK450" s="123">
        <f t="shared" si="440"/>
        <v>1</v>
      </c>
      <c r="AL450" s="11">
        <f t="shared" si="441"/>
        <v>-3</v>
      </c>
      <c r="AM450" s="123">
        <f t="shared" si="442"/>
        <v>-0.27272727272727271</v>
      </c>
      <c r="AN450" s="151"/>
      <c r="AO450" s="152"/>
      <c r="AP450" s="151"/>
      <c r="AQ450" s="152"/>
      <c r="AR450" s="152"/>
      <c r="AS450" s="151"/>
      <c r="AT450" s="152"/>
      <c r="AU450" s="152"/>
      <c r="AV450" s="151"/>
      <c r="AW450" s="152"/>
      <c r="AX450" s="152"/>
      <c r="AY450" s="151">
        <v>3</v>
      </c>
      <c r="AZ450" s="152">
        <v>0.5</v>
      </c>
      <c r="BA450" s="152"/>
      <c r="BB450" s="11">
        <f t="shared" si="443"/>
        <v>3</v>
      </c>
      <c r="BC450" s="123" t="e">
        <f t="shared" si="444"/>
        <v>#DIV/0!</v>
      </c>
      <c r="BD450" s="11">
        <f t="shared" si="445"/>
        <v>3</v>
      </c>
      <c r="BE450" s="123" t="e">
        <f t="shared" si="446"/>
        <v>#DIV/0!</v>
      </c>
    </row>
    <row r="451" spans="1:57" x14ac:dyDescent="0.3">
      <c r="A451" s="490"/>
      <c r="B451" s="490"/>
      <c r="C451" s="95" t="s">
        <v>135</v>
      </c>
      <c r="D451" s="151">
        <v>6</v>
      </c>
      <c r="E451" s="152">
        <v>0.23076923076923078</v>
      </c>
      <c r="F451" s="151"/>
      <c r="G451" s="152"/>
      <c r="H451" s="152">
        <v>-1</v>
      </c>
      <c r="I451" s="151">
        <v>2</v>
      </c>
      <c r="J451" s="152">
        <v>7.407407407407407E-2</v>
      </c>
      <c r="K451" s="152"/>
      <c r="L451" s="151">
        <v>4</v>
      </c>
      <c r="M451" s="152">
        <v>0.14285714285714285</v>
      </c>
      <c r="N451" s="152">
        <v>1</v>
      </c>
      <c r="O451" s="151">
        <v>3</v>
      </c>
      <c r="P451" s="152">
        <v>8.8235294117647065E-2</v>
      </c>
      <c r="Q451" s="152">
        <v>-0.25</v>
      </c>
      <c r="R451" s="11">
        <f t="shared" si="435"/>
        <v>-3</v>
      </c>
      <c r="S451" s="123">
        <f t="shared" si="436"/>
        <v>-0.5</v>
      </c>
      <c r="T451" s="11">
        <f t="shared" si="437"/>
        <v>1</v>
      </c>
      <c r="U451" s="123">
        <f t="shared" si="438"/>
        <v>0.5</v>
      </c>
      <c r="V451" s="151">
        <v>5</v>
      </c>
      <c r="W451" s="152">
        <v>0.22727272727272727</v>
      </c>
      <c r="X451" s="151"/>
      <c r="Y451" s="152"/>
      <c r="Z451" s="152">
        <v>-1</v>
      </c>
      <c r="AA451" s="151">
        <v>2</v>
      </c>
      <c r="AB451" s="152">
        <v>8.6956521739130432E-2</v>
      </c>
      <c r="AC451" s="152"/>
      <c r="AD451" s="151">
        <v>3</v>
      </c>
      <c r="AE451" s="152">
        <v>0.125</v>
      </c>
      <c r="AF451" s="152">
        <v>0.5</v>
      </c>
      <c r="AG451" s="151">
        <v>1</v>
      </c>
      <c r="AH451" s="152">
        <v>3.5714285714285712E-2</v>
      </c>
      <c r="AI451" s="152">
        <v>-0.66666666666666663</v>
      </c>
      <c r="AJ451" s="11">
        <f t="shared" si="439"/>
        <v>-4</v>
      </c>
      <c r="AK451" s="123">
        <f t="shared" si="440"/>
        <v>-0.8</v>
      </c>
      <c r="AL451" s="11">
        <f t="shared" si="441"/>
        <v>-1</v>
      </c>
      <c r="AM451" s="123">
        <f t="shared" si="442"/>
        <v>-0.5</v>
      </c>
      <c r="AN451" s="151">
        <v>1</v>
      </c>
      <c r="AO451" s="152">
        <v>0.25</v>
      </c>
      <c r="AP451" s="151"/>
      <c r="AQ451" s="152"/>
      <c r="AR451" s="152">
        <v>-1</v>
      </c>
      <c r="AS451" s="151"/>
      <c r="AT451" s="152"/>
      <c r="AU451" s="152"/>
      <c r="AV451" s="151">
        <v>1</v>
      </c>
      <c r="AW451" s="152">
        <v>0.25</v>
      </c>
      <c r="AX451" s="152"/>
      <c r="AY451" s="151">
        <v>2</v>
      </c>
      <c r="AZ451" s="152">
        <v>0.33333333333333331</v>
      </c>
      <c r="BA451" s="152">
        <v>1</v>
      </c>
      <c r="BB451" s="11">
        <f t="shared" si="443"/>
        <v>1</v>
      </c>
      <c r="BC451" s="123">
        <f t="shared" si="444"/>
        <v>1</v>
      </c>
      <c r="BD451" s="11">
        <f t="shared" si="445"/>
        <v>2</v>
      </c>
      <c r="BE451" s="123" t="e">
        <f t="shared" si="446"/>
        <v>#DIV/0!</v>
      </c>
    </row>
    <row r="452" spans="1:57" x14ac:dyDescent="0.3">
      <c r="A452" s="490"/>
      <c r="B452" s="490"/>
      <c r="C452" s="95" t="s">
        <v>13</v>
      </c>
      <c r="D452" s="151">
        <v>26</v>
      </c>
      <c r="E452" s="152">
        <v>1</v>
      </c>
      <c r="F452" s="151">
        <v>15</v>
      </c>
      <c r="G452" s="152">
        <v>1</v>
      </c>
      <c r="H452" s="152">
        <v>-0.42307692307692307</v>
      </c>
      <c r="I452" s="151">
        <v>27</v>
      </c>
      <c r="J452" s="152">
        <v>1</v>
      </c>
      <c r="K452" s="152">
        <v>0.8</v>
      </c>
      <c r="L452" s="151">
        <v>28</v>
      </c>
      <c r="M452" s="152">
        <v>1</v>
      </c>
      <c r="N452" s="152">
        <v>3.7037037037037035E-2</v>
      </c>
      <c r="O452" s="151">
        <v>34</v>
      </c>
      <c r="P452" s="152">
        <v>1</v>
      </c>
      <c r="Q452" s="152">
        <v>0.21428571428571427</v>
      </c>
      <c r="R452" s="11">
        <f t="shared" si="435"/>
        <v>8</v>
      </c>
      <c r="S452" s="123">
        <f t="shared" si="436"/>
        <v>0.30769230769230771</v>
      </c>
      <c r="T452" s="11">
        <f t="shared" si="437"/>
        <v>7</v>
      </c>
      <c r="U452" s="123">
        <f t="shared" si="438"/>
        <v>0.25925925925925924</v>
      </c>
      <c r="V452" s="151">
        <v>22</v>
      </c>
      <c r="W452" s="152">
        <v>1</v>
      </c>
      <c r="X452" s="151">
        <v>14</v>
      </c>
      <c r="Y452" s="152">
        <v>1</v>
      </c>
      <c r="Z452" s="152">
        <v>-0.36363636363636365</v>
      </c>
      <c r="AA452" s="151">
        <v>23</v>
      </c>
      <c r="AB452" s="152">
        <v>1</v>
      </c>
      <c r="AC452" s="152">
        <v>0.6428571428571429</v>
      </c>
      <c r="AD452" s="151">
        <v>24</v>
      </c>
      <c r="AE452" s="152">
        <v>1</v>
      </c>
      <c r="AF452" s="152">
        <v>4.3478260869565216E-2</v>
      </c>
      <c r="AG452" s="151">
        <v>28</v>
      </c>
      <c r="AH452" s="152">
        <v>1</v>
      </c>
      <c r="AI452" s="152">
        <v>0.16666666666666666</v>
      </c>
      <c r="AJ452" s="11">
        <f t="shared" si="439"/>
        <v>6</v>
      </c>
      <c r="AK452" s="123">
        <f t="shared" si="440"/>
        <v>0.27272727272727271</v>
      </c>
      <c r="AL452" s="11">
        <f t="shared" si="441"/>
        <v>5</v>
      </c>
      <c r="AM452" s="123">
        <f t="shared" si="442"/>
        <v>0.21739130434782608</v>
      </c>
      <c r="AN452" s="151">
        <v>4</v>
      </c>
      <c r="AO452" s="152">
        <v>1</v>
      </c>
      <c r="AP452" s="151">
        <v>1</v>
      </c>
      <c r="AQ452" s="152">
        <v>1</v>
      </c>
      <c r="AR452" s="152">
        <v>-0.75</v>
      </c>
      <c r="AS452" s="151">
        <v>4</v>
      </c>
      <c r="AT452" s="152">
        <v>1</v>
      </c>
      <c r="AU452" s="152">
        <v>3</v>
      </c>
      <c r="AV452" s="151">
        <v>4</v>
      </c>
      <c r="AW452" s="152">
        <v>1</v>
      </c>
      <c r="AX452" s="152">
        <v>0</v>
      </c>
      <c r="AY452" s="151">
        <v>6</v>
      </c>
      <c r="AZ452" s="152">
        <v>1</v>
      </c>
      <c r="BA452" s="152">
        <v>0.5</v>
      </c>
      <c r="BB452" s="11">
        <f t="shared" si="443"/>
        <v>2</v>
      </c>
      <c r="BC452" s="123">
        <f t="shared" si="444"/>
        <v>0.5</v>
      </c>
      <c r="BD452" s="11">
        <f t="shared" si="445"/>
        <v>2</v>
      </c>
      <c r="BE452" s="123">
        <f t="shared" si="446"/>
        <v>0.5</v>
      </c>
    </row>
    <row r="453" spans="1:57" x14ac:dyDescent="0.3">
      <c r="A453" s="490"/>
      <c r="B453" s="489" t="s">
        <v>159</v>
      </c>
      <c r="C453" s="95" t="s">
        <v>130</v>
      </c>
      <c r="D453" s="151">
        <v>102</v>
      </c>
      <c r="E453" s="152">
        <v>0.11778290993071594</v>
      </c>
      <c r="F453" s="151">
        <v>91</v>
      </c>
      <c r="G453" s="152">
        <v>0.1430817610062893</v>
      </c>
      <c r="H453" s="152">
        <v>-0.10784313725490197</v>
      </c>
      <c r="I453" s="151">
        <v>69</v>
      </c>
      <c r="J453" s="152">
        <v>0.13529411764705881</v>
      </c>
      <c r="K453" s="152">
        <v>-0.24175824175824176</v>
      </c>
      <c r="L453" s="151">
        <v>53</v>
      </c>
      <c r="M453" s="152">
        <v>0.13520408163265307</v>
      </c>
      <c r="N453" s="152">
        <v>-0.2318840579710145</v>
      </c>
      <c r="O453" s="151">
        <v>55</v>
      </c>
      <c r="P453" s="152">
        <v>0.11904761904761904</v>
      </c>
      <c r="Q453" s="152">
        <v>3.7735849056603772E-2</v>
      </c>
      <c r="R453" s="11">
        <f t="shared" si="435"/>
        <v>-47</v>
      </c>
      <c r="S453" s="123">
        <f t="shared" si="436"/>
        <v>-0.46078431372549017</v>
      </c>
      <c r="T453" s="11">
        <f t="shared" si="437"/>
        <v>-14</v>
      </c>
      <c r="U453" s="123">
        <f t="shared" si="438"/>
        <v>-0.20289855072463769</v>
      </c>
      <c r="V453" s="151">
        <v>26</v>
      </c>
      <c r="W453" s="152">
        <v>0.11926605504587157</v>
      </c>
      <c r="X453" s="151">
        <v>27</v>
      </c>
      <c r="Y453" s="152">
        <v>0.15789473684210525</v>
      </c>
      <c r="Z453" s="152">
        <v>3.8461538461538464E-2</v>
      </c>
      <c r="AA453" s="151">
        <v>19</v>
      </c>
      <c r="AB453" s="152">
        <v>0.12751677852348994</v>
      </c>
      <c r="AC453" s="152">
        <v>-0.29629629629629628</v>
      </c>
      <c r="AD453" s="151">
        <v>15</v>
      </c>
      <c r="AE453" s="152">
        <v>0.11363636363636363</v>
      </c>
      <c r="AF453" s="152">
        <v>-0.21052631578947367</v>
      </c>
      <c r="AG453" s="151">
        <v>18</v>
      </c>
      <c r="AH453" s="152">
        <v>0.11612903225806452</v>
      </c>
      <c r="AI453" s="152">
        <v>0.2</v>
      </c>
      <c r="AJ453" s="11">
        <f t="shared" si="439"/>
        <v>-8</v>
      </c>
      <c r="AK453" s="123">
        <f t="shared" si="440"/>
        <v>-0.30769230769230771</v>
      </c>
      <c r="AL453" s="11">
        <f t="shared" si="441"/>
        <v>-1</v>
      </c>
      <c r="AM453" s="123">
        <f t="shared" si="442"/>
        <v>-5.2631578947368418E-2</v>
      </c>
      <c r="AN453" s="151">
        <v>76</v>
      </c>
      <c r="AO453" s="152">
        <v>0.11728395061728394</v>
      </c>
      <c r="AP453" s="151">
        <v>64</v>
      </c>
      <c r="AQ453" s="152">
        <v>0.13763440860215054</v>
      </c>
      <c r="AR453" s="152">
        <v>-0.15789473684210525</v>
      </c>
      <c r="AS453" s="151">
        <v>50</v>
      </c>
      <c r="AT453" s="152">
        <v>0.13850415512465375</v>
      </c>
      <c r="AU453" s="152">
        <v>-0.21875</v>
      </c>
      <c r="AV453" s="151">
        <v>38</v>
      </c>
      <c r="AW453" s="152">
        <v>0.14615384615384616</v>
      </c>
      <c r="AX453" s="152">
        <v>-0.24</v>
      </c>
      <c r="AY453" s="151">
        <v>37</v>
      </c>
      <c r="AZ453" s="152">
        <v>0.12052117263843648</v>
      </c>
      <c r="BA453" s="152">
        <v>-2.6315789473684209E-2</v>
      </c>
      <c r="BB453" s="11">
        <f t="shared" si="443"/>
        <v>-39</v>
      </c>
      <c r="BC453" s="123">
        <f t="shared" si="444"/>
        <v>-0.51315789473684215</v>
      </c>
      <c r="BD453" s="11">
        <f t="shared" si="445"/>
        <v>-13</v>
      </c>
      <c r="BE453" s="123">
        <f t="shared" si="446"/>
        <v>-0.26</v>
      </c>
    </row>
    <row r="454" spans="1:57" x14ac:dyDescent="0.3">
      <c r="A454" s="490"/>
      <c r="B454" s="490"/>
      <c r="C454" s="95" t="s">
        <v>131</v>
      </c>
      <c r="D454" s="151">
        <v>165</v>
      </c>
      <c r="E454" s="152">
        <v>0.19053117782909931</v>
      </c>
      <c r="F454" s="151">
        <v>119</v>
      </c>
      <c r="G454" s="152">
        <v>0.1871069182389937</v>
      </c>
      <c r="H454" s="152">
        <v>-0.27878787878787881</v>
      </c>
      <c r="I454" s="151">
        <v>90</v>
      </c>
      <c r="J454" s="152">
        <v>0.17647058823529413</v>
      </c>
      <c r="K454" s="152">
        <v>-0.24369747899159663</v>
      </c>
      <c r="L454" s="151">
        <v>69</v>
      </c>
      <c r="M454" s="152">
        <v>0.17602040816326531</v>
      </c>
      <c r="N454" s="152">
        <v>-0.23333333333333334</v>
      </c>
      <c r="O454" s="151">
        <v>77</v>
      </c>
      <c r="P454" s="152">
        <v>0.16666666666666666</v>
      </c>
      <c r="Q454" s="152">
        <v>0.11594202898550725</v>
      </c>
      <c r="R454" s="11">
        <f t="shared" si="435"/>
        <v>-88</v>
      </c>
      <c r="S454" s="123">
        <f t="shared" si="436"/>
        <v>-0.53333333333333333</v>
      </c>
      <c r="T454" s="11">
        <f t="shared" si="437"/>
        <v>-13</v>
      </c>
      <c r="U454" s="123">
        <f t="shared" si="438"/>
        <v>-0.14444444444444443</v>
      </c>
      <c r="V454" s="151">
        <v>43</v>
      </c>
      <c r="W454" s="152">
        <v>0.19724770642201836</v>
      </c>
      <c r="X454" s="151">
        <v>30</v>
      </c>
      <c r="Y454" s="152">
        <v>0.17543859649122806</v>
      </c>
      <c r="Z454" s="152">
        <v>-0.30232558139534882</v>
      </c>
      <c r="AA454" s="151">
        <v>19</v>
      </c>
      <c r="AB454" s="152">
        <v>0.12751677852348994</v>
      </c>
      <c r="AC454" s="152">
        <v>-0.36666666666666664</v>
      </c>
      <c r="AD454" s="151">
        <v>23</v>
      </c>
      <c r="AE454" s="152">
        <v>0.17424242424242425</v>
      </c>
      <c r="AF454" s="152">
        <v>0.21052631578947367</v>
      </c>
      <c r="AG454" s="151">
        <v>20</v>
      </c>
      <c r="AH454" s="152">
        <v>0.12903225806451613</v>
      </c>
      <c r="AI454" s="152">
        <v>-0.13043478260869565</v>
      </c>
      <c r="AJ454" s="11">
        <f t="shared" si="439"/>
        <v>-23</v>
      </c>
      <c r="AK454" s="123">
        <f t="shared" si="440"/>
        <v>-0.53488372093023251</v>
      </c>
      <c r="AL454" s="11">
        <f t="shared" si="441"/>
        <v>1</v>
      </c>
      <c r="AM454" s="123">
        <f t="shared" si="442"/>
        <v>5.2631578947368418E-2</v>
      </c>
      <c r="AN454" s="151">
        <v>122</v>
      </c>
      <c r="AO454" s="152">
        <v>0.18827160493827161</v>
      </c>
      <c r="AP454" s="151">
        <v>89</v>
      </c>
      <c r="AQ454" s="152">
        <v>0.1913978494623656</v>
      </c>
      <c r="AR454" s="152">
        <v>-0.27049180327868855</v>
      </c>
      <c r="AS454" s="151">
        <v>71</v>
      </c>
      <c r="AT454" s="152">
        <v>0.19667590027700832</v>
      </c>
      <c r="AU454" s="152">
        <v>-0.20224719101123595</v>
      </c>
      <c r="AV454" s="151">
        <v>46</v>
      </c>
      <c r="AW454" s="152">
        <v>0.17692307692307693</v>
      </c>
      <c r="AX454" s="152">
        <v>-0.352112676056338</v>
      </c>
      <c r="AY454" s="151">
        <v>57</v>
      </c>
      <c r="AZ454" s="152">
        <v>0.18566775244299674</v>
      </c>
      <c r="BA454" s="152">
        <v>0.2391304347826087</v>
      </c>
      <c r="BB454" s="11">
        <f t="shared" si="443"/>
        <v>-65</v>
      </c>
      <c r="BC454" s="123">
        <f t="shared" si="444"/>
        <v>-0.53278688524590168</v>
      </c>
      <c r="BD454" s="11">
        <f t="shared" si="445"/>
        <v>-14</v>
      </c>
      <c r="BE454" s="123">
        <f t="shared" si="446"/>
        <v>-0.19718309859154928</v>
      </c>
    </row>
    <row r="455" spans="1:57" x14ac:dyDescent="0.3">
      <c r="A455" s="490"/>
      <c r="B455" s="490"/>
      <c r="C455" s="95" t="s">
        <v>132</v>
      </c>
      <c r="D455" s="151">
        <v>174</v>
      </c>
      <c r="E455" s="152">
        <v>0.20092378752886836</v>
      </c>
      <c r="F455" s="151">
        <v>122</v>
      </c>
      <c r="G455" s="152">
        <v>0.1918238993710692</v>
      </c>
      <c r="H455" s="152">
        <v>-0.2988505747126437</v>
      </c>
      <c r="I455" s="151">
        <v>115</v>
      </c>
      <c r="J455" s="152">
        <v>0.22549019607843138</v>
      </c>
      <c r="K455" s="152">
        <v>-5.737704918032787E-2</v>
      </c>
      <c r="L455" s="151">
        <v>82</v>
      </c>
      <c r="M455" s="152">
        <v>0.20918367346938777</v>
      </c>
      <c r="N455" s="152">
        <v>-0.28695652173913044</v>
      </c>
      <c r="O455" s="151">
        <v>117</v>
      </c>
      <c r="P455" s="152">
        <v>0.25324675324675322</v>
      </c>
      <c r="Q455" s="152">
        <v>0.42682926829268292</v>
      </c>
      <c r="R455" s="11">
        <f t="shared" si="435"/>
        <v>-57</v>
      </c>
      <c r="S455" s="123">
        <f t="shared" si="436"/>
        <v>-0.32758620689655171</v>
      </c>
      <c r="T455" s="11">
        <f t="shared" si="437"/>
        <v>2</v>
      </c>
      <c r="U455" s="123">
        <f t="shared" si="438"/>
        <v>1.7391304347826087E-2</v>
      </c>
      <c r="V455" s="151">
        <v>38</v>
      </c>
      <c r="W455" s="152">
        <v>0.1743119266055046</v>
      </c>
      <c r="X455" s="151">
        <v>28</v>
      </c>
      <c r="Y455" s="152">
        <v>0.16374269005847952</v>
      </c>
      <c r="Z455" s="152">
        <v>-0.26315789473684209</v>
      </c>
      <c r="AA455" s="151">
        <v>35</v>
      </c>
      <c r="AB455" s="152">
        <v>0.2348993288590604</v>
      </c>
      <c r="AC455" s="152">
        <v>0.25</v>
      </c>
      <c r="AD455" s="151">
        <v>33</v>
      </c>
      <c r="AE455" s="152">
        <v>0.25</v>
      </c>
      <c r="AF455" s="152">
        <v>-5.7142857142857141E-2</v>
      </c>
      <c r="AG455" s="151">
        <v>42</v>
      </c>
      <c r="AH455" s="152">
        <v>0.2709677419354839</v>
      </c>
      <c r="AI455" s="152">
        <v>0.27272727272727271</v>
      </c>
      <c r="AJ455" s="11">
        <f t="shared" si="439"/>
        <v>4</v>
      </c>
      <c r="AK455" s="123">
        <f t="shared" si="440"/>
        <v>0.10526315789473684</v>
      </c>
      <c r="AL455" s="11">
        <f t="shared" si="441"/>
        <v>7</v>
      </c>
      <c r="AM455" s="123">
        <f t="shared" si="442"/>
        <v>0.2</v>
      </c>
      <c r="AN455" s="151">
        <v>136</v>
      </c>
      <c r="AO455" s="152">
        <v>0.20987654320987653</v>
      </c>
      <c r="AP455" s="151">
        <v>94</v>
      </c>
      <c r="AQ455" s="152">
        <v>0.2021505376344086</v>
      </c>
      <c r="AR455" s="152">
        <v>-0.30882352941176472</v>
      </c>
      <c r="AS455" s="151">
        <v>80</v>
      </c>
      <c r="AT455" s="152">
        <v>0.22160664819944598</v>
      </c>
      <c r="AU455" s="152">
        <v>-0.14893617021276595</v>
      </c>
      <c r="AV455" s="151">
        <v>49</v>
      </c>
      <c r="AW455" s="152">
        <v>0.18846153846153846</v>
      </c>
      <c r="AX455" s="152">
        <v>-0.38750000000000001</v>
      </c>
      <c r="AY455" s="151">
        <v>75</v>
      </c>
      <c r="AZ455" s="152">
        <v>0.24429967426710097</v>
      </c>
      <c r="BA455" s="152">
        <v>0.53061224489795922</v>
      </c>
      <c r="BB455" s="11">
        <f t="shared" si="443"/>
        <v>-61</v>
      </c>
      <c r="BC455" s="123">
        <f t="shared" si="444"/>
        <v>-0.4485294117647059</v>
      </c>
      <c r="BD455" s="11">
        <f t="shared" si="445"/>
        <v>-5</v>
      </c>
      <c r="BE455" s="123">
        <f t="shared" si="446"/>
        <v>-6.25E-2</v>
      </c>
    </row>
    <row r="456" spans="1:57" x14ac:dyDescent="0.3">
      <c r="A456" s="490"/>
      <c r="B456" s="490"/>
      <c r="C456" s="95" t="s">
        <v>133</v>
      </c>
      <c r="D456" s="151">
        <v>182</v>
      </c>
      <c r="E456" s="152">
        <v>0.21016166281755197</v>
      </c>
      <c r="F456" s="151">
        <v>155</v>
      </c>
      <c r="G456" s="152">
        <v>0.24371069182389937</v>
      </c>
      <c r="H456" s="152">
        <v>-0.14835164835164835</v>
      </c>
      <c r="I456" s="151">
        <v>96</v>
      </c>
      <c r="J456" s="152">
        <v>0.18823529411764706</v>
      </c>
      <c r="K456" s="152">
        <v>-0.38064516129032255</v>
      </c>
      <c r="L456" s="151">
        <v>85</v>
      </c>
      <c r="M456" s="152">
        <v>0.21683673469387754</v>
      </c>
      <c r="N456" s="152">
        <v>-0.11458333333333333</v>
      </c>
      <c r="O456" s="151">
        <v>104</v>
      </c>
      <c r="P456" s="152">
        <v>0.22510822510822512</v>
      </c>
      <c r="Q456" s="152">
        <v>0.22352941176470589</v>
      </c>
      <c r="R456" s="11">
        <f t="shared" si="435"/>
        <v>-78</v>
      </c>
      <c r="S456" s="123">
        <f t="shared" si="436"/>
        <v>-0.42857142857142855</v>
      </c>
      <c r="T456" s="11">
        <f t="shared" si="437"/>
        <v>8</v>
      </c>
      <c r="U456" s="123">
        <f t="shared" si="438"/>
        <v>8.3333333333333329E-2</v>
      </c>
      <c r="V456" s="151">
        <v>49</v>
      </c>
      <c r="W456" s="152">
        <v>0.22477064220183487</v>
      </c>
      <c r="X456" s="151">
        <v>42</v>
      </c>
      <c r="Y456" s="152">
        <v>0.24561403508771928</v>
      </c>
      <c r="Z456" s="152">
        <v>-0.14285714285714285</v>
      </c>
      <c r="AA456" s="151">
        <v>31</v>
      </c>
      <c r="AB456" s="152">
        <v>0.20805369127516779</v>
      </c>
      <c r="AC456" s="152">
        <v>-0.26190476190476192</v>
      </c>
      <c r="AD456" s="151">
        <v>26</v>
      </c>
      <c r="AE456" s="152">
        <v>0.19696969696969696</v>
      </c>
      <c r="AF456" s="152">
        <v>-0.16129032258064516</v>
      </c>
      <c r="AG456" s="151">
        <v>38</v>
      </c>
      <c r="AH456" s="152">
        <v>0.24516129032258063</v>
      </c>
      <c r="AI456" s="152">
        <v>0.46153846153846156</v>
      </c>
      <c r="AJ456" s="11">
        <f t="shared" si="439"/>
        <v>-11</v>
      </c>
      <c r="AK456" s="123">
        <f t="shared" si="440"/>
        <v>-0.22448979591836735</v>
      </c>
      <c r="AL456" s="11">
        <f t="shared" si="441"/>
        <v>7</v>
      </c>
      <c r="AM456" s="123">
        <f t="shared" si="442"/>
        <v>0.22580645161290322</v>
      </c>
      <c r="AN456" s="151">
        <v>133</v>
      </c>
      <c r="AO456" s="152">
        <v>0.20524691358024691</v>
      </c>
      <c r="AP456" s="151">
        <v>113</v>
      </c>
      <c r="AQ456" s="152">
        <v>0.24301075268817204</v>
      </c>
      <c r="AR456" s="152">
        <v>-0.15037593984962405</v>
      </c>
      <c r="AS456" s="151">
        <v>65</v>
      </c>
      <c r="AT456" s="152">
        <v>0.18005540166204986</v>
      </c>
      <c r="AU456" s="152">
        <v>-0.4247787610619469</v>
      </c>
      <c r="AV456" s="151">
        <v>59</v>
      </c>
      <c r="AW456" s="152">
        <v>0.22692307692307692</v>
      </c>
      <c r="AX456" s="152">
        <v>-9.2307692307692313E-2</v>
      </c>
      <c r="AY456" s="151">
        <v>66</v>
      </c>
      <c r="AZ456" s="152">
        <v>0.21498371335504887</v>
      </c>
      <c r="BA456" s="152">
        <v>0.11864406779661017</v>
      </c>
      <c r="BB456" s="11">
        <f t="shared" si="443"/>
        <v>-67</v>
      </c>
      <c r="BC456" s="123">
        <f t="shared" si="444"/>
        <v>-0.50375939849624063</v>
      </c>
      <c r="BD456" s="11">
        <f t="shared" si="445"/>
        <v>1</v>
      </c>
      <c r="BE456" s="123">
        <f t="shared" si="446"/>
        <v>1.5384615384615385E-2</v>
      </c>
    </row>
    <row r="457" spans="1:57" x14ac:dyDescent="0.3">
      <c r="A457" s="490"/>
      <c r="B457" s="490"/>
      <c r="C457" s="95" t="s">
        <v>134</v>
      </c>
      <c r="D457" s="151">
        <v>145</v>
      </c>
      <c r="E457" s="152">
        <v>0.1674364896073903</v>
      </c>
      <c r="F457" s="151">
        <v>90</v>
      </c>
      <c r="G457" s="152">
        <v>0.14150943396226415</v>
      </c>
      <c r="H457" s="152">
        <v>-0.37931034482758619</v>
      </c>
      <c r="I457" s="151">
        <v>88</v>
      </c>
      <c r="J457" s="152">
        <v>0.17254901960784313</v>
      </c>
      <c r="K457" s="152">
        <v>-2.2222222222222223E-2</v>
      </c>
      <c r="L457" s="151">
        <v>66</v>
      </c>
      <c r="M457" s="152">
        <v>0.1683673469387755</v>
      </c>
      <c r="N457" s="152">
        <v>-0.25</v>
      </c>
      <c r="O457" s="151">
        <v>63</v>
      </c>
      <c r="P457" s="152">
        <v>0.13636363636363635</v>
      </c>
      <c r="Q457" s="152">
        <v>-4.5454545454545456E-2</v>
      </c>
      <c r="R457" s="11">
        <f t="shared" si="435"/>
        <v>-82</v>
      </c>
      <c r="S457" s="123">
        <f t="shared" si="436"/>
        <v>-0.56551724137931036</v>
      </c>
      <c r="T457" s="11">
        <f t="shared" si="437"/>
        <v>-25</v>
      </c>
      <c r="U457" s="123">
        <f t="shared" si="438"/>
        <v>-0.28409090909090912</v>
      </c>
      <c r="V457" s="151">
        <v>41</v>
      </c>
      <c r="W457" s="152">
        <v>0.18807339449541285</v>
      </c>
      <c r="X457" s="151">
        <v>26</v>
      </c>
      <c r="Y457" s="152">
        <v>0.15204678362573099</v>
      </c>
      <c r="Z457" s="152">
        <v>-0.36585365853658536</v>
      </c>
      <c r="AA457" s="151">
        <v>30</v>
      </c>
      <c r="AB457" s="152">
        <v>0.20134228187919462</v>
      </c>
      <c r="AC457" s="152">
        <v>0.15384615384615385</v>
      </c>
      <c r="AD457" s="151">
        <v>24</v>
      </c>
      <c r="AE457" s="152">
        <v>0.18181818181818182</v>
      </c>
      <c r="AF457" s="152">
        <v>-0.2</v>
      </c>
      <c r="AG457" s="151">
        <v>24</v>
      </c>
      <c r="AH457" s="152">
        <v>0.15483870967741936</v>
      </c>
      <c r="AI457" s="152">
        <v>0</v>
      </c>
      <c r="AJ457" s="11">
        <f t="shared" si="439"/>
        <v>-17</v>
      </c>
      <c r="AK457" s="123">
        <f t="shared" si="440"/>
        <v>-0.41463414634146339</v>
      </c>
      <c r="AL457" s="11">
        <f t="shared" si="441"/>
        <v>-6</v>
      </c>
      <c r="AM457" s="123">
        <f t="shared" si="442"/>
        <v>-0.2</v>
      </c>
      <c r="AN457" s="151">
        <v>104</v>
      </c>
      <c r="AO457" s="152">
        <v>0.16049382716049382</v>
      </c>
      <c r="AP457" s="151">
        <v>64</v>
      </c>
      <c r="AQ457" s="152">
        <v>0.13763440860215054</v>
      </c>
      <c r="AR457" s="152">
        <v>-0.38461538461538464</v>
      </c>
      <c r="AS457" s="151">
        <v>58</v>
      </c>
      <c r="AT457" s="152">
        <v>0.16066481994459833</v>
      </c>
      <c r="AU457" s="152">
        <v>-9.375E-2</v>
      </c>
      <c r="AV457" s="151">
        <v>42</v>
      </c>
      <c r="AW457" s="152">
        <v>0.16153846153846155</v>
      </c>
      <c r="AX457" s="152">
        <v>-0.27586206896551724</v>
      </c>
      <c r="AY457" s="151">
        <v>39</v>
      </c>
      <c r="AZ457" s="152">
        <v>0.12703583061889251</v>
      </c>
      <c r="BA457" s="152">
        <v>-7.1428571428571425E-2</v>
      </c>
      <c r="BB457" s="11">
        <f t="shared" si="443"/>
        <v>-65</v>
      </c>
      <c r="BC457" s="123">
        <f t="shared" si="444"/>
        <v>-0.625</v>
      </c>
      <c r="BD457" s="11">
        <f t="shared" si="445"/>
        <v>-19</v>
      </c>
      <c r="BE457" s="123">
        <f t="shared" si="446"/>
        <v>-0.32758620689655171</v>
      </c>
    </row>
    <row r="458" spans="1:57" x14ac:dyDescent="0.3">
      <c r="A458" s="490"/>
      <c r="B458" s="490"/>
      <c r="C458" s="95" t="s">
        <v>135</v>
      </c>
      <c r="D458" s="151">
        <v>98</v>
      </c>
      <c r="E458" s="152">
        <v>0.11316397228637413</v>
      </c>
      <c r="F458" s="151">
        <v>59</v>
      </c>
      <c r="G458" s="152">
        <v>9.276729559748427E-2</v>
      </c>
      <c r="H458" s="152">
        <v>-0.39795918367346939</v>
      </c>
      <c r="I458" s="151">
        <v>52</v>
      </c>
      <c r="J458" s="152">
        <v>0.10196078431372549</v>
      </c>
      <c r="K458" s="152">
        <v>-0.11864406779661017</v>
      </c>
      <c r="L458" s="151">
        <v>37</v>
      </c>
      <c r="M458" s="152">
        <v>9.438775510204081E-2</v>
      </c>
      <c r="N458" s="152">
        <v>-0.28846153846153844</v>
      </c>
      <c r="O458" s="151">
        <v>46</v>
      </c>
      <c r="P458" s="152">
        <v>9.9567099567099568E-2</v>
      </c>
      <c r="Q458" s="152">
        <v>0.24324324324324326</v>
      </c>
      <c r="R458" s="11">
        <f t="shared" si="435"/>
        <v>-52</v>
      </c>
      <c r="S458" s="123">
        <f t="shared" si="436"/>
        <v>-0.53061224489795922</v>
      </c>
      <c r="T458" s="11">
        <f t="shared" si="437"/>
        <v>-6</v>
      </c>
      <c r="U458" s="123">
        <f t="shared" si="438"/>
        <v>-0.11538461538461539</v>
      </c>
      <c r="V458" s="151">
        <v>21</v>
      </c>
      <c r="W458" s="152">
        <v>9.6330275229357804E-2</v>
      </c>
      <c r="X458" s="151">
        <v>18</v>
      </c>
      <c r="Y458" s="152">
        <v>0.10526315789473684</v>
      </c>
      <c r="Z458" s="152">
        <v>-0.14285714285714285</v>
      </c>
      <c r="AA458" s="151">
        <v>15</v>
      </c>
      <c r="AB458" s="152">
        <v>0.10067114093959731</v>
      </c>
      <c r="AC458" s="152">
        <v>-0.16666666666666666</v>
      </c>
      <c r="AD458" s="151">
        <v>11</v>
      </c>
      <c r="AE458" s="152">
        <v>8.3333333333333329E-2</v>
      </c>
      <c r="AF458" s="152">
        <v>-0.26666666666666666</v>
      </c>
      <c r="AG458" s="151">
        <v>13</v>
      </c>
      <c r="AH458" s="152">
        <v>8.387096774193549E-2</v>
      </c>
      <c r="AI458" s="152">
        <v>0.18181818181818182</v>
      </c>
      <c r="AJ458" s="11">
        <f t="shared" si="439"/>
        <v>-8</v>
      </c>
      <c r="AK458" s="123">
        <f t="shared" si="440"/>
        <v>-0.38095238095238093</v>
      </c>
      <c r="AL458" s="11">
        <f t="shared" si="441"/>
        <v>-2</v>
      </c>
      <c r="AM458" s="123">
        <f t="shared" si="442"/>
        <v>-0.13333333333333333</v>
      </c>
      <c r="AN458" s="151">
        <v>77</v>
      </c>
      <c r="AO458" s="152">
        <v>0.11882716049382716</v>
      </c>
      <c r="AP458" s="151">
        <v>41</v>
      </c>
      <c r="AQ458" s="152">
        <v>8.8172043010752682E-2</v>
      </c>
      <c r="AR458" s="152">
        <v>-0.46753246753246752</v>
      </c>
      <c r="AS458" s="151">
        <v>37</v>
      </c>
      <c r="AT458" s="152">
        <v>0.10249307479224377</v>
      </c>
      <c r="AU458" s="152">
        <v>-9.7560975609756101E-2</v>
      </c>
      <c r="AV458" s="151">
        <v>26</v>
      </c>
      <c r="AW458" s="152">
        <v>0.1</v>
      </c>
      <c r="AX458" s="152">
        <v>-0.29729729729729731</v>
      </c>
      <c r="AY458" s="151">
        <v>33</v>
      </c>
      <c r="AZ458" s="152">
        <v>0.10749185667752444</v>
      </c>
      <c r="BA458" s="152">
        <v>0.26923076923076922</v>
      </c>
      <c r="BB458" s="11">
        <f t="shared" si="443"/>
        <v>-44</v>
      </c>
      <c r="BC458" s="123">
        <f t="shared" si="444"/>
        <v>-0.5714285714285714</v>
      </c>
      <c r="BD458" s="11">
        <f t="shared" si="445"/>
        <v>-4</v>
      </c>
      <c r="BE458" s="123">
        <f t="shared" si="446"/>
        <v>-0.10810810810810811</v>
      </c>
    </row>
    <row r="459" spans="1:57" x14ac:dyDescent="0.3">
      <c r="A459" s="490"/>
      <c r="B459" s="490"/>
      <c r="C459" s="95" t="s">
        <v>13</v>
      </c>
      <c r="D459" s="151">
        <v>866</v>
      </c>
      <c r="E459" s="152">
        <v>1</v>
      </c>
      <c r="F459" s="151">
        <v>636</v>
      </c>
      <c r="G459" s="152">
        <v>1</v>
      </c>
      <c r="H459" s="152">
        <v>-0.26558891454965355</v>
      </c>
      <c r="I459" s="151">
        <v>510</v>
      </c>
      <c r="J459" s="152">
        <v>1</v>
      </c>
      <c r="K459" s="152">
        <v>-0.19811320754716982</v>
      </c>
      <c r="L459" s="151">
        <v>392</v>
      </c>
      <c r="M459" s="152">
        <v>1</v>
      </c>
      <c r="N459" s="152">
        <v>-0.23137254901960785</v>
      </c>
      <c r="O459" s="151">
        <v>462</v>
      </c>
      <c r="P459" s="152">
        <v>1</v>
      </c>
      <c r="Q459" s="152">
        <v>0.17857142857142858</v>
      </c>
      <c r="R459" s="11">
        <f t="shared" si="435"/>
        <v>-404</v>
      </c>
      <c r="S459" s="123">
        <f t="shared" si="436"/>
        <v>-0.46651270207852191</v>
      </c>
      <c r="T459" s="11">
        <f t="shared" si="437"/>
        <v>-48</v>
      </c>
      <c r="U459" s="123">
        <f t="shared" si="438"/>
        <v>-9.4117647058823528E-2</v>
      </c>
      <c r="V459" s="151">
        <v>218</v>
      </c>
      <c r="W459" s="152">
        <v>1</v>
      </c>
      <c r="X459" s="151">
        <v>171</v>
      </c>
      <c r="Y459" s="152">
        <v>1</v>
      </c>
      <c r="Z459" s="152">
        <v>-0.21559633027522937</v>
      </c>
      <c r="AA459" s="151">
        <v>149</v>
      </c>
      <c r="AB459" s="152">
        <v>1</v>
      </c>
      <c r="AC459" s="152">
        <v>-0.12865497076023391</v>
      </c>
      <c r="AD459" s="151">
        <v>132</v>
      </c>
      <c r="AE459" s="152">
        <v>1</v>
      </c>
      <c r="AF459" s="152">
        <v>-0.11409395973154363</v>
      </c>
      <c r="AG459" s="151">
        <v>155</v>
      </c>
      <c r="AH459" s="152">
        <v>1</v>
      </c>
      <c r="AI459" s="152">
        <v>0.17424242424242425</v>
      </c>
      <c r="AJ459" s="11">
        <f t="shared" si="439"/>
        <v>-63</v>
      </c>
      <c r="AK459" s="123">
        <f t="shared" si="440"/>
        <v>-0.28899082568807338</v>
      </c>
      <c r="AL459" s="11">
        <f t="shared" si="441"/>
        <v>6</v>
      </c>
      <c r="AM459" s="123">
        <f t="shared" si="442"/>
        <v>4.0268456375838924E-2</v>
      </c>
      <c r="AN459" s="151">
        <v>648</v>
      </c>
      <c r="AO459" s="152">
        <v>1</v>
      </c>
      <c r="AP459" s="151">
        <v>465</v>
      </c>
      <c r="AQ459" s="152">
        <v>1</v>
      </c>
      <c r="AR459" s="152">
        <v>-0.28240740740740738</v>
      </c>
      <c r="AS459" s="151">
        <v>361</v>
      </c>
      <c r="AT459" s="152">
        <v>1</v>
      </c>
      <c r="AU459" s="152">
        <v>-0.22365591397849463</v>
      </c>
      <c r="AV459" s="151">
        <v>260</v>
      </c>
      <c r="AW459" s="152">
        <v>1</v>
      </c>
      <c r="AX459" s="152">
        <v>-0.27977839335180055</v>
      </c>
      <c r="AY459" s="151">
        <v>307</v>
      </c>
      <c r="AZ459" s="152">
        <v>1</v>
      </c>
      <c r="BA459" s="152">
        <v>0.18076923076923077</v>
      </c>
      <c r="BB459" s="11">
        <f t="shared" si="443"/>
        <v>-341</v>
      </c>
      <c r="BC459" s="123">
        <f t="shared" si="444"/>
        <v>-0.52623456790123457</v>
      </c>
      <c r="BD459" s="11">
        <f t="shared" si="445"/>
        <v>-54</v>
      </c>
      <c r="BE459" s="123">
        <f t="shared" si="446"/>
        <v>-0.14958448753462603</v>
      </c>
    </row>
    <row r="460" spans="1:57" x14ac:dyDescent="0.3">
      <c r="A460" s="490"/>
      <c r="B460" s="489" t="s">
        <v>160</v>
      </c>
      <c r="C460" s="95" t="s">
        <v>130</v>
      </c>
      <c r="D460" s="151">
        <v>212</v>
      </c>
      <c r="E460" s="152">
        <v>0.11484290357529794</v>
      </c>
      <c r="F460" s="151">
        <v>189</v>
      </c>
      <c r="G460" s="152">
        <v>9.4784353059177526E-2</v>
      </c>
      <c r="H460" s="152">
        <v>-0.10849056603773585</v>
      </c>
      <c r="I460" s="151">
        <v>169</v>
      </c>
      <c r="J460" s="152">
        <v>0.11118421052631579</v>
      </c>
      <c r="K460" s="152">
        <v>-0.10582010582010581</v>
      </c>
      <c r="L460" s="151">
        <v>154</v>
      </c>
      <c r="M460" s="152">
        <v>0.10158311345646438</v>
      </c>
      <c r="N460" s="152">
        <v>-8.8757396449704137E-2</v>
      </c>
      <c r="O460" s="151">
        <v>202</v>
      </c>
      <c r="P460" s="152">
        <v>0.12507739938080495</v>
      </c>
      <c r="Q460" s="152">
        <v>0.31168831168831168</v>
      </c>
      <c r="R460" s="11">
        <f t="shared" si="435"/>
        <v>-10</v>
      </c>
      <c r="S460" s="123">
        <f t="shared" si="436"/>
        <v>-4.716981132075472E-2</v>
      </c>
      <c r="T460" s="11">
        <f t="shared" si="437"/>
        <v>33</v>
      </c>
      <c r="U460" s="123">
        <f t="shared" si="438"/>
        <v>0.19526627218934911</v>
      </c>
      <c r="V460" s="151">
        <v>83</v>
      </c>
      <c r="W460" s="152">
        <v>8.924731182795699E-2</v>
      </c>
      <c r="X460" s="151">
        <v>76</v>
      </c>
      <c r="Y460" s="152">
        <v>7.6381909547738699E-2</v>
      </c>
      <c r="Z460" s="152">
        <v>-8.4337349397590355E-2</v>
      </c>
      <c r="AA460" s="151">
        <v>61</v>
      </c>
      <c r="AB460" s="152">
        <v>9.1317365269461076E-2</v>
      </c>
      <c r="AC460" s="152">
        <v>-0.19736842105263158</v>
      </c>
      <c r="AD460" s="151">
        <v>62</v>
      </c>
      <c r="AE460" s="152">
        <v>8.1794195250659632E-2</v>
      </c>
      <c r="AF460" s="152">
        <v>1.6393442622950821E-2</v>
      </c>
      <c r="AG460" s="151">
        <v>63</v>
      </c>
      <c r="AH460" s="152">
        <v>9.6330275229357804E-2</v>
      </c>
      <c r="AI460" s="152">
        <v>1.6129032258064516E-2</v>
      </c>
      <c r="AJ460" s="11">
        <f t="shared" si="439"/>
        <v>-20</v>
      </c>
      <c r="AK460" s="123">
        <f t="shared" si="440"/>
        <v>-0.24096385542168675</v>
      </c>
      <c r="AL460" s="11">
        <f t="shared" si="441"/>
        <v>2</v>
      </c>
      <c r="AM460" s="123">
        <f t="shared" si="442"/>
        <v>3.2786885245901641E-2</v>
      </c>
      <c r="AN460" s="151">
        <v>129</v>
      </c>
      <c r="AO460" s="152">
        <v>0.1408296943231441</v>
      </c>
      <c r="AP460" s="151">
        <v>113</v>
      </c>
      <c r="AQ460" s="152">
        <v>0.11311311311311312</v>
      </c>
      <c r="AR460" s="152">
        <v>-0.12403100775193798</v>
      </c>
      <c r="AS460" s="151">
        <v>108</v>
      </c>
      <c r="AT460" s="152">
        <v>0.12676056338028169</v>
      </c>
      <c r="AU460" s="152">
        <v>-4.4247787610619468E-2</v>
      </c>
      <c r="AV460" s="151">
        <v>92</v>
      </c>
      <c r="AW460" s="152">
        <v>0.12137203166226913</v>
      </c>
      <c r="AX460" s="152">
        <v>-0.14814814814814814</v>
      </c>
      <c r="AY460" s="151">
        <v>139</v>
      </c>
      <c r="AZ460" s="152">
        <v>0.14464099895941726</v>
      </c>
      <c r="BA460" s="152">
        <v>0.51086956521739135</v>
      </c>
      <c r="BB460" s="11">
        <f t="shared" si="443"/>
        <v>10</v>
      </c>
      <c r="BC460" s="123">
        <f t="shared" si="444"/>
        <v>7.7519379844961239E-2</v>
      </c>
      <c r="BD460" s="11">
        <f t="shared" si="445"/>
        <v>31</v>
      </c>
      <c r="BE460" s="123">
        <f t="shared" si="446"/>
        <v>0.28703703703703703</v>
      </c>
    </row>
    <row r="461" spans="1:57" x14ac:dyDescent="0.3">
      <c r="A461" s="490"/>
      <c r="B461" s="490"/>
      <c r="C461" s="95" t="s">
        <v>131</v>
      </c>
      <c r="D461" s="151">
        <v>307</v>
      </c>
      <c r="E461" s="152">
        <v>0.16630552546045504</v>
      </c>
      <c r="F461" s="151">
        <v>353</v>
      </c>
      <c r="G461" s="152">
        <v>0.17703109327983951</v>
      </c>
      <c r="H461" s="152">
        <v>0.14983713355048861</v>
      </c>
      <c r="I461" s="151">
        <v>259</v>
      </c>
      <c r="J461" s="152">
        <v>0.17039473684210527</v>
      </c>
      <c r="K461" s="152">
        <v>-0.26628895184135976</v>
      </c>
      <c r="L461" s="151">
        <v>268</v>
      </c>
      <c r="M461" s="152">
        <v>0.17678100263852242</v>
      </c>
      <c r="N461" s="152">
        <v>3.4749034749034749E-2</v>
      </c>
      <c r="O461" s="151">
        <v>270</v>
      </c>
      <c r="P461" s="152">
        <v>0.16718266253869968</v>
      </c>
      <c r="Q461" s="152">
        <v>7.462686567164179E-3</v>
      </c>
      <c r="R461" s="11">
        <f t="shared" si="435"/>
        <v>-37</v>
      </c>
      <c r="S461" s="123">
        <f t="shared" si="436"/>
        <v>-0.12052117263843648</v>
      </c>
      <c r="T461" s="11">
        <f t="shared" si="437"/>
        <v>11</v>
      </c>
      <c r="U461" s="123">
        <f t="shared" si="438"/>
        <v>4.2471042471042469E-2</v>
      </c>
      <c r="V461" s="151">
        <v>145</v>
      </c>
      <c r="W461" s="152">
        <v>0.15591397849462366</v>
      </c>
      <c r="X461" s="151">
        <v>175</v>
      </c>
      <c r="Y461" s="152">
        <v>0.17587939698492464</v>
      </c>
      <c r="Z461" s="152">
        <v>0.20689655172413793</v>
      </c>
      <c r="AA461" s="151">
        <v>117</v>
      </c>
      <c r="AB461" s="152">
        <v>0.17514970059880239</v>
      </c>
      <c r="AC461" s="152">
        <v>-0.33142857142857141</v>
      </c>
      <c r="AD461" s="151">
        <v>124</v>
      </c>
      <c r="AE461" s="152">
        <v>0.16358839050131926</v>
      </c>
      <c r="AF461" s="152">
        <v>5.9829059829059832E-2</v>
      </c>
      <c r="AG461" s="151">
        <v>103</v>
      </c>
      <c r="AH461" s="152">
        <v>0.15749235474006115</v>
      </c>
      <c r="AI461" s="152">
        <v>-0.16935483870967741</v>
      </c>
      <c r="AJ461" s="11">
        <f t="shared" si="439"/>
        <v>-42</v>
      </c>
      <c r="AK461" s="123">
        <f t="shared" si="440"/>
        <v>-0.28965517241379313</v>
      </c>
      <c r="AL461" s="11">
        <f t="shared" si="441"/>
        <v>-14</v>
      </c>
      <c r="AM461" s="123">
        <f t="shared" si="442"/>
        <v>-0.11965811965811966</v>
      </c>
      <c r="AN461" s="151">
        <v>162</v>
      </c>
      <c r="AO461" s="152">
        <v>0.17685589519650655</v>
      </c>
      <c r="AP461" s="151">
        <v>178</v>
      </c>
      <c r="AQ461" s="152">
        <v>0.17817817817817819</v>
      </c>
      <c r="AR461" s="152">
        <v>9.8765432098765427E-2</v>
      </c>
      <c r="AS461" s="151">
        <v>142</v>
      </c>
      <c r="AT461" s="152">
        <v>0.16666666666666666</v>
      </c>
      <c r="AU461" s="152">
        <v>-0.20224719101123595</v>
      </c>
      <c r="AV461" s="151">
        <v>144</v>
      </c>
      <c r="AW461" s="152">
        <v>0.18997361477572558</v>
      </c>
      <c r="AX461" s="152">
        <v>1.4084507042253521E-2</v>
      </c>
      <c r="AY461" s="151">
        <v>167</v>
      </c>
      <c r="AZ461" s="152">
        <v>0.17377731529656607</v>
      </c>
      <c r="BA461" s="152">
        <v>0.15972222222222221</v>
      </c>
      <c r="BB461" s="11">
        <f t="shared" si="443"/>
        <v>5</v>
      </c>
      <c r="BC461" s="123">
        <f t="shared" si="444"/>
        <v>3.0864197530864196E-2</v>
      </c>
      <c r="BD461" s="11">
        <f t="shared" si="445"/>
        <v>25</v>
      </c>
      <c r="BE461" s="123">
        <f t="shared" si="446"/>
        <v>0.176056338028169</v>
      </c>
    </row>
    <row r="462" spans="1:57" x14ac:dyDescent="0.3">
      <c r="A462" s="490"/>
      <c r="B462" s="490"/>
      <c r="C462" s="95" t="s">
        <v>132</v>
      </c>
      <c r="D462" s="151">
        <v>388</v>
      </c>
      <c r="E462" s="152">
        <v>0.21018418201516792</v>
      </c>
      <c r="F462" s="151">
        <v>381</v>
      </c>
      <c r="G462" s="152">
        <v>0.19107321965897692</v>
      </c>
      <c r="H462" s="152">
        <v>-1.804123711340206E-2</v>
      </c>
      <c r="I462" s="151">
        <v>287</v>
      </c>
      <c r="J462" s="152">
        <v>0.18881578947368421</v>
      </c>
      <c r="K462" s="152">
        <v>-0.24671916010498687</v>
      </c>
      <c r="L462" s="151">
        <v>282</v>
      </c>
      <c r="M462" s="152">
        <v>0.18601583113456466</v>
      </c>
      <c r="N462" s="152">
        <v>-1.7421602787456445E-2</v>
      </c>
      <c r="O462" s="151">
        <v>314</v>
      </c>
      <c r="P462" s="152">
        <v>0.19442724458204336</v>
      </c>
      <c r="Q462" s="152">
        <v>0.11347517730496454</v>
      </c>
      <c r="R462" s="11">
        <f t="shared" si="435"/>
        <v>-74</v>
      </c>
      <c r="S462" s="123">
        <f t="shared" si="436"/>
        <v>-0.19072164948453607</v>
      </c>
      <c r="T462" s="11">
        <f t="shared" si="437"/>
        <v>27</v>
      </c>
      <c r="U462" s="123">
        <f t="shared" si="438"/>
        <v>9.4076655052264813E-2</v>
      </c>
      <c r="V462" s="151">
        <v>207</v>
      </c>
      <c r="W462" s="152">
        <v>0.22258064516129034</v>
      </c>
      <c r="X462" s="151">
        <v>205</v>
      </c>
      <c r="Y462" s="152">
        <v>0.20603015075376885</v>
      </c>
      <c r="Z462" s="152">
        <v>-9.6618357487922701E-3</v>
      </c>
      <c r="AA462" s="151">
        <v>135</v>
      </c>
      <c r="AB462" s="152">
        <v>0.20209580838323354</v>
      </c>
      <c r="AC462" s="152">
        <v>-0.34146341463414637</v>
      </c>
      <c r="AD462" s="151">
        <v>147</v>
      </c>
      <c r="AE462" s="152">
        <v>0.19393139841688653</v>
      </c>
      <c r="AF462" s="152">
        <v>8.8888888888888892E-2</v>
      </c>
      <c r="AG462" s="151">
        <v>136</v>
      </c>
      <c r="AH462" s="152">
        <v>0.20795107033639143</v>
      </c>
      <c r="AI462" s="152">
        <v>-7.4829931972789115E-2</v>
      </c>
      <c r="AJ462" s="11">
        <f t="shared" si="439"/>
        <v>-71</v>
      </c>
      <c r="AK462" s="123">
        <f t="shared" si="440"/>
        <v>-0.34299516908212563</v>
      </c>
      <c r="AL462" s="11">
        <f t="shared" si="441"/>
        <v>1</v>
      </c>
      <c r="AM462" s="123">
        <f t="shared" si="442"/>
        <v>7.4074074074074077E-3</v>
      </c>
      <c r="AN462" s="151">
        <v>181</v>
      </c>
      <c r="AO462" s="152">
        <v>0.19759825327510916</v>
      </c>
      <c r="AP462" s="151">
        <v>176</v>
      </c>
      <c r="AQ462" s="152">
        <v>0.17617617617617617</v>
      </c>
      <c r="AR462" s="152">
        <v>-2.7624309392265192E-2</v>
      </c>
      <c r="AS462" s="151">
        <v>152</v>
      </c>
      <c r="AT462" s="152">
        <v>0.17840375586854459</v>
      </c>
      <c r="AU462" s="152">
        <v>-0.13636363636363635</v>
      </c>
      <c r="AV462" s="151">
        <v>135</v>
      </c>
      <c r="AW462" s="152">
        <v>0.17810026385224276</v>
      </c>
      <c r="AX462" s="152">
        <v>-0.1118421052631579</v>
      </c>
      <c r="AY462" s="151">
        <v>178</v>
      </c>
      <c r="AZ462" s="152">
        <v>0.18522372528616024</v>
      </c>
      <c r="BA462" s="152">
        <v>0.31851851851851853</v>
      </c>
      <c r="BB462" s="11">
        <f t="shared" si="443"/>
        <v>-3</v>
      </c>
      <c r="BC462" s="123">
        <f t="shared" si="444"/>
        <v>-1.6574585635359115E-2</v>
      </c>
      <c r="BD462" s="11">
        <f t="shared" si="445"/>
        <v>26</v>
      </c>
      <c r="BE462" s="123">
        <f t="shared" si="446"/>
        <v>0.17105263157894737</v>
      </c>
    </row>
    <row r="463" spans="1:57" x14ac:dyDescent="0.3">
      <c r="A463" s="490"/>
      <c r="B463" s="490"/>
      <c r="C463" s="95" t="s">
        <v>133</v>
      </c>
      <c r="D463" s="151">
        <v>358</v>
      </c>
      <c r="E463" s="152">
        <v>0.19393282773564463</v>
      </c>
      <c r="F463" s="151">
        <v>415</v>
      </c>
      <c r="G463" s="152">
        <v>0.20812437311935808</v>
      </c>
      <c r="H463" s="152">
        <v>0.15921787709497207</v>
      </c>
      <c r="I463" s="151">
        <v>312</v>
      </c>
      <c r="J463" s="152">
        <v>0.20526315789473684</v>
      </c>
      <c r="K463" s="152">
        <v>-0.24819277108433735</v>
      </c>
      <c r="L463" s="151">
        <v>317</v>
      </c>
      <c r="M463" s="152">
        <v>0.20910290237467019</v>
      </c>
      <c r="N463" s="152">
        <v>1.6025641025641024E-2</v>
      </c>
      <c r="O463" s="151">
        <v>316</v>
      </c>
      <c r="P463" s="152">
        <v>0.19566563467492259</v>
      </c>
      <c r="Q463" s="152">
        <v>-3.1545741324921135E-3</v>
      </c>
      <c r="R463" s="11">
        <f t="shared" si="435"/>
        <v>-42</v>
      </c>
      <c r="S463" s="123">
        <f t="shared" si="436"/>
        <v>-0.11731843575418995</v>
      </c>
      <c r="T463" s="11">
        <f t="shared" si="437"/>
        <v>4</v>
      </c>
      <c r="U463" s="123">
        <f t="shared" si="438"/>
        <v>1.282051282051282E-2</v>
      </c>
      <c r="V463" s="151">
        <v>192</v>
      </c>
      <c r="W463" s="152">
        <v>0.20645161290322581</v>
      </c>
      <c r="X463" s="151">
        <v>205</v>
      </c>
      <c r="Y463" s="152">
        <v>0.20603015075376885</v>
      </c>
      <c r="Z463" s="152">
        <v>6.7708333333333329E-2</v>
      </c>
      <c r="AA463" s="151">
        <v>148</v>
      </c>
      <c r="AB463" s="152">
        <v>0.22155688622754491</v>
      </c>
      <c r="AC463" s="152">
        <v>-0.2780487804878049</v>
      </c>
      <c r="AD463" s="151">
        <v>166</v>
      </c>
      <c r="AE463" s="152">
        <v>0.21899736147757257</v>
      </c>
      <c r="AF463" s="152">
        <v>0.12162162162162163</v>
      </c>
      <c r="AG463" s="151">
        <v>146</v>
      </c>
      <c r="AH463" s="152">
        <v>0.22324159021406728</v>
      </c>
      <c r="AI463" s="152">
        <v>-0.12048192771084337</v>
      </c>
      <c r="AJ463" s="11">
        <f t="shared" si="439"/>
        <v>-46</v>
      </c>
      <c r="AK463" s="123">
        <f t="shared" si="440"/>
        <v>-0.23958333333333334</v>
      </c>
      <c r="AL463" s="11">
        <f t="shared" si="441"/>
        <v>-2</v>
      </c>
      <c r="AM463" s="123">
        <f t="shared" si="442"/>
        <v>-1.3513513513513514E-2</v>
      </c>
      <c r="AN463" s="151">
        <v>166</v>
      </c>
      <c r="AO463" s="152">
        <v>0.18122270742358079</v>
      </c>
      <c r="AP463" s="151">
        <v>210</v>
      </c>
      <c r="AQ463" s="152">
        <v>0.21021021021021022</v>
      </c>
      <c r="AR463" s="152">
        <v>0.26506024096385544</v>
      </c>
      <c r="AS463" s="151">
        <v>164</v>
      </c>
      <c r="AT463" s="152">
        <v>0.19248826291079812</v>
      </c>
      <c r="AU463" s="152">
        <v>-0.21904761904761905</v>
      </c>
      <c r="AV463" s="151">
        <v>151</v>
      </c>
      <c r="AW463" s="152">
        <v>0.19920844327176782</v>
      </c>
      <c r="AX463" s="152">
        <v>-7.926829268292683E-2</v>
      </c>
      <c r="AY463" s="151">
        <v>170</v>
      </c>
      <c r="AZ463" s="152">
        <v>0.17689906347554629</v>
      </c>
      <c r="BA463" s="152">
        <v>0.12582781456953643</v>
      </c>
      <c r="BB463" s="11">
        <f t="shared" si="443"/>
        <v>4</v>
      </c>
      <c r="BC463" s="123">
        <f t="shared" si="444"/>
        <v>2.4096385542168676E-2</v>
      </c>
      <c r="BD463" s="11">
        <f t="shared" si="445"/>
        <v>6</v>
      </c>
      <c r="BE463" s="123">
        <f t="shared" si="446"/>
        <v>3.6585365853658534E-2</v>
      </c>
    </row>
    <row r="464" spans="1:57" x14ac:dyDescent="0.3">
      <c r="A464" s="490"/>
      <c r="B464" s="490"/>
      <c r="C464" s="95" t="s">
        <v>134</v>
      </c>
      <c r="D464" s="151">
        <v>273</v>
      </c>
      <c r="E464" s="152">
        <v>0.14788732394366197</v>
      </c>
      <c r="F464" s="151">
        <v>321</v>
      </c>
      <c r="G464" s="152">
        <v>0.16098294884653963</v>
      </c>
      <c r="H464" s="152">
        <v>0.17582417582417584</v>
      </c>
      <c r="I464" s="151">
        <v>208</v>
      </c>
      <c r="J464" s="152">
        <v>0.1368421052631579</v>
      </c>
      <c r="K464" s="152">
        <v>-0.35202492211838005</v>
      </c>
      <c r="L464" s="151">
        <v>237</v>
      </c>
      <c r="M464" s="152">
        <v>0.15633245382585753</v>
      </c>
      <c r="N464" s="152">
        <v>0.13942307692307693</v>
      </c>
      <c r="O464" s="151">
        <v>243</v>
      </c>
      <c r="P464" s="152">
        <v>0.15046439628482972</v>
      </c>
      <c r="Q464" s="152">
        <v>2.5316455696202531E-2</v>
      </c>
      <c r="R464" s="11">
        <f t="shared" si="435"/>
        <v>-30</v>
      </c>
      <c r="S464" s="123">
        <f t="shared" si="436"/>
        <v>-0.10989010989010989</v>
      </c>
      <c r="T464" s="11">
        <f t="shared" si="437"/>
        <v>35</v>
      </c>
      <c r="U464" s="123">
        <f t="shared" si="438"/>
        <v>0.16826923076923078</v>
      </c>
      <c r="V464" s="151">
        <v>152</v>
      </c>
      <c r="W464" s="152">
        <v>0.16344086021505377</v>
      </c>
      <c r="X464" s="151">
        <v>173</v>
      </c>
      <c r="Y464" s="152">
        <v>0.17386934673366833</v>
      </c>
      <c r="Z464" s="152">
        <v>0.13815789473684212</v>
      </c>
      <c r="AA464" s="151">
        <v>102</v>
      </c>
      <c r="AB464" s="152">
        <v>0.15269461077844312</v>
      </c>
      <c r="AC464" s="152">
        <v>-0.41040462427745666</v>
      </c>
      <c r="AD464" s="151">
        <v>130</v>
      </c>
      <c r="AE464" s="152">
        <v>0.17150395778364116</v>
      </c>
      <c r="AF464" s="152">
        <v>0.27450980392156865</v>
      </c>
      <c r="AG464" s="151">
        <v>99</v>
      </c>
      <c r="AH464" s="152">
        <v>0.15137614678899083</v>
      </c>
      <c r="AI464" s="152">
        <v>-0.23846153846153847</v>
      </c>
      <c r="AJ464" s="11">
        <f t="shared" si="439"/>
        <v>-53</v>
      </c>
      <c r="AK464" s="123">
        <f t="shared" si="440"/>
        <v>-0.34868421052631576</v>
      </c>
      <c r="AL464" s="11">
        <f t="shared" si="441"/>
        <v>-3</v>
      </c>
      <c r="AM464" s="123">
        <f t="shared" si="442"/>
        <v>-2.9411764705882353E-2</v>
      </c>
      <c r="AN464" s="151">
        <v>121</v>
      </c>
      <c r="AO464" s="152">
        <v>0.13209606986899564</v>
      </c>
      <c r="AP464" s="151">
        <v>148</v>
      </c>
      <c r="AQ464" s="152">
        <v>0.14814814814814814</v>
      </c>
      <c r="AR464" s="152">
        <v>0.2231404958677686</v>
      </c>
      <c r="AS464" s="151">
        <v>106</v>
      </c>
      <c r="AT464" s="152">
        <v>0.12441314553990611</v>
      </c>
      <c r="AU464" s="152">
        <v>-0.28378378378378377</v>
      </c>
      <c r="AV464" s="151">
        <v>107</v>
      </c>
      <c r="AW464" s="152">
        <v>0.14116094986807387</v>
      </c>
      <c r="AX464" s="152">
        <v>9.433962264150943E-3</v>
      </c>
      <c r="AY464" s="151">
        <v>144</v>
      </c>
      <c r="AZ464" s="152">
        <v>0.14984391259105098</v>
      </c>
      <c r="BA464" s="152">
        <v>0.34579439252336447</v>
      </c>
      <c r="BB464" s="11">
        <f t="shared" si="443"/>
        <v>23</v>
      </c>
      <c r="BC464" s="123">
        <f t="shared" si="444"/>
        <v>0.19008264462809918</v>
      </c>
      <c r="BD464" s="11">
        <f t="shared" si="445"/>
        <v>38</v>
      </c>
      <c r="BE464" s="123">
        <f t="shared" si="446"/>
        <v>0.35849056603773582</v>
      </c>
    </row>
    <row r="465" spans="1:57" x14ac:dyDescent="0.3">
      <c r="A465" s="490"/>
      <c r="B465" s="490"/>
      <c r="C465" s="95" t="s">
        <v>135</v>
      </c>
      <c r="D465" s="151">
        <v>308</v>
      </c>
      <c r="E465" s="152">
        <v>0.16684723726977249</v>
      </c>
      <c r="F465" s="151">
        <v>335</v>
      </c>
      <c r="G465" s="152">
        <v>0.16800401203610832</v>
      </c>
      <c r="H465" s="152">
        <v>8.7662337662337664E-2</v>
      </c>
      <c r="I465" s="151">
        <v>285</v>
      </c>
      <c r="J465" s="152">
        <v>0.1875</v>
      </c>
      <c r="K465" s="152">
        <v>-0.14925373134328357</v>
      </c>
      <c r="L465" s="151">
        <v>258</v>
      </c>
      <c r="M465" s="152">
        <v>0.17018469656992086</v>
      </c>
      <c r="N465" s="152">
        <v>-9.4736842105263161E-2</v>
      </c>
      <c r="O465" s="151">
        <v>270</v>
      </c>
      <c r="P465" s="152">
        <v>0.16718266253869968</v>
      </c>
      <c r="Q465" s="152">
        <v>4.6511627906976744E-2</v>
      </c>
      <c r="R465" s="11">
        <f t="shared" si="435"/>
        <v>-38</v>
      </c>
      <c r="S465" s="123">
        <f t="shared" si="436"/>
        <v>-0.12337662337662338</v>
      </c>
      <c r="T465" s="11">
        <f t="shared" si="437"/>
        <v>-15</v>
      </c>
      <c r="U465" s="123">
        <f t="shared" si="438"/>
        <v>-5.2631578947368418E-2</v>
      </c>
      <c r="V465" s="151">
        <v>151</v>
      </c>
      <c r="W465" s="152">
        <v>0.16236559139784945</v>
      </c>
      <c r="X465" s="151">
        <v>161</v>
      </c>
      <c r="Y465" s="152">
        <v>0.16180904522613065</v>
      </c>
      <c r="Z465" s="152">
        <v>6.6225165562913912E-2</v>
      </c>
      <c r="AA465" s="151">
        <v>105</v>
      </c>
      <c r="AB465" s="152">
        <v>0.15718562874251496</v>
      </c>
      <c r="AC465" s="152">
        <v>-0.34782608695652173</v>
      </c>
      <c r="AD465" s="151">
        <v>129</v>
      </c>
      <c r="AE465" s="152">
        <v>0.17018469656992086</v>
      </c>
      <c r="AF465" s="152">
        <v>0.22857142857142856</v>
      </c>
      <c r="AG465" s="151">
        <v>107</v>
      </c>
      <c r="AH465" s="152">
        <v>0.1636085626911315</v>
      </c>
      <c r="AI465" s="152">
        <v>-0.17054263565891473</v>
      </c>
      <c r="AJ465" s="11">
        <f t="shared" si="439"/>
        <v>-44</v>
      </c>
      <c r="AK465" s="123">
        <f t="shared" si="440"/>
        <v>-0.29139072847682118</v>
      </c>
      <c r="AL465" s="11">
        <f t="shared" si="441"/>
        <v>2</v>
      </c>
      <c r="AM465" s="123">
        <f t="shared" si="442"/>
        <v>1.9047619047619049E-2</v>
      </c>
      <c r="AN465" s="151">
        <v>157</v>
      </c>
      <c r="AO465" s="152">
        <v>0.17139737991266377</v>
      </c>
      <c r="AP465" s="151">
        <v>174</v>
      </c>
      <c r="AQ465" s="152">
        <v>0.17417417417417416</v>
      </c>
      <c r="AR465" s="152">
        <v>0.10828025477707007</v>
      </c>
      <c r="AS465" s="151">
        <v>180</v>
      </c>
      <c r="AT465" s="152">
        <v>0.21126760563380281</v>
      </c>
      <c r="AU465" s="152">
        <v>3.4482758620689655E-2</v>
      </c>
      <c r="AV465" s="151">
        <v>129</v>
      </c>
      <c r="AW465" s="152">
        <v>0.17018469656992086</v>
      </c>
      <c r="AX465" s="152">
        <v>-0.28333333333333333</v>
      </c>
      <c r="AY465" s="151">
        <v>163</v>
      </c>
      <c r="AZ465" s="152">
        <v>0.1696149843912591</v>
      </c>
      <c r="BA465" s="152">
        <v>0.26356589147286824</v>
      </c>
      <c r="BB465" s="11">
        <f t="shared" si="443"/>
        <v>6</v>
      </c>
      <c r="BC465" s="123">
        <f t="shared" si="444"/>
        <v>3.8216560509554139E-2</v>
      </c>
      <c r="BD465" s="11">
        <f t="shared" si="445"/>
        <v>-17</v>
      </c>
      <c r="BE465" s="123">
        <f t="shared" si="446"/>
        <v>-9.4444444444444442E-2</v>
      </c>
    </row>
    <row r="466" spans="1:57" x14ac:dyDescent="0.3">
      <c r="A466" s="490"/>
      <c r="B466" s="490"/>
      <c r="C466" s="95" t="s">
        <v>13</v>
      </c>
      <c r="D466" s="151">
        <v>1846</v>
      </c>
      <c r="E466" s="152">
        <v>1</v>
      </c>
      <c r="F466" s="151">
        <v>1994</v>
      </c>
      <c r="G466" s="152">
        <v>1</v>
      </c>
      <c r="H466" s="152">
        <v>8.017334777898158E-2</v>
      </c>
      <c r="I466" s="151">
        <v>1520</v>
      </c>
      <c r="J466" s="152">
        <v>1</v>
      </c>
      <c r="K466" s="152">
        <v>-0.23771313941825475</v>
      </c>
      <c r="L466" s="151">
        <v>1516</v>
      </c>
      <c r="M466" s="152">
        <v>1</v>
      </c>
      <c r="N466" s="152">
        <v>-2.631578947368421E-3</v>
      </c>
      <c r="O466" s="151">
        <v>1615</v>
      </c>
      <c r="P466" s="152">
        <v>1</v>
      </c>
      <c r="Q466" s="152">
        <v>6.5303430079155678E-2</v>
      </c>
      <c r="R466" s="11">
        <f t="shared" si="435"/>
        <v>-231</v>
      </c>
      <c r="S466" s="123">
        <f t="shared" si="436"/>
        <v>-0.12513542795232935</v>
      </c>
      <c r="T466" s="11">
        <f t="shared" si="437"/>
        <v>95</v>
      </c>
      <c r="U466" s="123">
        <f t="shared" si="438"/>
        <v>6.25E-2</v>
      </c>
      <c r="V466" s="151">
        <v>930</v>
      </c>
      <c r="W466" s="152">
        <v>1</v>
      </c>
      <c r="X466" s="151">
        <v>995</v>
      </c>
      <c r="Y466" s="152">
        <v>1</v>
      </c>
      <c r="Z466" s="152">
        <v>6.9892473118279563E-2</v>
      </c>
      <c r="AA466" s="151">
        <v>668</v>
      </c>
      <c r="AB466" s="152">
        <v>1</v>
      </c>
      <c r="AC466" s="152">
        <v>-0.32864321608040203</v>
      </c>
      <c r="AD466" s="151">
        <v>758</v>
      </c>
      <c r="AE466" s="152">
        <v>1</v>
      </c>
      <c r="AF466" s="152">
        <v>0.1347305389221557</v>
      </c>
      <c r="AG466" s="151">
        <v>654</v>
      </c>
      <c r="AH466" s="152">
        <v>1</v>
      </c>
      <c r="AI466" s="152">
        <v>-0.13720316622691292</v>
      </c>
      <c r="AJ466" s="11">
        <f t="shared" si="439"/>
        <v>-276</v>
      </c>
      <c r="AK466" s="123">
        <f t="shared" si="440"/>
        <v>-0.29677419354838708</v>
      </c>
      <c r="AL466" s="11">
        <f t="shared" si="441"/>
        <v>-14</v>
      </c>
      <c r="AM466" s="123">
        <f t="shared" si="442"/>
        <v>-2.0958083832335328E-2</v>
      </c>
      <c r="AN466" s="151">
        <v>916</v>
      </c>
      <c r="AO466" s="152">
        <v>1</v>
      </c>
      <c r="AP466" s="151">
        <v>999</v>
      </c>
      <c r="AQ466" s="152">
        <v>1</v>
      </c>
      <c r="AR466" s="152">
        <v>9.0611353711790396E-2</v>
      </c>
      <c r="AS466" s="151">
        <v>852</v>
      </c>
      <c r="AT466" s="152">
        <v>1</v>
      </c>
      <c r="AU466" s="152">
        <v>-0.14714714714714713</v>
      </c>
      <c r="AV466" s="151">
        <v>758</v>
      </c>
      <c r="AW466" s="152">
        <v>1</v>
      </c>
      <c r="AX466" s="152">
        <v>-0.11032863849765258</v>
      </c>
      <c r="AY466" s="151">
        <v>961</v>
      </c>
      <c r="AZ466" s="152">
        <v>1</v>
      </c>
      <c r="BA466" s="152">
        <v>0.26781002638522428</v>
      </c>
      <c r="BB466" s="11">
        <f t="shared" si="443"/>
        <v>45</v>
      </c>
      <c r="BC466" s="123">
        <f t="shared" si="444"/>
        <v>4.9126637554585149E-2</v>
      </c>
      <c r="BD466" s="11">
        <f t="shared" si="445"/>
        <v>109</v>
      </c>
      <c r="BE466" s="123">
        <f t="shared" si="446"/>
        <v>0.12793427230046947</v>
      </c>
    </row>
    <row r="467" spans="1:57" x14ac:dyDescent="0.3">
      <c r="A467" s="490"/>
      <c r="B467" s="489" t="s">
        <v>161</v>
      </c>
      <c r="C467" s="95" t="s">
        <v>130</v>
      </c>
      <c r="D467" s="151">
        <v>63</v>
      </c>
      <c r="E467" s="152">
        <v>0.11229946524064172</v>
      </c>
      <c r="F467" s="151">
        <v>82</v>
      </c>
      <c r="G467" s="152">
        <v>0.11935953420669577</v>
      </c>
      <c r="H467" s="152">
        <v>0.30158730158730157</v>
      </c>
      <c r="I467" s="151">
        <v>83</v>
      </c>
      <c r="J467" s="152">
        <v>0.17078189300411523</v>
      </c>
      <c r="K467" s="152">
        <v>1.2195121951219513E-2</v>
      </c>
      <c r="L467" s="151">
        <v>67</v>
      </c>
      <c r="M467" s="152">
        <v>0.14255319148936171</v>
      </c>
      <c r="N467" s="152">
        <v>-0.19277108433734941</v>
      </c>
      <c r="O467" s="151">
        <v>99</v>
      </c>
      <c r="P467" s="152">
        <v>0.19411764705882353</v>
      </c>
      <c r="Q467" s="152">
        <v>0.47761194029850745</v>
      </c>
      <c r="R467" s="11">
        <f t="shared" si="435"/>
        <v>36</v>
      </c>
      <c r="S467" s="123">
        <f t="shared" si="436"/>
        <v>0.5714285714285714</v>
      </c>
      <c r="T467" s="11">
        <f t="shared" si="437"/>
        <v>16</v>
      </c>
      <c r="U467" s="123">
        <f t="shared" si="438"/>
        <v>0.19277108433734941</v>
      </c>
      <c r="V467" s="151">
        <v>25</v>
      </c>
      <c r="W467" s="152">
        <v>0.1037344398340249</v>
      </c>
      <c r="X467" s="151">
        <v>36</v>
      </c>
      <c r="Y467" s="152">
        <v>0.10112359550561797</v>
      </c>
      <c r="Z467" s="152">
        <v>0.44</v>
      </c>
      <c r="AA467" s="151">
        <v>19</v>
      </c>
      <c r="AB467" s="152">
        <v>0.14728682170542637</v>
      </c>
      <c r="AC467" s="152">
        <v>-0.47222222222222221</v>
      </c>
      <c r="AD467" s="151">
        <v>17</v>
      </c>
      <c r="AE467" s="152">
        <v>0.10897435897435898</v>
      </c>
      <c r="AF467" s="152">
        <v>-0.10526315789473684</v>
      </c>
      <c r="AG467" s="151">
        <v>18</v>
      </c>
      <c r="AH467" s="152">
        <v>0.13636363636363635</v>
      </c>
      <c r="AI467" s="152">
        <v>5.8823529411764705E-2</v>
      </c>
      <c r="AJ467" s="11">
        <f t="shared" si="439"/>
        <v>-7</v>
      </c>
      <c r="AK467" s="123">
        <f t="shared" si="440"/>
        <v>-0.28000000000000003</v>
      </c>
      <c r="AL467" s="11">
        <f t="shared" si="441"/>
        <v>-1</v>
      </c>
      <c r="AM467" s="123">
        <f t="shared" si="442"/>
        <v>-5.2631578947368418E-2</v>
      </c>
      <c r="AN467" s="151">
        <v>38</v>
      </c>
      <c r="AO467" s="152">
        <v>0.11874999999999999</v>
      </c>
      <c r="AP467" s="151">
        <v>46</v>
      </c>
      <c r="AQ467" s="152">
        <v>0.13897280966767372</v>
      </c>
      <c r="AR467" s="152">
        <v>0.21052631578947367</v>
      </c>
      <c r="AS467" s="151">
        <v>64</v>
      </c>
      <c r="AT467" s="152">
        <v>0.17927170868347339</v>
      </c>
      <c r="AU467" s="152">
        <v>0.39130434782608697</v>
      </c>
      <c r="AV467" s="151">
        <v>50</v>
      </c>
      <c r="AW467" s="152">
        <v>0.15923566878980891</v>
      </c>
      <c r="AX467" s="152">
        <v>-0.21875</v>
      </c>
      <c r="AY467" s="151">
        <v>81</v>
      </c>
      <c r="AZ467" s="152">
        <v>0.21428571428571427</v>
      </c>
      <c r="BA467" s="152">
        <v>0.62</v>
      </c>
      <c r="BB467" s="11">
        <f t="shared" si="443"/>
        <v>43</v>
      </c>
      <c r="BC467" s="123">
        <f t="shared" si="444"/>
        <v>1.131578947368421</v>
      </c>
      <c r="BD467" s="11">
        <f t="shared" si="445"/>
        <v>17</v>
      </c>
      <c r="BE467" s="123">
        <f t="shared" si="446"/>
        <v>0.265625</v>
      </c>
    </row>
    <row r="468" spans="1:57" x14ac:dyDescent="0.3">
      <c r="A468" s="490"/>
      <c r="B468" s="490"/>
      <c r="C468" s="95" t="s">
        <v>131</v>
      </c>
      <c r="D468" s="151">
        <v>81</v>
      </c>
      <c r="E468" s="152">
        <v>0.14438502673796791</v>
      </c>
      <c r="F468" s="151">
        <v>152</v>
      </c>
      <c r="G468" s="152">
        <v>0.22125181950509462</v>
      </c>
      <c r="H468" s="152">
        <v>0.87654320987654322</v>
      </c>
      <c r="I468" s="151">
        <v>90</v>
      </c>
      <c r="J468" s="152">
        <v>0.18518518518518517</v>
      </c>
      <c r="K468" s="152">
        <v>-0.40789473684210525</v>
      </c>
      <c r="L468" s="151">
        <v>79</v>
      </c>
      <c r="M468" s="152">
        <v>0.16808510638297872</v>
      </c>
      <c r="N468" s="152">
        <v>-0.12222222222222222</v>
      </c>
      <c r="O468" s="151">
        <v>89</v>
      </c>
      <c r="P468" s="152">
        <v>0.17450980392156862</v>
      </c>
      <c r="Q468" s="152">
        <v>0.12658227848101267</v>
      </c>
      <c r="R468" s="11">
        <f t="shared" si="435"/>
        <v>8</v>
      </c>
      <c r="S468" s="123">
        <f t="shared" si="436"/>
        <v>9.8765432098765427E-2</v>
      </c>
      <c r="T468" s="11">
        <f t="shared" si="437"/>
        <v>-1</v>
      </c>
      <c r="U468" s="123">
        <f t="shared" si="438"/>
        <v>-1.1111111111111112E-2</v>
      </c>
      <c r="V468" s="151">
        <v>28</v>
      </c>
      <c r="W468" s="152">
        <v>0.11618257261410789</v>
      </c>
      <c r="X468" s="151">
        <v>97</v>
      </c>
      <c r="Y468" s="152">
        <v>0.27247191011235955</v>
      </c>
      <c r="Z468" s="152">
        <v>2.4642857142857144</v>
      </c>
      <c r="AA468" s="151">
        <v>16</v>
      </c>
      <c r="AB468" s="152">
        <v>0.12403100775193798</v>
      </c>
      <c r="AC468" s="152">
        <v>-0.83505154639175261</v>
      </c>
      <c r="AD468" s="151">
        <v>23</v>
      </c>
      <c r="AE468" s="152">
        <v>0.14743589743589744</v>
      </c>
      <c r="AF468" s="152">
        <v>0.4375</v>
      </c>
      <c r="AG468" s="151">
        <v>29</v>
      </c>
      <c r="AH468" s="152">
        <v>0.2196969696969697</v>
      </c>
      <c r="AI468" s="152">
        <v>0.2608695652173913</v>
      </c>
      <c r="AJ468" s="11">
        <f t="shared" si="439"/>
        <v>1</v>
      </c>
      <c r="AK468" s="123">
        <f t="shared" si="440"/>
        <v>3.5714285714285712E-2</v>
      </c>
      <c r="AL468" s="11">
        <f t="shared" si="441"/>
        <v>13</v>
      </c>
      <c r="AM468" s="123">
        <f t="shared" si="442"/>
        <v>0.8125</v>
      </c>
      <c r="AN468" s="151">
        <v>53</v>
      </c>
      <c r="AO468" s="152">
        <v>0.16562499999999999</v>
      </c>
      <c r="AP468" s="151">
        <v>55</v>
      </c>
      <c r="AQ468" s="152">
        <v>0.16616314199395771</v>
      </c>
      <c r="AR468" s="152">
        <v>3.7735849056603772E-2</v>
      </c>
      <c r="AS468" s="151">
        <v>74</v>
      </c>
      <c r="AT468" s="152">
        <v>0.20728291316526612</v>
      </c>
      <c r="AU468" s="152">
        <v>0.34545454545454546</v>
      </c>
      <c r="AV468" s="151">
        <v>56</v>
      </c>
      <c r="AW468" s="152">
        <v>0.17834394904458598</v>
      </c>
      <c r="AX468" s="152">
        <v>-0.24324324324324326</v>
      </c>
      <c r="AY468" s="151">
        <v>60</v>
      </c>
      <c r="AZ468" s="152">
        <v>0.15873015873015872</v>
      </c>
      <c r="BA468" s="152">
        <v>7.1428571428571425E-2</v>
      </c>
      <c r="BB468" s="11">
        <f t="shared" si="443"/>
        <v>7</v>
      </c>
      <c r="BC468" s="123">
        <f t="shared" si="444"/>
        <v>0.13207547169811321</v>
      </c>
      <c r="BD468" s="11">
        <f t="shared" si="445"/>
        <v>-14</v>
      </c>
      <c r="BE468" s="123">
        <f t="shared" si="446"/>
        <v>-0.1891891891891892</v>
      </c>
    </row>
    <row r="469" spans="1:57" x14ac:dyDescent="0.3">
      <c r="A469" s="490"/>
      <c r="B469" s="490"/>
      <c r="C469" s="95" t="s">
        <v>132</v>
      </c>
      <c r="D469" s="151">
        <v>107</v>
      </c>
      <c r="E469" s="152">
        <v>0.19073083778966132</v>
      </c>
      <c r="F469" s="151">
        <v>145</v>
      </c>
      <c r="G469" s="152">
        <v>0.21106259097525473</v>
      </c>
      <c r="H469" s="152">
        <v>0.35514018691588783</v>
      </c>
      <c r="I469" s="151">
        <v>75</v>
      </c>
      <c r="J469" s="152">
        <v>0.15432098765432098</v>
      </c>
      <c r="K469" s="152">
        <v>-0.48275862068965519</v>
      </c>
      <c r="L469" s="151">
        <v>91</v>
      </c>
      <c r="M469" s="152">
        <v>0.19361702127659575</v>
      </c>
      <c r="N469" s="152">
        <v>0.21333333333333335</v>
      </c>
      <c r="O469" s="151">
        <v>85</v>
      </c>
      <c r="P469" s="152">
        <v>0.16666666666666666</v>
      </c>
      <c r="Q469" s="152">
        <v>-6.5934065934065936E-2</v>
      </c>
      <c r="R469" s="11">
        <f t="shared" si="435"/>
        <v>-22</v>
      </c>
      <c r="S469" s="123">
        <f t="shared" si="436"/>
        <v>-0.20560747663551401</v>
      </c>
      <c r="T469" s="11">
        <f t="shared" si="437"/>
        <v>10</v>
      </c>
      <c r="U469" s="123">
        <f t="shared" si="438"/>
        <v>0.13333333333333333</v>
      </c>
      <c r="V469" s="151">
        <v>38</v>
      </c>
      <c r="W469" s="152">
        <v>0.15767634854771784</v>
      </c>
      <c r="X469" s="151">
        <v>91</v>
      </c>
      <c r="Y469" s="152">
        <v>0.2556179775280899</v>
      </c>
      <c r="Z469" s="152">
        <v>1.3947368421052631</v>
      </c>
      <c r="AA469" s="151">
        <v>19</v>
      </c>
      <c r="AB469" s="152">
        <v>0.14728682170542637</v>
      </c>
      <c r="AC469" s="152">
        <v>-0.79120879120879117</v>
      </c>
      <c r="AD469" s="151">
        <v>33</v>
      </c>
      <c r="AE469" s="152">
        <v>0.21153846153846154</v>
      </c>
      <c r="AF469" s="152">
        <v>0.73684210526315785</v>
      </c>
      <c r="AG469" s="151">
        <v>14</v>
      </c>
      <c r="AH469" s="152">
        <v>0.10606060606060606</v>
      </c>
      <c r="AI469" s="152">
        <v>-0.5757575757575758</v>
      </c>
      <c r="AJ469" s="11">
        <f t="shared" si="439"/>
        <v>-24</v>
      </c>
      <c r="AK469" s="123">
        <f t="shared" si="440"/>
        <v>-0.63157894736842102</v>
      </c>
      <c r="AL469" s="11">
        <f t="shared" si="441"/>
        <v>-5</v>
      </c>
      <c r="AM469" s="123">
        <f t="shared" si="442"/>
        <v>-0.26315789473684209</v>
      </c>
      <c r="AN469" s="151">
        <v>69</v>
      </c>
      <c r="AO469" s="152">
        <v>0.21562500000000001</v>
      </c>
      <c r="AP469" s="151">
        <v>54</v>
      </c>
      <c r="AQ469" s="152">
        <v>0.16314199395770393</v>
      </c>
      <c r="AR469" s="152">
        <v>-0.21739130434782608</v>
      </c>
      <c r="AS469" s="151">
        <v>56</v>
      </c>
      <c r="AT469" s="152">
        <v>0.15686274509803921</v>
      </c>
      <c r="AU469" s="152">
        <v>3.7037037037037035E-2</v>
      </c>
      <c r="AV469" s="151">
        <v>58</v>
      </c>
      <c r="AW469" s="152">
        <v>0.18471337579617833</v>
      </c>
      <c r="AX469" s="152">
        <v>3.5714285714285712E-2</v>
      </c>
      <c r="AY469" s="151">
        <v>71</v>
      </c>
      <c r="AZ469" s="152">
        <v>0.18783068783068782</v>
      </c>
      <c r="BA469" s="152">
        <v>0.22413793103448276</v>
      </c>
      <c r="BB469" s="11">
        <f t="shared" si="443"/>
        <v>2</v>
      </c>
      <c r="BC469" s="123">
        <f t="shared" si="444"/>
        <v>2.8985507246376812E-2</v>
      </c>
      <c r="BD469" s="11">
        <f t="shared" si="445"/>
        <v>15</v>
      </c>
      <c r="BE469" s="123">
        <f t="shared" si="446"/>
        <v>0.26785714285714285</v>
      </c>
    </row>
    <row r="470" spans="1:57" x14ac:dyDescent="0.3">
      <c r="A470" s="490"/>
      <c r="B470" s="490"/>
      <c r="C470" s="95" t="s">
        <v>133</v>
      </c>
      <c r="D470" s="151">
        <v>136</v>
      </c>
      <c r="E470" s="152">
        <v>0.24242424242424243</v>
      </c>
      <c r="F470" s="151">
        <v>149</v>
      </c>
      <c r="G470" s="152">
        <v>0.21688500727802038</v>
      </c>
      <c r="H470" s="152">
        <v>9.5588235294117641E-2</v>
      </c>
      <c r="I470" s="151">
        <v>103</v>
      </c>
      <c r="J470" s="152">
        <v>0.21193415637860083</v>
      </c>
      <c r="K470" s="152">
        <v>-0.3087248322147651</v>
      </c>
      <c r="L470" s="151">
        <v>127</v>
      </c>
      <c r="M470" s="152">
        <v>0.27021276595744681</v>
      </c>
      <c r="N470" s="152">
        <v>0.23300970873786409</v>
      </c>
      <c r="O470" s="151">
        <v>122</v>
      </c>
      <c r="P470" s="152">
        <v>0.23921568627450981</v>
      </c>
      <c r="Q470" s="152">
        <v>-3.937007874015748E-2</v>
      </c>
      <c r="R470" s="11">
        <f t="shared" si="435"/>
        <v>-14</v>
      </c>
      <c r="S470" s="123">
        <f t="shared" si="436"/>
        <v>-0.10294117647058823</v>
      </c>
      <c r="T470" s="11">
        <f t="shared" si="437"/>
        <v>19</v>
      </c>
      <c r="U470" s="123">
        <f t="shared" si="438"/>
        <v>0.18446601941747573</v>
      </c>
      <c r="V470" s="151">
        <v>68</v>
      </c>
      <c r="W470" s="152">
        <v>0.28215767634854771</v>
      </c>
      <c r="X470" s="151">
        <v>68</v>
      </c>
      <c r="Y470" s="152">
        <v>0.19101123595505617</v>
      </c>
      <c r="Z470" s="152">
        <v>0</v>
      </c>
      <c r="AA470" s="151">
        <v>35</v>
      </c>
      <c r="AB470" s="152">
        <v>0.27131782945736432</v>
      </c>
      <c r="AC470" s="152">
        <v>-0.48529411764705882</v>
      </c>
      <c r="AD470" s="151">
        <v>43</v>
      </c>
      <c r="AE470" s="152">
        <v>0.27564102564102566</v>
      </c>
      <c r="AF470" s="152">
        <v>0.22857142857142856</v>
      </c>
      <c r="AG470" s="151">
        <v>40</v>
      </c>
      <c r="AH470" s="152">
        <v>0.30303030303030304</v>
      </c>
      <c r="AI470" s="152">
        <v>-6.9767441860465115E-2</v>
      </c>
      <c r="AJ470" s="11">
        <f t="shared" si="439"/>
        <v>-28</v>
      </c>
      <c r="AK470" s="123">
        <f t="shared" si="440"/>
        <v>-0.41176470588235292</v>
      </c>
      <c r="AL470" s="11">
        <f t="shared" si="441"/>
        <v>5</v>
      </c>
      <c r="AM470" s="123">
        <f t="shared" si="442"/>
        <v>0.14285714285714285</v>
      </c>
      <c r="AN470" s="151">
        <v>68</v>
      </c>
      <c r="AO470" s="152">
        <v>0.21249999999999999</v>
      </c>
      <c r="AP470" s="151">
        <v>81</v>
      </c>
      <c r="AQ470" s="152">
        <v>0.24471299093655588</v>
      </c>
      <c r="AR470" s="152">
        <v>0.19117647058823528</v>
      </c>
      <c r="AS470" s="151">
        <v>68</v>
      </c>
      <c r="AT470" s="152">
        <v>0.19047619047619047</v>
      </c>
      <c r="AU470" s="152">
        <v>-0.16049382716049382</v>
      </c>
      <c r="AV470" s="151">
        <v>84</v>
      </c>
      <c r="AW470" s="152">
        <v>0.26751592356687898</v>
      </c>
      <c r="AX470" s="152">
        <v>0.23529411764705882</v>
      </c>
      <c r="AY470" s="151">
        <v>82</v>
      </c>
      <c r="AZ470" s="152">
        <v>0.21693121693121692</v>
      </c>
      <c r="BA470" s="152">
        <v>-2.3809523809523808E-2</v>
      </c>
      <c r="BB470" s="11">
        <f t="shared" si="443"/>
        <v>14</v>
      </c>
      <c r="BC470" s="123">
        <f t="shared" si="444"/>
        <v>0.20588235294117646</v>
      </c>
      <c r="BD470" s="11">
        <f t="shared" si="445"/>
        <v>14</v>
      </c>
      <c r="BE470" s="123">
        <f t="shared" si="446"/>
        <v>0.20588235294117646</v>
      </c>
    </row>
    <row r="471" spans="1:57" x14ac:dyDescent="0.3">
      <c r="A471" s="490"/>
      <c r="B471" s="490"/>
      <c r="C471" s="95" t="s">
        <v>134</v>
      </c>
      <c r="D471" s="151">
        <v>123</v>
      </c>
      <c r="E471" s="152">
        <v>0.21925133689839571</v>
      </c>
      <c r="F471" s="151">
        <v>99</v>
      </c>
      <c r="G471" s="152">
        <v>0.14410480349344978</v>
      </c>
      <c r="H471" s="152">
        <v>-0.1951219512195122</v>
      </c>
      <c r="I471" s="151">
        <v>93</v>
      </c>
      <c r="J471" s="152">
        <v>0.19135802469135801</v>
      </c>
      <c r="K471" s="152">
        <v>-6.0606060606060608E-2</v>
      </c>
      <c r="L471" s="151">
        <v>68</v>
      </c>
      <c r="M471" s="152">
        <v>0.14468085106382977</v>
      </c>
      <c r="N471" s="152">
        <v>-0.26881720430107525</v>
      </c>
      <c r="O471" s="151">
        <v>73</v>
      </c>
      <c r="P471" s="152">
        <v>0.14313725490196078</v>
      </c>
      <c r="Q471" s="152">
        <v>7.3529411764705885E-2</v>
      </c>
      <c r="R471" s="11">
        <f t="shared" si="435"/>
        <v>-50</v>
      </c>
      <c r="S471" s="123">
        <f t="shared" si="436"/>
        <v>-0.4065040650406504</v>
      </c>
      <c r="T471" s="11">
        <f t="shared" si="437"/>
        <v>-20</v>
      </c>
      <c r="U471" s="123">
        <f t="shared" si="438"/>
        <v>-0.21505376344086022</v>
      </c>
      <c r="V471" s="151">
        <v>62</v>
      </c>
      <c r="W471" s="152">
        <v>0.25726141078838172</v>
      </c>
      <c r="X471" s="151">
        <v>40</v>
      </c>
      <c r="Y471" s="152">
        <v>0.11235955056179775</v>
      </c>
      <c r="Z471" s="152">
        <v>-0.35483870967741937</v>
      </c>
      <c r="AA471" s="151">
        <v>29</v>
      </c>
      <c r="AB471" s="152">
        <v>0.22480620155038761</v>
      </c>
      <c r="AC471" s="152">
        <v>-0.27500000000000002</v>
      </c>
      <c r="AD471" s="151">
        <v>29</v>
      </c>
      <c r="AE471" s="152">
        <v>0.1858974358974359</v>
      </c>
      <c r="AF471" s="152">
        <v>0</v>
      </c>
      <c r="AG471" s="151">
        <v>21</v>
      </c>
      <c r="AH471" s="152">
        <v>0.15909090909090909</v>
      </c>
      <c r="AI471" s="152">
        <v>-0.27586206896551724</v>
      </c>
      <c r="AJ471" s="11">
        <f t="shared" si="439"/>
        <v>-41</v>
      </c>
      <c r="AK471" s="123">
        <f t="shared" si="440"/>
        <v>-0.66129032258064513</v>
      </c>
      <c r="AL471" s="11">
        <f t="shared" si="441"/>
        <v>-8</v>
      </c>
      <c r="AM471" s="123">
        <f t="shared" si="442"/>
        <v>-0.27586206896551724</v>
      </c>
      <c r="AN471" s="151">
        <v>61</v>
      </c>
      <c r="AO471" s="152">
        <v>0.19062499999999999</v>
      </c>
      <c r="AP471" s="151">
        <v>59</v>
      </c>
      <c r="AQ471" s="152">
        <v>0.1782477341389728</v>
      </c>
      <c r="AR471" s="152">
        <v>-3.2786885245901641E-2</v>
      </c>
      <c r="AS471" s="151">
        <v>64</v>
      </c>
      <c r="AT471" s="152">
        <v>0.17927170868347339</v>
      </c>
      <c r="AU471" s="152">
        <v>8.4745762711864403E-2</v>
      </c>
      <c r="AV471" s="151">
        <v>39</v>
      </c>
      <c r="AW471" s="152">
        <v>0.12420382165605096</v>
      </c>
      <c r="AX471" s="152">
        <v>-0.390625</v>
      </c>
      <c r="AY471" s="151">
        <v>52</v>
      </c>
      <c r="AZ471" s="152">
        <v>0.13756613756613756</v>
      </c>
      <c r="BA471" s="152">
        <v>0.33333333333333331</v>
      </c>
      <c r="BB471" s="11">
        <f t="shared" si="443"/>
        <v>-9</v>
      </c>
      <c r="BC471" s="123">
        <f t="shared" si="444"/>
        <v>-0.14754098360655737</v>
      </c>
      <c r="BD471" s="11">
        <f t="shared" si="445"/>
        <v>-12</v>
      </c>
      <c r="BE471" s="123">
        <f t="shared" si="446"/>
        <v>-0.1875</v>
      </c>
    </row>
    <row r="472" spans="1:57" x14ac:dyDescent="0.3">
      <c r="A472" s="490"/>
      <c r="B472" s="490"/>
      <c r="C472" s="95" t="s">
        <v>135</v>
      </c>
      <c r="D472" s="151">
        <v>51</v>
      </c>
      <c r="E472" s="152">
        <v>9.0909090909090912E-2</v>
      </c>
      <c r="F472" s="151">
        <v>60</v>
      </c>
      <c r="G472" s="152">
        <v>8.7336244541484712E-2</v>
      </c>
      <c r="H472" s="152">
        <v>0.17647058823529413</v>
      </c>
      <c r="I472" s="151">
        <v>42</v>
      </c>
      <c r="J472" s="152">
        <v>8.6419753086419748E-2</v>
      </c>
      <c r="K472" s="152">
        <v>-0.3</v>
      </c>
      <c r="L472" s="151">
        <v>38</v>
      </c>
      <c r="M472" s="152">
        <v>8.085106382978724E-2</v>
      </c>
      <c r="N472" s="152">
        <v>-9.5238095238095233E-2</v>
      </c>
      <c r="O472" s="151">
        <v>42</v>
      </c>
      <c r="P472" s="152">
        <v>8.2352941176470587E-2</v>
      </c>
      <c r="Q472" s="152">
        <v>0.10526315789473684</v>
      </c>
      <c r="R472" s="11">
        <f t="shared" si="435"/>
        <v>-9</v>
      </c>
      <c r="S472" s="123">
        <f t="shared" si="436"/>
        <v>-0.17647058823529413</v>
      </c>
      <c r="T472" s="11">
        <f t="shared" si="437"/>
        <v>0</v>
      </c>
      <c r="U472" s="123">
        <f t="shared" si="438"/>
        <v>0</v>
      </c>
      <c r="V472" s="151">
        <v>20</v>
      </c>
      <c r="W472" s="152">
        <v>8.2987551867219914E-2</v>
      </c>
      <c r="X472" s="151">
        <v>24</v>
      </c>
      <c r="Y472" s="152">
        <v>6.741573033707865E-2</v>
      </c>
      <c r="Z472" s="152">
        <v>0.2</v>
      </c>
      <c r="AA472" s="151">
        <v>11</v>
      </c>
      <c r="AB472" s="152">
        <v>8.5271317829457363E-2</v>
      </c>
      <c r="AC472" s="152">
        <v>-0.54166666666666663</v>
      </c>
      <c r="AD472" s="151">
        <v>11</v>
      </c>
      <c r="AE472" s="152">
        <v>7.0512820512820512E-2</v>
      </c>
      <c r="AF472" s="152">
        <v>0</v>
      </c>
      <c r="AG472" s="151">
        <v>10</v>
      </c>
      <c r="AH472" s="152">
        <v>7.575757575757576E-2</v>
      </c>
      <c r="AI472" s="152">
        <v>-9.0909090909090912E-2</v>
      </c>
      <c r="AJ472" s="11">
        <f t="shared" si="439"/>
        <v>-10</v>
      </c>
      <c r="AK472" s="123">
        <f t="shared" si="440"/>
        <v>-0.5</v>
      </c>
      <c r="AL472" s="11">
        <f t="shared" si="441"/>
        <v>-1</v>
      </c>
      <c r="AM472" s="123">
        <f t="shared" si="442"/>
        <v>-9.0909090909090912E-2</v>
      </c>
      <c r="AN472" s="151">
        <v>31</v>
      </c>
      <c r="AO472" s="152">
        <v>9.6875000000000003E-2</v>
      </c>
      <c r="AP472" s="151">
        <v>36</v>
      </c>
      <c r="AQ472" s="152">
        <v>0.10876132930513595</v>
      </c>
      <c r="AR472" s="152">
        <v>0.16129032258064516</v>
      </c>
      <c r="AS472" s="151">
        <v>31</v>
      </c>
      <c r="AT472" s="152">
        <v>8.683473389355742E-2</v>
      </c>
      <c r="AU472" s="152">
        <v>-0.1388888888888889</v>
      </c>
      <c r="AV472" s="151">
        <v>27</v>
      </c>
      <c r="AW472" s="152">
        <v>8.598726114649681E-2</v>
      </c>
      <c r="AX472" s="152">
        <v>-0.12903225806451613</v>
      </c>
      <c r="AY472" s="151">
        <v>32</v>
      </c>
      <c r="AZ472" s="152">
        <v>8.4656084656084651E-2</v>
      </c>
      <c r="BA472" s="152">
        <v>0.18518518518518517</v>
      </c>
      <c r="BB472" s="11">
        <f t="shared" si="443"/>
        <v>1</v>
      </c>
      <c r="BC472" s="123">
        <f t="shared" si="444"/>
        <v>3.2258064516129031E-2</v>
      </c>
      <c r="BD472" s="11">
        <f t="shared" si="445"/>
        <v>1</v>
      </c>
      <c r="BE472" s="123">
        <f t="shared" si="446"/>
        <v>3.2258064516129031E-2</v>
      </c>
    </row>
    <row r="473" spans="1:57" x14ac:dyDescent="0.3">
      <c r="A473" s="490"/>
      <c r="B473" s="490"/>
      <c r="C473" s="95" t="s">
        <v>13</v>
      </c>
      <c r="D473" s="151">
        <v>561</v>
      </c>
      <c r="E473" s="152">
        <v>1</v>
      </c>
      <c r="F473" s="151">
        <v>687</v>
      </c>
      <c r="G473" s="152">
        <v>1</v>
      </c>
      <c r="H473" s="152">
        <v>0.22459893048128343</v>
      </c>
      <c r="I473" s="151">
        <v>486</v>
      </c>
      <c r="J473" s="152">
        <v>1</v>
      </c>
      <c r="K473" s="152">
        <v>-0.29257641921397382</v>
      </c>
      <c r="L473" s="151">
        <v>470</v>
      </c>
      <c r="M473" s="152">
        <v>1</v>
      </c>
      <c r="N473" s="152">
        <v>-3.292181069958848E-2</v>
      </c>
      <c r="O473" s="151">
        <v>510</v>
      </c>
      <c r="P473" s="152">
        <v>1</v>
      </c>
      <c r="Q473" s="152">
        <v>8.5106382978723402E-2</v>
      </c>
      <c r="R473" s="11">
        <f t="shared" si="435"/>
        <v>-51</v>
      </c>
      <c r="S473" s="123">
        <f t="shared" si="436"/>
        <v>-9.0909090909090912E-2</v>
      </c>
      <c r="T473" s="11">
        <f t="shared" si="437"/>
        <v>24</v>
      </c>
      <c r="U473" s="123">
        <f t="shared" si="438"/>
        <v>4.9382716049382713E-2</v>
      </c>
      <c r="V473" s="151">
        <v>241</v>
      </c>
      <c r="W473" s="152">
        <v>1</v>
      </c>
      <c r="X473" s="151">
        <v>356</v>
      </c>
      <c r="Y473" s="152">
        <v>1</v>
      </c>
      <c r="Z473" s="152">
        <v>0.47717842323651455</v>
      </c>
      <c r="AA473" s="151">
        <v>129</v>
      </c>
      <c r="AB473" s="152">
        <v>1</v>
      </c>
      <c r="AC473" s="152">
        <v>-0.63764044943820219</v>
      </c>
      <c r="AD473" s="151">
        <v>156</v>
      </c>
      <c r="AE473" s="152">
        <v>1</v>
      </c>
      <c r="AF473" s="152">
        <v>0.20930232558139536</v>
      </c>
      <c r="AG473" s="151">
        <v>132</v>
      </c>
      <c r="AH473" s="152">
        <v>1</v>
      </c>
      <c r="AI473" s="152">
        <v>-0.15384615384615385</v>
      </c>
      <c r="AJ473" s="11">
        <f t="shared" si="439"/>
        <v>-109</v>
      </c>
      <c r="AK473" s="123">
        <f t="shared" si="440"/>
        <v>-0.45228215767634855</v>
      </c>
      <c r="AL473" s="11">
        <f t="shared" si="441"/>
        <v>3</v>
      </c>
      <c r="AM473" s="123">
        <f t="shared" si="442"/>
        <v>2.3255813953488372E-2</v>
      </c>
      <c r="AN473" s="151">
        <v>320</v>
      </c>
      <c r="AO473" s="152">
        <v>1</v>
      </c>
      <c r="AP473" s="151">
        <v>331</v>
      </c>
      <c r="AQ473" s="152">
        <v>1</v>
      </c>
      <c r="AR473" s="152">
        <v>3.4375000000000003E-2</v>
      </c>
      <c r="AS473" s="151">
        <v>357</v>
      </c>
      <c r="AT473" s="152">
        <v>1</v>
      </c>
      <c r="AU473" s="152">
        <v>7.8549848942598186E-2</v>
      </c>
      <c r="AV473" s="151">
        <v>314</v>
      </c>
      <c r="AW473" s="152">
        <v>1</v>
      </c>
      <c r="AX473" s="152">
        <v>-0.12044817927170869</v>
      </c>
      <c r="AY473" s="151">
        <v>378</v>
      </c>
      <c r="AZ473" s="152">
        <v>1</v>
      </c>
      <c r="BA473" s="152">
        <v>0.20382165605095542</v>
      </c>
      <c r="BB473" s="11">
        <f t="shared" si="443"/>
        <v>58</v>
      </c>
      <c r="BC473" s="123">
        <f t="shared" si="444"/>
        <v>0.18124999999999999</v>
      </c>
      <c r="BD473" s="11">
        <f t="shared" si="445"/>
        <v>21</v>
      </c>
      <c r="BE473" s="123">
        <f t="shared" si="446"/>
        <v>5.8823529411764705E-2</v>
      </c>
    </row>
    <row r="474" spans="1:57" x14ac:dyDescent="0.3">
      <c r="A474" s="490"/>
      <c r="B474" s="489" t="s">
        <v>162</v>
      </c>
      <c r="C474" s="95" t="s">
        <v>130</v>
      </c>
      <c r="D474" s="151">
        <v>96</v>
      </c>
      <c r="E474" s="152">
        <v>0.14723926380368099</v>
      </c>
      <c r="F474" s="151">
        <v>80</v>
      </c>
      <c r="G474" s="152">
        <v>0.13333333333333333</v>
      </c>
      <c r="H474" s="152">
        <v>-0.16666666666666666</v>
      </c>
      <c r="I474" s="151">
        <v>104</v>
      </c>
      <c r="J474" s="152">
        <v>0.18055555555555555</v>
      </c>
      <c r="K474" s="152">
        <v>0.3</v>
      </c>
      <c r="L474" s="151">
        <v>103</v>
      </c>
      <c r="M474" s="152">
        <v>0.1882998171846435</v>
      </c>
      <c r="N474" s="152">
        <v>-9.6153846153846159E-3</v>
      </c>
      <c r="O474" s="151">
        <v>122</v>
      </c>
      <c r="P474" s="152">
        <v>0.19773095623987033</v>
      </c>
      <c r="Q474" s="152">
        <v>0.18446601941747573</v>
      </c>
      <c r="R474" s="11">
        <f t="shared" si="435"/>
        <v>26</v>
      </c>
      <c r="S474" s="123">
        <f t="shared" si="436"/>
        <v>0.27083333333333331</v>
      </c>
      <c r="T474" s="11">
        <f t="shared" si="437"/>
        <v>18</v>
      </c>
      <c r="U474" s="123">
        <f t="shared" si="438"/>
        <v>0.17307692307692307</v>
      </c>
      <c r="V474" s="151">
        <v>35</v>
      </c>
      <c r="W474" s="152">
        <v>0.10057471264367816</v>
      </c>
      <c r="X474" s="151">
        <v>30</v>
      </c>
      <c r="Y474" s="152">
        <v>9.8039215686274508E-2</v>
      </c>
      <c r="Z474" s="152">
        <v>-0.14285714285714285</v>
      </c>
      <c r="AA474" s="151">
        <v>35</v>
      </c>
      <c r="AB474" s="152">
        <v>0.13257575757575757</v>
      </c>
      <c r="AC474" s="152">
        <v>0.16666666666666666</v>
      </c>
      <c r="AD474" s="151">
        <v>40</v>
      </c>
      <c r="AE474" s="152">
        <v>0.15037593984962405</v>
      </c>
      <c r="AF474" s="152">
        <v>0.14285714285714285</v>
      </c>
      <c r="AG474" s="151">
        <v>40</v>
      </c>
      <c r="AH474" s="152">
        <v>0.1360544217687075</v>
      </c>
      <c r="AI474" s="152">
        <v>0</v>
      </c>
      <c r="AJ474" s="11">
        <f t="shared" si="439"/>
        <v>5</v>
      </c>
      <c r="AK474" s="123">
        <f t="shared" si="440"/>
        <v>0.14285714285714285</v>
      </c>
      <c r="AL474" s="11">
        <f t="shared" si="441"/>
        <v>5</v>
      </c>
      <c r="AM474" s="123">
        <f t="shared" si="442"/>
        <v>0.14285714285714285</v>
      </c>
      <c r="AN474" s="151">
        <v>61</v>
      </c>
      <c r="AO474" s="152">
        <v>0.20065789473684212</v>
      </c>
      <c r="AP474" s="151">
        <v>50</v>
      </c>
      <c r="AQ474" s="152">
        <v>0.17006802721088435</v>
      </c>
      <c r="AR474" s="152">
        <v>-0.18032786885245902</v>
      </c>
      <c r="AS474" s="151">
        <v>69</v>
      </c>
      <c r="AT474" s="152">
        <v>0.22115384615384615</v>
      </c>
      <c r="AU474" s="152">
        <v>0.38</v>
      </c>
      <c r="AV474" s="151">
        <v>63</v>
      </c>
      <c r="AW474" s="152">
        <v>0.22419928825622776</v>
      </c>
      <c r="AX474" s="152">
        <v>-8.6956521739130432E-2</v>
      </c>
      <c r="AY474" s="151">
        <v>82</v>
      </c>
      <c r="AZ474" s="152">
        <v>0.25386996904024767</v>
      </c>
      <c r="BA474" s="152">
        <v>0.30158730158730157</v>
      </c>
      <c r="BB474" s="11">
        <f t="shared" si="443"/>
        <v>21</v>
      </c>
      <c r="BC474" s="123">
        <f t="shared" si="444"/>
        <v>0.34426229508196721</v>
      </c>
      <c r="BD474" s="11">
        <f t="shared" si="445"/>
        <v>13</v>
      </c>
      <c r="BE474" s="123">
        <f t="shared" si="446"/>
        <v>0.18840579710144928</v>
      </c>
    </row>
    <row r="475" spans="1:57" x14ac:dyDescent="0.3">
      <c r="A475" s="490"/>
      <c r="B475" s="490"/>
      <c r="C475" s="95" t="s">
        <v>131</v>
      </c>
      <c r="D475" s="151">
        <v>168</v>
      </c>
      <c r="E475" s="152">
        <v>0.25766871165644173</v>
      </c>
      <c r="F475" s="151">
        <v>175</v>
      </c>
      <c r="G475" s="152">
        <v>0.29166666666666669</v>
      </c>
      <c r="H475" s="152">
        <v>4.1666666666666664E-2</v>
      </c>
      <c r="I475" s="151">
        <v>168</v>
      </c>
      <c r="J475" s="152">
        <v>0.29166666666666669</v>
      </c>
      <c r="K475" s="152">
        <v>-0.04</v>
      </c>
      <c r="L475" s="151">
        <v>145</v>
      </c>
      <c r="M475" s="152">
        <v>0.26508226691042047</v>
      </c>
      <c r="N475" s="152">
        <v>-0.13690476190476192</v>
      </c>
      <c r="O475" s="151">
        <v>196</v>
      </c>
      <c r="P475" s="152">
        <v>0.31766612641815234</v>
      </c>
      <c r="Q475" s="152">
        <v>0.35172413793103446</v>
      </c>
      <c r="R475" s="11">
        <f t="shared" si="435"/>
        <v>28</v>
      </c>
      <c r="S475" s="123">
        <f t="shared" si="436"/>
        <v>0.16666666666666666</v>
      </c>
      <c r="T475" s="11">
        <f t="shared" si="437"/>
        <v>28</v>
      </c>
      <c r="U475" s="123">
        <f t="shared" si="438"/>
        <v>0.16666666666666666</v>
      </c>
      <c r="V475" s="151">
        <v>82</v>
      </c>
      <c r="W475" s="152">
        <v>0.23563218390804597</v>
      </c>
      <c r="X475" s="151">
        <v>83</v>
      </c>
      <c r="Y475" s="152">
        <v>0.27124183006535946</v>
      </c>
      <c r="Z475" s="152">
        <v>1.2195121951219513E-2</v>
      </c>
      <c r="AA475" s="151">
        <v>68</v>
      </c>
      <c r="AB475" s="152">
        <v>0.25757575757575757</v>
      </c>
      <c r="AC475" s="152">
        <v>-0.18072289156626506</v>
      </c>
      <c r="AD475" s="151">
        <v>67</v>
      </c>
      <c r="AE475" s="152">
        <v>0.25187969924812031</v>
      </c>
      <c r="AF475" s="152">
        <v>-1.4705882352941176E-2</v>
      </c>
      <c r="AG475" s="151">
        <v>98</v>
      </c>
      <c r="AH475" s="152">
        <v>0.33333333333333331</v>
      </c>
      <c r="AI475" s="152">
        <v>0.46268656716417911</v>
      </c>
      <c r="AJ475" s="11">
        <f t="shared" si="439"/>
        <v>16</v>
      </c>
      <c r="AK475" s="123">
        <f t="shared" si="440"/>
        <v>0.1951219512195122</v>
      </c>
      <c r="AL475" s="11">
        <f t="shared" si="441"/>
        <v>30</v>
      </c>
      <c r="AM475" s="123">
        <f t="shared" si="442"/>
        <v>0.44117647058823528</v>
      </c>
      <c r="AN475" s="151">
        <v>86</v>
      </c>
      <c r="AO475" s="152">
        <v>0.28289473684210525</v>
      </c>
      <c r="AP475" s="151">
        <v>92</v>
      </c>
      <c r="AQ475" s="152">
        <v>0.31292517006802723</v>
      </c>
      <c r="AR475" s="152">
        <v>6.9767441860465115E-2</v>
      </c>
      <c r="AS475" s="151">
        <v>100</v>
      </c>
      <c r="AT475" s="152">
        <v>0.32051282051282054</v>
      </c>
      <c r="AU475" s="152">
        <v>8.6956521739130432E-2</v>
      </c>
      <c r="AV475" s="151">
        <v>78</v>
      </c>
      <c r="AW475" s="152">
        <v>0.27758007117437722</v>
      </c>
      <c r="AX475" s="152">
        <v>-0.22</v>
      </c>
      <c r="AY475" s="151">
        <v>98</v>
      </c>
      <c r="AZ475" s="152">
        <v>0.30340557275541796</v>
      </c>
      <c r="BA475" s="152">
        <v>0.25641025641025639</v>
      </c>
      <c r="BB475" s="11">
        <f t="shared" si="443"/>
        <v>12</v>
      </c>
      <c r="BC475" s="123">
        <f t="shared" si="444"/>
        <v>0.13953488372093023</v>
      </c>
      <c r="BD475" s="11">
        <f t="shared" si="445"/>
        <v>-2</v>
      </c>
      <c r="BE475" s="123">
        <f t="shared" si="446"/>
        <v>-0.02</v>
      </c>
    </row>
    <row r="476" spans="1:57" x14ac:dyDescent="0.3">
      <c r="A476" s="490"/>
      <c r="B476" s="490"/>
      <c r="C476" s="95" t="s">
        <v>132</v>
      </c>
      <c r="D476" s="151">
        <v>111</v>
      </c>
      <c r="E476" s="152">
        <v>0.17024539877300612</v>
      </c>
      <c r="F476" s="151">
        <v>116</v>
      </c>
      <c r="G476" s="152">
        <v>0.19333333333333333</v>
      </c>
      <c r="H476" s="152">
        <v>4.5045045045045043E-2</v>
      </c>
      <c r="I476" s="151">
        <v>80</v>
      </c>
      <c r="J476" s="152">
        <v>0.1388888888888889</v>
      </c>
      <c r="K476" s="152">
        <v>-0.31034482758620691</v>
      </c>
      <c r="L476" s="151">
        <v>90</v>
      </c>
      <c r="M476" s="152">
        <v>0.16453382084095064</v>
      </c>
      <c r="N476" s="152">
        <v>0.125</v>
      </c>
      <c r="O476" s="151">
        <v>99</v>
      </c>
      <c r="P476" s="152">
        <v>0.16045380875202594</v>
      </c>
      <c r="Q476" s="152">
        <v>0.1</v>
      </c>
      <c r="R476" s="11">
        <f t="shared" si="435"/>
        <v>-12</v>
      </c>
      <c r="S476" s="123">
        <f t="shared" si="436"/>
        <v>-0.10810810810810811</v>
      </c>
      <c r="T476" s="11">
        <f t="shared" si="437"/>
        <v>19</v>
      </c>
      <c r="U476" s="123">
        <f t="shared" si="438"/>
        <v>0.23749999999999999</v>
      </c>
      <c r="V476" s="151">
        <v>68</v>
      </c>
      <c r="W476" s="152">
        <v>0.19540229885057472</v>
      </c>
      <c r="X476" s="151">
        <v>68</v>
      </c>
      <c r="Y476" s="152">
        <v>0.22222222222222221</v>
      </c>
      <c r="Z476" s="152">
        <v>0</v>
      </c>
      <c r="AA476" s="151">
        <v>44</v>
      </c>
      <c r="AB476" s="152">
        <v>0.16666666666666666</v>
      </c>
      <c r="AC476" s="152">
        <v>-0.35294117647058826</v>
      </c>
      <c r="AD476" s="151">
        <v>44</v>
      </c>
      <c r="AE476" s="152">
        <v>0.16541353383458646</v>
      </c>
      <c r="AF476" s="152">
        <v>0</v>
      </c>
      <c r="AG476" s="151">
        <v>51</v>
      </c>
      <c r="AH476" s="152">
        <v>0.17346938775510204</v>
      </c>
      <c r="AI476" s="152">
        <v>0.15909090909090909</v>
      </c>
      <c r="AJ476" s="11">
        <f t="shared" si="439"/>
        <v>-17</v>
      </c>
      <c r="AK476" s="123">
        <f t="shared" si="440"/>
        <v>-0.25</v>
      </c>
      <c r="AL476" s="11">
        <f t="shared" si="441"/>
        <v>7</v>
      </c>
      <c r="AM476" s="123">
        <f t="shared" si="442"/>
        <v>0.15909090909090909</v>
      </c>
      <c r="AN476" s="151">
        <v>43</v>
      </c>
      <c r="AO476" s="152">
        <v>0.14144736842105263</v>
      </c>
      <c r="AP476" s="151">
        <v>48</v>
      </c>
      <c r="AQ476" s="152">
        <v>0.16326530612244897</v>
      </c>
      <c r="AR476" s="152">
        <v>0.11627906976744186</v>
      </c>
      <c r="AS476" s="151">
        <v>36</v>
      </c>
      <c r="AT476" s="152">
        <v>0.11538461538461539</v>
      </c>
      <c r="AU476" s="152">
        <v>-0.25</v>
      </c>
      <c r="AV476" s="151">
        <v>46</v>
      </c>
      <c r="AW476" s="152">
        <v>0.16370106761565836</v>
      </c>
      <c r="AX476" s="152">
        <v>0.27777777777777779</v>
      </c>
      <c r="AY476" s="151">
        <v>48</v>
      </c>
      <c r="AZ476" s="152">
        <v>0.14860681114551083</v>
      </c>
      <c r="BA476" s="152">
        <v>4.3478260869565216E-2</v>
      </c>
      <c r="BB476" s="11">
        <f t="shared" si="443"/>
        <v>5</v>
      </c>
      <c r="BC476" s="123">
        <f t="shared" si="444"/>
        <v>0.11627906976744186</v>
      </c>
      <c r="BD476" s="11">
        <f t="shared" si="445"/>
        <v>12</v>
      </c>
      <c r="BE476" s="123">
        <f t="shared" si="446"/>
        <v>0.33333333333333331</v>
      </c>
    </row>
    <row r="477" spans="1:57" x14ac:dyDescent="0.3">
      <c r="A477" s="490"/>
      <c r="B477" s="490"/>
      <c r="C477" s="95" t="s">
        <v>133</v>
      </c>
      <c r="D477" s="151">
        <v>88</v>
      </c>
      <c r="E477" s="152">
        <v>0.13496932515337423</v>
      </c>
      <c r="F477" s="151">
        <v>86</v>
      </c>
      <c r="G477" s="152">
        <v>0.14333333333333334</v>
      </c>
      <c r="H477" s="152">
        <v>-2.2727272727272728E-2</v>
      </c>
      <c r="I477" s="151">
        <v>76</v>
      </c>
      <c r="J477" s="152">
        <v>0.13194444444444445</v>
      </c>
      <c r="K477" s="152">
        <v>-0.11627906976744186</v>
      </c>
      <c r="L477" s="151">
        <v>60</v>
      </c>
      <c r="M477" s="152">
        <v>0.10968921389396709</v>
      </c>
      <c r="N477" s="152">
        <v>-0.21052631578947367</v>
      </c>
      <c r="O477" s="151">
        <v>70</v>
      </c>
      <c r="P477" s="152">
        <v>0.11345218800648298</v>
      </c>
      <c r="Q477" s="152">
        <v>0.16666666666666666</v>
      </c>
      <c r="R477" s="11">
        <f t="shared" si="435"/>
        <v>-18</v>
      </c>
      <c r="S477" s="123">
        <f t="shared" si="436"/>
        <v>-0.20454545454545456</v>
      </c>
      <c r="T477" s="11">
        <f t="shared" si="437"/>
        <v>-6</v>
      </c>
      <c r="U477" s="123">
        <f t="shared" si="438"/>
        <v>-7.8947368421052627E-2</v>
      </c>
      <c r="V477" s="151">
        <v>58</v>
      </c>
      <c r="W477" s="152">
        <v>0.16666666666666666</v>
      </c>
      <c r="X477" s="151">
        <v>60</v>
      </c>
      <c r="Y477" s="152">
        <v>0.19607843137254902</v>
      </c>
      <c r="Z477" s="152">
        <v>3.4482758620689655E-2</v>
      </c>
      <c r="AA477" s="151">
        <v>44</v>
      </c>
      <c r="AB477" s="152">
        <v>0.16666666666666666</v>
      </c>
      <c r="AC477" s="152">
        <v>-0.26666666666666666</v>
      </c>
      <c r="AD477" s="151">
        <v>36</v>
      </c>
      <c r="AE477" s="152">
        <v>0.13533834586466165</v>
      </c>
      <c r="AF477" s="152">
        <v>-0.18181818181818182</v>
      </c>
      <c r="AG477" s="151">
        <v>37</v>
      </c>
      <c r="AH477" s="152">
        <v>0.12585034013605442</v>
      </c>
      <c r="AI477" s="152">
        <v>2.7777777777777776E-2</v>
      </c>
      <c r="AJ477" s="11">
        <f t="shared" si="439"/>
        <v>-21</v>
      </c>
      <c r="AK477" s="123">
        <f t="shared" si="440"/>
        <v>-0.36206896551724138</v>
      </c>
      <c r="AL477" s="11">
        <f t="shared" si="441"/>
        <v>-7</v>
      </c>
      <c r="AM477" s="123">
        <f t="shared" si="442"/>
        <v>-0.15909090909090909</v>
      </c>
      <c r="AN477" s="151">
        <v>30</v>
      </c>
      <c r="AO477" s="152">
        <v>9.8684210526315791E-2</v>
      </c>
      <c r="AP477" s="151">
        <v>26</v>
      </c>
      <c r="AQ477" s="152">
        <v>8.8435374149659865E-2</v>
      </c>
      <c r="AR477" s="152">
        <v>-0.13333333333333333</v>
      </c>
      <c r="AS477" s="151">
        <v>32</v>
      </c>
      <c r="AT477" s="152">
        <v>0.10256410256410256</v>
      </c>
      <c r="AU477" s="152">
        <v>0.23076923076923078</v>
      </c>
      <c r="AV477" s="151">
        <v>24</v>
      </c>
      <c r="AW477" s="152">
        <v>8.5409252669039148E-2</v>
      </c>
      <c r="AX477" s="152">
        <v>-0.25</v>
      </c>
      <c r="AY477" s="151">
        <v>33</v>
      </c>
      <c r="AZ477" s="152">
        <v>0.1021671826625387</v>
      </c>
      <c r="BA477" s="152">
        <v>0.375</v>
      </c>
      <c r="BB477" s="11">
        <f t="shared" si="443"/>
        <v>3</v>
      </c>
      <c r="BC477" s="123">
        <f t="shared" si="444"/>
        <v>0.1</v>
      </c>
      <c r="BD477" s="11">
        <f t="shared" si="445"/>
        <v>1</v>
      </c>
      <c r="BE477" s="123">
        <f t="shared" si="446"/>
        <v>3.125E-2</v>
      </c>
    </row>
    <row r="478" spans="1:57" x14ac:dyDescent="0.3">
      <c r="A478" s="490"/>
      <c r="B478" s="490"/>
      <c r="C478" s="95" t="s">
        <v>134</v>
      </c>
      <c r="D478" s="151">
        <v>90</v>
      </c>
      <c r="E478" s="152">
        <v>0.13803680981595093</v>
      </c>
      <c r="F478" s="151">
        <v>63</v>
      </c>
      <c r="G478" s="152">
        <v>0.105</v>
      </c>
      <c r="H478" s="152">
        <v>-0.3</v>
      </c>
      <c r="I478" s="151">
        <v>57</v>
      </c>
      <c r="J478" s="152">
        <v>9.8958333333333329E-2</v>
      </c>
      <c r="K478" s="152">
        <v>-9.5238095238095233E-2</v>
      </c>
      <c r="L478" s="151">
        <v>71</v>
      </c>
      <c r="M478" s="152">
        <v>0.12979890310786105</v>
      </c>
      <c r="N478" s="152">
        <v>0.24561403508771928</v>
      </c>
      <c r="O478" s="151">
        <v>60</v>
      </c>
      <c r="P478" s="152">
        <v>9.7244732576985418E-2</v>
      </c>
      <c r="Q478" s="152">
        <v>-0.15492957746478872</v>
      </c>
      <c r="R478" s="11">
        <f t="shared" si="435"/>
        <v>-30</v>
      </c>
      <c r="S478" s="123">
        <f t="shared" si="436"/>
        <v>-0.33333333333333331</v>
      </c>
      <c r="T478" s="11">
        <f t="shared" si="437"/>
        <v>3</v>
      </c>
      <c r="U478" s="123">
        <f t="shared" si="438"/>
        <v>5.2631578947368418E-2</v>
      </c>
      <c r="V478" s="151">
        <v>64</v>
      </c>
      <c r="W478" s="152">
        <v>0.18390804597701149</v>
      </c>
      <c r="X478" s="151">
        <v>44</v>
      </c>
      <c r="Y478" s="152">
        <v>0.1437908496732026</v>
      </c>
      <c r="Z478" s="152">
        <v>-0.3125</v>
      </c>
      <c r="AA478" s="151">
        <v>44</v>
      </c>
      <c r="AB478" s="152">
        <v>0.16666666666666666</v>
      </c>
      <c r="AC478" s="152">
        <v>0</v>
      </c>
      <c r="AD478" s="151">
        <v>43</v>
      </c>
      <c r="AE478" s="152">
        <v>0.16165413533834586</v>
      </c>
      <c r="AF478" s="152">
        <v>-2.2727272727272728E-2</v>
      </c>
      <c r="AG478" s="151">
        <v>36</v>
      </c>
      <c r="AH478" s="152">
        <v>0.12244897959183673</v>
      </c>
      <c r="AI478" s="152">
        <v>-0.16279069767441862</v>
      </c>
      <c r="AJ478" s="11">
        <f t="shared" si="439"/>
        <v>-28</v>
      </c>
      <c r="AK478" s="123">
        <f t="shared" si="440"/>
        <v>-0.4375</v>
      </c>
      <c r="AL478" s="11">
        <f t="shared" si="441"/>
        <v>-8</v>
      </c>
      <c r="AM478" s="123">
        <f t="shared" si="442"/>
        <v>-0.18181818181818182</v>
      </c>
      <c r="AN478" s="151">
        <v>26</v>
      </c>
      <c r="AO478" s="152">
        <v>8.5526315789473686E-2</v>
      </c>
      <c r="AP478" s="151">
        <v>19</v>
      </c>
      <c r="AQ478" s="152">
        <v>6.4625850340136057E-2</v>
      </c>
      <c r="AR478" s="152">
        <v>-0.26923076923076922</v>
      </c>
      <c r="AS478" s="151">
        <v>13</v>
      </c>
      <c r="AT478" s="152">
        <v>4.1666666666666664E-2</v>
      </c>
      <c r="AU478" s="152">
        <v>-0.31578947368421051</v>
      </c>
      <c r="AV478" s="151">
        <v>28</v>
      </c>
      <c r="AW478" s="152">
        <v>9.9644128113879002E-2</v>
      </c>
      <c r="AX478" s="152">
        <v>1.1538461538461537</v>
      </c>
      <c r="AY478" s="151">
        <v>24</v>
      </c>
      <c r="AZ478" s="152">
        <v>7.4303405572755415E-2</v>
      </c>
      <c r="BA478" s="152">
        <v>-0.14285714285714285</v>
      </c>
      <c r="BB478" s="11">
        <f t="shared" si="443"/>
        <v>-2</v>
      </c>
      <c r="BC478" s="123">
        <f t="shared" si="444"/>
        <v>-7.6923076923076927E-2</v>
      </c>
      <c r="BD478" s="11">
        <f t="shared" si="445"/>
        <v>11</v>
      </c>
      <c r="BE478" s="123">
        <f t="shared" si="446"/>
        <v>0.84615384615384615</v>
      </c>
    </row>
    <row r="479" spans="1:57" x14ac:dyDescent="0.3">
      <c r="A479" s="490"/>
      <c r="B479" s="490"/>
      <c r="C479" s="95" t="s">
        <v>135</v>
      </c>
      <c r="D479" s="151">
        <v>99</v>
      </c>
      <c r="E479" s="152">
        <v>0.15184049079754602</v>
      </c>
      <c r="F479" s="151">
        <v>80</v>
      </c>
      <c r="G479" s="152">
        <v>0.13333333333333333</v>
      </c>
      <c r="H479" s="152">
        <v>-0.19191919191919191</v>
      </c>
      <c r="I479" s="151">
        <v>91</v>
      </c>
      <c r="J479" s="152">
        <v>0.1579861111111111</v>
      </c>
      <c r="K479" s="152">
        <v>0.13750000000000001</v>
      </c>
      <c r="L479" s="151">
        <v>78</v>
      </c>
      <c r="M479" s="152">
        <v>0.14259597806215721</v>
      </c>
      <c r="N479" s="152">
        <v>-0.14285714285714285</v>
      </c>
      <c r="O479" s="151">
        <v>70</v>
      </c>
      <c r="P479" s="152">
        <v>0.11345218800648298</v>
      </c>
      <c r="Q479" s="152">
        <v>-0.10256410256410256</v>
      </c>
      <c r="R479" s="11">
        <f t="shared" si="435"/>
        <v>-29</v>
      </c>
      <c r="S479" s="123">
        <f t="shared" si="436"/>
        <v>-0.29292929292929293</v>
      </c>
      <c r="T479" s="11">
        <f t="shared" si="437"/>
        <v>-21</v>
      </c>
      <c r="U479" s="123">
        <f t="shared" si="438"/>
        <v>-0.23076923076923078</v>
      </c>
      <c r="V479" s="151">
        <v>41</v>
      </c>
      <c r="W479" s="152">
        <v>0.11781609195402298</v>
      </c>
      <c r="X479" s="151">
        <v>21</v>
      </c>
      <c r="Y479" s="152">
        <v>6.8627450980392163E-2</v>
      </c>
      <c r="Z479" s="152">
        <v>-0.48780487804878048</v>
      </c>
      <c r="AA479" s="151">
        <v>29</v>
      </c>
      <c r="AB479" s="152">
        <v>0.10984848484848485</v>
      </c>
      <c r="AC479" s="152">
        <v>0.38095238095238093</v>
      </c>
      <c r="AD479" s="151">
        <v>36</v>
      </c>
      <c r="AE479" s="152">
        <v>0.13533834586466165</v>
      </c>
      <c r="AF479" s="152">
        <v>0.2413793103448276</v>
      </c>
      <c r="AG479" s="151">
        <v>32</v>
      </c>
      <c r="AH479" s="152">
        <v>0.10884353741496598</v>
      </c>
      <c r="AI479" s="152">
        <v>-0.1111111111111111</v>
      </c>
      <c r="AJ479" s="11">
        <f t="shared" si="439"/>
        <v>-9</v>
      </c>
      <c r="AK479" s="123">
        <f t="shared" si="440"/>
        <v>-0.21951219512195122</v>
      </c>
      <c r="AL479" s="11">
        <f t="shared" si="441"/>
        <v>3</v>
      </c>
      <c r="AM479" s="123">
        <f t="shared" si="442"/>
        <v>0.10344827586206896</v>
      </c>
      <c r="AN479" s="151">
        <v>58</v>
      </c>
      <c r="AO479" s="152">
        <v>0.19078947368421054</v>
      </c>
      <c r="AP479" s="151">
        <v>59</v>
      </c>
      <c r="AQ479" s="152">
        <v>0.20068027210884354</v>
      </c>
      <c r="AR479" s="152">
        <v>1.7241379310344827E-2</v>
      </c>
      <c r="AS479" s="151">
        <v>62</v>
      </c>
      <c r="AT479" s="152">
        <v>0.19871794871794871</v>
      </c>
      <c r="AU479" s="152">
        <v>5.0847457627118647E-2</v>
      </c>
      <c r="AV479" s="151">
        <v>42</v>
      </c>
      <c r="AW479" s="152">
        <v>0.1494661921708185</v>
      </c>
      <c r="AX479" s="152">
        <v>-0.32258064516129031</v>
      </c>
      <c r="AY479" s="151">
        <v>38</v>
      </c>
      <c r="AZ479" s="152">
        <v>0.11764705882352941</v>
      </c>
      <c r="BA479" s="152">
        <v>-9.5238095238095233E-2</v>
      </c>
      <c r="BB479" s="11">
        <f t="shared" si="443"/>
        <v>-20</v>
      </c>
      <c r="BC479" s="123">
        <f t="shared" si="444"/>
        <v>-0.34482758620689657</v>
      </c>
      <c r="BD479" s="11">
        <f t="shared" si="445"/>
        <v>-24</v>
      </c>
      <c r="BE479" s="123">
        <f t="shared" si="446"/>
        <v>-0.38709677419354838</v>
      </c>
    </row>
    <row r="480" spans="1:57" x14ac:dyDescent="0.3">
      <c r="A480" s="490"/>
      <c r="B480" s="490"/>
      <c r="C480" s="95" t="s">
        <v>13</v>
      </c>
      <c r="D480" s="151">
        <v>652</v>
      </c>
      <c r="E480" s="152">
        <v>1</v>
      </c>
      <c r="F480" s="151">
        <v>600</v>
      </c>
      <c r="G480" s="152">
        <v>1</v>
      </c>
      <c r="H480" s="152">
        <v>-7.9754601226993863E-2</v>
      </c>
      <c r="I480" s="151">
        <v>576</v>
      </c>
      <c r="J480" s="152">
        <v>1</v>
      </c>
      <c r="K480" s="152">
        <v>-0.04</v>
      </c>
      <c r="L480" s="151">
        <v>547</v>
      </c>
      <c r="M480" s="152">
        <v>1</v>
      </c>
      <c r="N480" s="152">
        <v>-5.0347222222222224E-2</v>
      </c>
      <c r="O480" s="151">
        <v>617</v>
      </c>
      <c r="P480" s="152">
        <v>1</v>
      </c>
      <c r="Q480" s="152">
        <v>0.12797074954296161</v>
      </c>
      <c r="R480" s="11">
        <f t="shared" si="435"/>
        <v>-35</v>
      </c>
      <c r="S480" s="123">
        <f t="shared" si="436"/>
        <v>-5.3680981595092027E-2</v>
      </c>
      <c r="T480" s="11">
        <f t="shared" si="437"/>
        <v>41</v>
      </c>
      <c r="U480" s="123">
        <f t="shared" si="438"/>
        <v>7.1180555555555552E-2</v>
      </c>
      <c r="V480" s="151">
        <v>348</v>
      </c>
      <c r="W480" s="152">
        <v>1</v>
      </c>
      <c r="X480" s="151">
        <v>306</v>
      </c>
      <c r="Y480" s="152">
        <v>1</v>
      </c>
      <c r="Z480" s="152">
        <v>-0.1206896551724138</v>
      </c>
      <c r="AA480" s="151">
        <v>264</v>
      </c>
      <c r="AB480" s="152">
        <v>1</v>
      </c>
      <c r="AC480" s="152">
        <v>-0.13725490196078433</v>
      </c>
      <c r="AD480" s="151">
        <v>266</v>
      </c>
      <c r="AE480" s="152">
        <v>1</v>
      </c>
      <c r="AF480" s="152">
        <v>7.575757575757576E-3</v>
      </c>
      <c r="AG480" s="151">
        <v>294</v>
      </c>
      <c r="AH480" s="152">
        <v>1</v>
      </c>
      <c r="AI480" s="152">
        <v>0.10526315789473684</v>
      </c>
      <c r="AJ480" s="11">
        <f t="shared" si="439"/>
        <v>-54</v>
      </c>
      <c r="AK480" s="123">
        <f t="shared" si="440"/>
        <v>-0.15517241379310345</v>
      </c>
      <c r="AL480" s="11">
        <f t="shared" si="441"/>
        <v>30</v>
      </c>
      <c r="AM480" s="123">
        <f t="shared" si="442"/>
        <v>0.11363636363636363</v>
      </c>
      <c r="AN480" s="151">
        <v>304</v>
      </c>
      <c r="AO480" s="152">
        <v>1</v>
      </c>
      <c r="AP480" s="151">
        <v>294</v>
      </c>
      <c r="AQ480" s="152">
        <v>1</v>
      </c>
      <c r="AR480" s="152">
        <v>-3.2894736842105261E-2</v>
      </c>
      <c r="AS480" s="151">
        <v>312</v>
      </c>
      <c r="AT480" s="152">
        <v>1</v>
      </c>
      <c r="AU480" s="152">
        <v>6.1224489795918366E-2</v>
      </c>
      <c r="AV480" s="151">
        <v>281</v>
      </c>
      <c r="AW480" s="152">
        <v>1</v>
      </c>
      <c r="AX480" s="152">
        <v>-9.9358974358974353E-2</v>
      </c>
      <c r="AY480" s="151">
        <v>323</v>
      </c>
      <c r="AZ480" s="152">
        <v>1</v>
      </c>
      <c r="BA480" s="152">
        <v>0.1494661921708185</v>
      </c>
      <c r="BB480" s="11">
        <f t="shared" si="443"/>
        <v>19</v>
      </c>
      <c r="BC480" s="123">
        <f t="shared" si="444"/>
        <v>6.25E-2</v>
      </c>
      <c r="BD480" s="11">
        <f t="shared" si="445"/>
        <v>11</v>
      </c>
      <c r="BE480" s="123">
        <f t="shared" si="446"/>
        <v>3.5256410256410256E-2</v>
      </c>
    </row>
    <row r="481" spans="1:57" x14ac:dyDescent="0.3">
      <c r="A481" s="490"/>
      <c r="B481" s="489" t="s">
        <v>163</v>
      </c>
      <c r="C481" s="95" t="s">
        <v>130</v>
      </c>
      <c r="D481" s="151">
        <v>8</v>
      </c>
      <c r="E481" s="152">
        <v>0.10810810810810811</v>
      </c>
      <c r="F481" s="151">
        <v>7</v>
      </c>
      <c r="G481" s="152">
        <v>9.2105263157894732E-2</v>
      </c>
      <c r="H481" s="152">
        <v>-0.125</v>
      </c>
      <c r="I481" s="151">
        <v>7</v>
      </c>
      <c r="J481" s="152">
        <v>0.14583333333333334</v>
      </c>
      <c r="K481" s="152">
        <v>0</v>
      </c>
      <c r="L481" s="151">
        <v>15</v>
      </c>
      <c r="M481" s="152">
        <v>0.16304347826086957</v>
      </c>
      <c r="N481" s="152">
        <v>1.1428571428571428</v>
      </c>
      <c r="O481" s="151">
        <v>9</v>
      </c>
      <c r="P481" s="152">
        <v>0.12328767123287671</v>
      </c>
      <c r="Q481" s="152">
        <v>-0.4</v>
      </c>
      <c r="R481" s="11">
        <f t="shared" si="435"/>
        <v>1</v>
      </c>
      <c r="S481" s="123">
        <f t="shared" si="436"/>
        <v>0.125</v>
      </c>
      <c r="T481" s="11">
        <f t="shared" si="437"/>
        <v>2</v>
      </c>
      <c r="U481" s="123">
        <f t="shared" si="438"/>
        <v>0.2857142857142857</v>
      </c>
      <c r="V481" s="151">
        <v>2</v>
      </c>
      <c r="W481" s="152">
        <v>6.8965517241379309E-2</v>
      </c>
      <c r="X481" s="151">
        <v>3</v>
      </c>
      <c r="Y481" s="152">
        <v>0.10714285714285714</v>
      </c>
      <c r="Z481" s="152">
        <v>0.5</v>
      </c>
      <c r="AA481" s="151">
        <v>2</v>
      </c>
      <c r="AB481" s="152">
        <v>0.18181818181818182</v>
      </c>
      <c r="AC481" s="152">
        <v>-0.33333333333333331</v>
      </c>
      <c r="AD481" s="151">
        <v>4</v>
      </c>
      <c r="AE481" s="152">
        <v>0.19047619047619047</v>
      </c>
      <c r="AF481" s="152">
        <v>1</v>
      </c>
      <c r="AG481" s="151">
        <v>3</v>
      </c>
      <c r="AH481" s="152">
        <v>0.13636363636363635</v>
      </c>
      <c r="AI481" s="152">
        <v>-0.25</v>
      </c>
      <c r="AJ481" s="11">
        <f t="shared" si="439"/>
        <v>1</v>
      </c>
      <c r="AK481" s="123">
        <f t="shared" si="440"/>
        <v>0.5</v>
      </c>
      <c r="AL481" s="11">
        <f t="shared" si="441"/>
        <v>1</v>
      </c>
      <c r="AM481" s="123">
        <f t="shared" si="442"/>
        <v>0.5</v>
      </c>
      <c r="AN481" s="151">
        <v>6</v>
      </c>
      <c r="AO481" s="152">
        <v>0.13333333333333333</v>
      </c>
      <c r="AP481" s="151">
        <v>4</v>
      </c>
      <c r="AQ481" s="152">
        <v>8.3333333333333329E-2</v>
      </c>
      <c r="AR481" s="152">
        <v>-0.33333333333333331</v>
      </c>
      <c r="AS481" s="151">
        <v>5</v>
      </c>
      <c r="AT481" s="152">
        <v>0.13513513513513514</v>
      </c>
      <c r="AU481" s="152">
        <v>0.25</v>
      </c>
      <c r="AV481" s="151">
        <v>11</v>
      </c>
      <c r="AW481" s="152">
        <v>0.15492957746478872</v>
      </c>
      <c r="AX481" s="152">
        <v>1.2</v>
      </c>
      <c r="AY481" s="151">
        <v>6</v>
      </c>
      <c r="AZ481" s="152">
        <v>0.11764705882352941</v>
      </c>
      <c r="BA481" s="152">
        <v>-0.45454545454545453</v>
      </c>
      <c r="BB481" s="11">
        <f t="shared" si="443"/>
        <v>0</v>
      </c>
      <c r="BC481" s="123">
        <f t="shared" si="444"/>
        <v>0</v>
      </c>
      <c r="BD481" s="11">
        <f t="shared" si="445"/>
        <v>1</v>
      </c>
      <c r="BE481" s="123">
        <f t="shared" si="446"/>
        <v>0.2</v>
      </c>
    </row>
    <row r="482" spans="1:57" x14ac:dyDescent="0.3">
      <c r="A482" s="490"/>
      <c r="B482" s="490"/>
      <c r="C482" s="95" t="s">
        <v>131</v>
      </c>
      <c r="D482" s="151">
        <v>6</v>
      </c>
      <c r="E482" s="152">
        <v>8.1081081081081086E-2</v>
      </c>
      <c r="F482" s="151">
        <v>11</v>
      </c>
      <c r="G482" s="152">
        <v>0.14473684210526316</v>
      </c>
      <c r="H482" s="152">
        <v>0.83333333333333337</v>
      </c>
      <c r="I482" s="151">
        <v>6</v>
      </c>
      <c r="J482" s="152">
        <v>0.125</v>
      </c>
      <c r="K482" s="152">
        <v>-0.45454545454545453</v>
      </c>
      <c r="L482" s="151">
        <v>10</v>
      </c>
      <c r="M482" s="152">
        <v>0.10869565217391304</v>
      </c>
      <c r="N482" s="152">
        <v>0.66666666666666663</v>
      </c>
      <c r="O482" s="151">
        <v>2</v>
      </c>
      <c r="P482" s="152">
        <v>2.7397260273972601E-2</v>
      </c>
      <c r="Q482" s="152">
        <v>-0.8</v>
      </c>
      <c r="R482" s="11">
        <f t="shared" si="435"/>
        <v>-4</v>
      </c>
      <c r="S482" s="123">
        <f t="shared" si="436"/>
        <v>-0.66666666666666663</v>
      </c>
      <c r="T482" s="11">
        <f t="shared" si="437"/>
        <v>-4</v>
      </c>
      <c r="U482" s="123">
        <f t="shared" si="438"/>
        <v>-0.66666666666666663</v>
      </c>
      <c r="V482" s="151">
        <v>4</v>
      </c>
      <c r="W482" s="152">
        <v>0.13793103448275862</v>
      </c>
      <c r="X482" s="151">
        <v>6</v>
      </c>
      <c r="Y482" s="152">
        <v>0.21428571428571427</v>
      </c>
      <c r="Z482" s="152">
        <v>0.5</v>
      </c>
      <c r="AA482" s="151">
        <v>2</v>
      </c>
      <c r="AB482" s="152">
        <v>0.18181818181818182</v>
      </c>
      <c r="AC482" s="152">
        <v>-0.66666666666666663</v>
      </c>
      <c r="AD482" s="151">
        <v>1</v>
      </c>
      <c r="AE482" s="152">
        <v>4.7619047619047616E-2</v>
      </c>
      <c r="AF482" s="152">
        <v>-0.5</v>
      </c>
      <c r="AG482" s="151">
        <v>2</v>
      </c>
      <c r="AH482" s="152">
        <v>9.0909090909090912E-2</v>
      </c>
      <c r="AI482" s="152">
        <v>1</v>
      </c>
      <c r="AJ482" s="11">
        <f t="shared" si="439"/>
        <v>-2</v>
      </c>
      <c r="AK482" s="123">
        <f t="shared" si="440"/>
        <v>-0.5</v>
      </c>
      <c r="AL482" s="11">
        <f t="shared" si="441"/>
        <v>0</v>
      </c>
      <c r="AM482" s="123">
        <f t="shared" si="442"/>
        <v>0</v>
      </c>
      <c r="AN482" s="151">
        <v>2</v>
      </c>
      <c r="AO482" s="152">
        <v>4.4444444444444446E-2</v>
      </c>
      <c r="AP482" s="151">
        <v>5</v>
      </c>
      <c r="AQ482" s="152">
        <v>0.10416666666666667</v>
      </c>
      <c r="AR482" s="152">
        <v>1.5</v>
      </c>
      <c r="AS482" s="151">
        <v>4</v>
      </c>
      <c r="AT482" s="152">
        <v>0.10810810810810811</v>
      </c>
      <c r="AU482" s="152">
        <v>-0.2</v>
      </c>
      <c r="AV482" s="151">
        <v>9</v>
      </c>
      <c r="AW482" s="152">
        <v>0.12676056338028169</v>
      </c>
      <c r="AX482" s="152">
        <v>1.25</v>
      </c>
      <c r="AY482" s="151"/>
      <c r="AZ482" s="152"/>
      <c r="BA482" s="152">
        <v>-1</v>
      </c>
      <c r="BB482" s="11">
        <f t="shared" si="443"/>
        <v>-2</v>
      </c>
      <c r="BC482" s="123">
        <f t="shared" si="444"/>
        <v>-1</v>
      </c>
      <c r="BD482" s="11">
        <f t="shared" si="445"/>
        <v>-4</v>
      </c>
      <c r="BE482" s="123">
        <f t="shared" si="446"/>
        <v>-1</v>
      </c>
    </row>
    <row r="483" spans="1:57" x14ac:dyDescent="0.3">
      <c r="A483" s="490"/>
      <c r="B483" s="490"/>
      <c r="C483" s="95" t="s">
        <v>132</v>
      </c>
      <c r="D483" s="151">
        <v>14</v>
      </c>
      <c r="E483" s="152">
        <v>0.1891891891891892</v>
      </c>
      <c r="F483" s="151">
        <v>12</v>
      </c>
      <c r="G483" s="152">
        <v>0.15789473684210525</v>
      </c>
      <c r="H483" s="152">
        <v>-0.14285714285714285</v>
      </c>
      <c r="I483" s="151">
        <v>8</v>
      </c>
      <c r="J483" s="152">
        <v>0.16666666666666666</v>
      </c>
      <c r="K483" s="152">
        <v>-0.33333333333333331</v>
      </c>
      <c r="L483" s="151">
        <v>15</v>
      </c>
      <c r="M483" s="152">
        <v>0.16304347826086957</v>
      </c>
      <c r="N483" s="152">
        <v>0.875</v>
      </c>
      <c r="O483" s="151">
        <v>10</v>
      </c>
      <c r="P483" s="152">
        <v>0.13698630136986301</v>
      </c>
      <c r="Q483" s="152">
        <v>-0.33333333333333331</v>
      </c>
      <c r="R483" s="11">
        <f t="shared" si="435"/>
        <v>-4</v>
      </c>
      <c r="S483" s="123">
        <f t="shared" si="436"/>
        <v>-0.2857142857142857</v>
      </c>
      <c r="T483" s="11">
        <f t="shared" si="437"/>
        <v>2</v>
      </c>
      <c r="U483" s="123">
        <f t="shared" si="438"/>
        <v>0.25</v>
      </c>
      <c r="V483" s="151">
        <v>8</v>
      </c>
      <c r="W483" s="152">
        <v>0.27586206896551724</v>
      </c>
      <c r="X483" s="151">
        <v>4</v>
      </c>
      <c r="Y483" s="152">
        <v>0.14285714285714285</v>
      </c>
      <c r="Z483" s="152">
        <v>-0.5</v>
      </c>
      <c r="AA483" s="151">
        <v>1</v>
      </c>
      <c r="AB483" s="152">
        <v>9.0909090909090912E-2</v>
      </c>
      <c r="AC483" s="152">
        <v>-0.75</v>
      </c>
      <c r="AD483" s="151">
        <v>1</v>
      </c>
      <c r="AE483" s="152">
        <v>4.7619047619047616E-2</v>
      </c>
      <c r="AF483" s="152">
        <v>0</v>
      </c>
      <c r="AG483" s="151">
        <v>2</v>
      </c>
      <c r="AH483" s="152">
        <v>9.0909090909090912E-2</v>
      </c>
      <c r="AI483" s="152">
        <v>1</v>
      </c>
      <c r="AJ483" s="11">
        <f t="shared" si="439"/>
        <v>-6</v>
      </c>
      <c r="AK483" s="123">
        <f t="shared" si="440"/>
        <v>-0.75</v>
      </c>
      <c r="AL483" s="11">
        <f t="shared" si="441"/>
        <v>1</v>
      </c>
      <c r="AM483" s="123">
        <f t="shared" si="442"/>
        <v>1</v>
      </c>
      <c r="AN483" s="151">
        <v>6</v>
      </c>
      <c r="AO483" s="152">
        <v>0.13333333333333333</v>
      </c>
      <c r="AP483" s="151">
        <v>8</v>
      </c>
      <c r="AQ483" s="152">
        <v>0.16666666666666666</v>
      </c>
      <c r="AR483" s="152">
        <v>0.33333333333333331</v>
      </c>
      <c r="AS483" s="151">
        <v>7</v>
      </c>
      <c r="AT483" s="152">
        <v>0.1891891891891892</v>
      </c>
      <c r="AU483" s="152">
        <v>-0.125</v>
      </c>
      <c r="AV483" s="151">
        <v>14</v>
      </c>
      <c r="AW483" s="152">
        <v>0.19718309859154928</v>
      </c>
      <c r="AX483" s="152">
        <v>1</v>
      </c>
      <c r="AY483" s="151">
        <v>8</v>
      </c>
      <c r="AZ483" s="152">
        <v>0.15686274509803921</v>
      </c>
      <c r="BA483" s="152">
        <v>-0.42857142857142855</v>
      </c>
      <c r="BB483" s="11">
        <f t="shared" si="443"/>
        <v>2</v>
      </c>
      <c r="BC483" s="123">
        <f t="shared" si="444"/>
        <v>0.33333333333333331</v>
      </c>
      <c r="BD483" s="11">
        <f t="shared" si="445"/>
        <v>1</v>
      </c>
      <c r="BE483" s="123">
        <f t="shared" si="446"/>
        <v>0.14285714285714285</v>
      </c>
    </row>
    <row r="484" spans="1:57" x14ac:dyDescent="0.3">
      <c r="A484" s="490"/>
      <c r="B484" s="490"/>
      <c r="C484" s="95" t="s">
        <v>133</v>
      </c>
      <c r="D484" s="151">
        <v>13</v>
      </c>
      <c r="E484" s="152">
        <v>0.17567567567567569</v>
      </c>
      <c r="F484" s="151">
        <v>24</v>
      </c>
      <c r="G484" s="152">
        <v>0.31578947368421051</v>
      </c>
      <c r="H484" s="152">
        <v>0.84615384615384615</v>
      </c>
      <c r="I484" s="151">
        <v>13</v>
      </c>
      <c r="J484" s="152">
        <v>0.27083333333333331</v>
      </c>
      <c r="K484" s="152">
        <v>-0.45833333333333331</v>
      </c>
      <c r="L484" s="151">
        <v>25</v>
      </c>
      <c r="M484" s="152">
        <v>0.27173913043478259</v>
      </c>
      <c r="N484" s="152">
        <v>0.92307692307692313</v>
      </c>
      <c r="O484" s="151">
        <v>22</v>
      </c>
      <c r="P484" s="152">
        <v>0.30136986301369861</v>
      </c>
      <c r="Q484" s="152">
        <v>-0.12</v>
      </c>
      <c r="R484" s="11">
        <f t="shared" si="435"/>
        <v>9</v>
      </c>
      <c r="S484" s="123">
        <f t="shared" si="436"/>
        <v>0.69230769230769229</v>
      </c>
      <c r="T484" s="11">
        <f t="shared" si="437"/>
        <v>9</v>
      </c>
      <c r="U484" s="123">
        <f t="shared" si="438"/>
        <v>0.69230769230769229</v>
      </c>
      <c r="V484" s="151">
        <v>4</v>
      </c>
      <c r="W484" s="152">
        <v>0.13793103448275862</v>
      </c>
      <c r="X484" s="151">
        <v>9</v>
      </c>
      <c r="Y484" s="152">
        <v>0.32142857142857145</v>
      </c>
      <c r="Z484" s="152">
        <v>1.25</v>
      </c>
      <c r="AA484" s="151">
        <v>5</v>
      </c>
      <c r="AB484" s="152">
        <v>0.45454545454545453</v>
      </c>
      <c r="AC484" s="152">
        <v>-0.44444444444444442</v>
      </c>
      <c r="AD484" s="151">
        <v>7</v>
      </c>
      <c r="AE484" s="152">
        <v>0.33333333333333331</v>
      </c>
      <c r="AF484" s="152">
        <v>0.4</v>
      </c>
      <c r="AG484" s="151">
        <v>7</v>
      </c>
      <c r="AH484" s="152">
        <v>0.31818181818181818</v>
      </c>
      <c r="AI484" s="152">
        <v>0</v>
      </c>
      <c r="AJ484" s="11">
        <f t="shared" si="439"/>
        <v>3</v>
      </c>
      <c r="AK484" s="123">
        <f t="shared" si="440"/>
        <v>0.75</v>
      </c>
      <c r="AL484" s="11">
        <f t="shared" si="441"/>
        <v>2</v>
      </c>
      <c r="AM484" s="123">
        <f t="shared" si="442"/>
        <v>0.4</v>
      </c>
      <c r="AN484" s="151">
        <v>9</v>
      </c>
      <c r="AO484" s="152">
        <v>0.2</v>
      </c>
      <c r="AP484" s="151">
        <v>15</v>
      </c>
      <c r="AQ484" s="152">
        <v>0.3125</v>
      </c>
      <c r="AR484" s="152">
        <v>0.66666666666666663</v>
      </c>
      <c r="AS484" s="151">
        <v>8</v>
      </c>
      <c r="AT484" s="152">
        <v>0.21621621621621623</v>
      </c>
      <c r="AU484" s="152">
        <v>-0.46666666666666667</v>
      </c>
      <c r="AV484" s="151">
        <v>18</v>
      </c>
      <c r="AW484" s="152">
        <v>0.25352112676056338</v>
      </c>
      <c r="AX484" s="152">
        <v>1.25</v>
      </c>
      <c r="AY484" s="151">
        <v>15</v>
      </c>
      <c r="AZ484" s="152">
        <v>0.29411764705882354</v>
      </c>
      <c r="BA484" s="152">
        <v>-0.16666666666666666</v>
      </c>
      <c r="BB484" s="11">
        <f t="shared" si="443"/>
        <v>6</v>
      </c>
      <c r="BC484" s="123">
        <f t="shared" si="444"/>
        <v>0.66666666666666663</v>
      </c>
      <c r="BD484" s="11">
        <f t="shared" si="445"/>
        <v>7</v>
      </c>
      <c r="BE484" s="123">
        <f t="shared" si="446"/>
        <v>0.875</v>
      </c>
    </row>
    <row r="485" spans="1:57" x14ac:dyDescent="0.3">
      <c r="A485" s="490"/>
      <c r="B485" s="490"/>
      <c r="C485" s="95" t="s">
        <v>134</v>
      </c>
      <c r="D485" s="151">
        <v>26</v>
      </c>
      <c r="E485" s="152">
        <v>0.35135135135135137</v>
      </c>
      <c r="F485" s="151">
        <v>16</v>
      </c>
      <c r="G485" s="152">
        <v>0.21052631578947367</v>
      </c>
      <c r="H485" s="152">
        <v>-0.38461538461538464</v>
      </c>
      <c r="I485" s="151">
        <v>9</v>
      </c>
      <c r="J485" s="152">
        <v>0.1875</v>
      </c>
      <c r="K485" s="152">
        <v>-0.4375</v>
      </c>
      <c r="L485" s="151">
        <v>22</v>
      </c>
      <c r="M485" s="152">
        <v>0.2391304347826087</v>
      </c>
      <c r="N485" s="152">
        <v>1.4444444444444444</v>
      </c>
      <c r="O485" s="151">
        <v>24</v>
      </c>
      <c r="P485" s="152">
        <v>0.32876712328767121</v>
      </c>
      <c r="Q485" s="152">
        <v>9.0909090909090912E-2</v>
      </c>
      <c r="R485" s="11">
        <f t="shared" si="435"/>
        <v>-2</v>
      </c>
      <c r="S485" s="123">
        <f t="shared" si="436"/>
        <v>-7.6923076923076927E-2</v>
      </c>
      <c r="T485" s="11">
        <f t="shared" si="437"/>
        <v>15</v>
      </c>
      <c r="U485" s="123">
        <f t="shared" si="438"/>
        <v>1.6666666666666667</v>
      </c>
      <c r="V485" s="151">
        <v>11</v>
      </c>
      <c r="W485" s="152">
        <v>0.37931034482758619</v>
      </c>
      <c r="X485" s="151">
        <v>5</v>
      </c>
      <c r="Y485" s="152">
        <v>0.17857142857142858</v>
      </c>
      <c r="Z485" s="152">
        <v>-0.54545454545454541</v>
      </c>
      <c r="AA485" s="151">
        <v>1</v>
      </c>
      <c r="AB485" s="152">
        <v>9.0909090909090912E-2</v>
      </c>
      <c r="AC485" s="152">
        <v>-0.8</v>
      </c>
      <c r="AD485" s="151">
        <v>5</v>
      </c>
      <c r="AE485" s="152">
        <v>0.23809523809523808</v>
      </c>
      <c r="AF485" s="152">
        <v>4</v>
      </c>
      <c r="AG485" s="151">
        <v>6</v>
      </c>
      <c r="AH485" s="152">
        <v>0.27272727272727271</v>
      </c>
      <c r="AI485" s="152">
        <v>0.2</v>
      </c>
      <c r="AJ485" s="11">
        <f t="shared" si="439"/>
        <v>-5</v>
      </c>
      <c r="AK485" s="123">
        <f t="shared" si="440"/>
        <v>-0.45454545454545453</v>
      </c>
      <c r="AL485" s="11">
        <f t="shared" si="441"/>
        <v>5</v>
      </c>
      <c r="AM485" s="123">
        <f t="shared" si="442"/>
        <v>5</v>
      </c>
      <c r="AN485" s="151">
        <v>15</v>
      </c>
      <c r="AO485" s="152">
        <v>0.33333333333333331</v>
      </c>
      <c r="AP485" s="151">
        <v>11</v>
      </c>
      <c r="AQ485" s="152">
        <v>0.22916666666666666</v>
      </c>
      <c r="AR485" s="152">
        <v>-0.26666666666666666</v>
      </c>
      <c r="AS485" s="151">
        <v>8</v>
      </c>
      <c r="AT485" s="152">
        <v>0.21621621621621623</v>
      </c>
      <c r="AU485" s="152">
        <v>-0.27272727272727271</v>
      </c>
      <c r="AV485" s="151">
        <v>17</v>
      </c>
      <c r="AW485" s="152">
        <v>0.23943661971830985</v>
      </c>
      <c r="AX485" s="152">
        <v>1.125</v>
      </c>
      <c r="AY485" s="151">
        <v>18</v>
      </c>
      <c r="AZ485" s="152">
        <v>0.35294117647058826</v>
      </c>
      <c r="BA485" s="152">
        <v>5.8823529411764705E-2</v>
      </c>
      <c r="BB485" s="11">
        <f t="shared" si="443"/>
        <v>3</v>
      </c>
      <c r="BC485" s="123">
        <f t="shared" si="444"/>
        <v>0.2</v>
      </c>
      <c r="BD485" s="11">
        <f t="shared" si="445"/>
        <v>10</v>
      </c>
      <c r="BE485" s="123">
        <f t="shared" si="446"/>
        <v>1.25</v>
      </c>
    </row>
    <row r="486" spans="1:57" x14ac:dyDescent="0.3">
      <c r="A486" s="490"/>
      <c r="B486" s="490"/>
      <c r="C486" s="95" t="s">
        <v>135</v>
      </c>
      <c r="D486" s="151">
        <v>7</v>
      </c>
      <c r="E486" s="152">
        <v>9.45945945945946E-2</v>
      </c>
      <c r="F486" s="151">
        <v>6</v>
      </c>
      <c r="G486" s="152">
        <v>7.8947368421052627E-2</v>
      </c>
      <c r="H486" s="152">
        <v>-0.14285714285714285</v>
      </c>
      <c r="I486" s="151">
        <v>5</v>
      </c>
      <c r="J486" s="152">
        <v>0.10416666666666667</v>
      </c>
      <c r="K486" s="152">
        <v>-0.16666666666666666</v>
      </c>
      <c r="L486" s="151">
        <v>5</v>
      </c>
      <c r="M486" s="152">
        <v>5.434782608695652E-2</v>
      </c>
      <c r="N486" s="152">
        <v>0</v>
      </c>
      <c r="O486" s="151">
        <v>6</v>
      </c>
      <c r="P486" s="152">
        <v>8.2191780821917804E-2</v>
      </c>
      <c r="Q486" s="152">
        <v>0.2</v>
      </c>
      <c r="R486" s="11">
        <f t="shared" si="435"/>
        <v>-1</v>
      </c>
      <c r="S486" s="123">
        <f t="shared" si="436"/>
        <v>-0.14285714285714285</v>
      </c>
      <c r="T486" s="11">
        <f t="shared" si="437"/>
        <v>1</v>
      </c>
      <c r="U486" s="123">
        <f t="shared" si="438"/>
        <v>0.2</v>
      </c>
      <c r="V486" s="151"/>
      <c r="W486" s="152"/>
      <c r="X486" s="151">
        <v>1</v>
      </c>
      <c r="Y486" s="152">
        <v>3.5714285714285712E-2</v>
      </c>
      <c r="Z486" s="152"/>
      <c r="AA486" s="151"/>
      <c r="AB486" s="152"/>
      <c r="AC486" s="152">
        <v>-1</v>
      </c>
      <c r="AD486" s="151">
        <v>3</v>
      </c>
      <c r="AE486" s="152">
        <v>0.14285714285714285</v>
      </c>
      <c r="AF486" s="152"/>
      <c r="AG486" s="151">
        <v>2</v>
      </c>
      <c r="AH486" s="152">
        <v>9.0909090909090912E-2</v>
      </c>
      <c r="AI486" s="152">
        <v>-0.33333333333333331</v>
      </c>
      <c r="AJ486" s="11">
        <f t="shared" si="439"/>
        <v>2</v>
      </c>
      <c r="AK486" s="123" t="e">
        <f t="shared" si="440"/>
        <v>#DIV/0!</v>
      </c>
      <c r="AL486" s="11">
        <f t="shared" si="441"/>
        <v>2</v>
      </c>
      <c r="AM486" s="123" t="e">
        <f t="shared" si="442"/>
        <v>#DIV/0!</v>
      </c>
      <c r="AN486" s="151">
        <v>7</v>
      </c>
      <c r="AO486" s="152">
        <v>0.15555555555555556</v>
      </c>
      <c r="AP486" s="151">
        <v>5</v>
      </c>
      <c r="AQ486" s="152">
        <v>0.10416666666666667</v>
      </c>
      <c r="AR486" s="152">
        <v>-0.2857142857142857</v>
      </c>
      <c r="AS486" s="151">
        <v>5</v>
      </c>
      <c r="AT486" s="152">
        <v>0.13513513513513514</v>
      </c>
      <c r="AU486" s="152">
        <v>0</v>
      </c>
      <c r="AV486" s="151">
        <v>2</v>
      </c>
      <c r="AW486" s="152">
        <v>2.8169014084507043E-2</v>
      </c>
      <c r="AX486" s="152">
        <v>-0.6</v>
      </c>
      <c r="AY486" s="151">
        <v>4</v>
      </c>
      <c r="AZ486" s="152">
        <v>7.8431372549019607E-2</v>
      </c>
      <c r="BA486" s="152">
        <v>1</v>
      </c>
      <c r="BB486" s="11">
        <f t="shared" si="443"/>
        <v>-3</v>
      </c>
      <c r="BC486" s="123">
        <f t="shared" si="444"/>
        <v>-0.42857142857142855</v>
      </c>
      <c r="BD486" s="11">
        <f t="shared" si="445"/>
        <v>-1</v>
      </c>
      <c r="BE486" s="123">
        <f t="shared" si="446"/>
        <v>-0.2</v>
      </c>
    </row>
    <row r="487" spans="1:57" x14ac:dyDescent="0.3">
      <c r="A487" s="490"/>
      <c r="B487" s="490"/>
      <c r="C487" s="95" t="s">
        <v>13</v>
      </c>
      <c r="D487" s="151">
        <v>74</v>
      </c>
      <c r="E487" s="152">
        <v>1</v>
      </c>
      <c r="F487" s="151">
        <v>76</v>
      </c>
      <c r="G487" s="152">
        <v>1</v>
      </c>
      <c r="H487" s="152">
        <v>2.7027027027027029E-2</v>
      </c>
      <c r="I487" s="151">
        <v>48</v>
      </c>
      <c r="J487" s="152">
        <v>1</v>
      </c>
      <c r="K487" s="152">
        <v>-0.36842105263157893</v>
      </c>
      <c r="L487" s="151">
        <v>92</v>
      </c>
      <c r="M487" s="152">
        <v>1</v>
      </c>
      <c r="N487" s="152">
        <v>0.91666666666666663</v>
      </c>
      <c r="O487" s="151">
        <v>73</v>
      </c>
      <c r="P487" s="152">
        <v>1</v>
      </c>
      <c r="Q487" s="152">
        <v>-0.20652173913043478</v>
      </c>
      <c r="R487" s="11">
        <f t="shared" si="435"/>
        <v>-1</v>
      </c>
      <c r="S487" s="123">
        <f t="shared" si="436"/>
        <v>-1.3513513513513514E-2</v>
      </c>
      <c r="T487" s="11">
        <f t="shared" si="437"/>
        <v>25</v>
      </c>
      <c r="U487" s="123">
        <f t="shared" si="438"/>
        <v>0.52083333333333337</v>
      </c>
      <c r="V487" s="151">
        <v>29</v>
      </c>
      <c r="W487" s="152">
        <v>1</v>
      </c>
      <c r="X487" s="151">
        <v>28</v>
      </c>
      <c r="Y487" s="152">
        <v>1</v>
      </c>
      <c r="Z487" s="152">
        <v>-3.4482758620689655E-2</v>
      </c>
      <c r="AA487" s="151">
        <v>11</v>
      </c>
      <c r="AB487" s="152">
        <v>1</v>
      </c>
      <c r="AC487" s="152">
        <v>-0.6071428571428571</v>
      </c>
      <c r="AD487" s="151">
        <v>21</v>
      </c>
      <c r="AE487" s="152">
        <v>1</v>
      </c>
      <c r="AF487" s="152">
        <v>0.90909090909090906</v>
      </c>
      <c r="AG487" s="151">
        <v>22</v>
      </c>
      <c r="AH487" s="152">
        <v>1</v>
      </c>
      <c r="AI487" s="152">
        <v>4.7619047619047616E-2</v>
      </c>
      <c r="AJ487" s="11">
        <f t="shared" si="439"/>
        <v>-7</v>
      </c>
      <c r="AK487" s="123">
        <f t="shared" si="440"/>
        <v>-0.2413793103448276</v>
      </c>
      <c r="AL487" s="11">
        <f t="shared" si="441"/>
        <v>11</v>
      </c>
      <c r="AM487" s="123">
        <f t="shared" si="442"/>
        <v>1</v>
      </c>
      <c r="AN487" s="151">
        <v>45</v>
      </c>
      <c r="AO487" s="152">
        <v>1</v>
      </c>
      <c r="AP487" s="151">
        <v>48</v>
      </c>
      <c r="AQ487" s="152">
        <v>1</v>
      </c>
      <c r="AR487" s="152">
        <v>6.6666666666666666E-2</v>
      </c>
      <c r="AS487" s="151">
        <v>37</v>
      </c>
      <c r="AT487" s="152">
        <v>1</v>
      </c>
      <c r="AU487" s="152">
        <v>-0.22916666666666666</v>
      </c>
      <c r="AV487" s="151">
        <v>71</v>
      </c>
      <c r="AW487" s="152">
        <v>1</v>
      </c>
      <c r="AX487" s="152">
        <v>0.91891891891891897</v>
      </c>
      <c r="AY487" s="151">
        <v>51</v>
      </c>
      <c r="AZ487" s="152">
        <v>1</v>
      </c>
      <c r="BA487" s="152">
        <v>-0.28169014084507044</v>
      </c>
      <c r="BB487" s="11">
        <f t="shared" si="443"/>
        <v>6</v>
      </c>
      <c r="BC487" s="123">
        <f t="shared" si="444"/>
        <v>0.13333333333333333</v>
      </c>
      <c r="BD487" s="11">
        <f t="shared" si="445"/>
        <v>14</v>
      </c>
      <c r="BE487" s="123">
        <f t="shared" si="446"/>
        <v>0.3783783783783784</v>
      </c>
    </row>
    <row r="488" spans="1:57" x14ac:dyDescent="0.3">
      <c r="A488" s="490"/>
      <c r="B488" s="489" t="s">
        <v>164</v>
      </c>
      <c r="C488" s="95" t="s">
        <v>130</v>
      </c>
      <c r="D488" s="151">
        <v>41622</v>
      </c>
      <c r="E488" s="152">
        <v>0.14164128566810161</v>
      </c>
      <c r="F488" s="151">
        <v>40496</v>
      </c>
      <c r="G488" s="152">
        <v>0.14467352355910587</v>
      </c>
      <c r="H488" s="152">
        <v>-2.7053000816875689E-2</v>
      </c>
      <c r="I488" s="151">
        <v>33098</v>
      </c>
      <c r="J488" s="152">
        <v>0.14440474164823322</v>
      </c>
      <c r="K488" s="152">
        <v>-0.18268470960094824</v>
      </c>
      <c r="L488" s="151">
        <v>33798</v>
      </c>
      <c r="M488" s="152">
        <v>0.14894367128213715</v>
      </c>
      <c r="N488" s="152">
        <v>2.1149314157955162E-2</v>
      </c>
      <c r="O488" s="151">
        <v>34569</v>
      </c>
      <c r="P488" s="152">
        <v>0.15212952287069717</v>
      </c>
      <c r="Q488" s="152">
        <v>2.2812000710101189E-2</v>
      </c>
      <c r="R488" s="11">
        <f t="shared" ref="R488:R496" si="447">O488-D488</f>
        <v>-7053</v>
      </c>
      <c r="S488" s="123">
        <f t="shared" ref="S488:S496" si="448">(O488-D488)/D488</f>
        <v>-0.16945365431742829</v>
      </c>
      <c r="T488" s="11">
        <f t="shared" ref="T488:T496" si="449">O488-I488</f>
        <v>1471</v>
      </c>
      <c r="U488" s="123">
        <f t="shared" ref="U488:U496" si="450">SUM(O488-I488)/I488</f>
        <v>4.4443773037645781E-2</v>
      </c>
      <c r="V488" s="151">
        <v>15172</v>
      </c>
      <c r="W488" s="152">
        <v>0.11781149539531922</v>
      </c>
      <c r="X488" s="151">
        <v>14253</v>
      </c>
      <c r="Y488" s="152">
        <v>0.118832435677244</v>
      </c>
      <c r="Z488" s="152">
        <v>-6.057210651199578E-2</v>
      </c>
      <c r="AA488" s="151">
        <v>10799</v>
      </c>
      <c r="AB488" s="152">
        <v>0.11750176813013438</v>
      </c>
      <c r="AC488" s="152">
        <v>-0.24233494702869571</v>
      </c>
      <c r="AD488" s="151">
        <v>11093</v>
      </c>
      <c r="AE488" s="152">
        <v>0.11940153920671653</v>
      </c>
      <c r="AF488" s="152">
        <v>2.72247430317622E-2</v>
      </c>
      <c r="AG488" s="151">
        <v>11004</v>
      </c>
      <c r="AH488" s="152">
        <v>0.12305283757338552</v>
      </c>
      <c r="AI488" s="152">
        <v>-8.023077616514919E-3</v>
      </c>
      <c r="AJ488" s="11">
        <f t="shared" ref="AJ488:AJ496" si="451">AG488-V488</f>
        <v>-4168</v>
      </c>
      <c r="AK488" s="123">
        <f t="shared" ref="AK488:AK496" si="452">(AG488-V488)/V488</f>
        <v>-0.27471658317954128</v>
      </c>
      <c r="AL488" s="11">
        <f t="shared" ref="AL488:AL496" si="453">AG488-AA488</f>
        <v>205</v>
      </c>
      <c r="AM488" s="123">
        <f t="shared" ref="AM488:AM496" si="454">SUM(AG488-AA488)/AA488</f>
        <v>1.898323918881378E-2</v>
      </c>
      <c r="AN488" s="151">
        <v>26450</v>
      </c>
      <c r="AO488" s="152">
        <v>0.16023213972000266</v>
      </c>
      <c r="AP488" s="151">
        <v>26243</v>
      </c>
      <c r="AQ488" s="152">
        <v>0.16404848378768652</v>
      </c>
      <c r="AR488" s="152">
        <v>-7.8260869565217397E-3</v>
      </c>
      <c r="AS488" s="151">
        <v>22299</v>
      </c>
      <c r="AT488" s="152">
        <v>0.16241314512957217</v>
      </c>
      <c r="AU488" s="152">
        <v>-0.15028769576649012</v>
      </c>
      <c r="AV488" s="151">
        <v>22705</v>
      </c>
      <c r="AW488" s="152">
        <v>0.16942386186414751</v>
      </c>
      <c r="AX488" s="152">
        <v>1.8207094488542089E-2</v>
      </c>
      <c r="AY488" s="151">
        <v>23565</v>
      </c>
      <c r="AZ488" s="152">
        <v>0.17099754007358009</v>
      </c>
      <c r="BA488" s="152">
        <v>3.787711957718564E-2</v>
      </c>
      <c r="BB488" s="11">
        <f t="shared" ref="BB488:BB496" si="455">AY488-AN488</f>
        <v>-2885</v>
      </c>
      <c r="BC488" s="123">
        <f t="shared" ref="BC488:BC496" si="456">(AY488-AN488)/AN488</f>
        <v>-0.10907372400756143</v>
      </c>
      <c r="BD488" s="11">
        <f t="shared" ref="BD488:BD496" si="457">AY488-AS488</f>
        <v>1266</v>
      </c>
      <c r="BE488" s="123">
        <f t="shared" ref="BE488:BE496" si="458">SUM(AY488-AS488)/AS488</f>
        <v>5.6773846360823353E-2</v>
      </c>
    </row>
    <row r="489" spans="1:57" x14ac:dyDescent="0.3">
      <c r="A489" s="490"/>
      <c r="B489" s="490"/>
      <c r="C489" s="95" t="s">
        <v>131</v>
      </c>
      <c r="D489" s="151">
        <v>46865</v>
      </c>
      <c r="E489" s="152">
        <v>0.15948341869289276</v>
      </c>
      <c r="F489" s="151">
        <v>44845</v>
      </c>
      <c r="G489" s="152">
        <v>0.16021049397491363</v>
      </c>
      <c r="H489" s="152">
        <v>-4.3102528539421744E-2</v>
      </c>
      <c r="I489" s="151">
        <v>37297</v>
      </c>
      <c r="J489" s="152">
        <v>0.16272474618569566</v>
      </c>
      <c r="K489" s="152">
        <v>-0.16831307838109041</v>
      </c>
      <c r="L489" s="151">
        <v>37032</v>
      </c>
      <c r="M489" s="152">
        <v>0.16319551556068712</v>
      </c>
      <c r="N489" s="152">
        <v>-7.1051290988551358E-3</v>
      </c>
      <c r="O489" s="151">
        <v>37602</v>
      </c>
      <c r="P489" s="152">
        <v>0.16547699728033657</v>
      </c>
      <c r="Q489" s="152">
        <v>1.5392093324692158E-2</v>
      </c>
      <c r="R489" s="11">
        <f t="shared" si="447"/>
        <v>-9263</v>
      </c>
      <c r="S489" s="123">
        <f t="shared" si="448"/>
        <v>-0.19765283260428892</v>
      </c>
      <c r="T489" s="11">
        <f t="shared" si="449"/>
        <v>305</v>
      </c>
      <c r="U489" s="123">
        <f t="shared" si="450"/>
        <v>8.1776014156634581E-3</v>
      </c>
      <c r="V489" s="151">
        <v>18740</v>
      </c>
      <c r="W489" s="152">
        <v>0.14551723066888231</v>
      </c>
      <c r="X489" s="151">
        <v>17631</v>
      </c>
      <c r="Y489" s="152">
        <v>0.14699604808991013</v>
      </c>
      <c r="Z489" s="152">
        <v>-5.917822838847385E-2</v>
      </c>
      <c r="AA489" s="151">
        <v>13473</v>
      </c>
      <c r="AB489" s="152">
        <v>0.14659702954137424</v>
      </c>
      <c r="AC489" s="152">
        <v>-0.23583460949464014</v>
      </c>
      <c r="AD489" s="151">
        <v>13549</v>
      </c>
      <c r="AE489" s="152">
        <v>0.14583714547118024</v>
      </c>
      <c r="AF489" s="152">
        <v>5.6409114525346991E-3</v>
      </c>
      <c r="AG489" s="151">
        <v>13577</v>
      </c>
      <c r="AH489" s="152">
        <v>0.15182555213866369</v>
      </c>
      <c r="AI489" s="152">
        <v>2.0665731788323863E-3</v>
      </c>
      <c r="AJ489" s="11">
        <f t="shared" si="451"/>
        <v>-5163</v>
      </c>
      <c r="AK489" s="123">
        <f t="shared" si="452"/>
        <v>-0.27550693703308432</v>
      </c>
      <c r="AL489" s="11">
        <f t="shared" si="453"/>
        <v>104</v>
      </c>
      <c r="AM489" s="123">
        <f t="shared" si="454"/>
        <v>7.7191419876790615E-3</v>
      </c>
      <c r="AN489" s="151">
        <v>28125</v>
      </c>
      <c r="AO489" s="152">
        <v>0.17037916558128827</v>
      </c>
      <c r="AP489" s="151">
        <v>27214</v>
      </c>
      <c r="AQ489" s="152">
        <v>0.17011833394802808</v>
      </c>
      <c r="AR489" s="152">
        <v>-3.2391111111111114E-2</v>
      </c>
      <c r="AS489" s="151">
        <v>23824</v>
      </c>
      <c r="AT489" s="152">
        <v>0.17352037174612886</v>
      </c>
      <c r="AU489" s="152">
        <v>-0.12456823693687073</v>
      </c>
      <c r="AV489" s="151">
        <v>23483</v>
      </c>
      <c r="AW489" s="152">
        <v>0.17522926880228037</v>
      </c>
      <c r="AX489" s="152">
        <v>-1.4313297515110813E-2</v>
      </c>
      <c r="AY489" s="151">
        <v>24025</v>
      </c>
      <c r="AZ489" s="152">
        <v>0.17433549332772169</v>
      </c>
      <c r="BA489" s="152">
        <v>2.3080526338202102E-2</v>
      </c>
      <c r="BB489" s="11">
        <f t="shared" si="455"/>
        <v>-4100</v>
      </c>
      <c r="BC489" s="123">
        <f t="shared" si="456"/>
        <v>-0.14577777777777778</v>
      </c>
      <c r="BD489" s="11">
        <f t="shared" si="457"/>
        <v>201</v>
      </c>
      <c r="BE489" s="123">
        <f t="shared" si="458"/>
        <v>8.4368703828072537E-3</v>
      </c>
    </row>
    <row r="490" spans="1:57" x14ac:dyDescent="0.3">
      <c r="A490" s="490"/>
      <c r="B490" s="490"/>
      <c r="C490" s="95" t="s">
        <v>132</v>
      </c>
      <c r="D490" s="151">
        <v>52083</v>
      </c>
      <c r="E490" s="152">
        <v>0.17724047574484014</v>
      </c>
      <c r="F490" s="151">
        <v>50669</v>
      </c>
      <c r="G490" s="152">
        <v>0.18101695884078267</v>
      </c>
      <c r="H490" s="152">
        <v>-2.7148973753432021E-2</v>
      </c>
      <c r="I490" s="151">
        <v>41109</v>
      </c>
      <c r="J490" s="152">
        <v>0.17935629114802162</v>
      </c>
      <c r="K490" s="152">
        <v>-0.18867552152203518</v>
      </c>
      <c r="L490" s="151">
        <v>41029</v>
      </c>
      <c r="M490" s="152">
        <v>0.18080980794824561</v>
      </c>
      <c r="N490" s="152">
        <v>-1.9460458780315745E-3</v>
      </c>
      <c r="O490" s="151">
        <v>41087</v>
      </c>
      <c r="P490" s="152">
        <v>0.18081361063925294</v>
      </c>
      <c r="Q490" s="152">
        <v>1.4136342586950693E-3</v>
      </c>
      <c r="R490" s="11">
        <f t="shared" si="447"/>
        <v>-10996</v>
      </c>
      <c r="S490" s="123">
        <f t="shared" si="448"/>
        <v>-0.21112455119712767</v>
      </c>
      <c r="T490" s="11">
        <f t="shared" si="449"/>
        <v>-22</v>
      </c>
      <c r="U490" s="123">
        <f t="shared" si="450"/>
        <v>-5.3516261645868298E-4</v>
      </c>
      <c r="V490" s="151">
        <v>22621</v>
      </c>
      <c r="W490" s="152">
        <v>0.17565342982714977</v>
      </c>
      <c r="X490" s="151">
        <v>21584</v>
      </c>
      <c r="Y490" s="152">
        <v>0.17995364426139301</v>
      </c>
      <c r="Z490" s="152">
        <v>-4.5842358870076476E-2</v>
      </c>
      <c r="AA490" s="151">
        <v>16289</v>
      </c>
      <c r="AB490" s="152">
        <v>0.17723736467003973</v>
      </c>
      <c r="AC490" s="152">
        <v>-0.24532060785767235</v>
      </c>
      <c r="AD490" s="151">
        <v>16808</v>
      </c>
      <c r="AE490" s="152">
        <v>0.18091598945159035</v>
      </c>
      <c r="AF490" s="152">
        <v>3.1861992755847501E-2</v>
      </c>
      <c r="AG490" s="151">
        <v>16173</v>
      </c>
      <c r="AH490" s="152">
        <v>0.18085546547386078</v>
      </c>
      <c r="AI490" s="152">
        <v>-3.7779628748215138E-2</v>
      </c>
      <c r="AJ490" s="11">
        <f t="shared" si="451"/>
        <v>-6448</v>
      </c>
      <c r="AK490" s="123">
        <f t="shared" si="452"/>
        <v>-0.28504486981123733</v>
      </c>
      <c r="AL490" s="11">
        <f t="shared" si="453"/>
        <v>-116</v>
      </c>
      <c r="AM490" s="123">
        <f t="shared" si="454"/>
        <v>-7.12137024986187E-3</v>
      </c>
      <c r="AN490" s="151">
        <v>29462</v>
      </c>
      <c r="AO490" s="152">
        <v>0.17847861249265476</v>
      </c>
      <c r="AP490" s="151">
        <v>29085</v>
      </c>
      <c r="AQ490" s="152">
        <v>0.18181420382444319</v>
      </c>
      <c r="AR490" s="152">
        <v>-1.2796144185730772E-2</v>
      </c>
      <c r="AS490" s="151">
        <v>24820</v>
      </c>
      <c r="AT490" s="152">
        <v>0.18077466532651604</v>
      </c>
      <c r="AU490" s="152">
        <v>-0.14663916107959429</v>
      </c>
      <c r="AV490" s="151">
        <v>24221</v>
      </c>
      <c r="AW490" s="152">
        <v>0.18073619723459663</v>
      </c>
      <c r="AX490" s="152">
        <v>-2.4133763094278806E-2</v>
      </c>
      <c r="AY490" s="151">
        <v>24914</v>
      </c>
      <c r="AZ490" s="152">
        <v>0.18078645081235623</v>
      </c>
      <c r="BA490" s="152">
        <v>2.861153544444903E-2</v>
      </c>
      <c r="BB490" s="11">
        <f t="shared" si="455"/>
        <v>-4548</v>
      </c>
      <c r="BC490" s="123">
        <f t="shared" si="456"/>
        <v>-0.15436833887719775</v>
      </c>
      <c r="BD490" s="11">
        <f t="shared" si="457"/>
        <v>94</v>
      </c>
      <c r="BE490" s="123">
        <f t="shared" si="458"/>
        <v>3.7872683319903305E-3</v>
      </c>
    </row>
    <row r="491" spans="1:57" x14ac:dyDescent="0.3">
      <c r="A491" s="490"/>
      <c r="B491" s="490"/>
      <c r="C491" s="95" t="s">
        <v>133</v>
      </c>
      <c r="D491" s="151">
        <v>56976</v>
      </c>
      <c r="E491" s="152">
        <v>0.19389154514981879</v>
      </c>
      <c r="F491" s="151">
        <v>54359</v>
      </c>
      <c r="G491" s="152">
        <v>0.19419962631246138</v>
      </c>
      <c r="H491" s="152">
        <v>-4.5931620331367592E-2</v>
      </c>
      <c r="I491" s="151">
        <v>44690</v>
      </c>
      <c r="J491" s="152">
        <v>0.19497999589883203</v>
      </c>
      <c r="K491" s="152">
        <v>-0.17787302930517485</v>
      </c>
      <c r="L491" s="151">
        <v>44194</v>
      </c>
      <c r="M491" s="152">
        <v>0.19475757762716048</v>
      </c>
      <c r="N491" s="152">
        <v>-1.1098679794137391E-2</v>
      </c>
      <c r="O491" s="151">
        <v>44360</v>
      </c>
      <c r="P491" s="152">
        <v>0.19521726502195974</v>
      </c>
      <c r="Q491" s="152">
        <v>3.7561659953839889E-3</v>
      </c>
      <c r="R491" s="11">
        <f t="shared" si="447"/>
        <v>-12616</v>
      </c>
      <c r="S491" s="123">
        <f t="shared" si="448"/>
        <v>-0.2214265655714687</v>
      </c>
      <c r="T491" s="11">
        <f t="shared" si="449"/>
        <v>-330</v>
      </c>
      <c r="U491" s="123">
        <f t="shared" si="450"/>
        <v>-7.3842022823897967E-3</v>
      </c>
      <c r="V491" s="151">
        <v>26914</v>
      </c>
      <c r="W491" s="152">
        <v>0.20898883384323896</v>
      </c>
      <c r="X491" s="151">
        <v>24952</v>
      </c>
      <c r="Y491" s="152">
        <v>0.20803388304347101</v>
      </c>
      <c r="Z491" s="152">
        <v>-7.2898863045255252E-2</v>
      </c>
      <c r="AA491" s="151">
        <v>19241</v>
      </c>
      <c r="AB491" s="152">
        <v>0.20935748871116913</v>
      </c>
      <c r="AC491" s="152">
        <v>-0.2288794485411991</v>
      </c>
      <c r="AD491" s="151">
        <v>19715</v>
      </c>
      <c r="AE491" s="152">
        <v>0.21220601689898283</v>
      </c>
      <c r="AF491" s="152">
        <v>2.4634894236266306E-2</v>
      </c>
      <c r="AG491" s="151">
        <v>18876</v>
      </c>
      <c r="AH491" s="152">
        <v>0.21108191221694156</v>
      </c>
      <c r="AI491" s="152">
        <v>-4.2556429114887141E-2</v>
      </c>
      <c r="AJ491" s="11">
        <f t="shared" si="451"/>
        <v>-8038</v>
      </c>
      <c r="AK491" s="123">
        <f t="shared" si="452"/>
        <v>-0.29865497510589284</v>
      </c>
      <c r="AL491" s="11">
        <f t="shared" si="453"/>
        <v>-365</v>
      </c>
      <c r="AM491" s="123">
        <f t="shared" si="454"/>
        <v>-1.8969908008939246E-2</v>
      </c>
      <c r="AN491" s="151">
        <v>30062</v>
      </c>
      <c r="AO491" s="152">
        <v>0.18211336802505559</v>
      </c>
      <c r="AP491" s="151">
        <v>29407</v>
      </c>
      <c r="AQ491" s="152">
        <v>0.18382706865619394</v>
      </c>
      <c r="AR491" s="152">
        <v>-2.1788304171379148E-2</v>
      </c>
      <c r="AS491" s="151">
        <v>25449</v>
      </c>
      <c r="AT491" s="152">
        <v>0.18535594109164008</v>
      </c>
      <c r="AU491" s="152">
        <v>-0.13459380419627981</v>
      </c>
      <c r="AV491" s="151">
        <v>24479</v>
      </c>
      <c r="AW491" s="152">
        <v>0.1826613835971137</v>
      </c>
      <c r="AX491" s="152">
        <v>-3.8115446579433374E-2</v>
      </c>
      <c r="AY491" s="151">
        <v>25484</v>
      </c>
      <c r="AZ491" s="152">
        <v>0.18492261027944473</v>
      </c>
      <c r="BA491" s="152">
        <v>4.1055598676416519E-2</v>
      </c>
      <c r="BB491" s="11">
        <f t="shared" si="455"/>
        <v>-4578</v>
      </c>
      <c r="BC491" s="123">
        <f t="shared" si="456"/>
        <v>-0.15228527709400572</v>
      </c>
      <c r="BD491" s="11">
        <f t="shared" si="457"/>
        <v>35</v>
      </c>
      <c r="BE491" s="123">
        <f t="shared" si="458"/>
        <v>1.3752996188455342E-3</v>
      </c>
    </row>
    <row r="492" spans="1:57" x14ac:dyDescent="0.3">
      <c r="A492" s="490"/>
      <c r="B492" s="490"/>
      <c r="C492" s="95" t="s">
        <v>134</v>
      </c>
      <c r="D492" s="151">
        <v>56094</v>
      </c>
      <c r="E492" s="152">
        <v>0.19089006482789131</v>
      </c>
      <c r="F492" s="151">
        <v>52779</v>
      </c>
      <c r="G492" s="152">
        <v>0.18855501530832794</v>
      </c>
      <c r="H492" s="152">
        <v>-5.9097229650229968E-2</v>
      </c>
      <c r="I492" s="151">
        <v>43593</v>
      </c>
      <c r="J492" s="152">
        <v>0.19019384563029279</v>
      </c>
      <c r="K492" s="152">
        <v>-0.17404649576536121</v>
      </c>
      <c r="L492" s="151">
        <v>42268</v>
      </c>
      <c r="M492" s="152">
        <v>0.18626993010691087</v>
      </c>
      <c r="N492" s="152">
        <v>-3.0394788154061433E-2</v>
      </c>
      <c r="O492" s="151">
        <v>41711</v>
      </c>
      <c r="P492" s="152">
        <v>0.1835596785692282</v>
      </c>
      <c r="Q492" s="152">
        <v>-1.3177817734456327E-2</v>
      </c>
      <c r="R492" s="11">
        <f t="shared" si="447"/>
        <v>-14383</v>
      </c>
      <c r="S492" s="123">
        <f t="shared" si="448"/>
        <v>-0.25640888508574894</v>
      </c>
      <c r="T492" s="11">
        <f t="shared" si="449"/>
        <v>-1882</v>
      </c>
      <c r="U492" s="123">
        <f t="shared" si="450"/>
        <v>-4.3172068910146126E-2</v>
      </c>
      <c r="V492" s="151">
        <v>30231</v>
      </c>
      <c r="W492" s="152">
        <v>0.23474553897283781</v>
      </c>
      <c r="X492" s="151">
        <v>27994</v>
      </c>
      <c r="Y492" s="152">
        <v>0.23339614146837639</v>
      </c>
      <c r="Z492" s="152">
        <v>-7.3996890608977545E-2</v>
      </c>
      <c r="AA492" s="151">
        <v>22039</v>
      </c>
      <c r="AB492" s="152">
        <v>0.23980196942494966</v>
      </c>
      <c r="AC492" s="152">
        <v>-0.21272415517610915</v>
      </c>
      <c r="AD492" s="151">
        <v>21948</v>
      </c>
      <c r="AE492" s="152">
        <v>0.23624132178031323</v>
      </c>
      <c r="AF492" s="152">
        <v>-4.1290439675121379E-3</v>
      </c>
      <c r="AG492" s="151">
        <v>20517</v>
      </c>
      <c r="AH492" s="152">
        <v>0.22943248532289628</v>
      </c>
      <c r="AI492" s="152">
        <v>-6.519956260251504E-2</v>
      </c>
      <c r="AJ492" s="11">
        <f t="shared" si="451"/>
        <v>-9714</v>
      </c>
      <c r="AK492" s="123">
        <f t="shared" si="452"/>
        <v>-0.32132579140617246</v>
      </c>
      <c r="AL492" s="11">
        <f t="shared" si="453"/>
        <v>-1522</v>
      </c>
      <c r="AM492" s="123">
        <f t="shared" si="454"/>
        <v>-6.905939470937883E-2</v>
      </c>
      <c r="AN492" s="151">
        <v>25863</v>
      </c>
      <c r="AO492" s="152">
        <v>0.1566761372241372</v>
      </c>
      <c r="AP492" s="151">
        <v>24785</v>
      </c>
      <c r="AQ492" s="152">
        <v>0.15493433184764738</v>
      </c>
      <c r="AR492" s="152">
        <v>-4.1681166144685457E-2</v>
      </c>
      <c r="AS492" s="151">
        <v>21554</v>
      </c>
      <c r="AT492" s="152">
        <v>0.15698699179886086</v>
      </c>
      <c r="AU492" s="152">
        <v>-0.13036110550736332</v>
      </c>
      <c r="AV492" s="151">
        <v>20320</v>
      </c>
      <c r="AW492" s="152">
        <v>0.15162708095483274</v>
      </c>
      <c r="AX492" s="152">
        <v>-5.7251554235872693E-2</v>
      </c>
      <c r="AY492" s="151">
        <v>21194</v>
      </c>
      <c r="AZ492" s="152">
        <v>0.15379256797451546</v>
      </c>
      <c r="BA492" s="152">
        <v>4.3011811023622046E-2</v>
      </c>
      <c r="BB492" s="11">
        <f t="shared" si="455"/>
        <v>-4669</v>
      </c>
      <c r="BC492" s="123">
        <f t="shared" si="456"/>
        <v>-0.18052816765263116</v>
      </c>
      <c r="BD492" s="11">
        <f t="shared" si="457"/>
        <v>-360</v>
      </c>
      <c r="BE492" s="123">
        <f t="shared" si="458"/>
        <v>-1.6702236243852649E-2</v>
      </c>
    </row>
    <row r="493" spans="1:57" x14ac:dyDescent="0.3">
      <c r="A493" s="490"/>
      <c r="B493" s="490"/>
      <c r="C493" s="95" t="s">
        <v>135</v>
      </c>
      <c r="D493" s="151">
        <v>40215</v>
      </c>
      <c r="E493" s="152">
        <v>0.13685320991645539</v>
      </c>
      <c r="F493" s="151">
        <v>36765</v>
      </c>
      <c r="G493" s="152">
        <v>0.13134438200440851</v>
      </c>
      <c r="H493" s="152">
        <v>-8.578888474449832E-2</v>
      </c>
      <c r="I493" s="151">
        <v>29416</v>
      </c>
      <c r="J493" s="152">
        <v>0.12834037948892466</v>
      </c>
      <c r="K493" s="152">
        <v>-0.19989120087039303</v>
      </c>
      <c r="L493" s="151">
        <v>28597</v>
      </c>
      <c r="M493" s="152">
        <v>0.12602349747485875</v>
      </c>
      <c r="N493" s="152">
        <v>-2.7841990753331519E-2</v>
      </c>
      <c r="O493" s="151">
        <v>27905</v>
      </c>
      <c r="P493" s="152">
        <v>0.12280292561852539</v>
      </c>
      <c r="Q493" s="152">
        <v>-2.4198342483477287E-2</v>
      </c>
      <c r="R493" s="11">
        <f t="shared" si="447"/>
        <v>-12310</v>
      </c>
      <c r="S493" s="123">
        <f t="shared" si="448"/>
        <v>-0.3061046873057317</v>
      </c>
      <c r="T493" s="11">
        <f t="shared" si="449"/>
        <v>-1511</v>
      </c>
      <c r="U493" s="123">
        <f t="shared" si="450"/>
        <v>-5.1366603209137884E-2</v>
      </c>
      <c r="V493" s="151">
        <v>15104</v>
      </c>
      <c r="W493" s="152">
        <v>0.11728347129257194</v>
      </c>
      <c r="X493" s="151">
        <v>13528</v>
      </c>
      <c r="Y493" s="152">
        <v>0.11278784745960548</v>
      </c>
      <c r="Z493" s="152">
        <v>-0.10434322033898305</v>
      </c>
      <c r="AA493" s="151">
        <v>10064</v>
      </c>
      <c r="AB493" s="152">
        <v>0.10950437952233284</v>
      </c>
      <c r="AC493" s="152">
        <v>-0.25606150206978118</v>
      </c>
      <c r="AD493" s="151">
        <v>9792</v>
      </c>
      <c r="AE493" s="152">
        <v>0.10539798719121683</v>
      </c>
      <c r="AF493" s="152">
        <v>-2.7027027027027029E-2</v>
      </c>
      <c r="AG493" s="151">
        <v>9278</v>
      </c>
      <c r="AH493" s="152">
        <v>0.10375174727425217</v>
      </c>
      <c r="AI493" s="152">
        <v>-5.2491830065359478E-2</v>
      </c>
      <c r="AJ493" s="11">
        <f t="shared" si="451"/>
        <v>-5826</v>
      </c>
      <c r="AK493" s="123">
        <f t="shared" si="452"/>
        <v>-0.38572563559322032</v>
      </c>
      <c r="AL493" s="11">
        <f t="shared" si="453"/>
        <v>-786</v>
      </c>
      <c r="AM493" s="123">
        <f t="shared" si="454"/>
        <v>-7.8100158982511922E-2</v>
      </c>
      <c r="AN493" s="151">
        <v>25111</v>
      </c>
      <c r="AO493" s="152">
        <v>0.15212057695686151</v>
      </c>
      <c r="AP493" s="151">
        <v>23237</v>
      </c>
      <c r="AQ493" s="152">
        <v>0.14525757793600089</v>
      </c>
      <c r="AR493" s="152">
        <v>-7.4628648799330968E-2</v>
      </c>
      <c r="AS493" s="151">
        <v>19352</v>
      </c>
      <c r="AT493" s="152">
        <v>0.14094888490728197</v>
      </c>
      <c r="AU493" s="152">
        <v>-0.16719025691784653</v>
      </c>
      <c r="AV493" s="151">
        <v>18805</v>
      </c>
      <c r="AW493" s="152">
        <v>0.14032220754702901</v>
      </c>
      <c r="AX493" s="152">
        <v>-2.8265812319140139E-2</v>
      </c>
      <c r="AY493" s="151">
        <v>18627</v>
      </c>
      <c r="AZ493" s="152">
        <v>0.13516533753238177</v>
      </c>
      <c r="BA493" s="152">
        <v>-9.465567668173358E-3</v>
      </c>
      <c r="BB493" s="11">
        <f t="shared" si="455"/>
        <v>-6484</v>
      </c>
      <c r="BC493" s="123">
        <f t="shared" si="456"/>
        <v>-0.25821353191828283</v>
      </c>
      <c r="BD493" s="11">
        <f t="shared" si="457"/>
        <v>-725</v>
      </c>
      <c r="BE493" s="123">
        <f t="shared" si="458"/>
        <v>-3.7463828028110789E-2</v>
      </c>
    </row>
    <row r="494" spans="1:57" x14ac:dyDescent="0.3">
      <c r="A494" s="490"/>
      <c r="B494" s="490"/>
      <c r="C494" s="95" t="s">
        <v>13</v>
      </c>
      <c r="D494" s="151">
        <v>293855</v>
      </c>
      <c r="E494" s="152">
        <v>1</v>
      </c>
      <c r="F494" s="151">
        <v>279913</v>
      </c>
      <c r="G494" s="152">
        <v>1</v>
      </c>
      <c r="H494" s="152">
        <v>-4.7445168535502201E-2</v>
      </c>
      <c r="I494" s="151">
        <v>229203</v>
      </c>
      <c r="J494" s="152">
        <v>1</v>
      </c>
      <c r="K494" s="152">
        <v>-0.18116343292380133</v>
      </c>
      <c r="L494" s="151">
        <v>226918</v>
      </c>
      <c r="M494" s="152">
        <v>1</v>
      </c>
      <c r="N494" s="152">
        <v>-9.9693284991906744E-3</v>
      </c>
      <c r="O494" s="151">
        <v>227234</v>
      </c>
      <c r="P494" s="152">
        <v>1</v>
      </c>
      <c r="Q494" s="152">
        <v>1.3925735287636943E-3</v>
      </c>
      <c r="R494" s="11">
        <f t="shared" si="447"/>
        <v>-66621</v>
      </c>
      <c r="S494" s="123">
        <f t="shared" si="448"/>
        <v>-0.22671385547293732</v>
      </c>
      <c r="T494" s="11">
        <f t="shared" si="449"/>
        <v>-1969</v>
      </c>
      <c r="U494" s="123">
        <f t="shared" si="450"/>
        <v>-8.590637993394502E-3</v>
      </c>
      <c r="V494" s="151">
        <v>128782</v>
      </c>
      <c r="W494" s="152">
        <v>1</v>
      </c>
      <c r="X494" s="151">
        <v>119942</v>
      </c>
      <c r="Y494" s="152">
        <v>1</v>
      </c>
      <c r="Z494" s="152">
        <v>-6.8643133357146183E-2</v>
      </c>
      <c r="AA494" s="151">
        <v>91905</v>
      </c>
      <c r="AB494" s="152">
        <v>1</v>
      </c>
      <c r="AC494" s="152">
        <v>-0.23375464807990529</v>
      </c>
      <c r="AD494" s="151">
        <v>92905</v>
      </c>
      <c r="AE494" s="152">
        <v>1</v>
      </c>
      <c r="AF494" s="152">
        <v>1.0880800826940863E-2</v>
      </c>
      <c r="AG494" s="151">
        <v>89425</v>
      </c>
      <c r="AH494" s="152">
        <v>1</v>
      </c>
      <c r="AI494" s="152">
        <v>-3.745761799687853E-2</v>
      </c>
      <c r="AJ494" s="11">
        <f t="shared" si="451"/>
        <v>-39357</v>
      </c>
      <c r="AK494" s="123">
        <f t="shared" si="452"/>
        <v>-0.30560947958565637</v>
      </c>
      <c r="AL494" s="11">
        <f t="shared" si="453"/>
        <v>-2480</v>
      </c>
      <c r="AM494" s="123">
        <f t="shared" si="454"/>
        <v>-2.6984386050813339E-2</v>
      </c>
      <c r="AN494" s="151">
        <v>165073</v>
      </c>
      <c r="AO494" s="152">
        <v>1</v>
      </c>
      <c r="AP494" s="151">
        <v>159971</v>
      </c>
      <c r="AQ494" s="152">
        <v>1</v>
      </c>
      <c r="AR494" s="152">
        <v>-3.0907537877181611E-2</v>
      </c>
      <c r="AS494" s="151">
        <v>137298</v>
      </c>
      <c r="AT494" s="152">
        <v>1</v>
      </c>
      <c r="AU494" s="152">
        <v>-0.14173193891392816</v>
      </c>
      <c r="AV494" s="151">
        <v>134013</v>
      </c>
      <c r="AW494" s="152">
        <v>1</v>
      </c>
      <c r="AX494" s="152">
        <v>-2.3926058646156535E-2</v>
      </c>
      <c r="AY494" s="151">
        <v>137809</v>
      </c>
      <c r="AZ494" s="152">
        <v>1</v>
      </c>
      <c r="BA494" s="152">
        <v>2.8325610201995328E-2</v>
      </c>
      <c r="BB494" s="11">
        <f t="shared" si="455"/>
        <v>-27264</v>
      </c>
      <c r="BC494" s="123">
        <f t="shared" si="456"/>
        <v>-0.1651632913922931</v>
      </c>
      <c r="BD494" s="11">
        <f t="shared" si="457"/>
        <v>511</v>
      </c>
      <c r="BE494" s="123">
        <f t="shared" si="458"/>
        <v>3.7218313449576832E-3</v>
      </c>
    </row>
    <row r="495" spans="1:57" x14ac:dyDescent="0.3">
      <c r="B495" s="95" t="s">
        <v>13</v>
      </c>
      <c r="D495" s="151">
        <v>297880</v>
      </c>
      <c r="E495" s="152">
        <v>1</v>
      </c>
      <c r="F495" s="151">
        <v>283921</v>
      </c>
      <c r="G495" s="152">
        <v>1</v>
      </c>
      <c r="H495" s="152">
        <v>-4.6861152141802066E-2</v>
      </c>
      <c r="I495" s="151">
        <v>232370</v>
      </c>
      <c r="J495" s="152">
        <v>1</v>
      </c>
      <c r="K495" s="152">
        <v>-0.1815681122565784</v>
      </c>
      <c r="L495" s="151">
        <v>229963</v>
      </c>
      <c r="M495" s="152">
        <v>1</v>
      </c>
      <c r="N495" s="152">
        <v>-1.0358480010328356E-2</v>
      </c>
      <c r="O495" s="151">
        <v>230545</v>
      </c>
      <c r="P495" s="152">
        <v>1</v>
      </c>
      <c r="Q495" s="152">
        <v>2.5308419180476859E-3</v>
      </c>
      <c r="R495" s="11">
        <f t="shared" si="447"/>
        <v>-67335</v>
      </c>
      <c r="S495" s="123">
        <f t="shared" si="448"/>
        <v>-0.22604740163824358</v>
      </c>
      <c r="T495" s="11">
        <f t="shared" si="449"/>
        <v>-1825</v>
      </c>
      <c r="U495" s="123">
        <f t="shared" si="450"/>
        <v>-7.8538537676980675E-3</v>
      </c>
      <c r="V495" s="151">
        <v>130570</v>
      </c>
      <c r="W495" s="152">
        <v>1</v>
      </c>
      <c r="X495" s="151">
        <v>121812</v>
      </c>
      <c r="Y495" s="152">
        <v>1</v>
      </c>
      <c r="Z495" s="152">
        <v>-6.7075132113042807E-2</v>
      </c>
      <c r="AA495" s="151">
        <v>93149</v>
      </c>
      <c r="AB495" s="152">
        <v>1</v>
      </c>
      <c r="AC495" s="152">
        <v>-0.23530522444422552</v>
      </c>
      <c r="AD495" s="151">
        <v>94262</v>
      </c>
      <c r="AE495" s="152">
        <v>1</v>
      </c>
      <c r="AF495" s="152">
        <v>1.1948598482001953E-2</v>
      </c>
      <c r="AG495" s="151">
        <v>90710</v>
      </c>
      <c r="AH495" s="152">
        <v>1</v>
      </c>
      <c r="AI495" s="152">
        <v>-3.7682204918206702E-2</v>
      </c>
      <c r="AJ495" s="11">
        <f t="shared" si="451"/>
        <v>-39860</v>
      </c>
      <c r="AK495" s="123">
        <f t="shared" si="452"/>
        <v>-0.30527686298537182</v>
      </c>
      <c r="AL495" s="11">
        <f t="shared" si="453"/>
        <v>-2439</v>
      </c>
      <c r="AM495" s="123">
        <f t="shared" si="454"/>
        <v>-2.6183855972688918E-2</v>
      </c>
      <c r="AN495" s="151">
        <v>167310</v>
      </c>
      <c r="AO495" s="152">
        <v>1</v>
      </c>
      <c r="AP495" s="151">
        <v>162109</v>
      </c>
      <c r="AQ495" s="152">
        <v>1</v>
      </c>
      <c r="AR495" s="152">
        <v>-3.1086008009084933E-2</v>
      </c>
      <c r="AS495" s="151">
        <v>139221</v>
      </c>
      <c r="AT495" s="152">
        <v>1</v>
      </c>
      <c r="AU495" s="152">
        <v>-0.14118895311179516</v>
      </c>
      <c r="AV495" s="151">
        <v>135701</v>
      </c>
      <c r="AW495" s="152">
        <v>1</v>
      </c>
      <c r="AX495" s="152">
        <v>-2.528354199438303E-2</v>
      </c>
      <c r="AY495" s="151">
        <v>139835</v>
      </c>
      <c r="AZ495" s="152">
        <v>1</v>
      </c>
      <c r="BA495" s="152">
        <v>3.0464034900258657E-2</v>
      </c>
      <c r="BB495" s="11">
        <f t="shared" si="455"/>
        <v>-27475</v>
      </c>
      <c r="BC495" s="123">
        <f t="shared" si="456"/>
        <v>-0.1642161257545873</v>
      </c>
      <c r="BD495" s="11">
        <f t="shared" si="457"/>
        <v>614</v>
      </c>
      <c r="BE495" s="123">
        <f t="shared" si="458"/>
        <v>4.4102542001565855E-3</v>
      </c>
    </row>
    <row r="496" spans="1:57" x14ac:dyDescent="0.3">
      <c r="D496" s="151">
        <v>1430194</v>
      </c>
      <c r="E496" s="152">
        <v>1</v>
      </c>
      <c r="F496" s="151">
        <v>1392946</v>
      </c>
      <c r="G496" s="152">
        <v>1</v>
      </c>
      <c r="H496" s="152">
        <v>-2.6044019202989245E-2</v>
      </c>
      <c r="I496" s="151">
        <v>1264355</v>
      </c>
      <c r="J496" s="152">
        <v>1</v>
      </c>
      <c r="K496" s="152">
        <v>-9.231585431165315E-2</v>
      </c>
      <c r="L496" s="151">
        <v>1203943</v>
      </c>
      <c r="M496" s="152">
        <v>1</v>
      </c>
      <c r="N496" s="152">
        <v>-4.7780884324418377E-2</v>
      </c>
      <c r="O496" s="151">
        <v>1178242</v>
      </c>
      <c r="P496" s="152">
        <v>1</v>
      </c>
      <c r="Q496" s="152">
        <v>-2.1347356145598254E-2</v>
      </c>
      <c r="R496" s="11">
        <f t="shared" si="447"/>
        <v>-251952</v>
      </c>
      <c r="S496" s="123">
        <f t="shared" si="448"/>
        <v>-0.17616631030475585</v>
      </c>
      <c r="T496" s="11">
        <f t="shared" si="449"/>
        <v>-86113</v>
      </c>
      <c r="U496" s="123">
        <f t="shared" si="450"/>
        <v>-6.8108244915391636E-2</v>
      </c>
      <c r="V496" s="151">
        <v>887686</v>
      </c>
      <c r="W496" s="152">
        <v>1</v>
      </c>
      <c r="X496" s="151">
        <v>858397</v>
      </c>
      <c r="Y496" s="152">
        <v>1</v>
      </c>
      <c r="Z496" s="152">
        <v>-3.2994775179511673E-2</v>
      </c>
      <c r="AA496" s="151">
        <v>769701</v>
      </c>
      <c r="AB496" s="152">
        <v>1</v>
      </c>
      <c r="AC496" s="152">
        <v>-0.10332748134021903</v>
      </c>
      <c r="AD496" s="151">
        <v>729818</v>
      </c>
      <c r="AE496" s="152">
        <v>1</v>
      </c>
      <c r="AF496" s="152">
        <v>-5.1816224741815325E-2</v>
      </c>
      <c r="AG496" s="151">
        <v>678735</v>
      </c>
      <c r="AH496" s="152">
        <v>1</v>
      </c>
      <c r="AI496" s="152">
        <v>-6.9994162928291706E-2</v>
      </c>
      <c r="AJ496" s="11">
        <f t="shared" si="451"/>
        <v>-208951</v>
      </c>
      <c r="AK496" s="123">
        <f t="shared" si="452"/>
        <v>-0.23538841437174857</v>
      </c>
      <c r="AL496" s="11">
        <f t="shared" si="453"/>
        <v>-90966</v>
      </c>
      <c r="AM496" s="123">
        <f t="shared" si="454"/>
        <v>-0.11818355439319944</v>
      </c>
      <c r="AN496" s="151">
        <v>542508</v>
      </c>
      <c r="AO496" s="152">
        <v>1</v>
      </c>
      <c r="AP496" s="151">
        <v>534549</v>
      </c>
      <c r="AQ496" s="152">
        <v>1</v>
      </c>
      <c r="AR496" s="152">
        <v>-1.467075139905771E-2</v>
      </c>
      <c r="AS496" s="151">
        <v>494654</v>
      </c>
      <c r="AT496" s="152">
        <v>1</v>
      </c>
      <c r="AU496" s="152">
        <v>-7.4633008386509006E-2</v>
      </c>
      <c r="AV496" s="151">
        <v>474125</v>
      </c>
      <c r="AW496" s="152">
        <v>1</v>
      </c>
      <c r="AX496" s="152">
        <v>-4.1501736567378412E-2</v>
      </c>
      <c r="AY496" s="151">
        <v>499507</v>
      </c>
      <c r="AZ496" s="152">
        <v>1</v>
      </c>
      <c r="BA496" s="152">
        <v>5.3534405483785921E-2</v>
      </c>
      <c r="BB496" s="11">
        <f t="shared" si="455"/>
        <v>-43001</v>
      </c>
      <c r="BC496" s="123">
        <f t="shared" si="456"/>
        <v>-7.92633472686117E-2</v>
      </c>
      <c r="BD496" s="11">
        <f t="shared" si="457"/>
        <v>4853</v>
      </c>
      <c r="BE496" s="123">
        <f t="shared" si="458"/>
        <v>9.8108981227282097E-3</v>
      </c>
    </row>
  </sheetData>
  <mergeCells count="120">
    <mergeCell ref="CN2:CN3"/>
    <mergeCell ref="CO2:CO3"/>
    <mergeCell ref="AN2:AO2"/>
    <mergeCell ref="AP2:AR2"/>
    <mergeCell ref="AS2:AU2"/>
    <mergeCell ref="AV2:AX2"/>
    <mergeCell ref="BN2:BP2"/>
    <mergeCell ref="BQ2:BS2"/>
    <mergeCell ref="BT2:BT3"/>
    <mergeCell ref="BU2:BU3"/>
    <mergeCell ref="AY2:BA2"/>
    <mergeCell ref="BB2:BB3"/>
    <mergeCell ref="BV2:BV3"/>
    <mergeCell ref="BW2:BW3"/>
    <mergeCell ref="BX2:BY2"/>
    <mergeCell ref="BZ2:CB2"/>
    <mergeCell ref="AL2:AL3"/>
    <mergeCell ref="AM2:AM3"/>
    <mergeCell ref="AN1:BE1"/>
    <mergeCell ref="BF1:BW1"/>
    <mergeCell ref="BX1:CO1"/>
    <mergeCell ref="D2:E2"/>
    <mergeCell ref="F2:H2"/>
    <mergeCell ref="I2:K2"/>
    <mergeCell ref="L2:N2"/>
    <mergeCell ref="O2:Q2"/>
    <mergeCell ref="R2:R3"/>
    <mergeCell ref="S2:S3"/>
    <mergeCell ref="CC2:CE2"/>
    <mergeCell ref="CF2:CH2"/>
    <mergeCell ref="BH2:BJ2"/>
    <mergeCell ref="BK2:BM2"/>
    <mergeCell ref="T2:T3"/>
    <mergeCell ref="BC2:BC3"/>
    <mergeCell ref="BD2:BD3"/>
    <mergeCell ref="BE2:BE3"/>
    <mergeCell ref="BF2:BG2"/>
    <mergeCell ref="CI2:CK2"/>
    <mergeCell ref="CL2:CL3"/>
    <mergeCell ref="CM2:CM3"/>
    <mergeCell ref="AA2:AC2"/>
    <mergeCell ref="AD2:AF2"/>
    <mergeCell ref="AG2:AI2"/>
    <mergeCell ref="AJ2:AJ3"/>
    <mergeCell ref="AK2:AK3"/>
    <mergeCell ref="B107:B113"/>
    <mergeCell ref="B23:B29"/>
    <mergeCell ref="B30:B36"/>
    <mergeCell ref="B40:B46"/>
    <mergeCell ref="B47:B53"/>
    <mergeCell ref="B54:B60"/>
    <mergeCell ref="B61:B67"/>
    <mergeCell ref="B68:B74"/>
    <mergeCell ref="B75:B81"/>
    <mergeCell ref="B82:B88"/>
    <mergeCell ref="B89:B95"/>
    <mergeCell ref="B100:B106"/>
    <mergeCell ref="B16:B22"/>
    <mergeCell ref="U2:U3"/>
    <mergeCell ref="V2:W2"/>
    <mergeCell ref="X2:Z2"/>
    <mergeCell ref="A1:C3"/>
    <mergeCell ref="D1:U1"/>
    <mergeCell ref="V1:AM1"/>
    <mergeCell ref="B156:B162"/>
    <mergeCell ref="B163:B169"/>
    <mergeCell ref="B173:B179"/>
    <mergeCell ref="B180:B186"/>
    <mergeCell ref="B187:B193"/>
    <mergeCell ref="B194:B200"/>
    <mergeCell ref="B114:B120"/>
    <mergeCell ref="B121:B127"/>
    <mergeCell ref="B128:B134"/>
    <mergeCell ref="B135:B141"/>
    <mergeCell ref="B142:B148"/>
    <mergeCell ref="B149:B155"/>
    <mergeCell ref="B250:B256"/>
    <mergeCell ref="B257:B263"/>
    <mergeCell ref="B264:B270"/>
    <mergeCell ref="B271:B277"/>
    <mergeCell ref="B278:B284"/>
    <mergeCell ref="B285:B291"/>
    <mergeCell ref="B201:B207"/>
    <mergeCell ref="B211:B217"/>
    <mergeCell ref="B218:B224"/>
    <mergeCell ref="B225:B231"/>
    <mergeCell ref="B236:B242"/>
    <mergeCell ref="B243:B249"/>
    <mergeCell ref="A353:A387"/>
    <mergeCell ref="B353:B359"/>
    <mergeCell ref="B360:B366"/>
    <mergeCell ref="B367:B373"/>
    <mergeCell ref="B374:B380"/>
    <mergeCell ref="B381:B387"/>
    <mergeCell ref="A296:A351"/>
    <mergeCell ref="B296:B302"/>
    <mergeCell ref="B303:B309"/>
    <mergeCell ref="B310:B316"/>
    <mergeCell ref="B317:B323"/>
    <mergeCell ref="B324:B330"/>
    <mergeCell ref="B331:B337"/>
    <mergeCell ref="B338:B344"/>
    <mergeCell ref="B345:B351"/>
    <mergeCell ref="A446:A494"/>
    <mergeCell ref="B446:B452"/>
    <mergeCell ref="B453:B459"/>
    <mergeCell ref="B460:B466"/>
    <mergeCell ref="B467:B473"/>
    <mergeCell ref="B474:B480"/>
    <mergeCell ref="B481:B487"/>
    <mergeCell ref="B488:B494"/>
    <mergeCell ref="A389:A444"/>
    <mergeCell ref="B389:B395"/>
    <mergeCell ref="B396:B402"/>
    <mergeCell ref="B403:B409"/>
    <mergeCell ref="B410:B416"/>
    <mergeCell ref="B417:B423"/>
    <mergeCell ref="B424:B430"/>
    <mergeCell ref="B431:B437"/>
    <mergeCell ref="B438:B444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DA3A2-4016-4FF0-BDF0-B08C22D24ADD}">
  <dimension ref="A1:L60"/>
  <sheetViews>
    <sheetView zoomScale="80" zoomScaleNormal="80" workbookViewId="0">
      <pane xSplit="2" ySplit="3" topLeftCell="C4" activePane="bottomRight" state="frozenSplit"/>
      <selection pane="topRight" activeCell="C1" sqref="C1"/>
      <selection pane="bottomLeft" activeCell="A4" sqref="A4"/>
      <selection pane="bottomRight" activeCell="N11" sqref="N11"/>
    </sheetView>
  </sheetViews>
  <sheetFormatPr defaultRowHeight="14.4" x14ac:dyDescent="0.3"/>
  <cols>
    <col min="1" max="1" width="21.33203125" bestFit="1" customWidth="1"/>
    <col min="2" max="2" width="23.77734375" customWidth="1"/>
    <col min="3" max="4" width="9.33203125" customWidth="1"/>
    <col min="5" max="5" width="9.33203125" style="55" customWidth="1"/>
    <col min="6" max="6" width="9.33203125" customWidth="1"/>
    <col min="7" max="7" width="10.21875" customWidth="1"/>
    <col min="8" max="8" width="9.21875" style="56" customWidth="1"/>
    <col min="9" max="11" width="9.33203125" customWidth="1"/>
    <col min="12" max="12" width="9.21875" style="56" customWidth="1"/>
  </cols>
  <sheetData>
    <row r="1" spans="1:12" ht="15.6" x14ac:dyDescent="0.3">
      <c r="A1" s="166"/>
      <c r="B1" s="166"/>
      <c r="C1" s="505" t="s">
        <v>171</v>
      </c>
      <c r="D1" s="506"/>
      <c r="E1" s="507" t="s">
        <v>172</v>
      </c>
      <c r="F1" s="507"/>
      <c r="G1" s="507"/>
      <c r="H1" s="506"/>
      <c r="I1" s="507" t="s">
        <v>173</v>
      </c>
      <c r="J1" s="507"/>
      <c r="K1" s="507"/>
      <c r="L1" s="506"/>
    </row>
    <row r="2" spans="1:12" s="243" customFormat="1" ht="29.4" customHeight="1" x14ac:dyDescent="0.3">
      <c r="A2" s="241"/>
      <c r="B2" s="242"/>
      <c r="C2" s="238" t="s">
        <v>126</v>
      </c>
      <c r="D2" s="238" t="s">
        <v>179</v>
      </c>
      <c r="E2" s="239" t="s">
        <v>126</v>
      </c>
      <c r="F2" s="238" t="s">
        <v>179</v>
      </c>
      <c r="G2" s="238" t="s">
        <v>180</v>
      </c>
      <c r="H2" s="240" t="s">
        <v>181</v>
      </c>
      <c r="I2" s="238" t="s">
        <v>126</v>
      </c>
      <c r="J2" s="238" t="s">
        <v>179</v>
      </c>
      <c r="K2" s="238" t="s">
        <v>180</v>
      </c>
      <c r="L2" s="240" t="s">
        <v>181</v>
      </c>
    </row>
    <row r="3" spans="1:12" ht="14.4" customHeight="1" x14ac:dyDescent="0.3">
      <c r="A3" s="509" t="s">
        <v>182</v>
      </c>
      <c r="B3" s="510"/>
      <c r="C3" s="514" t="s">
        <v>183</v>
      </c>
      <c r="D3" s="515"/>
      <c r="E3" s="511" t="s">
        <v>184</v>
      </c>
      <c r="F3" s="512"/>
      <c r="G3" s="512"/>
      <c r="H3" s="513"/>
      <c r="I3" s="514" t="s">
        <v>185</v>
      </c>
      <c r="J3" s="515"/>
      <c r="K3" s="515"/>
      <c r="L3" s="516"/>
    </row>
    <row r="4" spans="1:12" x14ac:dyDescent="0.3">
      <c r="A4" s="508" t="s">
        <v>186</v>
      </c>
      <c r="B4" s="138" t="s">
        <v>130</v>
      </c>
      <c r="C4" s="92">
        <v>1678</v>
      </c>
      <c r="D4" s="93">
        <f>C4/'7 CC Cohort_3 Yrs'!L4</f>
        <v>0.11091281644523762</v>
      </c>
      <c r="E4" s="178">
        <v>1094</v>
      </c>
      <c r="F4" s="93">
        <v>9.9000000000000005E-2</v>
      </c>
      <c r="G4" s="174">
        <f t="shared" ref="G4:H9" si="0">E4-C4</f>
        <v>-584</v>
      </c>
      <c r="H4" s="175">
        <f t="shared" si="0"/>
        <v>-1.1912816445237617E-2</v>
      </c>
      <c r="I4" s="92">
        <v>1120</v>
      </c>
      <c r="J4" s="93">
        <v>9.7000000000000003E-2</v>
      </c>
      <c r="K4" s="174">
        <f t="shared" ref="K4:L9" si="1">I4-E4</f>
        <v>26</v>
      </c>
      <c r="L4" s="175">
        <f t="shared" si="1"/>
        <v>-2.0000000000000018E-3</v>
      </c>
    </row>
    <row r="5" spans="1:12" x14ac:dyDescent="0.3">
      <c r="A5" s="508"/>
      <c r="B5" s="138" t="s">
        <v>131</v>
      </c>
      <c r="C5" s="92">
        <v>2124</v>
      </c>
      <c r="D5" s="93">
        <v>0.14000000000000001</v>
      </c>
      <c r="E5" s="178">
        <v>1495</v>
      </c>
      <c r="F5" s="93">
        <v>0.13500000000000001</v>
      </c>
      <c r="G5" s="174">
        <f t="shared" si="0"/>
        <v>-629</v>
      </c>
      <c r="H5" s="175">
        <f t="shared" si="0"/>
        <v>-5.0000000000000044E-3</v>
      </c>
      <c r="I5" s="92">
        <v>1476</v>
      </c>
      <c r="J5" s="93">
        <v>0.128</v>
      </c>
      <c r="K5" s="174">
        <f t="shared" si="1"/>
        <v>-19</v>
      </c>
      <c r="L5" s="175">
        <f t="shared" si="1"/>
        <v>-7.0000000000000062E-3</v>
      </c>
    </row>
    <row r="6" spans="1:12" x14ac:dyDescent="0.3">
      <c r="A6" s="508"/>
      <c r="B6" s="138" t="s">
        <v>132</v>
      </c>
      <c r="C6" s="92">
        <v>2612</v>
      </c>
      <c r="D6" s="93">
        <v>0.17299999999999999</v>
      </c>
      <c r="E6" s="178">
        <v>1909</v>
      </c>
      <c r="F6" s="93">
        <v>0.17199999999999999</v>
      </c>
      <c r="G6" s="174">
        <f t="shared" si="0"/>
        <v>-703</v>
      </c>
      <c r="H6" s="175">
        <f t="shared" si="0"/>
        <v>-1.0000000000000009E-3</v>
      </c>
      <c r="I6" s="92">
        <v>2000</v>
      </c>
      <c r="J6" s="93">
        <v>0.17399999999999999</v>
      </c>
      <c r="K6" s="174">
        <f t="shared" si="1"/>
        <v>91</v>
      </c>
      <c r="L6" s="175">
        <f t="shared" si="1"/>
        <v>2.0000000000000018E-3</v>
      </c>
    </row>
    <row r="7" spans="1:12" x14ac:dyDescent="0.3">
      <c r="A7" s="508"/>
      <c r="B7" s="138" t="s">
        <v>133</v>
      </c>
      <c r="C7" s="92">
        <v>3343</v>
      </c>
      <c r="D7" s="93">
        <v>0.221</v>
      </c>
      <c r="E7" s="178">
        <v>2498</v>
      </c>
      <c r="F7" s="93">
        <v>0.22500000000000001</v>
      </c>
      <c r="G7" s="174">
        <f t="shared" si="0"/>
        <v>-845</v>
      </c>
      <c r="H7" s="175">
        <f t="shared" si="0"/>
        <v>4.0000000000000036E-3</v>
      </c>
      <c r="I7" s="92">
        <v>2647</v>
      </c>
      <c r="J7" s="93">
        <v>0.23</v>
      </c>
      <c r="K7" s="174">
        <f t="shared" si="1"/>
        <v>149</v>
      </c>
      <c r="L7" s="175">
        <f t="shared" si="1"/>
        <v>5.0000000000000044E-3</v>
      </c>
    </row>
    <row r="8" spans="1:12" x14ac:dyDescent="0.3">
      <c r="A8" s="508"/>
      <c r="B8" s="138" t="s">
        <v>134</v>
      </c>
      <c r="C8" s="92">
        <v>4052</v>
      </c>
      <c r="D8" s="93">
        <v>0.26800000000000002</v>
      </c>
      <c r="E8" s="178">
        <v>3185</v>
      </c>
      <c r="F8" s="93">
        <v>0.28699999999999998</v>
      </c>
      <c r="G8" s="174">
        <f t="shared" si="0"/>
        <v>-867</v>
      </c>
      <c r="H8" s="175">
        <f t="shared" si="0"/>
        <v>1.8999999999999961E-2</v>
      </c>
      <c r="I8" s="92">
        <v>3304</v>
      </c>
      <c r="J8" s="93">
        <v>0.28799999999999998</v>
      </c>
      <c r="K8" s="174">
        <f t="shared" si="1"/>
        <v>119</v>
      </c>
      <c r="L8" s="175">
        <f t="shared" si="1"/>
        <v>1.0000000000000009E-3</v>
      </c>
    </row>
    <row r="9" spans="1:12" x14ac:dyDescent="0.3">
      <c r="A9" s="508"/>
      <c r="B9" s="138" t="s">
        <v>135</v>
      </c>
      <c r="C9" s="92">
        <v>1320</v>
      </c>
      <c r="D9" s="93">
        <v>8.6999999999999994E-2</v>
      </c>
      <c r="E9" s="55">
        <v>913</v>
      </c>
      <c r="F9" s="93">
        <v>8.2000000000000003E-2</v>
      </c>
      <c r="G9" s="174">
        <f t="shared" si="0"/>
        <v>-407</v>
      </c>
      <c r="H9" s="175">
        <f t="shared" si="0"/>
        <v>-4.9999999999999906E-3</v>
      </c>
      <c r="I9">
        <v>941</v>
      </c>
      <c r="J9" s="93">
        <v>8.2000000000000003E-2</v>
      </c>
      <c r="K9" s="174">
        <f t="shared" si="1"/>
        <v>28</v>
      </c>
      <c r="L9" s="175">
        <f t="shared" si="1"/>
        <v>0</v>
      </c>
    </row>
    <row r="10" spans="1:12" x14ac:dyDescent="0.3">
      <c r="A10" s="508"/>
      <c r="B10" s="138" t="s">
        <v>13</v>
      </c>
      <c r="C10" s="92">
        <v>15129</v>
      </c>
      <c r="D10" s="93">
        <v>1</v>
      </c>
      <c r="E10" s="178">
        <v>11094</v>
      </c>
      <c r="F10" s="93">
        <v>1</v>
      </c>
      <c r="G10" s="174">
        <f t="shared" ref="G10:G31" si="2">E10-C10</f>
        <v>-4035</v>
      </c>
      <c r="H10" s="175"/>
      <c r="I10" s="92">
        <v>11488</v>
      </c>
      <c r="J10" s="93">
        <v>1</v>
      </c>
      <c r="K10" s="174">
        <f t="shared" ref="K10:K31" si="3">I10-E10</f>
        <v>394</v>
      </c>
      <c r="L10" s="175"/>
    </row>
    <row r="11" spans="1:12" x14ac:dyDescent="0.3">
      <c r="A11" s="517" t="s">
        <v>187</v>
      </c>
      <c r="B11" s="165" t="s">
        <v>130</v>
      </c>
      <c r="C11" s="92">
        <v>1462</v>
      </c>
      <c r="D11" s="93">
        <v>0.10100000000000001</v>
      </c>
      <c r="E11" s="178">
        <v>1384</v>
      </c>
      <c r="F11" s="93">
        <v>8.8999999999999996E-2</v>
      </c>
      <c r="G11" s="174">
        <f t="shared" si="2"/>
        <v>-78</v>
      </c>
      <c r="H11" s="175">
        <f t="shared" ref="H11:H16" si="4">F11-D11</f>
        <v>-1.2000000000000011E-2</v>
      </c>
      <c r="I11" s="92">
        <v>1190</v>
      </c>
      <c r="J11" s="93">
        <v>8.2000000000000003E-2</v>
      </c>
      <c r="K11" s="174">
        <f t="shared" si="3"/>
        <v>-194</v>
      </c>
      <c r="L11" s="175">
        <f t="shared" ref="L11:L16" si="5">J11-F11</f>
        <v>-6.9999999999999923E-3</v>
      </c>
    </row>
    <row r="12" spans="1:12" x14ac:dyDescent="0.3">
      <c r="A12" s="517"/>
      <c r="B12" s="165" t="s">
        <v>131</v>
      </c>
      <c r="C12" s="92">
        <v>1771</v>
      </c>
      <c r="D12" s="93">
        <v>0.123</v>
      </c>
      <c r="E12" s="178">
        <v>1795</v>
      </c>
      <c r="F12" s="93">
        <v>0.115</v>
      </c>
      <c r="G12" s="174">
        <f t="shared" si="2"/>
        <v>24</v>
      </c>
      <c r="H12" s="175">
        <f t="shared" si="4"/>
        <v>-7.9999999999999932E-3</v>
      </c>
      <c r="I12" s="92">
        <v>1619</v>
      </c>
      <c r="J12" s="93">
        <v>0.112</v>
      </c>
      <c r="K12" s="174">
        <f t="shared" si="3"/>
        <v>-176</v>
      </c>
      <c r="L12" s="175">
        <f t="shared" si="5"/>
        <v>-3.0000000000000027E-3</v>
      </c>
    </row>
    <row r="13" spans="1:12" x14ac:dyDescent="0.3">
      <c r="A13" s="517"/>
      <c r="B13" s="165" t="s">
        <v>132</v>
      </c>
      <c r="C13" s="92">
        <v>2293</v>
      </c>
      <c r="D13" s="93">
        <v>0.159</v>
      </c>
      <c r="E13" s="178">
        <v>2318</v>
      </c>
      <c r="F13" s="93">
        <v>0.14899999999999999</v>
      </c>
      <c r="G13" s="174">
        <f t="shared" si="2"/>
        <v>25</v>
      </c>
      <c r="H13" s="175">
        <f t="shared" si="4"/>
        <v>-1.0000000000000009E-2</v>
      </c>
      <c r="I13" s="92">
        <v>2245</v>
      </c>
      <c r="J13" s="93">
        <v>0.155</v>
      </c>
      <c r="K13" s="174">
        <f t="shared" si="3"/>
        <v>-73</v>
      </c>
      <c r="L13" s="175">
        <f t="shared" si="5"/>
        <v>6.0000000000000053E-3</v>
      </c>
    </row>
    <row r="14" spans="1:12" x14ac:dyDescent="0.3">
      <c r="A14" s="517"/>
      <c r="B14" s="165" t="s">
        <v>133</v>
      </c>
      <c r="C14" s="92">
        <v>3190</v>
      </c>
      <c r="D14" s="93">
        <v>0.221</v>
      </c>
      <c r="E14" s="178">
        <v>3311</v>
      </c>
      <c r="F14" s="93">
        <v>0.21299999999999999</v>
      </c>
      <c r="G14" s="174">
        <f t="shared" si="2"/>
        <v>121</v>
      </c>
      <c r="H14" s="175">
        <f t="shared" si="4"/>
        <v>-8.0000000000000071E-3</v>
      </c>
      <c r="I14" s="92">
        <v>3204</v>
      </c>
      <c r="J14" s="93">
        <v>0.221</v>
      </c>
      <c r="K14" s="174">
        <f t="shared" si="3"/>
        <v>-107</v>
      </c>
      <c r="L14" s="175">
        <f t="shared" si="5"/>
        <v>8.0000000000000071E-3</v>
      </c>
    </row>
    <row r="15" spans="1:12" x14ac:dyDescent="0.3">
      <c r="A15" s="517"/>
      <c r="B15" s="165" t="s">
        <v>134</v>
      </c>
      <c r="C15" s="92">
        <v>4520</v>
      </c>
      <c r="D15" s="93">
        <v>0.313</v>
      </c>
      <c r="E15" s="178">
        <v>5524</v>
      </c>
      <c r="F15" s="93">
        <v>0.35499999999999998</v>
      </c>
      <c r="G15" s="174">
        <f t="shared" si="2"/>
        <v>1004</v>
      </c>
      <c r="H15" s="175">
        <f t="shared" si="4"/>
        <v>4.1999999999999982E-2</v>
      </c>
      <c r="I15" s="92">
        <v>5137</v>
      </c>
      <c r="J15" s="93">
        <v>0.35399999999999998</v>
      </c>
      <c r="K15" s="174">
        <f t="shared" si="3"/>
        <v>-387</v>
      </c>
      <c r="L15" s="175">
        <f t="shared" si="5"/>
        <v>-1.0000000000000009E-3</v>
      </c>
    </row>
    <row r="16" spans="1:12" x14ac:dyDescent="0.3">
      <c r="A16" s="517"/>
      <c r="B16" s="165" t="s">
        <v>135</v>
      </c>
      <c r="C16" s="92">
        <v>1217</v>
      </c>
      <c r="D16" s="93">
        <v>8.4000000000000005E-2</v>
      </c>
      <c r="E16" s="178">
        <v>1230</v>
      </c>
      <c r="F16" s="93">
        <v>7.9000000000000001E-2</v>
      </c>
      <c r="G16" s="174">
        <f t="shared" si="2"/>
        <v>13</v>
      </c>
      <c r="H16" s="175">
        <f t="shared" si="4"/>
        <v>-5.0000000000000044E-3</v>
      </c>
      <c r="I16" s="92">
        <v>1120</v>
      </c>
      <c r="J16" s="93">
        <v>7.6999999999999999E-2</v>
      </c>
      <c r="K16" s="174">
        <f t="shared" si="3"/>
        <v>-110</v>
      </c>
      <c r="L16" s="175">
        <f t="shared" si="5"/>
        <v>-2.0000000000000018E-3</v>
      </c>
    </row>
    <row r="17" spans="1:12" x14ac:dyDescent="0.3">
      <c r="A17" s="517"/>
      <c r="B17" s="165" t="s">
        <v>13</v>
      </c>
      <c r="C17" s="92">
        <v>14453</v>
      </c>
      <c r="D17" s="93">
        <v>1</v>
      </c>
      <c r="E17" s="178">
        <v>15562</v>
      </c>
      <c r="F17" s="93">
        <v>1</v>
      </c>
      <c r="G17" s="174">
        <f t="shared" si="2"/>
        <v>1109</v>
      </c>
      <c r="H17" s="175"/>
      <c r="I17" s="92">
        <v>14515</v>
      </c>
      <c r="J17" s="93">
        <v>1</v>
      </c>
      <c r="K17" s="174">
        <f t="shared" si="3"/>
        <v>-1047</v>
      </c>
      <c r="L17" s="175"/>
    </row>
    <row r="18" spans="1:12" x14ac:dyDescent="0.3">
      <c r="A18" s="508" t="s">
        <v>188</v>
      </c>
      <c r="B18" s="171" t="s">
        <v>130</v>
      </c>
      <c r="C18" s="92">
        <v>1338</v>
      </c>
      <c r="D18" s="93">
        <v>9.8000000000000004E-2</v>
      </c>
      <c r="E18" s="178">
        <v>1286</v>
      </c>
      <c r="F18" s="93">
        <v>8.5999999999999993E-2</v>
      </c>
      <c r="G18" s="174">
        <f t="shared" si="2"/>
        <v>-52</v>
      </c>
      <c r="H18" s="175">
        <f t="shared" ref="H18:H23" si="6">F18-D18</f>
        <v>-1.2000000000000011E-2</v>
      </c>
      <c r="I18" s="92">
        <v>1114</v>
      </c>
      <c r="J18" s="93">
        <v>0.08</v>
      </c>
      <c r="K18" s="174">
        <f t="shared" si="3"/>
        <v>-172</v>
      </c>
      <c r="L18" s="175">
        <f t="shared" ref="L18:L23" si="7">J18-F18</f>
        <v>-5.9999999999999915E-3</v>
      </c>
    </row>
    <row r="19" spans="1:12" x14ac:dyDescent="0.3">
      <c r="A19" s="508"/>
      <c r="B19" s="171" t="s">
        <v>131</v>
      </c>
      <c r="C19" s="92">
        <v>1635</v>
      </c>
      <c r="D19" s="93">
        <v>0.12</v>
      </c>
      <c r="E19" s="178">
        <v>1696</v>
      </c>
      <c r="F19" s="93">
        <v>0.114</v>
      </c>
      <c r="G19" s="174">
        <f t="shared" si="2"/>
        <v>61</v>
      </c>
      <c r="H19" s="175">
        <f t="shared" si="6"/>
        <v>-5.9999999999999915E-3</v>
      </c>
      <c r="I19" s="92">
        <v>1525</v>
      </c>
      <c r="J19" s="93">
        <v>0.109</v>
      </c>
      <c r="K19" s="174">
        <f t="shared" si="3"/>
        <v>-171</v>
      </c>
      <c r="L19" s="175">
        <f t="shared" si="7"/>
        <v>-5.0000000000000044E-3</v>
      </c>
    </row>
    <row r="20" spans="1:12" x14ac:dyDescent="0.3">
      <c r="A20" s="508"/>
      <c r="B20" s="171" t="s">
        <v>132</v>
      </c>
      <c r="C20" s="92">
        <v>2162</v>
      </c>
      <c r="D20" s="93">
        <v>0.159</v>
      </c>
      <c r="E20" s="178">
        <v>2210</v>
      </c>
      <c r="F20" s="93">
        <v>0.14899999999999999</v>
      </c>
      <c r="G20" s="174">
        <f t="shared" si="2"/>
        <v>48</v>
      </c>
      <c r="H20" s="175">
        <f t="shared" si="6"/>
        <v>-1.0000000000000009E-2</v>
      </c>
      <c r="I20" s="92">
        <v>2138</v>
      </c>
      <c r="J20" s="93">
        <v>0.153</v>
      </c>
      <c r="K20" s="174">
        <f t="shared" si="3"/>
        <v>-72</v>
      </c>
      <c r="L20" s="175">
        <f t="shared" si="7"/>
        <v>4.0000000000000036E-3</v>
      </c>
    </row>
    <row r="21" spans="1:12" x14ac:dyDescent="0.3">
      <c r="A21" s="508"/>
      <c r="B21" s="171" t="s">
        <v>133</v>
      </c>
      <c r="C21" s="92">
        <v>3033</v>
      </c>
      <c r="D21" s="93">
        <v>0.223</v>
      </c>
      <c r="E21" s="178">
        <v>3188</v>
      </c>
      <c r="F21" s="93">
        <v>0.214</v>
      </c>
      <c r="G21" s="174">
        <f t="shared" si="2"/>
        <v>155</v>
      </c>
      <c r="H21" s="175">
        <f t="shared" si="6"/>
        <v>-9.000000000000008E-3</v>
      </c>
      <c r="I21" s="92">
        <v>3096</v>
      </c>
      <c r="J21" s="93">
        <v>0.222</v>
      </c>
      <c r="K21" s="174">
        <f t="shared" si="3"/>
        <v>-92</v>
      </c>
      <c r="L21" s="175">
        <f t="shared" si="7"/>
        <v>8.0000000000000071E-3</v>
      </c>
    </row>
    <row r="22" spans="1:12" x14ac:dyDescent="0.3">
      <c r="A22" s="508"/>
      <c r="B22" s="171" t="s">
        <v>134</v>
      </c>
      <c r="C22" s="92">
        <v>4333</v>
      </c>
      <c r="D22" s="93">
        <v>0.318</v>
      </c>
      <c r="E22" s="178">
        <v>5358</v>
      </c>
      <c r="F22" s="93">
        <v>0.36</v>
      </c>
      <c r="G22" s="174">
        <f t="shared" si="2"/>
        <v>1025</v>
      </c>
      <c r="H22" s="175">
        <f t="shared" si="6"/>
        <v>4.1999999999999982E-2</v>
      </c>
      <c r="I22" s="92">
        <v>5032</v>
      </c>
      <c r="J22" s="93">
        <v>0.36099999999999999</v>
      </c>
      <c r="K22" s="174">
        <f t="shared" si="3"/>
        <v>-326</v>
      </c>
      <c r="L22" s="175">
        <f t="shared" si="7"/>
        <v>1.0000000000000009E-3</v>
      </c>
    </row>
    <row r="23" spans="1:12" x14ac:dyDescent="0.3">
      <c r="A23" s="508"/>
      <c r="B23" s="171" t="s">
        <v>135</v>
      </c>
      <c r="C23" s="92">
        <v>1114</v>
      </c>
      <c r="D23" s="93">
        <v>8.2000000000000003E-2</v>
      </c>
      <c r="E23" s="178">
        <v>1137</v>
      </c>
      <c r="F23" s="93">
        <v>7.5999999999999998E-2</v>
      </c>
      <c r="G23" s="174">
        <f t="shared" si="2"/>
        <v>23</v>
      </c>
      <c r="H23" s="175">
        <f t="shared" si="6"/>
        <v>-6.0000000000000053E-3</v>
      </c>
      <c r="I23" s="92">
        <v>1024</v>
      </c>
      <c r="J23" s="93">
        <v>7.3999999999999996E-2</v>
      </c>
      <c r="K23" s="174">
        <f t="shared" si="3"/>
        <v>-113</v>
      </c>
      <c r="L23" s="175">
        <f t="shared" si="7"/>
        <v>-2.0000000000000018E-3</v>
      </c>
    </row>
    <row r="24" spans="1:12" x14ac:dyDescent="0.3">
      <c r="A24" s="508"/>
      <c r="B24" s="171" t="s">
        <v>13</v>
      </c>
      <c r="C24" s="92">
        <v>13615</v>
      </c>
      <c r="D24" s="93">
        <v>1</v>
      </c>
      <c r="E24" s="178">
        <v>14875</v>
      </c>
      <c r="F24" s="93">
        <v>1</v>
      </c>
      <c r="G24" s="174">
        <f t="shared" si="2"/>
        <v>1260</v>
      </c>
      <c r="H24" s="175"/>
      <c r="I24" s="92">
        <v>13929</v>
      </c>
      <c r="J24" s="93">
        <v>1</v>
      </c>
      <c r="K24" s="174">
        <f t="shared" si="3"/>
        <v>-946</v>
      </c>
      <c r="L24" s="175"/>
    </row>
    <row r="25" spans="1:12" x14ac:dyDescent="0.3">
      <c r="A25" s="508" t="s">
        <v>189</v>
      </c>
      <c r="B25" s="171" t="s">
        <v>130</v>
      </c>
      <c r="C25" s="92">
        <v>124</v>
      </c>
      <c r="D25" s="93">
        <v>0.14799999999999999</v>
      </c>
      <c r="E25" s="178">
        <v>98</v>
      </c>
      <c r="F25" s="93">
        <v>0.14299999999999999</v>
      </c>
      <c r="G25" s="174">
        <f t="shared" si="2"/>
        <v>-26</v>
      </c>
      <c r="H25" s="175">
        <f t="shared" ref="H25:H30" si="8">F25-D25</f>
        <v>-5.0000000000000044E-3</v>
      </c>
      <c r="I25" s="92">
        <v>76</v>
      </c>
      <c r="J25" s="93">
        <v>0.13</v>
      </c>
      <c r="K25" s="174">
        <f t="shared" si="3"/>
        <v>-22</v>
      </c>
      <c r="L25" s="175">
        <f t="shared" ref="L25:L30" si="9">J25-F25</f>
        <v>-1.2999999999999984E-2</v>
      </c>
    </row>
    <row r="26" spans="1:12" x14ac:dyDescent="0.3">
      <c r="A26" s="508"/>
      <c r="B26" s="171" t="s">
        <v>131</v>
      </c>
      <c r="C26" s="92">
        <v>136</v>
      </c>
      <c r="D26" s="93">
        <v>0.16200000000000001</v>
      </c>
      <c r="E26" s="178">
        <v>99</v>
      </c>
      <c r="F26" s="93">
        <v>0.14399999999999999</v>
      </c>
      <c r="G26" s="174">
        <f t="shared" si="2"/>
        <v>-37</v>
      </c>
      <c r="H26" s="175">
        <f t="shared" si="8"/>
        <v>-1.8000000000000016E-2</v>
      </c>
      <c r="I26" s="92">
        <v>94</v>
      </c>
      <c r="J26" s="93">
        <v>0.16</v>
      </c>
      <c r="K26" s="174">
        <f t="shared" si="3"/>
        <v>-5</v>
      </c>
      <c r="L26" s="175">
        <f t="shared" si="9"/>
        <v>1.6000000000000014E-2</v>
      </c>
    </row>
    <row r="27" spans="1:12" x14ac:dyDescent="0.3">
      <c r="A27" s="508"/>
      <c r="B27" s="171" t="s">
        <v>132</v>
      </c>
      <c r="C27" s="92">
        <v>131</v>
      </c>
      <c r="D27" s="93">
        <v>0.156</v>
      </c>
      <c r="E27" s="178">
        <v>108</v>
      </c>
      <c r="F27" s="93">
        <v>0.157</v>
      </c>
      <c r="G27" s="174">
        <f t="shared" si="2"/>
        <v>-23</v>
      </c>
      <c r="H27" s="175">
        <f t="shared" si="8"/>
        <v>1.0000000000000009E-3</v>
      </c>
      <c r="I27" s="92">
        <v>107</v>
      </c>
      <c r="J27" s="93">
        <v>0.183</v>
      </c>
      <c r="K27" s="174">
        <f t="shared" si="3"/>
        <v>-1</v>
      </c>
      <c r="L27" s="175">
        <f t="shared" si="9"/>
        <v>2.5999999999999995E-2</v>
      </c>
    </row>
    <row r="28" spans="1:12" x14ac:dyDescent="0.3">
      <c r="A28" s="508"/>
      <c r="B28" s="171" t="s">
        <v>133</v>
      </c>
      <c r="C28" s="92">
        <v>157</v>
      </c>
      <c r="D28" s="93">
        <v>0.187</v>
      </c>
      <c r="E28" s="178">
        <v>123</v>
      </c>
      <c r="F28" s="93">
        <v>0.17899999999999999</v>
      </c>
      <c r="G28" s="174">
        <f t="shared" si="2"/>
        <v>-34</v>
      </c>
      <c r="H28" s="175">
        <f t="shared" si="8"/>
        <v>-8.0000000000000071E-3</v>
      </c>
      <c r="I28" s="92">
        <v>108</v>
      </c>
      <c r="J28" s="93">
        <v>0.184</v>
      </c>
      <c r="K28" s="174">
        <f t="shared" si="3"/>
        <v>-15</v>
      </c>
      <c r="L28" s="175">
        <f t="shared" si="9"/>
        <v>5.0000000000000044E-3</v>
      </c>
    </row>
    <row r="29" spans="1:12" x14ac:dyDescent="0.3">
      <c r="A29" s="508"/>
      <c r="B29" s="171" t="s">
        <v>134</v>
      </c>
      <c r="C29" s="92">
        <v>187</v>
      </c>
      <c r="D29" s="93">
        <v>0.223</v>
      </c>
      <c r="E29" s="178">
        <v>166</v>
      </c>
      <c r="F29" s="93">
        <v>0.24199999999999999</v>
      </c>
      <c r="G29" s="174">
        <f t="shared" si="2"/>
        <v>-21</v>
      </c>
      <c r="H29" s="175">
        <f t="shared" si="8"/>
        <v>1.8999999999999989E-2</v>
      </c>
      <c r="I29" s="92">
        <v>105</v>
      </c>
      <c r="J29" s="93">
        <v>0.17899999999999999</v>
      </c>
      <c r="K29" s="174">
        <f t="shared" si="3"/>
        <v>-61</v>
      </c>
      <c r="L29" s="175">
        <f t="shared" si="9"/>
        <v>-6.3E-2</v>
      </c>
    </row>
    <row r="30" spans="1:12" x14ac:dyDescent="0.3">
      <c r="A30" s="508"/>
      <c r="B30" s="171" t="s">
        <v>135</v>
      </c>
      <c r="C30" s="92">
        <v>103</v>
      </c>
      <c r="D30" s="93">
        <v>0.123</v>
      </c>
      <c r="E30" s="178">
        <v>93</v>
      </c>
      <c r="F30" s="93">
        <v>0.13500000000000001</v>
      </c>
      <c r="G30" s="174">
        <f t="shared" si="2"/>
        <v>-10</v>
      </c>
      <c r="H30" s="175">
        <f t="shared" si="8"/>
        <v>1.2000000000000011E-2</v>
      </c>
      <c r="I30" s="92">
        <v>96</v>
      </c>
      <c r="J30" s="93">
        <v>0.16400000000000001</v>
      </c>
      <c r="K30" s="174">
        <f t="shared" si="3"/>
        <v>3</v>
      </c>
      <c r="L30" s="175">
        <f t="shared" si="9"/>
        <v>2.8999999999999998E-2</v>
      </c>
    </row>
    <row r="31" spans="1:12" x14ac:dyDescent="0.3">
      <c r="A31" s="508"/>
      <c r="B31" s="171" t="s">
        <v>13</v>
      </c>
      <c r="C31" s="92">
        <v>838</v>
      </c>
      <c r="D31" s="93">
        <v>1</v>
      </c>
      <c r="E31" s="178">
        <v>687</v>
      </c>
      <c r="F31" s="93">
        <v>1</v>
      </c>
      <c r="G31" s="174">
        <f t="shared" si="2"/>
        <v>-151</v>
      </c>
      <c r="H31" s="175"/>
      <c r="I31" s="92">
        <v>586</v>
      </c>
      <c r="J31" s="93">
        <v>1</v>
      </c>
      <c r="K31" s="174">
        <f t="shared" si="3"/>
        <v>-101</v>
      </c>
      <c r="L31" s="175"/>
    </row>
    <row r="32" spans="1:12" ht="15.6" x14ac:dyDescent="0.3">
      <c r="A32" s="509" t="s">
        <v>190</v>
      </c>
      <c r="B32" s="510"/>
      <c r="C32" s="514" t="s">
        <v>184</v>
      </c>
      <c r="D32" s="515"/>
      <c r="E32" s="511" t="s">
        <v>185</v>
      </c>
      <c r="F32" s="512"/>
      <c r="G32" s="512"/>
      <c r="H32" s="513"/>
      <c r="I32" s="137"/>
      <c r="J32" s="137"/>
      <c r="K32" s="137"/>
      <c r="L32" s="176"/>
    </row>
    <row r="33" spans="1:12" x14ac:dyDescent="0.3">
      <c r="A33" s="508" t="s">
        <v>186</v>
      </c>
      <c r="B33" s="138" t="s">
        <v>130</v>
      </c>
      <c r="C33" s="92">
        <v>4008</v>
      </c>
      <c r="D33" s="93">
        <v>0.125</v>
      </c>
      <c r="E33" s="178">
        <v>4108</v>
      </c>
      <c r="F33" s="93">
        <v>0.123</v>
      </c>
      <c r="G33" s="92">
        <f t="shared" ref="G33:H38" si="10">E33-C33</f>
        <v>100</v>
      </c>
      <c r="H33" s="175">
        <f t="shared" si="10"/>
        <v>-2.0000000000000018E-3</v>
      </c>
      <c r="I33" s="166"/>
      <c r="J33" s="166"/>
      <c r="K33" s="166"/>
      <c r="L33" s="57"/>
    </row>
    <row r="34" spans="1:12" x14ac:dyDescent="0.3">
      <c r="A34" s="508"/>
      <c r="B34" s="138" t="s">
        <v>131</v>
      </c>
      <c r="C34" s="92">
        <v>5006</v>
      </c>
      <c r="D34" s="93">
        <v>0.156</v>
      </c>
      <c r="E34" s="178">
        <v>4935</v>
      </c>
      <c r="F34" s="93">
        <v>0.14699999999999999</v>
      </c>
      <c r="G34" s="92">
        <f t="shared" si="10"/>
        <v>-71</v>
      </c>
      <c r="H34" s="175">
        <f t="shared" si="10"/>
        <v>-9.000000000000008E-3</v>
      </c>
      <c r="I34" s="166"/>
      <c r="J34" s="166"/>
      <c r="K34" s="166"/>
      <c r="L34" s="57"/>
    </row>
    <row r="35" spans="1:12" x14ac:dyDescent="0.3">
      <c r="A35" s="508"/>
      <c r="B35" s="138" t="s">
        <v>132</v>
      </c>
      <c r="C35" s="92">
        <v>5885</v>
      </c>
      <c r="D35" s="93">
        <v>0.183</v>
      </c>
      <c r="E35" s="178">
        <v>6027</v>
      </c>
      <c r="F35" s="93">
        <v>0.18</v>
      </c>
      <c r="G35" s="92">
        <f t="shared" si="10"/>
        <v>142</v>
      </c>
      <c r="H35" s="175">
        <f t="shared" si="10"/>
        <v>-3.0000000000000027E-3</v>
      </c>
      <c r="I35" s="166"/>
      <c r="J35" s="166"/>
      <c r="K35" s="166"/>
      <c r="L35" s="57"/>
    </row>
    <row r="36" spans="1:12" x14ac:dyDescent="0.3">
      <c r="A36" s="508"/>
      <c r="B36" s="138" t="s">
        <v>133</v>
      </c>
      <c r="C36" s="92">
        <v>6781</v>
      </c>
      <c r="D36" s="93">
        <v>0.21099999999999999</v>
      </c>
      <c r="E36" s="178">
        <v>7398</v>
      </c>
      <c r="F36" s="93">
        <v>0.221</v>
      </c>
      <c r="G36" s="92">
        <f t="shared" si="10"/>
        <v>617</v>
      </c>
      <c r="H36" s="175">
        <f t="shared" si="10"/>
        <v>1.0000000000000009E-2</v>
      </c>
      <c r="I36" s="166"/>
      <c r="J36" s="166"/>
      <c r="K36" s="166"/>
      <c r="L36" s="57"/>
    </row>
    <row r="37" spans="1:12" x14ac:dyDescent="0.3">
      <c r="A37" s="508"/>
      <c r="B37" s="138" t="s">
        <v>134</v>
      </c>
      <c r="C37" s="92">
        <v>7356</v>
      </c>
      <c r="D37" s="93">
        <v>0.22900000000000001</v>
      </c>
      <c r="E37" s="178">
        <v>8069</v>
      </c>
      <c r="F37" s="93">
        <v>0.24099999999999999</v>
      </c>
      <c r="G37" s="92">
        <f t="shared" si="10"/>
        <v>713</v>
      </c>
      <c r="H37" s="175">
        <f t="shared" si="10"/>
        <v>1.1999999999999983E-2</v>
      </c>
      <c r="I37" s="166"/>
      <c r="J37" s="166"/>
      <c r="K37" s="166"/>
      <c r="L37" s="57"/>
    </row>
    <row r="38" spans="1:12" x14ac:dyDescent="0.3">
      <c r="A38" s="508"/>
      <c r="B38" s="138" t="s">
        <v>135</v>
      </c>
      <c r="C38" s="92">
        <v>3083</v>
      </c>
      <c r="D38" s="93">
        <v>9.6000000000000002E-2</v>
      </c>
      <c r="E38" s="178">
        <v>2988</v>
      </c>
      <c r="F38" s="93">
        <v>8.8999999999999996E-2</v>
      </c>
      <c r="G38" s="92">
        <f t="shared" si="10"/>
        <v>-95</v>
      </c>
      <c r="H38" s="175">
        <f t="shared" si="10"/>
        <v>-7.0000000000000062E-3</v>
      </c>
      <c r="I38" s="166"/>
      <c r="J38" s="166"/>
      <c r="K38" s="166"/>
      <c r="L38" s="57"/>
    </row>
    <row r="39" spans="1:12" x14ac:dyDescent="0.3">
      <c r="A39" s="508"/>
      <c r="B39" s="138" t="s">
        <v>13</v>
      </c>
      <c r="C39" s="92">
        <v>32119</v>
      </c>
      <c r="D39" s="93">
        <v>1</v>
      </c>
      <c r="E39" s="178">
        <v>33525</v>
      </c>
      <c r="F39" s="93">
        <v>1</v>
      </c>
      <c r="G39" s="92">
        <f t="shared" ref="G39:G60" si="11">E39-C39</f>
        <v>1406</v>
      </c>
      <c r="H39" s="175"/>
      <c r="I39" s="166"/>
      <c r="J39" s="166"/>
      <c r="K39" s="166"/>
      <c r="L39" s="57"/>
    </row>
    <row r="40" spans="1:12" x14ac:dyDescent="0.3">
      <c r="A40" s="517" t="s">
        <v>187</v>
      </c>
      <c r="B40" s="165" t="s">
        <v>130</v>
      </c>
      <c r="C40" s="92">
        <v>5155</v>
      </c>
      <c r="D40" s="93">
        <v>0.11700000000000001</v>
      </c>
      <c r="E40" s="178">
        <v>4599</v>
      </c>
      <c r="F40" s="93">
        <v>9.5000000000000001E-2</v>
      </c>
      <c r="G40" s="92">
        <f t="shared" si="11"/>
        <v>-556</v>
      </c>
      <c r="H40" s="175">
        <f t="shared" ref="H40:H45" si="12">F40-D40</f>
        <v>-2.2000000000000006E-2</v>
      </c>
      <c r="I40" s="166"/>
      <c r="J40" s="166"/>
      <c r="K40" s="166"/>
      <c r="L40" s="57"/>
    </row>
    <row r="41" spans="1:12" x14ac:dyDescent="0.3">
      <c r="A41" s="517"/>
      <c r="B41" s="165" t="s">
        <v>131</v>
      </c>
      <c r="C41" s="92">
        <v>6492</v>
      </c>
      <c r="D41" s="93">
        <v>0.14699999999999999</v>
      </c>
      <c r="E41" s="178">
        <v>6462</v>
      </c>
      <c r="F41" s="93">
        <v>0.13400000000000001</v>
      </c>
      <c r="G41" s="92">
        <f t="shared" si="11"/>
        <v>-30</v>
      </c>
      <c r="H41" s="175">
        <f t="shared" si="12"/>
        <v>-1.2999999999999984E-2</v>
      </c>
      <c r="I41" s="166"/>
      <c r="J41" s="166"/>
      <c r="K41" s="166"/>
      <c r="L41" s="57"/>
    </row>
    <row r="42" spans="1:12" x14ac:dyDescent="0.3">
      <c r="A42" s="517"/>
      <c r="B42" s="165" t="s">
        <v>132</v>
      </c>
      <c r="C42" s="92">
        <v>8123</v>
      </c>
      <c r="D42" s="93">
        <v>0.184</v>
      </c>
      <c r="E42" s="178">
        <v>8398</v>
      </c>
      <c r="F42" s="93">
        <v>0.17399999999999999</v>
      </c>
      <c r="G42" s="92">
        <f t="shared" si="11"/>
        <v>275</v>
      </c>
      <c r="H42" s="175">
        <f t="shared" si="12"/>
        <v>-1.0000000000000009E-2</v>
      </c>
      <c r="I42" s="166"/>
      <c r="J42" s="166"/>
      <c r="K42" s="166"/>
      <c r="L42" s="57"/>
    </row>
    <row r="43" spans="1:12" x14ac:dyDescent="0.3">
      <c r="A43" s="517"/>
      <c r="B43" s="165" t="s">
        <v>133</v>
      </c>
      <c r="C43" s="92">
        <v>9929</v>
      </c>
      <c r="D43" s="93">
        <v>0.22500000000000001</v>
      </c>
      <c r="E43" s="178">
        <v>11180</v>
      </c>
      <c r="F43" s="93">
        <v>0.23100000000000001</v>
      </c>
      <c r="G43" s="92">
        <f t="shared" si="11"/>
        <v>1251</v>
      </c>
      <c r="H43" s="175">
        <f t="shared" si="12"/>
        <v>6.0000000000000053E-3</v>
      </c>
      <c r="I43" s="166"/>
      <c r="J43" s="166"/>
      <c r="K43" s="166"/>
      <c r="L43" s="57"/>
    </row>
    <row r="44" spans="1:12" x14ac:dyDescent="0.3">
      <c r="A44" s="517"/>
      <c r="B44" s="165" t="s">
        <v>134</v>
      </c>
      <c r="C44" s="92">
        <v>10290</v>
      </c>
      <c r="D44" s="93">
        <v>0.23300000000000001</v>
      </c>
      <c r="E44" s="178">
        <v>13548</v>
      </c>
      <c r="F44" s="93">
        <v>0.28000000000000003</v>
      </c>
      <c r="G44" s="92">
        <f t="shared" si="11"/>
        <v>3258</v>
      </c>
      <c r="H44" s="175">
        <f t="shared" si="12"/>
        <v>4.7000000000000014E-2</v>
      </c>
      <c r="I44" s="166"/>
      <c r="J44" s="166"/>
      <c r="K44" s="166"/>
      <c r="L44" s="57"/>
    </row>
    <row r="45" spans="1:12" x14ac:dyDescent="0.3">
      <c r="A45" s="517"/>
      <c r="B45" s="165" t="s">
        <v>135</v>
      </c>
      <c r="C45" s="92">
        <v>4237</v>
      </c>
      <c r="D45" s="93">
        <v>9.6000000000000002E-2</v>
      </c>
      <c r="E45" s="178">
        <v>4178</v>
      </c>
      <c r="F45" s="93">
        <v>8.5999999999999993E-2</v>
      </c>
      <c r="G45" s="92">
        <f t="shared" si="11"/>
        <v>-59</v>
      </c>
      <c r="H45" s="175">
        <f t="shared" si="12"/>
        <v>-1.0000000000000009E-2</v>
      </c>
      <c r="I45" s="166"/>
      <c r="J45" s="166"/>
      <c r="K45" s="166"/>
      <c r="L45" s="57"/>
    </row>
    <row r="46" spans="1:12" x14ac:dyDescent="0.3">
      <c r="A46" s="517"/>
      <c r="B46" s="165" t="s">
        <v>13</v>
      </c>
      <c r="C46" s="92">
        <v>44226</v>
      </c>
      <c r="D46" s="93">
        <v>1</v>
      </c>
      <c r="E46" s="178">
        <v>48365</v>
      </c>
      <c r="F46" s="93">
        <v>1</v>
      </c>
      <c r="G46" s="92">
        <f t="shared" si="11"/>
        <v>4139</v>
      </c>
      <c r="H46" s="175"/>
      <c r="I46" s="166"/>
      <c r="J46" s="166"/>
      <c r="K46" s="166"/>
      <c r="L46" s="57"/>
    </row>
    <row r="47" spans="1:12" x14ac:dyDescent="0.3">
      <c r="A47" s="508" t="s">
        <v>188</v>
      </c>
      <c r="B47" s="171" t="s">
        <v>130</v>
      </c>
      <c r="C47" s="92">
        <v>4686</v>
      </c>
      <c r="D47" s="93">
        <v>0.115</v>
      </c>
      <c r="E47" s="178">
        <v>4207</v>
      </c>
      <c r="F47" s="93">
        <v>9.1999999999999998E-2</v>
      </c>
      <c r="G47" s="92">
        <f t="shared" si="11"/>
        <v>-479</v>
      </c>
      <c r="H47" s="175">
        <f t="shared" ref="H47:H52" si="13">F47-D47</f>
        <v>-2.3000000000000007E-2</v>
      </c>
      <c r="I47" s="166"/>
      <c r="J47" s="166"/>
      <c r="K47" s="166"/>
      <c r="L47" s="57"/>
    </row>
    <row r="48" spans="1:12" x14ac:dyDescent="0.3">
      <c r="A48" s="508"/>
      <c r="B48" s="171" t="s">
        <v>131</v>
      </c>
      <c r="C48" s="92">
        <v>5961</v>
      </c>
      <c r="D48" s="93">
        <v>0.14599999999999999</v>
      </c>
      <c r="E48" s="178">
        <v>5991</v>
      </c>
      <c r="F48" s="93">
        <v>0.13200000000000001</v>
      </c>
      <c r="G48" s="92">
        <f t="shared" si="11"/>
        <v>30</v>
      </c>
      <c r="H48" s="175">
        <f t="shared" si="13"/>
        <v>-1.3999999999999985E-2</v>
      </c>
      <c r="I48" s="166"/>
      <c r="J48" s="166"/>
      <c r="K48" s="166"/>
      <c r="L48" s="57"/>
    </row>
    <row r="49" spans="1:12" x14ac:dyDescent="0.3">
      <c r="A49" s="508"/>
      <c r="B49" s="171" t="s">
        <v>132</v>
      </c>
      <c r="C49" s="92">
        <v>7524</v>
      </c>
      <c r="D49" s="93">
        <v>0.184</v>
      </c>
      <c r="E49" s="178">
        <v>7839</v>
      </c>
      <c r="F49" s="93">
        <v>0.17199999999999999</v>
      </c>
      <c r="G49" s="92">
        <f t="shared" si="11"/>
        <v>315</v>
      </c>
      <c r="H49" s="175">
        <f t="shared" si="13"/>
        <v>-1.2000000000000011E-2</v>
      </c>
      <c r="I49" s="166"/>
      <c r="J49" s="166"/>
      <c r="K49" s="166"/>
      <c r="L49" s="57"/>
    </row>
    <row r="50" spans="1:12" x14ac:dyDescent="0.3">
      <c r="A50" s="508"/>
      <c r="B50" s="171" t="s">
        <v>133</v>
      </c>
      <c r="C50" s="92">
        <v>9267</v>
      </c>
      <c r="D50" s="93">
        <v>0.22700000000000001</v>
      </c>
      <c r="E50" s="178">
        <v>10630</v>
      </c>
      <c r="F50" s="93">
        <v>0.23400000000000001</v>
      </c>
      <c r="G50" s="92">
        <f t="shared" si="11"/>
        <v>1363</v>
      </c>
      <c r="H50" s="175">
        <f t="shared" si="13"/>
        <v>7.0000000000000062E-3</v>
      </c>
      <c r="I50" s="166"/>
      <c r="J50" s="166"/>
      <c r="K50" s="166"/>
      <c r="L50" s="57"/>
    </row>
    <row r="51" spans="1:12" x14ac:dyDescent="0.3">
      <c r="A51" s="508"/>
      <c r="B51" s="171" t="s">
        <v>134</v>
      </c>
      <c r="C51" s="92">
        <v>9604</v>
      </c>
      <c r="D51" s="93">
        <v>0.23499999999999999</v>
      </c>
      <c r="E51" s="178">
        <v>12956</v>
      </c>
      <c r="F51" s="93">
        <v>0.28499999999999998</v>
      </c>
      <c r="G51" s="92">
        <f t="shared" si="11"/>
        <v>3352</v>
      </c>
      <c r="H51" s="175">
        <f t="shared" si="13"/>
        <v>4.9999999999999989E-2</v>
      </c>
      <c r="I51" s="166"/>
      <c r="J51" s="166"/>
      <c r="K51" s="166"/>
      <c r="L51" s="57"/>
    </row>
    <row r="52" spans="1:12" x14ac:dyDescent="0.3">
      <c r="A52" s="508"/>
      <c r="B52" s="171" t="s">
        <v>135</v>
      </c>
      <c r="C52" s="92">
        <v>3805</v>
      </c>
      <c r="D52" s="93">
        <v>9.2999999999999999E-2</v>
      </c>
      <c r="E52" s="178">
        <v>3860</v>
      </c>
      <c r="F52" s="93">
        <v>8.5000000000000006E-2</v>
      </c>
      <c r="G52" s="92">
        <f t="shared" si="11"/>
        <v>55</v>
      </c>
      <c r="H52" s="175">
        <f t="shared" si="13"/>
        <v>-7.9999999999999932E-3</v>
      </c>
      <c r="I52" s="166"/>
      <c r="J52" s="166"/>
      <c r="K52" s="166"/>
      <c r="L52" s="57"/>
    </row>
    <row r="53" spans="1:12" x14ac:dyDescent="0.3">
      <c r="A53" s="508"/>
      <c r="B53" s="171" t="s">
        <v>13</v>
      </c>
      <c r="C53" s="92">
        <v>40847</v>
      </c>
      <c r="D53" s="93">
        <v>1</v>
      </c>
      <c r="E53" s="178">
        <v>45483</v>
      </c>
      <c r="F53" s="93">
        <v>1</v>
      </c>
      <c r="G53" s="92">
        <f t="shared" si="11"/>
        <v>4636</v>
      </c>
      <c r="I53" s="166"/>
      <c r="J53" s="166"/>
      <c r="K53" s="166"/>
      <c r="L53" s="57"/>
    </row>
    <row r="54" spans="1:12" x14ac:dyDescent="0.3">
      <c r="A54" s="508" t="s">
        <v>189</v>
      </c>
      <c r="B54" s="171" t="s">
        <v>130</v>
      </c>
      <c r="C54" s="92">
        <v>469</v>
      </c>
      <c r="D54" s="93">
        <v>0.13900000000000001</v>
      </c>
      <c r="E54" s="178">
        <v>392</v>
      </c>
      <c r="F54" s="93">
        <v>0.13600000000000001</v>
      </c>
      <c r="G54" s="92">
        <f t="shared" si="11"/>
        <v>-77</v>
      </c>
      <c r="H54" s="175">
        <f t="shared" ref="H54:H59" si="14">F54-D54</f>
        <v>-3.0000000000000027E-3</v>
      </c>
      <c r="I54" s="166"/>
      <c r="J54" s="166"/>
      <c r="K54" s="166"/>
      <c r="L54" s="57"/>
    </row>
    <row r="55" spans="1:12" x14ac:dyDescent="0.3">
      <c r="A55" s="508"/>
      <c r="B55" s="171" t="s">
        <v>131</v>
      </c>
      <c r="C55" s="92">
        <v>531</v>
      </c>
      <c r="D55" s="93">
        <v>0.157</v>
      </c>
      <c r="E55" s="178">
        <v>471</v>
      </c>
      <c r="F55" s="93">
        <v>0.16300000000000001</v>
      </c>
      <c r="G55" s="92">
        <f t="shared" si="11"/>
        <v>-60</v>
      </c>
      <c r="H55" s="175">
        <f t="shared" si="14"/>
        <v>6.0000000000000053E-3</v>
      </c>
      <c r="I55" s="166"/>
      <c r="J55" s="166"/>
      <c r="K55" s="166"/>
      <c r="L55" s="57"/>
    </row>
    <row r="56" spans="1:12" x14ac:dyDescent="0.3">
      <c r="A56" s="508"/>
      <c r="B56" s="171" t="s">
        <v>132</v>
      </c>
      <c r="C56" s="92">
        <v>599</v>
      </c>
      <c r="D56" s="93">
        <v>0.17699999999999999</v>
      </c>
      <c r="E56" s="178">
        <v>559</v>
      </c>
      <c r="F56" s="93">
        <v>0.19400000000000001</v>
      </c>
      <c r="G56" s="92">
        <f t="shared" si="11"/>
        <v>-40</v>
      </c>
      <c r="H56" s="175">
        <f t="shared" si="14"/>
        <v>1.7000000000000015E-2</v>
      </c>
      <c r="I56" s="166"/>
      <c r="J56" s="166"/>
      <c r="K56" s="166"/>
      <c r="L56" s="57"/>
    </row>
    <row r="57" spans="1:12" x14ac:dyDescent="0.3">
      <c r="A57" s="508"/>
      <c r="B57" s="171" t="s">
        <v>133</v>
      </c>
      <c r="C57" s="92">
        <v>662</v>
      </c>
      <c r="D57" s="93">
        <v>0.19600000000000001</v>
      </c>
      <c r="E57" s="178">
        <v>550</v>
      </c>
      <c r="F57" s="93">
        <v>0.191</v>
      </c>
      <c r="G57" s="92">
        <f t="shared" si="11"/>
        <v>-112</v>
      </c>
      <c r="H57" s="175">
        <f t="shared" si="14"/>
        <v>-5.0000000000000044E-3</v>
      </c>
      <c r="I57" s="166"/>
      <c r="J57" s="166"/>
      <c r="K57" s="166"/>
      <c r="L57" s="57"/>
    </row>
    <row r="58" spans="1:12" x14ac:dyDescent="0.3">
      <c r="A58" s="508"/>
      <c r="B58" s="171" t="s">
        <v>134</v>
      </c>
      <c r="C58" s="92">
        <v>686</v>
      </c>
      <c r="D58" s="93">
        <v>0.20300000000000001</v>
      </c>
      <c r="E58" s="178">
        <v>592</v>
      </c>
      <c r="F58" s="93">
        <v>0.20499999999999999</v>
      </c>
      <c r="G58" s="92">
        <f t="shared" si="11"/>
        <v>-94</v>
      </c>
      <c r="H58" s="175">
        <f t="shared" si="14"/>
        <v>1.999999999999974E-3</v>
      </c>
      <c r="I58" s="166"/>
      <c r="J58" s="166"/>
      <c r="K58" s="166"/>
      <c r="L58" s="57"/>
    </row>
    <row r="59" spans="1:12" x14ac:dyDescent="0.3">
      <c r="A59" s="508"/>
      <c r="B59" s="171" t="s">
        <v>135</v>
      </c>
      <c r="C59" s="92">
        <v>431</v>
      </c>
      <c r="D59" s="93">
        <v>0.128</v>
      </c>
      <c r="E59" s="178">
        <v>318</v>
      </c>
      <c r="F59" s="93">
        <v>0.11</v>
      </c>
      <c r="G59" s="92">
        <f t="shared" si="11"/>
        <v>-113</v>
      </c>
      <c r="H59" s="175">
        <f t="shared" si="14"/>
        <v>-1.8000000000000002E-2</v>
      </c>
      <c r="I59" s="166"/>
      <c r="J59" s="166"/>
      <c r="K59" s="166"/>
      <c r="L59" s="57"/>
    </row>
    <row r="60" spans="1:12" x14ac:dyDescent="0.3">
      <c r="A60" s="508"/>
      <c r="B60" s="171" t="s">
        <v>13</v>
      </c>
      <c r="C60" s="92">
        <v>3378</v>
      </c>
      <c r="D60" s="93">
        <v>1</v>
      </c>
      <c r="E60" s="178">
        <v>2882</v>
      </c>
      <c r="F60" s="93">
        <v>1</v>
      </c>
      <c r="G60" s="92">
        <f t="shared" si="11"/>
        <v>-496</v>
      </c>
      <c r="I60" s="166"/>
      <c r="J60" s="166"/>
      <c r="K60" s="166"/>
      <c r="L60" s="57"/>
    </row>
  </sheetData>
  <mergeCells count="18">
    <mergeCell ref="A33:A39"/>
    <mergeCell ref="A40:A46"/>
    <mergeCell ref="C1:D1"/>
    <mergeCell ref="E1:H1"/>
    <mergeCell ref="I1:L1"/>
    <mergeCell ref="A47:A53"/>
    <mergeCell ref="A54:A60"/>
    <mergeCell ref="A32:B32"/>
    <mergeCell ref="E3:H3"/>
    <mergeCell ref="I3:L3"/>
    <mergeCell ref="A3:B3"/>
    <mergeCell ref="A4:A10"/>
    <mergeCell ref="A11:A17"/>
    <mergeCell ref="A18:A24"/>
    <mergeCell ref="C3:D3"/>
    <mergeCell ref="C32:D32"/>
    <mergeCell ref="E32:H32"/>
    <mergeCell ref="A25:A3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23635-06C8-4C77-A5F7-545A39ED6D44}">
  <dimension ref="A1:EB368"/>
  <sheetViews>
    <sheetView zoomScale="80" zoomScaleNormal="8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BE13" sqref="BE13"/>
    </sheetView>
  </sheetViews>
  <sheetFormatPr defaultColWidth="8.88671875" defaultRowHeight="14.4" x14ac:dyDescent="0.3"/>
  <cols>
    <col min="1" max="1" width="9.77734375" style="2" customWidth="1"/>
    <col min="2" max="2" width="19.44140625" style="2" customWidth="1"/>
    <col min="3" max="3" width="25.5546875" style="2" customWidth="1"/>
    <col min="4" max="4" width="9.109375" style="2" customWidth="1"/>
    <col min="5" max="5" width="9.109375" style="13" customWidth="1"/>
    <col min="6" max="6" width="9.109375" style="2" customWidth="1"/>
    <col min="7" max="8" width="9.109375" style="13" customWidth="1"/>
    <col min="9" max="9" width="9.109375" style="2" customWidth="1"/>
    <col min="10" max="11" width="9.109375" style="13" customWidth="1"/>
    <col min="12" max="12" width="9.109375" style="2" customWidth="1"/>
    <col min="13" max="14" width="9.109375" style="13" customWidth="1"/>
    <col min="15" max="15" width="9.109375" style="2" customWidth="1"/>
    <col min="16" max="17" width="9.109375" style="13" customWidth="1"/>
    <col min="18" max="18" width="10.6640625" style="2" bestFit="1" customWidth="1"/>
    <col min="19" max="19" width="9.109375" style="193" customWidth="1"/>
    <col min="20" max="20" width="11.5546875" style="2" customWidth="1"/>
    <col min="21" max="21" width="9.109375" style="193" customWidth="1"/>
    <col min="22" max="22" width="9.109375" style="2" customWidth="1"/>
    <col min="23" max="23" width="9.109375" style="13" customWidth="1"/>
    <col min="24" max="24" width="9.109375" style="2" customWidth="1"/>
    <col min="25" max="26" width="9.109375" style="13" customWidth="1"/>
    <col min="27" max="27" width="9.109375" style="2" customWidth="1"/>
    <col min="28" max="29" width="9.109375" style="13" customWidth="1"/>
    <col min="30" max="30" width="9.109375" style="2" customWidth="1"/>
    <col min="31" max="32" width="9.109375" style="13" customWidth="1"/>
    <col min="33" max="33" width="9.109375" style="2" customWidth="1"/>
    <col min="34" max="35" width="9.109375" style="13" customWidth="1"/>
    <col min="36" max="36" width="12.5546875" style="2" customWidth="1"/>
    <col min="37" max="37" width="9.109375" style="193" bestFit="1" customWidth="1"/>
    <col min="38" max="38" width="12" style="2" customWidth="1"/>
    <col min="39" max="39" width="9.109375" style="193" bestFit="1" customWidth="1"/>
    <col min="40" max="40" width="9.109375" style="2" customWidth="1"/>
    <col min="41" max="41" width="9.109375" style="13" customWidth="1"/>
    <col min="42" max="42" width="9.109375" style="2" customWidth="1"/>
    <col min="43" max="44" width="9.109375" style="13" customWidth="1"/>
    <col min="45" max="45" width="9.109375" style="2" customWidth="1"/>
    <col min="46" max="47" width="9.109375" style="13" customWidth="1"/>
    <col min="48" max="48" width="9.109375" style="2" customWidth="1"/>
    <col min="49" max="50" width="9.109375" style="13" customWidth="1"/>
    <col min="51" max="51" width="9.109375" style="2" customWidth="1"/>
    <col min="52" max="52" width="9.109375" style="13" customWidth="1"/>
    <col min="53" max="53" width="9" style="13" customWidth="1"/>
    <col min="54" max="54" width="11" style="2" customWidth="1"/>
    <col min="55" max="55" width="9.109375" style="193" bestFit="1" customWidth="1"/>
    <col min="56" max="56" width="12.6640625" style="2" customWidth="1"/>
    <col min="57" max="57" width="9.109375" style="193" bestFit="1" customWidth="1"/>
    <col min="58" max="58" width="9.109375" style="2" customWidth="1"/>
    <col min="59" max="59" width="9.109375" style="13" customWidth="1"/>
    <col min="60" max="60" width="9.109375" style="2" customWidth="1"/>
    <col min="61" max="62" width="9.109375" style="13" customWidth="1"/>
    <col min="63" max="63" width="9.109375" style="2" customWidth="1"/>
    <col min="64" max="65" width="9.109375" style="13" customWidth="1"/>
    <col min="66" max="66" width="9.109375" style="2" customWidth="1"/>
    <col min="67" max="68" width="9.109375" style="13" customWidth="1"/>
    <col min="69" max="69" width="9.109375" style="2" customWidth="1"/>
    <col min="70" max="71" width="9.109375" style="13" customWidth="1"/>
    <col min="72" max="72" width="12.44140625" style="2" customWidth="1"/>
    <col min="73" max="73" width="9.109375" style="193" customWidth="1"/>
    <col min="74" max="74" width="12.109375" style="2" customWidth="1"/>
    <col min="75" max="75" width="9.109375" style="193" customWidth="1"/>
    <col min="76" max="76" width="9.109375" style="2" customWidth="1"/>
    <col min="77" max="77" width="9.109375" style="13" customWidth="1"/>
    <col min="78" max="78" width="9.109375" style="2" customWidth="1"/>
    <col min="79" max="80" width="9.109375" style="13" customWidth="1"/>
    <col min="81" max="81" width="9.109375" style="2" customWidth="1"/>
    <col min="82" max="83" width="9.109375" style="13" customWidth="1"/>
    <col min="84" max="84" width="9.109375" style="2" customWidth="1"/>
    <col min="85" max="86" width="9.109375" style="13" customWidth="1"/>
    <col min="87" max="87" width="9.109375" style="2" customWidth="1"/>
    <col min="88" max="89" width="9.109375" style="13" customWidth="1"/>
    <col min="90" max="90" width="12.109375" style="2" customWidth="1"/>
    <col min="91" max="91" width="12.109375" style="13" customWidth="1"/>
    <col min="92" max="92" width="12.109375" style="2" customWidth="1"/>
    <col min="93" max="93" width="12.109375" style="13" customWidth="1"/>
    <col min="94" max="94" width="9.109375" style="2" customWidth="1"/>
    <col min="95" max="95" width="8.88671875" style="13"/>
    <col min="96" max="96" width="11.44140625" style="2" customWidth="1"/>
    <col min="97" max="98" width="8.88671875" style="13"/>
    <col min="99" max="99" width="11.5546875" style="2" customWidth="1"/>
    <col min="100" max="101" width="8.88671875" style="13"/>
    <col min="102" max="102" width="13.21875" style="2" customWidth="1"/>
    <col min="103" max="104" width="8.88671875" style="13"/>
    <col min="105" max="105" width="12.5546875" style="2" customWidth="1"/>
    <col min="106" max="107" width="8.88671875" style="13"/>
    <col min="108" max="108" width="11" style="2" customWidth="1"/>
    <col min="109" max="109" width="11.5546875" style="13" customWidth="1"/>
    <col min="110" max="110" width="10.88671875" style="2" customWidth="1"/>
    <col min="111" max="111" width="10.6640625" style="13" customWidth="1"/>
    <col min="112" max="112" width="12.77734375" style="2" customWidth="1"/>
    <col min="113" max="113" width="8.88671875" style="13"/>
    <col min="114" max="114" width="15.5546875" style="2" customWidth="1"/>
    <col min="115" max="116" width="8.88671875" style="13"/>
    <col min="117" max="117" width="11" style="2" customWidth="1"/>
    <col min="118" max="118" width="8.88671875" style="13"/>
    <col min="119" max="119" width="12.5546875" style="13" customWidth="1"/>
    <col min="120" max="120" width="11.6640625" style="2" customWidth="1"/>
    <col min="121" max="121" width="8.88671875" style="13"/>
    <col min="122" max="122" width="11.5546875" style="13" customWidth="1"/>
    <col min="123" max="123" width="10.88671875" style="2" customWidth="1"/>
    <col min="124" max="125" width="8.88671875" style="13"/>
    <col min="126" max="126" width="12.21875" style="2" customWidth="1"/>
    <col min="127" max="127" width="12.109375" style="13" customWidth="1"/>
    <col min="128" max="128" width="11.109375" style="2" customWidth="1"/>
    <col min="129" max="129" width="11" style="13" customWidth="1"/>
    <col min="130" max="131" width="8.88671875" style="2"/>
    <col min="132" max="132" width="12.88671875" style="2" customWidth="1"/>
    <col min="133" max="16384" width="8.88671875" style="2"/>
  </cols>
  <sheetData>
    <row r="1" spans="1:132" ht="15.75" customHeight="1" x14ac:dyDescent="0.3">
      <c r="A1" s="528" t="s">
        <v>448</v>
      </c>
      <c r="B1" s="497"/>
      <c r="C1" s="497"/>
      <c r="D1" s="498" t="s">
        <v>116</v>
      </c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529"/>
      <c r="Q1" s="529"/>
      <c r="R1" s="498"/>
      <c r="S1" s="529"/>
      <c r="T1" s="498"/>
      <c r="U1" s="529"/>
      <c r="V1" s="499" t="s">
        <v>117</v>
      </c>
      <c r="W1" s="530"/>
      <c r="X1" s="499"/>
      <c r="Y1" s="530"/>
      <c r="Z1" s="530"/>
      <c r="AA1" s="499"/>
      <c r="AB1" s="530"/>
      <c r="AC1" s="530"/>
      <c r="AD1" s="499"/>
      <c r="AE1" s="530"/>
      <c r="AF1" s="530"/>
      <c r="AG1" s="499"/>
      <c r="AH1" s="530"/>
      <c r="AI1" s="530"/>
      <c r="AJ1" s="499"/>
      <c r="AK1" s="530"/>
      <c r="AL1" s="499"/>
      <c r="AM1" s="530"/>
      <c r="AN1" s="501" t="s">
        <v>118</v>
      </c>
      <c r="AO1" s="531"/>
      <c r="AP1" s="501"/>
      <c r="AQ1" s="531"/>
      <c r="AR1" s="531"/>
      <c r="AS1" s="501"/>
      <c r="AT1" s="531"/>
      <c r="AU1" s="531"/>
      <c r="AV1" s="501"/>
      <c r="AW1" s="531"/>
      <c r="AX1" s="531"/>
      <c r="AY1" s="501"/>
      <c r="AZ1" s="531"/>
      <c r="BA1" s="531"/>
      <c r="BB1" s="501"/>
      <c r="BC1" s="531"/>
      <c r="BD1" s="501"/>
      <c r="BE1" s="531"/>
      <c r="BF1" s="503" t="s">
        <v>31</v>
      </c>
      <c r="BG1" s="532"/>
      <c r="BH1" s="503"/>
      <c r="BI1" s="532"/>
      <c r="BJ1" s="532"/>
      <c r="BK1" s="503"/>
      <c r="BL1" s="532"/>
      <c r="BM1" s="532"/>
      <c r="BN1" s="503"/>
      <c r="BO1" s="532"/>
      <c r="BP1" s="532"/>
      <c r="BQ1" s="503"/>
      <c r="BR1" s="532"/>
      <c r="BS1" s="532"/>
      <c r="BT1" s="503"/>
      <c r="BU1" s="532"/>
      <c r="BV1" s="503"/>
      <c r="BW1" s="532"/>
      <c r="BX1" s="504" t="s">
        <v>119</v>
      </c>
      <c r="BY1" s="533"/>
      <c r="BZ1" s="504"/>
      <c r="CA1" s="533"/>
      <c r="CB1" s="533"/>
      <c r="CC1" s="504"/>
      <c r="CD1" s="533"/>
      <c r="CE1" s="533"/>
      <c r="CF1" s="504"/>
      <c r="CG1" s="533"/>
      <c r="CH1" s="533"/>
      <c r="CI1" s="504"/>
      <c r="CJ1" s="533"/>
      <c r="CK1" s="533"/>
      <c r="CL1" s="504"/>
      <c r="CM1" s="533"/>
      <c r="CN1" s="504"/>
      <c r="CO1" s="533"/>
      <c r="CP1" s="522" t="s">
        <v>225</v>
      </c>
      <c r="CQ1" s="523"/>
      <c r="CR1" s="522"/>
      <c r="CS1" s="523"/>
      <c r="CT1" s="523"/>
      <c r="CU1" s="522"/>
      <c r="CV1" s="523"/>
      <c r="CW1" s="523"/>
      <c r="CX1" s="522"/>
      <c r="CY1" s="523"/>
      <c r="CZ1" s="523"/>
      <c r="DA1" s="522"/>
      <c r="DB1" s="523"/>
      <c r="DC1" s="523"/>
      <c r="DD1" s="522"/>
      <c r="DE1" s="523"/>
      <c r="DF1" s="522"/>
      <c r="DG1" s="523"/>
      <c r="DH1" s="524" t="s">
        <v>224</v>
      </c>
      <c r="DI1" s="525"/>
      <c r="DJ1" s="524"/>
      <c r="DK1" s="525"/>
      <c r="DL1" s="525"/>
      <c r="DM1" s="524"/>
      <c r="DN1" s="525"/>
      <c r="DO1" s="525"/>
      <c r="DP1" s="524"/>
      <c r="DQ1" s="525"/>
      <c r="DR1" s="525"/>
      <c r="DS1" s="524"/>
      <c r="DT1" s="525"/>
      <c r="DU1" s="525"/>
      <c r="DV1" s="524"/>
      <c r="DW1" s="525"/>
      <c r="DX1" s="524"/>
      <c r="DY1" s="525"/>
    </row>
    <row r="2" spans="1:132" ht="32.25" customHeight="1" x14ac:dyDescent="0.3">
      <c r="A2" s="497"/>
      <c r="B2" s="497"/>
      <c r="C2" s="497"/>
      <c r="D2" s="492" t="s">
        <v>120</v>
      </c>
      <c r="E2" s="520"/>
      <c r="F2" s="492" t="s">
        <v>121</v>
      </c>
      <c r="G2" s="520"/>
      <c r="H2" s="520"/>
      <c r="I2" s="492" t="s">
        <v>0</v>
      </c>
      <c r="J2" s="520"/>
      <c r="K2" s="520"/>
      <c r="L2" s="492" t="s">
        <v>1</v>
      </c>
      <c r="M2" s="520"/>
      <c r="N2" s="520"/>
      <c r="O2" s="492" t="s">
        <v>2</v>
      </c>
      <c r="P2" s="520"/>
      <c r="Q2" s="520"/>
      <c r="R2" s="521" t="s">
        <v>390</v>
      </c>
      <c r="S2" s="518" t="s">
        <v>391</v>
      </c>
      <c r="T2" s="500" t="s">
        <v>124</v>
      </c>
      <c r="U2" s="495" t="s">
        <v>125</v>
      </c>
      <c r="V2" s="496" t="s">
        <v>120</v>
      </c>
      <c r="W2" s="519"/>
      <c r="X2" s="492" t="s">
        <v>121</v>
      </c>
      <c r="Y2" s="520"/>
      <c r="Z2" s="520"/>
      <c r="AA2" s="492" t="s">
        <v>0</v>
      </c>
      <c r="AB2" s="520"/>
      <c r="AC2" s="520"/>
      <c r="AD2" s="492" t="s">
        <v>1</v>
      </c>
      <c r="AE2" s="520"/>
      <c r="AF2" s="520"/>
      <c r="AG2" s="492" t="s">
        <v>2</v>
      </c>
      <c r="AH2" s="520"/>
      <c r="AI2" s="520"/>
      <c r="AJ2" s="521" t="s">
        <v>390</v>
      </c>
      <c r="AK2" s="518" t="s">
        <v>391</v>
      </c>
      <c r="AL2" s="526" t="s">
        <v>86</v>
      </c>
      <c r="AM2" s="527" t="s">
        <v>125</v>
      </c>
      <c r="AN2" s="496" t="s">
        <v>120</v>
      </c>
      <c r="AO2" s="519"/>
      <c r="AP2" s="492" t="s">
        <v>121</v>
      </c>
      <c r="AQ2" s="520"/>
      <c r="AR2" s="520"/>
      <c r="AS2" s="492" t="s">
        <v>0</v>
      </c>
      <c r="AT2" s="520"/>
      <c r="AU2" s="520"/>
      <c r="AV2" s="492" t="s">
        <v>1</v>
      </c>
      <c r="AW2" s="520"/>
      <c r="AX2" s="520"/>
      <c r="AY2" s="492" t="s">
        <v>2</v>
      </c>
      <c r="AZ2" s="520"/>
      <c r="BA2" s="520"/>
      <c r="BB2" s="521" t="s">
        <v>390</v>
      </c>
      <c r="BC2" s="518" t="s">
        <v>391</v>
      </c>
      <c r="BD2" s="500" t="s">
        <v>124</v>
      </c>
      <c r="BE2" s="495" t="s">
        <v>125</v>
      </c>
      <c r="BF2" s="496" t="s">
        <v>120</v>
      </c>
      <c r="BG2" s="519"/>
      <c r="BH2" s="492" t="s">
        <v>121</v>
      </c>
      <c r="BI2" s="520"/>
      <c r="BJ2" s="520"/>
      <c r="BK2" s="492" t="s">
        <v>0</v>
      </c>
      <c r="BL2" s="520"/>
      <c r="BM2" s="520"/>
      <c r="BN2" s="492" t="s">
        <v>1</v>
      </c>
      <c r="BO2" s="520"/>
      <c r="BP2" s="520"/>
      <c r="BQ2" s="492" t="s">
        <v>2</v>
      </c>
      <c r="BR2" s="520"/>
      <c r="BS2" s="520"/>
      <c r="BT2" s="521" t="s">
        <v>390</v>
      </c>
      <c r="BU2" s="518" t="s">
        <v>391</v>
      </c>
      <c r="BV2" s="500" t="s">
        <v>124</v>
      </c>
      <c r="BW2" s="495" t="s">
        <v>125</v>
      </c>
      <c r="BX2" s="496" t="s">
        <v>120</v>
      </c>
      <c r="BY2" s="519"/>
      <c r="BZ2" s="492" t="s">
        <v>121</v>
      </c>
      <c r="CA2" s="520"/>
      <c r="CB2" s="520"/>
      <c r="CC2" s="492" t="s">
        <v>0</v>
      </c>
      <c r="CD2" s="520"/>
      <c r="CE2" s="520"/>
      <c r="CF2" s="492" t="s">
        <v>1</v>
      </c>
      <c r="CG2" s="520"/>
      <c r="CH2" s="520"/>
      <c r="CI2" s="492" t="s">
        <v>2</v>
      </c>
      <c r="CJ2" s="520"/>
      <c r="CK2" s="520"/>
      <c r="CL2" s="521" t="s">
        <v>390</v>
      </c>
      <c r="CM2" s="518" t="s">
        <v>391</v>
      </c>
      <c r="CN2" s="500" t="s">
        <v>124</v>
      </c>
      <c r="CO2" s="495" t="s">
        <v>125</v>
      </c>
      <c r="CP2" s="496" t="s">
        <v>120</v>
      </c>
      <c r="CQ2" s="519"/>
      <c r="CR2" s="492" t="s">
        <v>121</v>
      </c>
      <c r="CS2" s="520"/>
      <c r="CT2" s="520"/>
      <c r="CU2" s="492" t="s">
        <v>0</v>
      </c>
      <c r="CV2" s="520"/>
      <c r="CW2" s="520"/>
      <c r="CX2" s="492" t="s">
        <v>1</v>
      </c>
      <c r="CY2" s="520"/>
      <c r="CZ2" s="520"/>
      <c r="DA2" s="492" t="s">
        <v>2</v>
      </c>
      <c r="DB2" s="520"/>
      <c r="DC2" s="520"/>
      <c r="DD2" s="521" t="s">
        <v>390</v>
      </c>
      <c r="DE2" s="518" t="s">
        <v>391</v>
      </c>
      <c r="DF2" s="500" t="s">
        <v>124</v>
      </c>
      <c r="DG2" s="495" t="s">
        <v>125</v>
      </c>
      <c r="DH2" s="496" t="s">
        <v>120</v>
      </c>
      <c r="DI2" s="519"/>
      <c r="DJ2" s="492" t="s">
        <v>121</v>
      </c>
      <c r="DK2" s="520"/>
      <c r="DL2" s="520"/>
      <c r="DM2" s="492" t="s">
        <v>0</v>
      </c>
      <c r="DN2" s="520"/>
      <c r="DO2" s="520"/>
      <c r="DP2" s="492" t="s">
        <v>1</v>
      </c>
      <c r="DQ2" s="520"/>
      <c r="DR2" s="520"/>
      <c r="DS2" s="492" t="s">
        <v>2</v>
      </c>
      <c r="DT2" s="520"/>
      <c r="DU2" s="520"/>
      <c r="DV2" s="521" t="s">
        <v>390</v>
      </c>
      <c r="DW2" s="518" t="s">
        <v>391</v>
      </c>
      <c r="DX2" s="500" t="s">
        <v>124</v>
      </c>
      <c r="DY2" s="495" t="s">
        <v>125</v>
      </c>
    </row>
    <row r="3" spans="1:132" ht="15" customHeight="1" x14ac:dyDescent="0.3">
      <c r="A3" s="497"/>
      <c r="B3" s="497"/>
      <c r="C3" s="497"/>
      <c r="D3" s="180" t="s">
        <v>126</v>
      </c>
      <c r="E3" s="212" t="s">
        <v>127</v>
      </c>
      <c r="F3" s="292" t="s">
        <v>126</v>
      </c>
      <c r="G3" s="213" t="s">
        <v>127</v>
      </c>
      <c r="H3" s="212" t="s">
        <v>128</v>
      </c>
      <c r="I3" s="180" t="s">
        <v>126</v>
      </c>
      <c r="J3" s="213" t="s">
        <v>127</v>
      </c>
      <c r="K3" s="212" t="s">
        <v>128</v>
      </c>
      <c r="L3" s="180" t="s">
        <v>126</v>
      </c>
      <c r="M3" s="213" t="s">
        <v>127</v>
      </c>
      <c r="N3" s="212" t="s">
        <v>128</v>
      </c>
      <c r="O3" s="180" t="s">
        <v>126</v>
      </c>
      <c r="P3" s="213" t="s">
        <v>127</v>
      </c>
      <c r="Q3" s="212" t="s">
        <v>128</v>
      </c>
      <c r="R3" s="494"/>
      <c r="S3" s="495"/>
      <c r="T3" s="500"/>
      <c r="U3" s="495"/>
      <c r="V3" s="182" t="s">
        <v>126</v>
      </c>
      <c r="W3" s="212" t="s">
        <v>127</v>
      </c>
      <c r="X3" s="180" t="s">
        <v>126</v>
      </c>
      <c r="Y3" s="213" t="s">
        <v>127</v>
      </c>
      <c r="Z3" s="212" t="s">
        <v>128</v>
      </c>
      <c r="AA3" s="180" t="s">
        <v>126</v>
      </c>
      <c r="AB3" s="213" t="s">
        <v>127</v>
      </c>
      <c r="AC3" s="212" t="s">
        <v>128</v>
      </c>
      <c r="AD3" s="180" t="s">
        <v>126</v>
      </c>
      <c r="AE3" s="213" t="s">
        <v>127</v>
      </c>
      <c r="AF3" s="212" t="s">
        <v>128</v>
      </c>
      <c r="AG3" s="180" t="s">
        <v>126</v>
      </c>
      <c r="AH3" s="213" t="s">
        <v>127</v>
      </c>
      <c r="AI3" s="212" t="s">
        <v>128</v>
      </c>
      <c r="AJ3" s="494"/>
      <c r="AK3" s="495"/>
      <c r="AL3" s="526"/>
      <c r="AM3" s="527"/>
      <c r="AN3" s="182" t="s">
        <v>126</v>
      </c>
      <c r="AO3" s="212" t="s">
        <v>127</v>
      </c>
      <c r="AP3" s="180" t="s">
        <v>126</v>
      </c>
      <c r="AQ3" s="213" t="s">
        <v>127</v>
      </c>
      <c r="AR3" s="212" t="s">
        <v>128</v>
      </c>
      <c r="AS3" s="180" t="s">
        <v>126</v>
      </c>
      <c r="AT3" s="213" t="s">
        <v>127</v>
      </c>
      <c r="AU3" s="212" t="s">
        <v>128</v>
      </c>
      <c r="AV3" s="180" t="s">
        <v>126</v>
      </c>
      <c r="AW3" s="213" t="s">
        <v>127</v>
      </c>
      <c r="AX3" s="212" t="s">
        <v>128</v>
      </c>
      <c r="AY3" s="180" t="s">
        <v>126</v>
      </c>
      <c r="AZ3" s="213" t="s">
        <v>127</v>
      </c>
      <c r="BA3" s="212" t="s">
        <v>128</v>
      </c>
      <c r="BB3" s="494"/>
      <c r="BC3" s="495"/>
      <c r="BD3" s="500"/>
      <c r="BE3" s="495"/>
      <c r="BF3" s="182" t="s">
        <v>126</v>
      </c>
      <c r="BG3" s="212" t="s">
        <v>127</v>
      </c>
      <c r="BH3" s="180" t="s">
        <v>126</v>
      </c>
      <c r="BI3" s="213" t="s">
        <v>127</v>
      </c>
      <c r="BJ3" s="212" t="s">
        <v>128</v>
      </c>
      <c r="BK3" s="180" t="s">
        <v>126</v>
      </c>
      <c r="BL3" s="213" t="s">
        <v>127</v>
      </c>
      <c r="BM3" s="212" t="s">
        <v>128</v>
      </c>
      <c r="BN3" s="180" t="s">
        <v>126</v>
      </c>
      <c r="BO3" s="213" t="s">
        <v>127</v>
      </c>
      <c r="BP3" s="212" t="s">
        <v>128</v>
      </c>
      <c r="BQ3" s="180" t="s">
        <v>126</v>
      </c>
      <c r="BR3" s="213" t="s">
        <v>127</v>
      </c>
      <c r="BS3" s="212" t="s">
        <v>128</v>
      </c>
      <c r="BT3" s="494"/>
      <c r="BU3" s="495"/>
      <c r="BV3" s="500"/>
      <c r="BW3" s="495"/>
      <c r="BX3" s="182" t="s">
        <v>126</v>
      </c>
      <c r="BY3" s="212" t="s">
        <v>127</v>
      </c>
      <c r="BZ3" s="180" t="s">
        <v>126</v>
      </c>
      <c r="CA3" s="213" t="s">
        <v>127</v>
      </c>
      <c r="CB3" s="212" t="s">
        <v>128</v>
      </c>
      <c r="CC3" s="180" t="s">
        <v>126</v>
      </c>
      <c r="CD3" s="213" t="s">
        <v>127</v>
      </c>
      <c r="CE3" s="212" t="s">
        <v>128</v>
      </c>
      <c r="CF3" s="180" t="s">
        <v>126</v>
      </c>
      <c r="CG3" s="213" t="s">
        <v>127</v>
      </c>
      <c r="CH3" s="212" t="s">
        <v>128</v>
      </c>
      <c r="CI3" s="180" t="s">
        <v>126</v>
      </c>
      <c r="CJ3" s="213" t="s">
        <v>127</v>
      </c>
      <c r="CK3" s="212" t="s">
        <v>128</v>
      </c>
      <c r="CL3" s="494"/>
      <c r="CM3" s="495"/>
      <c r="CN3" s="500"/>
      <c r="CO3" s="495"/>
      <c r="CP3" s="182" t="s">
        <v>126</v>
      </c>
      <c r="CQ3" s="212" t="s">
        <v>127</v>
      </c>
      <c r="CR3" s="180" t="s">
        <v>126</v>
      </c>
      <c r="CS3" s="213" t="s">
        <v>127</v>
      </c>
      <c r="CT3" s="212" t="s">
        <v>128</v>
      </c>
      <c r="CU3" s="180" t="s">
        <v>126</v>
      </c>
      <c r="CV3" s="213" t="s">
        <v>127</v>
      </c>
      <c r="CW3" s="212" t="s">
        <v>128</v>
      </c>
      <c r="CX3" s="180" t="s">
        <v>126</v>
      </c>
      <c r="CY3" s="213" t="s">
        <v>127</v>
      </c>
      <c r="CZ3" s="212" t="s">
        <v>128</v>
      </c>
      <c r="DA3" s="180" t="s">
        <v>126</v>
      </c>
      <c r="DB3" s="213" t="s">
        <v>127</v>
      </c>
      <c r="DC3" s="212" t="s">
        <v>128</v>
      </c>
      <c r="DD3" s="494"/>
      <c r="DE3" s="495"/>
      <c r="DF3" s="500"/>
      <c r="DG3" s="495"/>
      <c r="DH3" s="182" t="s">
        <v>126</v>
      </c>
      <c r="DI3" s="212" t="s">
        <v>127</v>
      </c>
      <c r="DJ3" s="180" t="s">
        <v>126</v>
      </c>
      <c r="DK3" s="213" t="s">
        <v>127</v>
      </c>
      <c r="DL3" s="212" t="s">
        <v>128</v>
      </c>
      <c r="DM3" s="180" t="s">
        <v>126</v>
      </c>
      <c r="DN3" s="213" t="s">
        <v>127</v>
      </c>
      <c r="DO3" s="212" t="s">
        <v>128</v>
      </c>
      <c r="DP3" s="180" t="s">
        <v>126</v>
      </c>
      <c r="DQ3" s="213" t="s">
        <v>127</v>
      </c>
      <c r="DR3" s="212" t="s">
        <v>128</v>
      </c>
      <c r="DS3" s="180" t="s">
        <v>126</v>
      </c>
      <c r="DT3" s="213" t="s">
        <v>127</v>
      </c>
      <c r="DU3" s="212" t="s">
        <v>128</v>
      </c>
      <c r="DV3" s="494"/>
      <c r="DW3" s="495"/>
      <c r="DX3" s="500"/>
      <c r="DY3" s="495"/>
    </row>
    <row r="4" spans="1:132" x14ac:dyDescent="0.3">
      <c r="B4" s="210" t="s">
        <v>129</v>
      </c>
      <c r="C4" s="12"/>
      <c r="D4" s="12"/>
      <c r="E4" s="10"/>
      <c r="F4" s="12"/>
      <c r="G4" s="10"/>
      <c r="H4" s="10"/>
      <c r="I4" s="12"/>
      <c r="J4" s="10"/>
      <c r="K4" s="10"/>
      <c r="L4" s="12"/>
      <c r="M4" s="10"/>
      <c r="N4" s="10"/>
      <c r="O4" s="12"/>
      <c r="P4" s="10"/>
      <c r="Q4" s="10"/>
      <c r="R4" s="12"/>
      <c r="S4" s="192"/>
      <c r="T4" s="12"/>
      <c r="U4" s="192"/>
      <c r="V4" s="12"/>
      <c r="W4" s="10"/>
      <c r="X4" s="12"/>
      <c r="Y4" s="10"/>
      <c r="Z4" s="10"/>
      <c r="AA4" s="12"/>
      <c r="AB4" s="10"/>
      <c r="AC4" s="10"/>
      <c r="AD4" s="12"/>
      <c r="AE4" s="10"/>
      <c r="AF4" s="10"/>
      <c r="AG4" s="12"/>
      <c r="AH4" s="10"/>
      <c r="AI4" s="10"/>
      <c r="AJ4" s="12"/>
      <c r="AK4" s="192"/>
      <c r="AL4" s="12"/>
      <c r="AM4" s="192"/>
      <c r="AN4" s="12"/>
      <c r="AO4" s="10"/>
      <c r="AP4" s="12"/>
      <c r="AQ4" s="10"/>
      <c r="AR4" s="10"/>
      <c r="AS4" s="12"/>
      <c r="AT4" s="10"/>
      <c r="AU4" s="10"/>
      <c r="AV4" s="12"/>
      <c r="AW4" s="10"/>
      <c r="AX4" s="10"/>
      <c r="AY4" s="12"/>
      <c r="AZ4" s="10"/>
      <c r="BA4" s="10"/>
      <c r="BB4" s="12"/>
      <c r="BC4" s="192"/>
      <c r="BD4" s="12"/>
      <c r="BE4" s="192"/>
      <c r="BF4" s="12"/>
      <c r="BT4" s="12"/>
      <c r="BU4" s="192"/>
      <c r="BV4" s="12"/>
      <c r="BW4" s="192"/>
    </row>
    <row r="5" spans="1:132" x14ac:dyDescent="0.3">
      <c r="C5" s="12" t="s">
        <v>134</v>
      </c>
      <c r="D5" s="92">
        <v>233168</v>
      </c>
      <c r="E5" s="93">
        <v>0.26200000000000001</v>
      </c>
      <c r="F5" s="92">
        <v>230624</v>
      </c>
      <c r="G5" s="93">
        <v>0.26500000000000001</v>
      </c>
      <c r="H5" s="93">
        <v>-1.0999999999999999E-2</v>
      </c>
      <c r="I5" s="92">
        <v>218183</v>
      </c>
      <c r="J5" s="93">
        <v>0.28000000000000003</v>
      </c>
      <c r="K5" s="93">
        <v>-5.3999999999999999E-2</v>
      </c>
      <c r="L5" s="92">
        <v>212666</v>
      </c>
      <c r="M5" s="93">
        <v>0.28000000000000003</v>
      </c>
      <c r="N5" s="93">
        <v>-2.5000000000000001E-2</v>
      </c>
      <c r="O5" s="92">
        <v>202992</v>
      </c>
      <c r="P5" s="93">
        <v>0.26900000000000002</v>
      </c>
      <c r="Q5" s="93">
        <v>-4.4999999999999998E-2</v>
      </c>
      <c r="R5" s="11">
        <v>-27632</v>
      </c>
      <c r="S5" s="192">
        <v>-0.11981406965450259</v>
      </c>
      <c r="T5" s="11">
        <v>-15191</v>
      </c>
      <c r="U5" s="192">
        <v>-6.9625039531035868E-2</v>
      </c>
      <c r="V5" s="92">
        <v>195950</v>
      </c>
      <c r="W5" s="93">
        <v>0.28100000000000003</v>
      </c>
      <c r="X5" s="92">
        <v>193922</v>
      </c>
      <c r="Y5" s="93">
        <v>0.28599999999999998</v>
      </c>
      <c r="Z5" s="93">
        <v>-0.01</v>
      </c>
      <c r="AA5" s="92">
        <v>185342</v>
      </c>
      <c r="AB5" s="93">
        <v>0.30299999999999999</v>
      </c>
      <c r="AC5" s="93">
        <v>-4.3999999999999997E-2</v>
      </c>
      <c r="AD5" s="92">
        <v>176558</v>
      </c>
      <c r="AE5" s="93">
        <v>0.30299999999999999</v>
      </c>
      <c r="AF5" s="93">
        <v>-4.7E-2</v>
      </c>
      <c r="AG5" s="92">
        <v>163803</v>
      </c>
      <c r="AH5" s="93">
        <v>0.29099999999999998</v>
      </c>
      <c r="AI5" s="93">
        <v>-7.1999999999999995E-2</v>
      </c>
      <c r="AJ5" s="11">
        <v>-30119</v>
      </c>
      <c r="AK5" s="192">
        <v>-0.1553150235661761</v>
      </c>
      <c r="AL5" s="11">
        <v>-21539</v>
      </c>
      <c r="AM5" s="192">
        <v>-0.11621219151622406</v>
      </c>
      <c r="AN5" s="92">
        <v>37218</v>
      </c>
      <c r="AO5" s="93">
        <v>0.19400000000000001</v>
      </c>
      <c r="AP5" s="92">
        <v>36702</v>
      </c>
      <c r="AQ5" s="93">
        <v>0.192</v>
      </c>
      <c r="AR5" s="93">
        <v>-1.4E-2</v>
      </c>
      <c r="AS5" s="92">
        <v>32841</v>
      </c>
      <c r="AT5" s="93">
        <v>0.19500000000000001</v>
      </c>
      <c r="AU5" s="93">
        <v>-0.105</v>
      </c>
      <c r="AV5" s="92">
        <v>36108</v>
      </c>
      <c r="AW5" s="93">
        <v>0.20399999999999999</v>
      </c>
      <c r="AX5" s="93">
        <v>9.9000000000000005E-2</v>
      </c>
      <c r="AY5" s="92">
        <v>39189</v>
      </c>
      <c r="AZ5" s="93">
        <v>0.20599999999999999</v>
      </c>
      <c r="BA5" s="93">
        <v>8.5000000000000006E-2</v>
      </c>
      <c r="BB5" s="11">
        <v>2487</v>
      </c>
      <c r="BC5" s="192">
        <v>6.7761974824260163E-2</v>
      </c>
      <c r="BD5" s="11">
        <v>6348</v>
      </c>
      <c r="BE5" s="192">
        <v>0.19329496665753174</v>
      </c>
      <c r="BF5" s="92">
        <v>1749509</v>
      </c>
      <c r="BG5" s="93">
        <v>0.28599999999999998</v>
      </c>
      <c r="BH5" s="92">
        <v>1763396</v>
      </c>
      <c r="BI5" s="93">
        <v>0.28899999999999998</v>
      </c>
      <c r="BJ5" s="93">
        <v>8.0000000000000002E-3</v>
      </c>
      <c r="BK5" s="92">
        <v>1751196</v>
      </c>
      <c r="BL5" s="93">
        <v>0.29199999999999998</v>
      </c>
      <c r="BM5" s="93">
        <v>-7.0000000000000001E-3</v>
      </c>
      <c r="BN5" s="92">
        <v>1733302</v>
      </c>
      <c r="BO5" s="93">
        <v>0.3</v>
      </c>
      <c r="BP5" s="93">
        <v>-0.01</v>
      </c>
      <c r="BQ5" s="92">
        <v>1761974</v>
      </c>
      <c r="BR5" s="93">
        <v>0.30399999999999999</v>
      </c>
      <c r="BS5" s="93">
        <v>1.7000000000000001E-2</v>
      </c>
      <c r="BT5" s="11">
        <v>-1422</v>
      </c>
      <c r="BU5" s="192">
        <v>-8.0639856277320288E-4</v>
      </c>
      <c r="BV5" s="11">
        <v>10778</v>
      </c>
      <c r="BW5" s="192">
        <v>6.1546508785995397E-3</v>
      </c>
      <c r="BX5" s="4">
        <v>1982677</v>
      </c>
      <c r="BY5" s="152">
        <v>0.28264939948245205</v>
      </c>
      <c r="BZ5" s="4">
        <v>1994020</v>
      </c>
      <c r="CA5" s="152">
        <v>0.28566926020426436</v>
      </c>
      <c r="CB5" s="13">
        <v>5.7210528996907151E-3</v>
      </c>
      <c r="CC5" s="4">
        <v>1969379</v>
      </c>
      <c r="CD5" s="152">
        <v>0.29028785589163569</v>
      </c>
      <c r="CE5" s="13">
        <v>-1.2357448771827761E-2</v>
      </c>
      <c r="CF5" s="4">
        <v>1945968</v>
      </c>
      <c r="CG5" s="152">
        <v>0.29770198134176457</v>
      </c>
      <c r="CH5" s="13">
        <v>-1.188750362423896E-2</v>
      </c>
      <c r="CI5" s="4">
        <v>1964966</v>
      </c>
      <c r="CJ5" s="152">
        <v>0.30044290484540992</v>
      </c>
      <c r="CK5" s="13">
        <v>9.7627504666057963E-3</v>
      </c>
      <c r="CL5" s="4">
        <v>-29054</v>
      </c>
      <c r="CM5" s="13">
        <v>-1.4570565992316986E-2</v>
      </c>
      <c r="CN5" s="4">
        <v>-4413</v>
      </c>
      <c r="CO5" s="13">
        <v>-2.2408078891874572E-3</v>
      </c>
      <c r="CP5" s="92">
        <v>550052</v>
      </c>
      <c r="CQ5" s="93">
        <v>0.26200000000000001</v>
      </c>
      <c r="CR5" s="92">
        <v>548949</v>
      </c>
      <c r="CS5" s="93">
        <v>0.26300000000000001</v>
      </c>
      <c r="CT5" s="93">
        <v>-2E-3</v>
      </c>
      <c r="CU5" s="92">
        <v>517223</v>
      </c>
      <c r="CV5" s="93">
        <v>0.27400000000000002</v>
      </c>
      <c r="CW5" s="93">
        <v>-5.8000000000000003E-2</v>
      </c>
      <c r="CX5" s="92">
        <v>542341</v>
      </c>
      <c r="CY5" s="93">
        <v>0.27800000000000002</v>
      </c>
      <c r="CZ5" s="93">
        <v>4.9000000000000002E-2</v>
      </c>
      <c r="DA5" s="92">
        <v>518667</v>
      </c>
      <c r="DB5" s="93">
        <v>0.27400000000000002</v>
      </c>
      <c r="DC5" s="93">
        <v>-4.3999999999999997E-2</v>
      </c>
      <c r="DD5" s="4">
        <v>-30282</v>
      </c>
      <c r="DE5" s="13">
        <v>-5.5163594432269702E-2</v>
      </c>
      <c r="DF5" s="2">
        <v>1444</v>
      </c>
      <c r="DG5" s="13">
        <v>2.7918325364495455E-3</v>
      </c>
      <c r="DH5" s="4">
        <v>2532729</v>
      </c>
      <c r="DI5" s="13">
        <v>0.27800000000000002</v>
      </c>
      <c r="DJ5" s="4">
        <v>2542969</v>
      </c>
      <c r="DK5" s="13">
        <v>0.28000000000000003</v>
      </c>
      <c r="DL5" s="13">
        <v>4.0000000000000001E-3</v>
      </c>
      <c r="DM5" s="4">
        <v>2486602</v>
      </c>
      <c r="DN5" s="13">
        <v>0.28699999999999998</v>
      </c>
      <c r="DO5" s="13">
        <v>-2.1999999999999999E-2</v>
      </c>
      <c r="DP5" s="4">
        <v>2488309</v>
      </c>
      <c r="DQ5" s="13">
        <v>0.29299999999999998</v>
      </c>
      <c r="DR5" s="13">
        <v>1E-3</v>
      </c>
      <c r="DS5" s="4">
        <v>2483633</v>
      </c>
      <c r="DT5" s="13">
        <v>0.29499999999999998</v>
      </c>
      <c r="DU5" s="13">
        <v>-2E-3</v>
      </c>
      <c r="DV5" s="4">
        <v>-59336</v>
      </c>
      <c r="DW5" s="13">
        <v>-2.3333355616997342E-2</v>
      </c>
      <c r="DX5" s="2">
        <v>-2969</v>
      </c>
      <c r="DY5" s="13">
        <v>-1.1939988787912359E-3</v>
      </c>
      <c r="DZ5" s="160"/>
      <c r="EA5" s="4"/>
    </row>
    <row r="6" spans="1:132" x14ac:dyDescent="0.3">
      <c r="C6" s="12" t="s">
        <v>133</v>
      </c>
      <c r="D6" s="92">
        <v>194679</v>
      </c>
      <c r="E6" s="93">
        <v>0.219</v>
      </c>
      <c r="F6" s="92">
        <v>190810</v>
      </c>
      <c r="G6" s="93">
        <v>0.22</v>
      </c>
      <c r="H6" s="93">
        <v>-0.02</v>
      </c>
      <c r="I6" s="92">
        <v>171851</v>
      </c>
      <c r="J6" s="93">
        <v>0.22</v>
      </c>
      <c r="K6" s="93">
        <v>-9.9000000000000005E-2</v>
      </c>
      <c r="L6" s="92">
        <v>168793</v>
      </c>
      <c r="M6" s="93">
        <v>0.222</v>
      </c>
      <c r="N6" s="93">
        <v>-1.7999999999999999E-2</v>
      </c>
      <c r="O6" s="92">
        <v>167133</v>
      </c>
      <c r="P6" s="93">
        <v>0.222</v>
      </c>
      <c r="Q6" s="93">
        <v>-0.01</v>
      </c>
      <c r="R6" s="11">
        <v>-23677</v>
      </c>
      <c r="S6" s="192">
        <v>-0.12408678790419791</v>
      </c>
      <c r="T6" s="11">
        <v>-4718</v>
      </c>
      <c r="U6" s="192">
        <v>-2.7454015397059082E-2</v>
      </c>
      <c r="V6" s="92">
        <v>155299</v>
      </c>
      <c r="W6" s="93">
        <v>0.223</v>
      </c>
      <c r="X6" s="92">
        <v>151471</v>
      </c>
      <c r="Y6" s="93">
        <v>0.223</v>
      </c>
      <c r="Z6" s="93">
        <v>-2.5000000000000001E-2</v>
      </c>
      <c r="AA6" s="92">
        <v>136399</v>
      </c>
      <c r="AB6" s="93">
        <v>0.223</v>
      </c>
      <c r="AC6" s="93">
        <v>-0.1</v>
      </c>
      <c r="AD6" s="92">
        <v>131921</v>
      </c>
      <c r="AE6" s="93">
        <v>0.22700000000000001</v>
      </c>
      <c r="AF6" s="93">
        <v>-3.3000000000000002E-2</v>
      </c>
      <c r="AG6" s="92">
        <v>126507</v>
      </c>
      <c r="AH6" s="93">
        <v>0.22500000000000001</v>
      </c>
      <c r="AI6" s="93">
        <v>-4.1000000000000002E-2</v>
      </c>
      <c r="AJ6" s="11">
        <v>-24964</v>
      </c>
      <c r="AK6" s="192">
        <v>-0.16481042575806593</v>
      </c>
      <c r="AL6" s="11">
        <v>-9892</v>
      </c>
      <c r="AM6" s="192">
        <v>-7.2522525824969389E-2</v>
      </c>
      <c r="AN6" s="92">
        <v>39380</v>
      </c>
      <c r="AO6" s="93">
        <v>0.20499999999999999</v>
      </c>
      <c r="AP6" s="92">
        <v>39339</v>
      </c>
      <c r="AQ6" s="93">
        <v>0.20599999999999999</v>
      </c>
      <c r="AR6" s="93">
        <v>-1E-3</v>
      </c>
      <c r="AS6" s="92">
        <v>35452</v>
      </c>
      <c r="AT6" s="93">
        <v>0.21099999999999999</v>
      </c>
      <c r="AU6" s="93">
        <v>-9.9000000000000005E-2</v>
      </c>
      <c r="AV6" s="92">
        <v>36872</v>
      </c>
      <c r="AW6" s="93">
        <v>0.20899999999999999</v>
      </c>
      <c r="AX6" s="93">
        <v>0.04</v>
      </c>
      <c r="AY6" s="92">
        <v>40626</v>
      </c>
      <c r="AZ6" s="93">
        <v>0.214</v>
      </c>
      <c r="BA6" s="93">
        <v>0.10199999999999999</v>
      </c>
      <c r="BB6" s="11">
        <v>1287</v>
      </c>
      <c r="BC6" s="192">
        <v>3.2715625714939467E-2</v>
      </c>
      <c r="BD6" s="11">
        <v>5174</v>
      </c>
      <c r="BE6" s="192">
        <v>0.14594381135055851</v>
      </c>
      <c r="BF6" s="92">
        <v>1327530</v>
      </c>
      <c r="BG6" s="93">
        <v>0.217</v>
      </c>
      <c r="BH6" s="92">
        <v>1329136</v>
      </c>
      <c r="BI6" s="93">
        <v>0.217</v>
      </c>
      <c r="BJ6" s="93">
        <v>1E-3</v>
      </c>
      <c r="BK6" s="92">
        <v>1312533</v>
      </c>
      <c r="BL6" s="93">
        <v>0.219</v>
      </c>
      <c r="BM6" s="93">
        <v>-1.2E-2</v>
      </c>
      <c r="BN6" s="92">
        <v>1264322</v>
      </c>
      <c r="BO6" s="93">
        <v>0.219</v>
      </c>
      <c r="BP6" s="93">
        <v>-3.6999999999999998E-2</v>
      </c>
      <c r="BQ6" s="92">
        <v>1264683</v>
      </c>
      <c r="BR6" s="93">
        <v>0.219</v>
      </c>
      <c r="BS6" s="93">
        <v>0</v>
      </c>
      <c r="BT6" s="11">
        <v>-64453</v>
      </c>
      <c r="BU6" s="192">
        <v>-4.8492404088069208E-2</v>
      </c>
      <c r="BV6" s="11">
        <v>-47850</v>
      </c>
      <c r="BW6" s="192">
        <v>-3.6456226243454452E-2</v>
      </c>
      <c r="BX6" s="4">
        <v>1522209</v>
      </c>
      <c r="BY6" s="152">
        <v>0.21700532146021964</v>
      </c>
      <c r="BZ6" s="4">
        <v>1519946</v>
      </c>
      <c r="CA6" s="152">
        <v>0.21775200317470778</v>
      </c>
      <c r="CB6" s="13">
        <v>-1.4866552490492291E-3</v>
      </c>
      <c r="CC6" s="4">
        <v>1484384</v>
      </c>
      <c r="CD6" s="152">
        <v>0.21879925026104666</v>
      </c>
      <c r="CE6" s="13">
        <v>-2.3396883836662608E-2</v>
      </c>
      <c r="CF6" s="4">
        <v>1433115</v>
      </c>
      <c r="CG6" s="152">
        <v>0.2192436746085254</v>
      </c>
      <c r="CH6" s="13">
        <v>-3.4538906374630862E-2</v>
      </c>
      <c r="CI6" s="4">
        <v>1431816</v>
      </c>
      <c r="CJ6" s="152">
        <v>0.21892437744171422</v>
      </c>
      <c r="CK6" s="13">
        <v>-9.0641714028527609E-4</v>
      </c>
      <c r="CL6" s="4">
        <v>-88130</v>
      </c>
      <c r="CM6" s="13">
        <v>-5.7982323056213869E-2</v>
      </c>
      <c r="CN6" s="4">
        <v>-52568</v>
      </c>
      <c r="CO6" s="13">
        <v>-3.5414016858171471E-2</v>
      </c>
      <c r="CP6" s="92">
        <v>439576</v>
      </c>
      <c r="CQ6" s="93">
        <v>0.21</v>
      </c>
      <c r="CR6" s="92">
        <v>439284</v>
      </c>
      <c r="CS6" s="93">
        <v>0.21</v>
      </c>
      <c r="CT6" s="93">
        <v>-1E-3</v>
      </c>
      <c r="CU6" s="92">
        <v>406007</v>
      </c>
      <c r="CV6" s="93">
        <v>0.215</v>
      </c>
      <c r="CW6" s="93">
        <v>-7.5999999999999998E-2</v>
      </c>
      <c r="CX6" s="92">
        <v>413491</v>
      </c>
      <c r="CY6" s="93">
        <v>0.21199999999999999</v>
      </c>
      <c r="CZ6" s="93">
        <v>1.7999999999999999E-2</v>
      </c>
      <c r="DA6" s="92">
        <v>393564</v>
      </c>
      <c r="DB6" s="93">
        <v>0.20799999999999999</v>
      </c>
      <c r="DC6" s="93">
        <v>-4.8000000000000001E-2</v>
      </c>
      <c r="DD6" s="4">
        <v>-45720</v>
      </c>
      <c r="DE6" s="13">
        <v>-0.10407845494031198</v>
      </c>
      <c r="DF6" s="2">
        <v>-12443</v>
      </c>
      <c r="DG6" s="13">
        <v>-3.0647254850285854E-2</v>
      </c>
      <c r="DH6" s="4">
        <v>1961785</v>
      </c>
      <c r="DI6" s="13">
        <v>0.215</v>
      </c>
      <c r="DJ6" s="4">
        <v>1959230</v>
      </c>
      <c r="DK6" s="13">
        <v>0.216</v>
      </c>
      <c r="DL6" s="13">
        <v>-1E-3</v>
      </c>
      <c r="DM6" s="4">
        <v>1890391</v>
      </c>
      <c r="DN6" s="13">
        <v>0.218</v>
      </c>
      <c r="DO6" s="13">
        <v>-3.5000000000000003E-2</v>
      </c>
      <c r="DP6" s="4">
        <v>1846606</v>
      </c>
      <c r="DQ6" s="13">
        <v>0.218</v>
      </c>
      <c r="DR6" s="13">
        <v>-2.3E-2</v>
      </c>
      <c r="DS6" s="4">
        <v>1825380</v>
      </c>
      <c r="DT6" s="13">
        <v>0.217</v>
      </c>
      <c r="DU6" s="13">
        <v>-1.0999999999999999E-2</v>
      </c>
      <c r="DV6" s="4">
        <v>-133850</v>
      </c>
      <c r="DW6" s="13">
        <v>-6.8317655405439881E-2</v>
      </c>
      <c r="DX6" s="2">
        <v>-65011</v>
      </c>
      <c r="DY6" s="13">
        <v>-3.4390239902750253E-2</v>
      </c>
      <c r="DZ6" s="160"/>
      <c r="EA6" s="4"/>
    </row>
    <row r="7" spans="1:132" x14ac:dyDescent="0.3">
      <c r="C7" s="12" t="s">
        <v>132</v>
      </c>
      <c r="D7" s="92">
        <v>152715</v>
      </c>
      <c r="E7" s="93">
        <v>0.17199999999999999</v>
      </c>
      <c r="F7" s="92">
        <v>149814</v>
      </c>
      <c r="G7" s="93">
        <v>0.17199999999999999</v>
      </c>
      <c r="H7" s="93">
        <v>-1.9E-2</v>
      </c>
      <c r="I7" s="92">
        <v>132871</v>
      </c>
      <c r="J7" s="93">
        <v>0.17</v>
      </c>
      <c r="K7" s="93">
        <v>-0.113</v>
      </c>
      <c r="L7" s="92">
        <v>129385</v>
      </c>
      <c r="M7" s="93">
        <v>0.17</v>
      </c>
      <c r="N7" s="93">
        <v>-2.5999999999999999E-2</v>
      </c>
      <c r="O7" s="92">
        <v>131113</v>
      </c>
      <c r="P7" s="93">
        <v>0.17399999999999999</v>
      </c>
      <c r="Q7" s="93">
        <v>1.2999999999999999E-2</v>
      </c>
      <c r="R7" s="11">
        <v>-18701</v>
      </c>
      <c r="S7" s="192">
        <v>-0.12482812020238432</v>
      </c>
      <c r="T7" s="11">
        <v>-1758</v>
      </c>
      <c r="U7" s="192">
        <v>-1.3230878069706707E-2</v>
      </c>
      <c r="V7" s="92">
        <v>117411</v>
      </c>
      <c r="W7" s="93">
        <v>0.16800000000000001</v>
      </c>
      <c r="X7" s="92">
        <v>114369</v>
      </c>
      <c r="Y7" s="93">
        <v>0.16900000000000001</v>
      </c>
      <c r="Z7" s="93">
        <v>-2.5999999999999999E-2</v>
      </c>
      <c r="AA7" s="92">
        <v>101482</v>
      </c>
      <c r="AB7" s="93">
        <v>0.16600000000000001</v>
      </c>
      <c r="AC7" s="93">
        <v>-0.113</v>
      </c>
      <c r="AD7" s="92">
        <v>96724</v>
      </c>
      <c r="AE7" s="93">
        <v>0.16600000000000001</v>
      </c>
      <c r="AF7" s="93">
        <v>-4.7E-2</v>
      </c>
      <c r="AG7" s="92">
        <v>95874</v>
      </c>
      <c r="AH7" s="93">
        <v>0.17</v>
      </c>
      <c r="AI7" s="93">
        <v>-8.9999999999999993E-3</v>
      </c>
      <c r="AJ7" s="11">
        <v>-18495</v>
      </c>
      <c r="AK7" s="192">
        <v>-0.16171340135875978</v>
      </c>
      <c r="AL7" s="11">
        <v>-5608</v>
      </c>
      <c r="AM7" s="192">
        <v>-5.5261031512977669E-2</v>
      </c>
      <c r="AN7" s="92">
        <v>35304</v>
      </c>
      <c r="AO7" s="93">
        <v>0.184</v>
      </c>
      <c r="AP7" s="92">
        <v>35445</v>
      </c>
      <c r="AQ7" s="93">
        <v>0.186</v>
      </c>
      <c r="AR7" s="93">
        <v>4.0000000000000001E-3</v>
      </c>
      <c r="AS7" s="92">
        <v>31389</v>
      </c>
      <c r="AT7" s="93">
        <v>0.187</v>
      </c>
      <c r="AU7" s="93">
        <v>-0.114</v>
      </c>
      <c r="AV7" s="92">
        <v>32661</v>
      </c>
      <c r="AW7" s="93">
        <v>0.185</v>
      </c>
      <c r="AX7" s="93">
        <v>4.1000000000000002E-2</v>
      </c>
      <c r="AY7" s="92">
        <v>35239</v>
      </c>
      <c r="AZ7" s="93">
        <v>0.185</v>
      </c>
      <c r="BA7" s="93">
        <v>7.9000000000000001E-2</v>
      </c>
      <c r="BB7" s="11">
        <v>-206</v>
      </c>
      <c r="BC7" s="192">
        <v>-5.8118211313302748E-3</v>
      </c>
      <c r="BD7" s="11">
        <v>3850</v>
      </c>
      <c r="BE7" s="192">
        <v>0.1226544330816528</v>
      </c>
      <c r="BF7" s="92">
        <v>1009415</v>
      </c>
      <c r="BG7" s="93">
        <v>0.16500000000000001</v>
      </c>
      <c r="BH7" s="92">
        <v>1005697</v>
      </c>
      <c r="BI7" s="93">
        <v>0.16500000000000001</v>
      </c>
      <c r="BJ7" s="93">
        <v>-4.0000000000000001E-3</v>
      </c>
      <c r="BK7" s="92">
        <v>987332</v>
      </c>
      <c r="BL7" s="93">
        <v>0.16400000000000001</v>
      </c>
      <c r="BM7" s="93">
        <v>-1.7999999999999999E-2</v>
      </c>
      <c r="BN7" s="92">
        <v>938966</v>
      </c>
      <c r="BO7" s="93">
        <v>0.16300000000000001</v>
      </c>
      <c r="BP7" s="93">
        <v>-4.9000000000000002E-2</v>
      </c>
      <c r="BQ7" s="92">
        <v>931083</v>
      </c>
      <c r="BR7" s="93">
        <v>0.161</v>
      </c>
      <c r="BS7" s="93">
        <v>-8.0000000000000002E-3</v>
      </c>
      <c r="BT7" s="11">
        <v>-74614</v>
      </c>
      <c r="BU7" s="192">
        <v>-7.4191331981700248E-2</v>
      </c>
      <c r="BV7" s="11">
        <v>-56249</v>
      </c>
      <c r="BW7" s="192">
        <v>-5.6970704889540702E-2</v>
      </c>
      <c r="BX7" s="4">
        <v>1162130</v>
      </c>
      <c r="BY7" s="152">
        <v>0.16567264694175704</v>
      </c>
      <c r="BZ7" s="4">
        <v>1155511</v>
      </c>
      <c r="CA7" s="152">
        <v>0.16554195671452129</v>
      </c>
      <c r="CB7" s="13">
        <v>-5.6955762264118137E-3</v>
      </c>
      <c r="CC7" s="4">
        <v>1120203</v>
      </c>
      <c r="CD7" s="152">
        <v>0.16511871358097044</v>
      </c>
      <c r="CE7" s="13">
        <v>-3.0556178175716209E-2</v>
      </c>
      <c r="CF7" s="4">
        <v>1068351</v>
      </c>
      <c r="CG7" s="152">
        <v>0.1634406164276368</v>
      </c>
      <c r="CH7" s="13">
        <v>-4.6288038864384373E-2</v>
      </c>
      <c r="CI7" s="4">
        <v>1062196</v>
      </c>
      <c r="CJ7" s="152">
        <v>0.16240955403562962</v>
      </c>
      <c r="CK7" s="13">
        <v>-5.7612151811530232E-3</v>
      </c>
      <c r="CL7" s="4">
        <v>-93315</v>
      </c>
      <c r="CM7" s="13">
        <v>-8.0756479168091033E-2</v>
      </c>
      <c r="CN7" s="4">
        <v>-58007</v>
      </c>
      <c r="CO7" s="13">
        <v>-5.1782578693326142E-2</v>
      </c>
      <c r="CP7" s="92">
        <v>353875</v>
      </c>
      <c r="CQ7" s="93">
        <v>0.16900000000000001</v>
      </c>
      <c r="CR7" s="92">
        <v>350299</v>
      </c>
      <c r="CS7" s="93">
        <v>0.16800000000000001</v>
      </c>
      <c r="CT7" s="93">
        <v>-0.01</v>
      </c>
      <c r="CU7" s="92">
        <v>317620</v>
      </c>
      <c r="CV7" s="93">
        <v>0.16900000000000001</v>
      </c>
      <c r="CW7" s="93">
        <v>-9.2999999999999999E-2</v>
      </c>
      <c r="CX7" s="92">
        <v>320852</v>
      </c>
      <c r="CY7" s="93">
        <v>0.16500000000000001</v>
      </c>
      <c r="CZ7" s="93">
        <v>0.01</v>
      </c>
      <c r="DA7" s="92">
        <v>306169</v>
      </c>
      <c r="DB7" s="93">
        <v>0.16200000000000001</v>
      </c>
      <c r="DC7" s="93">
        <v>-4.5999999999999999E-2</v>
      </c>
      <c r="DD7" s="4">
        <v>-44130</v>
      </c>
      <c r="DE7" s="13">
        <v>-0.12597809300055096</v>
      </c>
      <c r="DF7" s="2">
        <v>-11451</v>
      </c>
      <c r="DG7" s="13">
        <v>-3.6052515584660938E-2</v>
      </c>
      <c r="DH7" s="4">
        <v>1516005</v>
      </c>
      <c r="DI7" s="13">
        <v>0.16600000000000001</v>
      </c>
      <c r="DJ7" s="4">
        <v>1505810</v>
      </c>
      <c r="DK7" s="13">
        <v>0.16600000000000001</v>
      </c>
      <c r="DL7" s="13">
        <v>-7.0000000000000001E-3</v>
      </c>
      <c r="DM7" s="4">
        <v>1437823</v>
      </c>
      <c r="DN7" s="13">
        <v>0.16600000000000001</v>
      </c>
      <c r="DO7" s="13">
        <v>-4.4999999999999998E-2</v>
      </c>
      <c r="DP7" s="4">
        <v>1389203</v>
      </c>
      <c r="DQ7" s="13">
        <v>0.16400000000000001</v>
      </c>
      <c r="DR7" s="13">
        <v>-3.4000000000000002E-2</v>
      </c>
      <c r="DS7" s="4">
        <v>1368365</v>
      </c>
      <c r="DT7" s="13">
        <v>0.16200000000000001</v>
      </c>
      <c r="DU7" s="13">
        <v>-1.4999999999999999E-2</v>
      </c>
      <c r="DV7" s="4">
        <v>-137445</v>
      </c>
      <c r="DW7" s="13">
        <v>-9.1276455860965222E-2</v>
      </c>
      <c r="DX7" s="2">
        <v>-69458</v>
      </c>
      <c r="DY7" s="13">
        <v>-4.8307754153327664E-2</v>
      </c>
      <c r="DZ7" s="160"/>
      <c r="EA7" s="4"/>
    </row>
    <row r="8" spans="1:132" x14ac:dyDescent="0.3">
      <c r="C8" s="12" t="s">
        <v>131</v>
      </c>
      <c r="D8" s="92">
        <v>121491</v>
      </c>
      <c r="E8" s="93">
        <v>0.13700000000000001</v>
      </c>
      <c r="F8" s="92">
        <v>119322</v>
      </c>
      <c r="G8" s="93">
        <v>0.13700000000000001</v>
      </c>
      <c r="H8" s="93">
        <v>-1.7999999999999999E-2</v>
      </c>
      <c r="I8" s="92">
        <v>104298</v>
      </c>
      <c r="J8" s="93">
        <v>0.13400000000000001</v>
      </c>
      <c r="K8" s="93">
        <v>-0.126</v>
      </c>
      <c r="L8" s="92">
        <v>101011</v>
      </c>
      <c r="M8" s="93">
        <v>0.13300000000000001</v>
      </c>
      <c r="N8" s="93">
        <v>-3.2000000000000001E-2</v>
      </c>
      <c r="O8" s="92">
        <v>103516</v>
      </c>
      <c r="P8" s="93">
        <v>0.13700000000000001</v>
      </c>
      <c r="Q8" s="93">
        <v>2.5000000000000001E-2</v>
      </c>
      <c r="R8" s="11">
        <v>-15806</v>
      </c>
      <c r="S8" s="192">
        <v>-0.13246509445031096</v>
      </c>
      <c r="T8" s="11">
        <v>-782</v>
      </c>
      <c r="U8" s="192">
        <v>-7.4977468407831406E-3</v>
      </c>
      <c r="V8" s="92">
        <v>90806</v>
      </c>
      <c r="W8" s="93">
        <v>0.13</v>
      </c>
      <c r="X8" s="92">
        <v>88362</v>
      </c>
      <c r="Y8" s="93">
        <v>0.13</v>
      </c>
      <c r="Z8" s="93">
        <v>-2.7E-2</v>
      </c>
      <c r="AA8" s="92">
        <v>76952</v>
      </c>
      <c r="AB8" s="93">
        <v>0.126</v>
      </c>
      <c r="AC8" s="93">
        <v>-0.129</v>
      </c>
      <c r="AD8" s="92">
        <v>72622</v>
      </c>
      <c r="AE8" s="93">
        <v>0.125</v>
      </c>
      <c r="AF8" s="93">
        <v>-5.6000000000000001E-2</v>
      </c>
      <c r="AG8" s="92">
        <v>73265</v>
      </c>
      <c r="AH8" s="93">
        <v>0.13</v>
      </c>
      <c r="AI8" s="93">
        <v>8.9999999999999993E-3</v>
      </c>
      <c r="AJ8" s="11">
        <v>-15097</v>
      </c>
      <c r="AK8" s="192">
        <v>-0.17085398700798982</v>
      </c>
      <c r="AL8" s="11">
        <v>-3687</v>
      </c>
      <c r="AM8" s="192">
        <v>-4.7912984717746125E-2</v>
      </c>
      <c r="AN8" s="92">
        <v>30685</v>
      </c>
      <c r="AO8" s="93">
        <v>0.16</v>
      </c>
      <c r="AP8" s="92">
        <v>30960</v>
      </c>
      <c r="AQ8" s="93">
        <v>0.16200000000000001</v>
      </c>
      <c r="AR8" s="93">
        <v>8.9999999999999993E-3</v>
      </c>
      <c r="AS8" s="92">
        <v>27346</v>
      </c>
      <c r="AT8" s="93">
        <v>0.16300000000000001</v>
      </c>
      <c r="AU8" s="93">
        <v>-0.11700000000000001</v>
      </c>
      <c r="AV8" s="92">
        <v>28389</v>
      </c>
      <c r="AW8" s="93">
        <v>0.161</v>
      </c>
      <c r="AX8" s="93">
        <v>3.7999999999999999E-2</v>
      </c>
      <c r="AY8" s="92">
        <v>30251</v>
      </c>
      <c r="AZ8" s="93">
        <v>0.159</v>
      </c>
      <c r="BA8" s="93">
        <v>6.6000000000000003E-2</v>
      </c>
      <c r="BB8" s="11">
        <v>-709</v>
      </c>
      <c r="BC8" s="192">
        <v>-2.2900516795865689E-2</v>
      </c>
      <c r="BD8" s="11">
        <v>2905</v>
      </c>
      <c r="BE8" s="192">
        <v>0.10623125868499964</v>
      </c>
      <c r="BF8" s="92">
        <v>771734</v>
      </c>
      <c r="BG8" s="93">
        <v>0.126</v>
      </c>
      <c r="BH8" s="92">
        <v>769449</v>
      </c>
      <c r="BI8" s="93">
        <v>0.126</v>
      </c>
      <c r="BJ8" s="93">
        <v>-3.0000000000000001E-3</v>
      </c>
      <c r="BK8" s="92">
        <v>751224</v>
      </c>
      <c r="BL8" s="93">
        <v>0.125</v>
      </c>
      <c r="BM8" s="93">
        <v>-2.4E-2</v>
      </c>
      <c r="BN8" s="92">
        <v>706642</v>
      </c>
      <c r="BO8" s="93">
        <v>0.122</v>
      </c>
      <c r="BP8" s="93">
        <v>-5.8999999999999997E-2</v>
      </c>
      <c r="BQ8" s="92">
        <v>696674</v>
      </c>
      <c r="BR8" s="93">
        <v>0.12</v>
      </c>
      <c r="BS8" s="93">
        <v>-1.4E-2</v>
      </c>
      <c r="BT8" s="11">
        <v>-72775</v>
      </c>
      <c r="BU8" s="192">
        <v>-9.4580667464640333E-2</v>
      </c>
      <c r="BV8" s="11">
        <v>-54550</v>
      </c>
      <c r="BW8" s="192">
        <v>-7.2614825937403496E-2</v>
      </c>
      <c r="BX8" s="4">
        <v>893225</v>
      </c>
      <c r="BY8" s="152">
        <v>0.12733769033115996</v>
      </c>
      <c r="BZ8" s="4">
        <v>888771</v>
      </c>
      <c r="CA8" s="152">
        <v>0.12732798771376627</v>
      </c>
      <c r="CB8" s="13">
        <v>-4.9864255926558299E-3</v>
      </c>
      <c r="CC8" s="4">
        <v>855522</v>
      </c>
      <c r="CD8" s="152">
        <v>0.12610454719387379</v>
      </c>
      <c r="CE8" s="13">
        <v>-3.7410086512723706E-2</v>
      </c>
      <c r="CF8" s="4">
        <v>807653</v>
      </c>
      <c r="CG8" s="152">
        <v>0.12355799187685522</v>
      </c>
      <c r="CH8" s="13">
        <v>-5.5952973740009071E-2</v>
      </c>
      <c r="CI8" s="4">
        <v>800190</v>
      </c>
      <c r="CJ8" s="152">
        <v>0.12234888951170074</v>
      </c>
      <c r="CK8" s="13">
        <v>-9.2403544591550535E-3</v>
      </c>
      <c r="CL8" s="4">
        <v>-88581</v>
      </c>
      <c r="CM8" s="13">
        <v>-9.9666843315094678E-2</v>
      </c>
      <c r="CN8" s="4">
        <v>-55332</v>
      </c>
      <c r="CO8" s="13">
        <v>-6.4676302888762693E-2</v>
      </c>
      <c r="CP8" s="92">
        <v>286208</v>
      </c>
      <c r="CQ8" s="93">
        <v>0.13700000000000001</v>
      </c>
      <c r="CR8" s="92">
        <v>284138</v>
      </c>
      <c r="CS8" s="93">
        <v>0.13600000000000001</v>
      </c>
      <c r="CT8" s="93">
        <v>-7.0000000000000001E-3</v>
      </c>
      <c r="CU8" s="92">
        <v>252897</v>
      </c>
      <c r="CV8" s="93">
        <v>0.13400000000000001</v>
      </c>
      <c r="CW8" s="93">
        <v>-0.11</v>
      </c>
      <c r="CX8" s="92">
        <v>255194</v>
      </c>
      <c r="CY8" s="93">
        <v>0.13100000000000001</v>
      </c>
      <c r="CZ8" s="93">
        <v>8.9999999999999993E-3</v>
      </c>
      <c r="DA8" s="92">
        <v>243712</v>
      </c>
      <c r="DB8" s="93">
        <v>0.129</v>
      </c>
      <c r="DC8" s="93">
        <v>-4.4999999999999998E-2</v>
      </c>
      <c r="DD8" s="4">
        <v>-40426</v>
      </c>
      <c r="DE8" s="13">
        <v>-0.14227593634079216</v>
      </c>
      <c r="DF8" s="2">
        <v>-9185</v>
      </c>
      <c r="DG8" s="13">
        <v>-3.6319133876637544E-2</v>
      </c>
      <c r="DH8" s="4">
        <v>1179433</v>
      </c>
      <c r="DI8" s="13">
        <v>0.129</v>
      </c>
      <c r="DJ8" s="4">
        <v>1172909</v>
      </c>
      <c r="DK8" s="13">
        <v>0.129</v>
      </c>
      <c r="DL8" s="13">
        <v>-6.0000000000000001E-3</v>
      </c>
      <c r="DM8" s="4">
        <v>1108419</v>
      </c>
      <c r="DN8" s="13">
        <v>0.128</v>
      </c>
      <c r="DO8" s="13">
        <v>-5.5E-2</v>
      </c>
      <c r="DP8" s="4">
        <v>1062847</v>
      </c>
      <c r="DQ8" s="13">
        <v>0.125</v>
      </c>
      <c r="DR8" s="13">
        <v>-4.1000000000000002E-2</v>
      </c>
      <c r="DS8" s="4">
        <v>1043902</v>
      </c>
      <c r="DT8" s="13">
        <v>0.124</v>
      </c>
      <c r="DU8" s="13">
        <v>-1.7999999999999999E-2</v>
      </c>
      <c r="DV8" s="4">
        <v>-129007</v>
      </c>
      <c r="DW8" s="13">
        <v>-0.10998892497201407</v>
      </c>
      <c r="DX8" s="2">
        <v>-64517</v>
      </c>
      <c r="DY8" s="13">
        <v>-5.8206328112383465E-2</v>
      </c>
      <c r="DZ8" s="160"/>
      <c r="EA8" s="4"/>
      <c r="EB8" s="4"/>
    </row>
    <row r="9" spans="1:132" x14ac:dyDescent="0.3">
      <c r="C9" s="12" t="s">
        <v>130</v>
      </c>
      <c r="D9" s="92">
        <v>95123</v>
      </c>
      <c r="E9" s="93">
        <v>0.107</v>
      </c>
      <c r="F9" s="92">
        <v>92861</v>
      </c>
      <c r="G9" s="93">
        <v>0.107</v>
      </c>
      <c r="H9" s="93">
        <v>-2.4E-2</v>
      </c>
      <c r="I9" s="92">
        <v>79869</v>
      </c>
      <c r="J9" s="93">
        <v>0.10199999999999999</v>
      </c>
      <c r="K9" s="93">
        <v>-0.14000000000000001</v>
      </c>
      <c r="L9" s="92">
        <v>77795</v>
      </c>
      <c r="M9" s="93">
        <v>0.10199999999999999</v>
      </c>
      <c r="N9" s="93">
        <v>-2.5999999999999999E-2</v>
      </c>
      <c r="O9" s="92">
        <v>79735</v>
      </c>
      <c r="P9" s="93">
        <v>0.106</v>
      </c>
      <c r="Q9" s="93">
        <v>2.5000000000000001E-2</v>
      </c>
      <c r="R9" s="11">
        <v>-13126</v>
      </c>
      <c r="S9" s="192">
        <v>-0.14135105157170391</v>
      </c>
      <c r="T9" s="11">
        <v>-134</v>
      </c>
      <c r="U9" s="192">
        <v>-1.6777473112221262E-3</v>
      </c>
      <c r="V9" s="92">
        <v>68176</v>
      </c>
      <c r="W9" s="93">
        <v>9.8000000000000004E-2</v>
      </c>
      <c r="X9" s="92">
        <v>65270</v>
      </c>
      <c r="Y9" s="93">
        <v>9.6000000000000002E-2</v>
      </c>
      <c r="Z9" s="93">
        <v>-4.2999999999999997E-2</v>
      </c>
      <c r="AA9" s="92">
        <v>56583</v>
      </c>
      <c r="AB9" s="93">
        <v>9.1999999999999998E-2</v>
      </c>
      <c r="AC9" s="93">
        <v>-0.13300000000000001</v>
      </c>
      <c r="AD9" s="92">
        <v>53139</v>
      </c>
      <c r="AE9" s="93">
        <v>9.0999999999999998E-2</v>
      </c>
      <c r="AF9" s="93">
        <v>-6.0999999999999999E-2</v>
      </c>
      <c r="AG9" s="92">
        <v>53460</v>
      </c>
      <c r="AH9" s="93">
        <v>9.5000000000000001E-2</v>
      </c>
      <c r="AI9" s="93">
        <v>6.0000000000000001E-3</v>
      </c>
      <c r="AJ9" s="11">
        <v>-11810</v>
      </c>
      <c r="AK9" s="192">
        <v>-0.18094070782901794</v>
      </c>
      <c r="AL9" s="11">
        <v>-3123</v>
      </c>
      <c r="AM9" s="192">
        <v>-5.5193255924924446E-2</v>
      </c>
      <c r="AN9" s="92">
        <v>26947</v>
      </c>
      <c r="AO9" s="93">
        <v>0.14000000000000001</v>
      </c>
      <c r="AP9" s="92">
        <v>27591</v>
      </c>
      <c r="AQ9" s="93">
        <v>0.14499999999999999</v>
      </c>
      <c r="AR9" s="93">
        <v>2.4E-2</v>
      </c>
      <c r="AS9" s="92">
        <v>23286</v>
      </c>
      <c r="AT9" s="93">
        <v>0.13900000000000001</v>
      </c>
      <c r="AU9" s="93">
        <v>-0.156</v>
      </c>
      <c r="AV9" s="92">
        <v>24656</v>
      </c>
      <c r="AW9" s="93">
        <v>0.14000000000000001</v>
      </c>
      <c r="AX9" s="93">
        <v>5.8999999999999997E-2</v>
      </c>
      <c r="AY9" s="92">
        <v>26275</v>
      </c>
      <c r="AZ9" s="93">
        <v>0.13800000000000001</v>
      </c>
      <c r="BA9" s="93">
        <v>6.6000000000000003E-2</v>
      </c>
      <c r="BB9" s="11">
        <v>-1316</v>
      </c>
      <c r="BC9" s="192">
        <v>-4.7696712696169041E-2</v>
      </c>
      <c r="BD9" s="11">
        <v>2989</v>
      </c>
      <c r="BE9" s="192">
        <v>0.12836038821609549</v>
      </c>
      <c r="BF9" s="92">
        <v>586253</v>
      </c>
      <c r="BG9" s="93">
        <v>9.6000000000000002E-2</v>
      </c>
      <c r="BH9" s="92">
        <v>584391</v>
      </c>
      <c r="BI9" s="93">
        <v>9.6000000000000002E-2</v>
      </c>
      <c r="BJ9" s="93">
        <v>-3.0000000000000001E-3</v>
      </c>
      <c r="BK9" s="92">
        <v>572200</v>
      </c>
      <c r="BL9" s="93">
        <v>9.5000000000000001E-2</v>
      </c>
      <c r="BM9" s="93">
        <v>-2.1000000000000001E-2</v>
      </c>
      <c r="BN9" s="92">
        <v>539277</v>
      </c>
      <c r="BO9" s="93">
        <v>9.2999999999999999E-2</v>
      </c>
      <c r="BP9" s="93">
        <v>-5.8000000000000003E-2</v>
      </c>
      <c r="BQ9" s="92">
        <v>532562</v>
      </c>
      <c r="BR9" s="93">
        <v>9.1999999999999998E-2</v>
      </c>
      <c r="BS9" s="93">
        <v>-1.2E-2</v>
      </c>
      <c r="BT9" s="11">
        <v>-51829</v>
      </c>
      <c r="BU9" s="192">
        <v>-8.8688908624533935E-2</v>
      </c>
      <c r="BV9" s="11">
        <v>-39638</v>
      </c>
      <c r="BW9" s="192">
        <v>-6.9272981475008738E-2</v>
      </c>
      <c r="BX9" s="4">
        <v>681376</v>
      </c>
      <c r="BY9" s="152">
        <v>9.7136607335312444E-2</v>
      </c>
      <c r="BZ9" s="4">
        <v>677252</v>
      </c>
      <c r="CA9" s="152">
        <v>9.7025144086748602E-2</v>
      </c>
      <c r="CB9" s="13">
        <v>-6.0524585544544651E-3</v>
      </c>
      <c r="CC9" s="4">
        <v>652069</v>
      </c>
      <c r="CD9" s="152">
        <v>9.6115431262038947E-2</v>
      </c>
      <c r="CE9" s="13">
        <v>-3.7184091003053532E-2</v>
      </c>
      <c r="CF9" s="4">
        <v>617072</v>
      </c>
      <c r="CG9" s="152">
        <v>9.4402146916354929E-2</v>
      </c>
      <c r="CH9" s="13">
        <v>-5.3670700493352652E-2</v>
      </c>
      <c r="CI9" s="4">
        <v>612297</v>
      </c>
      <c r="CJ9" s="152">
        <v>9.3620087730846208E-2</v>
      </c>
      <c r="CK9" s="13">
        <v>-7.7381569735784916E-3</v>
      </c>
      <c r="CL9" s="4">
        <v>-64955</v>
      </c>
      <c r="CM9" s="13">
        <v>-9.5909646630796264E-2</v>
      </c>
      <c r="CN9" s="4">
        <v>-39772</v>
      </c>
      <c r="CO9" s="13">
        <v>-6.099354516163169E-2</v>
      </c>
      <c r="CP9" s="92">
        <v>234539</v>
      </c>
      <c r="CQ9" s="93">
        <v>0.112</v>
      </c>
      <c r="CR9" s="92">
        <v>234751</v>
      </c>
      <c r="CS9" s="93">
        <v>0.112</v>
      </c>
      <c r="CT9" s="93">
        <v>1E-3</v>
      </c>
      <c r="CU9" s="92">
        <v>202342</v>
      </c>
      <c r="CV9" s="93">
        <v>0.107</v>
      </c>
      <c r="CW9" s="93">
        <v>-0.13800000000000001</v>
      </c>
      <c r="CX9" s="92">
        <v>204927</v>
      </c>
      <c r="CY9" s="93">
        <v>0.105</v>
      </c>
      <c r="CZ9" s="93">
        <v>1.2999999999999999E-2</v>
      </c>
      <c r="DA9" s="92">
        <v>203499</v>
      </c>
      <c r="DB9" s="93">
        <v>0.108</v>
      </c>
      <c r="DC9" s="93">
        <v>-7.0000000000000001E-3</v>
      </c>
      <c r="DD9" s="4">
        <v>-31252</v>
      </c>
      <c r="DE9" s="13">
        <v>-0.13312829338320176</v>
      </c>
      <c r="DF9" s="2">
        <v>1157</v>
      </c>
      <c r="DG9" s="13">
        <v>5.7180417313260623E-3</v>
      </c>
      <c r="DH9" s="4">
        <v>915915</v>
      </c>
      <c r="DI9" s="13">
        <v>0.10100000000000001</v>
      </c>
      <c r="DJ9" s="4">
        <v>912003</v>
      </c>
      <c r="DK9" s="13">
        <v>0.10100000000000001</v>
      </c>
      <c r="DL9" s="13">
        <v>-4.0000000000000001E-3</v>
      </c>
      <c r="DM9" s="4">
        <v>854411</v>
      </c>
      <c r="DN9" s="13">
        <v>9.9000000000000005E-2</v>
      </c>
      <c r="DO9" s="13">
        <v>-6.3E-2</v>
      </c>
      <c r="DP9" s="4">
        <v>821999</v>
      </c>
      <c r="DQ9" s="13">
        <v>9.7000000000000003E-2</v>
      </c>
      <c r="DR9" s="13">
        <v>-3.7999999999999999E-2</v>
      </c>
      <c r="DS9" s="4">
        <v>815796</v>
      </c>
      <c r="DT9" s="13">
        <v>9.7000000000000003E-2</v>
      </c>
      <c r="DU9" s="13">
        <v>-8.0000000000000002E-3</v>
      </c>
      <c r="DV9" s="4">
        <v>-96207</v>
      </c>
      <c r="DW9" s="13">
        <v>-0.10548978457307712</v>
      </c>
      <c r="DX9" s="2">
        <v>-38615</v>
      </c>
      <c r="DY9" s="13">
        <v>-4.5194876938616235E-2</v>
      </c>
      <c r="DZ9" s="160"/>
      <c r="EA9" s="4"/>
      <c r="EB9" s="4"/>
    </row>
    <row r="10" spans="1:132" x14ac:dyDescent="0.3">
      <c r="B10" s="12"/>
      <c r="C10" s="12" t="s">
        <v>135</v>
      </c>
      <c r="D10" s="92">
        <v>91971</v>
      </c>
      <c r="E10" s="93">
        <v>0.10299999999999999</v>
      </c>
      <c r="F10" s="92">
        <v>85666</v>
      </c>
      <c r="G10" s="93">
        <v>9.9000000000000005E-2</v>
      </c>
      <c r="H10" s="93">
        <v>-6.9000000000000006E-2</v>
      </c>
      <c r="I10" s="92">
        <v>73348</v>
      </c>
      <c r="J10" s="93">
        <v>9.4E-2</v>
      </c>
      <c r="K10" s="93">
        <v>-0.14399999999999999</v>
      </c>
      <c r="L10" s="92">
        <v>69349</v>
      </c>
      <c r="M10" s="93">
        <v>9.0999999999999998E-2</v>
      </c>
      <c r="N10" s="93">
        <v>-5.5E-2</v>
      </c>
      <c r="O10" s="92">
        <v>69157</v>
      </c>
      <c r="P10" s="93">
        <v>9.1999999999999998E-2</v>
      </c>
      <c r="Q10" s="93">
        <v>-3.0000000000000001E-3</v>
      </c>
      <c r="R10" s="11">
        <v>-16509</v>
      </c>
      <c r="S10" s="192">
        <v>-0.19271356197324496</v>
      </c>
      <c r="T10" s="11">
        <v>-4191</v>
      </c>
      <c r="U10" s="192">
        <v>-5.7138572285542893E-2</v>
      </c>
      <c r="V10" s="92">
        <v>69557</v>
      </c>
      <c r="W10" s="93">
        <v>0.1</v>
      </c>
      <c r="X10" s="92">
        <v>64824</v>
      </c>
      <c r="Y10" s="93">
        <v>9.6000000000000002E-2</v>
      </c>
      <c r="Z10" s="93">
        <v>-6.8000000000000005E-2</v>
      </c>
      <c r="AA10" s="92">
        <v>55623</v>
      </c>
      <c r="AB10" s="93">
        <v>9.0999999999999998E-2</v>
      </c>
      <c r="AC10" s="93">
        <v>-0.14199999999999999</v>
      </c>
      <c r="AD10" s="92">
        <v>51357</v>
      </c>
      <c r="AE10" s="93">
        <v>8.7999999999999995E-2</v>
      </c>
      <c r="AF10" s="93">
        <v>-7.6999999999999999E-2</v>
      </c>
      <c r="AG10" s="92">
        <v>50574</v>
      </c>
      <c r="AH10" s="93">
        <v>0.09</v>
      </c>
      <c r="AI10" s="93">
        <v>-1.4999999999999999E-2</v>
      </c>
      <c r="AJ10" s="11">
        <v>-14250</v>
      </c>
      <c r="AK10" s="192">
        <v>-0.21982599037393558</v>
      </c>
      <c r="AL10" s="11">
        <v>-5049</v>
      </c>
      <c r="AM10" s="192">
        <v>-9.0771803031120216E-2</v>
      </c>
      <c r="AN10" s="92">
        <v>22414</v>
      </c>
      <c r="AO10" s="93">
        <v>0.11700000000000001</v>
      </c>
      <c r="AP10" s="92">
        <v>20842</v>
      </c>
      <c r="AQ10" s="93">
        <v>0.109</v>
      </c>
      <c r="AR10" s="93">
        <v>-7.0000000000000007E-2</v>
      </c>
      <c r="AS10" s="92">
        <v>17725</v>
      </c>
      <c r="AT10" s="93">
        <v>0.105</v>
      </c>
      <c r="AU10" s="93">
        <v>-0.15</v>
      </c>
      <c r="AV10" s="92">
        <v>17992</v>
      </c>
      <c r="AW10" s="93">
        <v>0.10199999999999999</v>
      </c>
      <c r="AX10" s="93">
        <v>1.4999999999999999E-2</v>
      </c>
      <c r="AY10" s="92">
        <v>18583</v>
      </c>
      <c r="AZ10" s="93">
        <v>9.8000000000000004E-2</v>
      </c>
      <c r="BA10" s="93">
        <v>3.3000000000000002E-2</v>
      </c>
      <c r="BB10" s="11">
        <v>-2259</v>
      </c>
      <c r="BC10" s="192">
        <v>-0.10838691104500531</v>
      </c>
      <c r="BD10" s="11">
        <v>858</v>
      </c>
      <c r="BE10" s="192">
        <v>4.840620592383639E-2</v>
      </c>
      <c r="BF10" s="92">
        <v>681028</v>
      </c>
      <c r="BG10" s="93">
        <v>0.111</v>
      </c>
      <c r="BH10" s="92">
        <v>659004</v>
      </c>
      <c r="BI10" s="93">
        <v>0.108</v>
      </c>
      <c r="BJ10" s="93">
        <v>-3.2000000000000001E-2</v>
      </c>
      <c r="BK10" s="92">
        <v>629323</v>
      </c>
      <c r="BL10" s="93">
        <v>0.105</v>
      </c>
      <c r="BM10" s="93">
        <v>-4.4999999999999998E-2</v>
      </c>
      <c r="BN10" s="92">
        <v>595123</v>
      </c>
      <c r="BO10" s="93">
        <v>0.10299999999999999</v>
      </c>
      <c r="BP10" s="93">
        <v>-5.3999999999999999E-2</v>
      </c>
      <c r="BQ10" s="92">
        <v>599609</v>
      </c>
      <c r="BR10" s="93">
        <v>0.104</v>
      </c>
      <c r="BS10" s="93">
        <v>8.0000000000000002E-3</v>
      </c>
      <c r="BT10" s="11">
        <v>-59395</v>
      </c>
      <c r="BU10" s="192">
        <v>-9.0128436246214028E-2</v>
      </c>
      <c r="BV10" s="11">
        <v>-29714</v>
      </c>
      <c r="BW10" s="192">
        <v>-4.7215817632598842E-2</v>
      </c>
      <c r="BX10" s="4">
        <v>772999</v>
      </c>
      <c r="BY10" s="152">
        <v>0.11019833444909885</v>
      </c>
      <c r="BZ10" s="4">
        <v>744670</v>
      </c>
      <c r="CA10" s="152">
        <v>0.10668364810599169</v>
      </c>
      <c r="CB10" s="13">
        <v>-3.664817160177436E-2</v>
      </c>
      <c r="CC10" s="4">
        <v>702671</v>
      </c>
      <c r="CD10" s="152">
        <v>0.10357420181043443</v>
      </c>
      <c r="CE10" s="13">
        <v>-5.6399478963836347E-2</v>
      </c>
      <c r="CF10" s="4">
        <v>664472</v>
      </c>
      <c r="CG10" s="152">
        <v>0.10165358882886306</v>
      </c>
      <c r="CH10" s="13">
        <v>-5.4362567972778164E-2</v>
      </c>
      <c r="CI10" s="4">
        <v>668766</v>
      </c>
      <c r="CJ10" s="152">
        <v>0.10225418643469933</v>
      </c>
      <c r="CK10" s="13">
        <v>6.4622738053672357E-3</v>
      </c>
      <c r="CL10" s="4">
        <v>-75904</v>
      </c>
      <c r="CM10" s="13">
        <v>-0.101929713832973</v>
      </c>
      <c r="CN10" s="4">
        <v>-33905</v>
      </c>
      <c r="CO10" s="13">
        <v>-4.8251599966413816E-2</v>
      </c>
      <c r="CP10" s="92">
        <v>231747</v>
      </c>
      <c r="CQ10" s="93">
        <v>0.111</v>
      </c>
      <c r="CR10" s="92">
        <v>229747</v>
      </c>
      <c r="CS10" s="93">
        <v>0.11</v>
      </c>
      <c r="CT10" s="93">
        <v>-8.9999999999999993E-3</v>
      </c>
      <c r="CU10" s="92">
        <v>188543</v>
      </c>
      <c r="CV10" s="93">
        <v>0.1</v>
      </c>
      <c r="CW10" s="93">
        <v>-0.17899999999999999</v>
      </c>
      <c r="CX10" s="92">
        <v>213515</v>
      </c>
      <c r="CY10" s="93">
        <v>0.109</v>
      </c>
      <c r="CZ10" s="93">
        <v>0.13200000000000001</v>
      </c>
      <c r="DA10" s="92">
        <v>223933</v>
      </c>
      <c r="DB10" s="93">
        <v>0.11899999999999999</v>
      </c>
      <c r="DC10" s="93">
        <v>4.9000000000000002E-2</v>
      </c>
      <c r="DD10" s="4">
        <v>-5814</v>
      </c>
      <c r="DE10" s="13">
        <v>-2.5306097576899833E-2</v>
      </c>
      <c r="DF10" s="2">
        <v>35390</v>
      </c>
      <c r="DG10" s="13">
        <v>0.187702540004137</v>
      </c>
      <c r="DH10" s="4">
        <v>1004746</v>
      </c>
      <c r="DI10" s="13">
        <v>0.11</v>
      </c>
      <c r="DJ10" s="4">
        <v>974417</v>
      </c>
      <c r="DK10" s="13">
        <v>0.107</v>
      </c>
      <c r="DL10" s="13">
        <v>-0.03</v>
      </c>
      <c r="DM10" s="4">
        <v>891214</v>
      </c>
      <c r="DN10" s="13">
        <v>0.10299999999999999</v>
      </c>
      <c r="DO10" s="13">
        <v>-8.5000000000000006E-2</v>
      </c>
      <c r="DP10" s="4">
        <v>877987</v>
      </c>
      <c r="DQ10" s="13">
        <v>0.10299999999999999</v>
      </c>
      <c r="DR10" s="13">
        <v>-1.4999999999999999E-2</v>
      </c>
      <c r="DS10" s="4">
        <v>892699</v>
      </c>
      <c r="DT10" s="13">
        <v>0.106</v>
      </c>
      <c r="DU10" s="13">
        <v>1.7000000000000001E-2</v>
      </c>
      <c r="DV10" s="4">
        <v>-81718</v>
      </c>
      <c r="DW10" s="13">
        <v>-8.3863479393319285E-2</v>
      </c>
      <c r="DX10" s="2">
        <v>1485</v>
      </c>
      <c r="DY10" s="13">
        <v>1.6662664634981006E-3</v>
      </c>
      <c r="DZ10" s="160"/>
      <c r="EA10" s="4"/>
      <c r="EB10" s="4"/>
    </row>
    <row r="11" spans="1:132" x14ac:dyDescent="0.3">
      <c r="B11" s="12"/>
      <c r="C11" s="12" t="s">
        <v>13</v>
      </c>
      <c r="D11" s="92">
        <v>889147</v>
      </c>
      <c r="E11" s="93">
        <v>1</v>
      </c>
      <c r="F11" s="92">
        <v>869097</v>
      </c>
      <c r="G11" s="93">
        <v>1</v>
      </c>
      <c r="H11" s="93">
        <v>-2.3E-2</v>
      </c>
      <c r="I11" s="92">
        <v>780420</v>
      </c>
      <c r="J11" s="93">
        <v>1</v>
      </c>
      <c r="K11" s="93">
        <v>-0.10199999999999999</v>
      </c>
      <c r="L11" s="92">
        <v>758999</v>
      </c>
      <c r="M11" s="93">
        <v>1</v>
      </c>
      <c r="N11" s="93">
        <v>-2.7E-2</v>
      </c>
      <c r="O11" s="92">
        <v>753646</v>
      </c>
      <c r="P11" s="93">
        <v>1</v>
      </c>
      <c r="Q11" s="93">
        <v>-7.0000000000000001E-3</v>
      </c>
      <c r="R11" s="11">
        <v>-115451</v>
      </c>
      <c r="S11" s="192">
        <v>-0.13284017779373303</v>
      </c>
      <c r="T11" s="11">
        <v>-26774</v>
      </c>
      <c r="U11" s="192">
        <v>-3.4307167935214371E-2</v>
      </c>
      <c r="V11" s="92">
        <v>697199</v>
      </c>
      <c r="W11" s="93">
        <v>1</v>
      </c>
      <c r="X11" s="92">
        <v>678218</v>
      </c>
      <c r="Y11" s="93">
        <v>1</v>
      </c>
      <c r="Z11" s="93">
        <v>-2.7E-2</v>
      </c>
      <c r="AA11" s="92">
        <v>612381</v>
      </c>
      <c r="AB11" s="93">
        <v>1</v>
      </c>
      <c r="AC11" s="93">
        <v>-9.7000000000000003E-2</v>
      </c>
      <c r="AD11" s="92">
        <v>582321</v>
      </c>
      <c r="AE11" s="93">
        <v>1</v>
      </c>
      <c r="AF11" s="93">
        <v>-4.9000000000000002E-2</v>
      </c>
      <c r="AG11" s="92">
        <v>563483</v>
      </c>
      <c r="AH11" s="93">
        <v>1</v>
      </c>
      <c r="AI11" s="93">
        <v>-3.2000000000000001E-2</v>
      </c>
      <c r="AJ11" s="11">
        <v>-114735</v>
      </c>
      <c r="AK11" s="192">
        <v>-0.16917126941484895</v>
      </c>
      <c r="AL11" s="11">
        <v>-48898</v>
      </c>
      <c r="AM11" s="192">
        <v>-7.984898290443368E-2</v>
      </c>
      <c r="AN11" s="92">
        <v>191948</v>
      </c>
      <c r="AO11" s="93">
        <v>1</v>
      </c>
      <c r="AP11" s="92">
        <v>190879</v>
      </c>
      <c r="AQ11" s="93">
        <v>1</v>
      </c>
      <c r="AR11" s="93">
        <v>-6.0000000000000001E-3</v>
      </c>
      <c r="AS11" s="92">
        <v>168039</v>
      </c>
      <c r="AT11" s="93">
        <v>1</v>
      </c>
      <c r="AU11" s="93">
        <v>-0.12</v>
      </c>
      <c r="AV11" s="92">
        <v>176678</v>
      </c>
      <c r="AW11" s="93">
        <v>1</v>
      </c>
      <c r="AX11" s="93">
        <v>5.0999999999999997E-2</v>
      </c>
      <c r="AY11" s="92">
        <v>190163</v>
      </c>
      <c r="AZ11" s="93">
        <v>1</v>
      </c>
      <c r="BA11" s="93">
        <v>7.5999999999999998E-2</v>
      </c>
      <c r="BB11" s="11">
        <v>-716</v>
      </c>
      <c r="BC11" s="192">
        <v>-3.7510674301520774E-3</v>
      </c>
      <c r="BD11" s="11">
        <v>22124</v>
      </c>
      <c r="BE11" s="192">
        <v>0.13165991228226781</v>
      </c>
      <c r="BF11" s="92">
        <v>6125469</v>
      </c>
      <c r="BG11" s="93">
        <v>1</v>
      </c>
      <c r="BH11" s="92">
        <v>6111073</v>
      </c>
      <c r="BI11" s="93">
        <v>1</v>
      </c>
      <c r="BJ11" s="93">
        <v>-2E-3</v>
      </c>
      <c r="BK11" s="92">
        <v>6003808</v>
      </c>
      <c r="BL11" s="93">
        <v>1</v>
      </c>
      <c r="BM11" s="93">
        <v>-1.7999999999999999E-2</v>
      </c>
      <c r="BN11" s="92">
        <v>5777632</v>
      </c>
      <c r="BO11" s="93">
        <v>1</v>
      </c>
      <c r="BP11" s="93">
        <v>-3.7999999999999999E-2</v>
      </c>
      <c r="BQ11" s="92">
        <v>5786585</v>
      </c>
      <c r="BR11" s="93">
        <v>1</v>
      </c>
      <c r="BS11" s="93">
        <v>2E-3</v>
      </c>
      <c r="BT11" s="11">
        <v>-324488</v>
      </c>
      <c r="BU11" s="192">
        <v>-5.3098367504364585E-2</v>
      </c>
      <c r="BV11" s="11">
        <v>-217223</v>
      </c>
      <c r="BW11" s="192">
        <v>-3.6180870540830086E-2</v>
      </c>
      <c r="BX11" s="4">
        <v>7014616</v>
      </c>
      <c r="BY11" s="152">
        <v>1</v>
      </c>
      <c r="BZ11" s="4">
        <v>6980170</v>
      </c>
      <c r="CA11" s="152">
        <v>1</v>
      </c>
      <c r="CB11" s="13">
        <v>-4.9106038021182741E-3</v>
      </c>
      <c r="CC11" s="4">
        <v>6784228</v>
      </c>
      <c r="CD11" s="152">
        <v>1</v>
      </c>
      <c r="CE11" s="13">
        <v>-2.8071236087373275E-2</v>
      </c>
      <c r="CF11" s="4">
        <v>6536631</v>
      </c>
      <c r="CG11" s="152">
        <v>1</v>
      </c>
      <c r="CH11" s="13">
        <v>-3.6495972717898062E-2</v>
      </c>
      <c r="CI11" s="4">
        <v>6540231</v>
      </c>
      <c r="CJ11" s="152">
        <v>1</v>
      </c>
      <c r="CK11" s="13">
        <v>5.5074242373476245E-4</v>
      </c>
      <c r="CL11" s="4">
        <v>-439939</v>
      </c>
      <c r="CM11" s="13">
        <v>-6.3026974987715145E-2</v>
      </c>
      <c r="CN11" s="4">
        <v>-243997</v>
      </c>
      <c r="CO11" s="13">
        <v>-3.5965330174634436E-2</v>
      </c>
      <c r="CP11" s="92">
        <v>2095997</v>
      </c>
      <c r="CQ11" s="93">
        <v>1</v>
      </c>
      <c r="CR11" s="92">
        <v>2087168</v>
      </c>
      <c r="CS11" s="93">
        <v>1</v>
      </c>
      <c r="CT11" s="93">
        <v>-4.0000000000000001E-3</v>
      </c>
      <c r="CU11" s="92">
        <v>1884632</v>
      </c>
      <c r="CV11" s="93">
        <v>1</v>
      </c>
      <c r="CW11" s="93">
        <v>-9.7000000000000003E-2</v>
      </c>
      <c r="CX11" s="92">
        <v>1950320</v>
      </c>
      <c r="CY11" s="93">
        <v>1</v>
      </c>
      <c r="CZ11" s="93">
        <v>3.5000000000000003E-2</v>
      </c>
      <c r="DA11" s="92">
        <v>1889544</v>
      </c>
      <c r="DB11" s="93">
        <v>1</v>
      </c>
      <c r="DC11" s="93">
        <v>-3.1E-2</v>
      </c>
      <c r="DD11" s="4">
        <v>-197624</v>
      </c>
      <c r="DE11" s="13">
        <v>-9.4685238562492335E-2</v>
      </c>
      <c r="DF11" s="2">
        <v>4912</v>
      </c>
      <c r="DG11" s="13">
        <v>2.6063443685557797E-3</v>
      </c>
      <c r="DH11" s="4">
        <v>9110613</v>
      </c>
      <c r="DI11" s="13">
        <v>1</v>
      </c>
      <c r="DJ11" s="4">
        <v>9067338</v>
      </c>
      <c r="DK11" s="13">
        <v>1</v>
      </c>
      <c r="DL11" s="13">
        <v>-5.0000000000000001E-3</v>
      </c>
      <c r="DM11" s="4">
        <v>8668860</v>
      </c>
      <c r="DN11" s="13">
        <v>1</v>
      </c>
      <c r="DO11" s="13">
        <v>-4.3999999999999997E-2</v>
      </c>
      <c r="DP11" s="4">
        <v>8486951</v>
      </c>
      <c r="DQ11" s="13">
        <v>1</v>
      </c>
      <c r="DR11" s="13">
        <v>-2.1000000000000001E-2</v>
      </c>
      <c r="DS11" s="4">
        <v>8429775</v>
      </c>
      <c r="DT11" s="13">
        <v>1</v>
      </c>
      <c r="DU11" s="13">
        <v>-7.0000000000000001E-3</v>
      </c>
      <c r="DV11" s="4">
        <v>-637563</v>
      </c>
      <c r="DW11" s="13">
        <v>-7.0314242173391994E-2</v>
      </c>
      <c r="DX11" s="2">
        <v>-239085</v>
      </c>
      <c r="DY11" s="13">
        <v>-2.7579750970715855E-2</v>
      </c>
      <c r="DZ11" s="160"/>
      <c r="EA11" s="4"/>
    </row>
    <row r="12" spans="1:132" x14ac:dyDescent="0.3">
      <c r="B12" s="12"/>
      <c r="C12" s="12"/>
      <c r="D12" s="12"/>
      <c r="E12" s="10"/>
      <c r="F12" s="12"/>
      <c r="G12" s="10"/>
      <c r="H12" s="10"/>
      <c r="I12" s="12"/>
      <c r="J12" s="10"/>
      <c r="K12" s="10"/>
      <c r="L12" s="12"/>
      <c r="M12" s="10"/>
      <c r="N12" s="10"/>
      <c r="O12" s="11"/>
      <c r="P12" s="10"/>
      <c r="Q12" s="10"/>
      <c r="R12" s="11"/>
      <c r="S12" s="192"/>
      <c r="T12" s="11"/>
      <c r="U12" s="192"/>
      <c r="V12" s="12"/>
      <c r="W12" s="10"/>
      <c r="X12" s="12"/>
      <c r="Y12" s="10"/>
      <c r="Z12" s="10"/>
      <c r="AA12" s="12"/>
      <c r="AB12" s="10"/>
      <c r="AC12" s="10"/>
      <c r="AD12" s="12"/>
      <c r="AE12" s="10"/>
      <c r="AF12" s="10"/>
      <c r="AG12" s="12"/>
      <c r="AH12" s="10"/>
      <c r="AI12" s="10"/>
      <c r="AJ12" s="11"/>
      <c r="AK12" s="192"/>
      <c r="AL12" s="11"/>
      <c r="AM12" s="192"/>
      <c r="AN12" s="12"/>
      <c r="AO12" s="10"/>
      <c r="AP12" s="12"/>
      <c r="AQ12" s="10"/>
      <c r="AR12" s="10"/>
      <c r="AS12" s="12"/>
      <c r="AT12" s="10"/>
      <c r="AU12" s="10"/>
      <c r="AV12" s="12"/>
      <c r="AW12" s="10"/>
      <c r="AX12" s="10"/>
      <c r="AY12" s="12"/>
      <c r="AZ12" s="10"/>
      <c r="BA12" s="10"/>
      <c r="BB12" s="11"/>
      <c r="BC12" s="192"/>
      <c r="BD12" s="11"/>
      <c r="BE12" s="192"/>
      <c r="BF12" s="12"/>
      <c r="BT12" s="11"/>
      <c r="BU12" s="192"/>
      <c r="BV12" s="11"/>
      <c r="BW12" s="192"/>
      <c r="CL12" s="4"/>
      <c r="CN12" s="4"/>
      <c r="DH12" s="4"/>
      <c r="DJ12" s="4"/>
      <c r="DM12" s="4"/>
      <c r="DP12" s="4"/>
      <c r="DS12" s="4"/>
    </row>
    <row r="13" spans="1:132" x14ac:dyDescent="0.3">
      <c r="B13" s="210" t="s">
        <v>320</v>
      </c>
      <c r="C13" s="12"/>
      <c r="D13" s="151"/>
      <c r="E13" s="152"/>
      <c r="F13" s="151"/>
      <c r="G13" s="152"/>
      <c r="H13" s="152"/>
      <c r="I13" s="151"/>
      <c r="J13" s="152"/>
      <c r="K13" s="152"/>
      <c r="L13" s="151"/>
      <c r="M13" s="152"/>
      <c r="N13" s="152"/>
      <c r="O13" s="151"/>
      <c r="P13" s="152"/>
      <c r="Q13" s="152"/>
      <c r="R13" s="11"/>
      <c r="S13" s="123"/>
      <c r="T13" s="11"/>
      <c r="U13" s="123"/>
      <c r="V13" s="151"/>
      <c r="W13" s="152"/>
      <c r="X13" s="151"/>
      <c r="Y13" s="152"/>
      <c r="Z13" s="152"/>
      <c r="AA13" s="151"/>
      <c r="AB13" s="152"/>
      <c r="AC13" s="152"/>
      <c r="AD13" s="151"/>
      <c r="AE13" s="152"/>
      <c r="AF13" s="152"/>
      <c r="AG13" s="151"/>
      <c r="AH13" s="152"/>
      <c r="AI13" s="152"/>
      <c r="AJ13" s="11"/>
      <c r="AK13" s="123"/>
      <c r="AL13" s="11"/>
      <c r="AM13" s="123"/>
      <c r="AN13" s="151"/>
      <c r="AO13" s="152"/>
      <c r="AP13" s="151"/>
      <c r="AQ13" s="152"/>
      <c r="AR13" s="152"/>
      <c r="AS13" s="151"/>
      <c r="AT13" s="152"/>
      <c r="AU13" s="152"/>
      <c r="AV13" s="151"/>
      <c r="AW13" s="152"/>
      <c r="AX13" s="152"/>
      <c r="AY13" s="151"/>
      <c r="AZ13" s="152"/>
      <c r="BA13" s="152"/>
      <c r="BB13" s="11"/>
      <c r="BC13" s="123"/>
      <c r="BD13" s="11"/>
      <c r="BE13" s="123"/>
      <c r="BF13" s="151"/>
      <c r="BG13" s="152"/>
      <c r="BH13" s="151"/>
      <c r="BI13" s="152"/>
      <c r="BJ13" s="152"/>
      <c r="BK13" s="151"/>
      <c r="BL13" s="152"/>
      <c r="BM13" s="152"/>
      <c r="BN13" s="151"/>
      <c r="BO13" s="152"/>
      <c r="BP13" s="152"/>
      <c r="BQ13" s="151"/>
      <c r="BR13" s="152"/>
      <c r="BS13" s="152"/>
      <c r="BT13" s="11"/>
      <c r="BU13" s="123"/>
      <c r="BV13" s="11"/>
      <c r="BW13" s="123"/>
      <c r="BX13" s="4"/>
      <c r="BY13" s="152"/>
      <c r="BZ13" s="4"/>
      <c r="CA13" s="152"/>
      <c r="CC13" s="4"/>
      <c r="CD13" s="152"/>
      <c r="CF13" s="4"/>
      <c r="CG13" s="152"/>
      <c r="CI13" s="4"/>
      <c r="CJ13" s="152"/>
      <c r="CL13" s="4"/>
      <c r="CN13" s="4"/>
      <c r="CP13" s="207"/>
      <c r="CQ13" s="208"/>
      <c r="CR13" s="207"/>
      <c r="CS13" s="208"/>
      <c r="CT13" s="208"/>
      <c r="CU13" s="207"/>
      <c r="CV13" s="208"/>
      <c r="CW13" s="208"/>
      <c r="CX13" s="207"/>
      <c r="CY13" s="208"/>
      <c r="CZ13" s="208"/>
      <c r="DA13" s="207"/>
      <c r="DB13" s="208"/>
      <c r="DC13" s="208"/>
      <c r="DD13" s="207"/>
      <c r="DE13" s="208"/>
      <c r="DF13" s="207"/>
      <c r="DG13" s="208"/>
      <c r="DH13" s="207"/>
      <c r="DI13" s="208"/>
      <c r="DJ13" s="207"/>
      <c r="DK13" s="208"/>
      <c r="DL13" s="208"/>
      <c r="DM13" s="207"/>
      <c r="DN13" s="208"/>
      <c r="DO13" s="208"/>
      <c r="DP13" s="207"/>
      <c r="DQ13" s="208"/>
      <c r="DR13" s="208"/>
      <c r="DS13" s="207"/>
      <c r="DT13" s="208"/>
      <c r="DU13" s="208"/>
      <c r="DV13" s="207"/>
      <c r="DW13" s="208"/>
      <c r="DX13" s="207"/>
      <c r="DY13" s="208"/>
    </row>
    <row r="14" spans="1:132" x14ac:dyDescent="0.3">
      <c r="B14" s="414" t="s">
        <v>14</v>
      </c>
      <c r="C14" s="12" t="s">
        <v>134</v>
      </c>
      <c r="D14" s="92">
        <v>128384</v>
      </c>
      <c r="E14" s="93">
        <v>0.27700000000000002</v>
      </c>
      <c r="F14" s="92">
        <v>129512</v>
      </c>
      <c r="G14" s="93">
        <v>0.28199999999999997</v>
      </c>
      <c r="H14" s="93">
        <v>8.9999999999999993E-3</v>
      </c>
      <c r="I14" s="92">
        <v>128859</v>
      </c>
      <c r="J14" s="93">
        <v>0.29399999999999998</v>
      </c>
      <c r="K14" s="93">
        <v>-5.0000000000000001E-3</v>
      </c>
      <c r="L14" s="92">
        <v>124396</v>
      </c>
      <c r="M14" s="93">
        <v>0.29899999999999999</v>
      </c>
      <c r="N14" s="93">
        <v>-3.5000000000000003E-2</v>
      </c>
      <c r="O14" s="92">
        <v>116720</v>
      </c>
      <c r="P14" s="93">
        <v>0.28899999999999998</v>
      </c>
      <c r="Q14" s="93">
        <v>-6.2E-2</v>
      </c>
      <c r="R14" s="11">
        <v>-12792</v>
      </c>
      <c r="S14" s="123">
        <v>-9.8770770276113362E-2</v>
      </c>
      <c r="T14" s="11">
        <v>-12139</v>
      </c>
      <c r="U14" s="123">
        <v>-9.4203742074670763E-2</v>
      </c>
      <c r="V14" s="92">
        <v>116122</v>
      </c>
      <c r="W14" s="93">
        <v>0.28399999999999997</v>
      </c>
      <c r="X14" s="92">
        <v>117259</v>
      </c>
      <c r="Y14" s="93">
        <v>0.28999999999999998</v>
      </c>
      <c r="Z14" s="93">
        <v>0.01</v>
      </c>
      <c r="AA14" s="92">
        <v>117350</v>
      </c>
      <c r="AB14" s="93">
        <v>0.30499999999999999</v>
      </c>
      <c r="AC14" s="93">
        <v>1E-3</v>
      </c>
      <c r="AD14" s="92">
        <v>110755</v>
      </c>
      <c r="AE14" s="93">
        <v>0.31</v>
      </c>
      <c r="AF14" s="93">
        <v>-5.6000000000000001E-2</v>
      </c>
      <c r="AG14" s="92">
        <v>101657</v>
      </c>
      <c r="AH14" s="93">
        <v>0.29899999999999999</v>
      </c>
      <c r="AI14" s="93">
        <v>-8.2000000000000003E-2</v>
      </c>
      <c r="AJ14" s="11">
        <v>-15602</v>
      </c>
      <c r="AK14" s="123">
        <v>-0.13305588483613195</v>
      </c>
      <c r="AL14" s="11">
        <v>-15693</v>
      </c>
      <c r="AM14" s="123">
        <v>-0.13372816361312315</v>
      </c>
      <c r="AN14" s="92">
        <v>12262</v>
      </c>
      <c r="AO14" s="93">
        <v>0.222</v>
      </c>
      <c r="AP14" s="92">
        <v>12253</v>
      </c>
      <c r="AQ14" s="93">
        <v>0.22</v>
      </c>
      <c r="AR14" s="93">
        <v>-1E-3</v>
      </c>
      <c r="AS14" s="92">
        <v>11509</v>
      </c>
      <c r="AT14" s="93">
        <v>0.217</v>
      </c>
      <c r="AU14" s="93">
        <v>-6.0999999999999999E-2</v>
      </c>
      <c r="AV14" s="92">
        <v>13641</v>
      </c>
      <c r="AW14" s="93">
        <v>0.23200000000000001</v>
      </c>
      <c r="AX14" s="93">
        <v>0.185</v>
      </c>
      <c r="AY14" s="92">
        <v>15063</v>
      </c>
      <c r="AZ14" s="93">
        <v>0.23799999999999999</v>
      </c>
      <c r="BA14" s="93">
        <v>0.104</v>
      </c>
      <c r="BB14" s="11">
        <v>2810</v>
      </c>
      <c r="BC14" s="123">
        <v>0.22933159226311917</v>
      </c>
      <c r="BD14" s="11">
        <v>3554</v>
      </c>
      <c r="BE14" s="123">
        <v>0.30880180728125817</v>
      </c>
      <c r="BF14" s="92">
        <v>950820</v>
      </c>
      <c r="BG14" s="93">
        <v>0.29699999999999999</v>
      </c>
      <c r="BH14" s="92">
        <v>963927</v>
      </c>
      <c r="BI14" s="93">
        <v>0.3</v>
      </c>
      <c r="BJ14" s="93">
        <v>1.4E-2</v>
      </c>
      <c r="BK14" s="92">
        <v>973328</v>
      </c>
      <c r="BL14" s="93">
        <v>0.30199999999999999</v>
      </c>
      <c r="BM14" s="93">
        <v>0.01</v>
      </c>
      <c r="BN14" s="92">
        <v>975722</v>
      </c>
      <c r="BO14" s="93">
        <v>0.311</v>
      </c>
      <c r="BP14" s="93">
        <v>2E-3</v>
      </c>
      <c r="BQ14" s="92">
        <v>998939</v>
      </c>
      <c r="BR14" s="93">
        <v>0.317</v>
      </c>
      <c r="BS14" s="93">
        <v>2.4E-2</v>
      </c>
      <c r="BT14" s="11">
        <v>35012</v>
      </c>
      <c r="BU14" s="123">
        <v>3.6322252618714801E-2</v>
      </c>
      <c r="BV14" s="11">
        <v>25611</v>
      </c>
      <c r="BW14" s="123">
        <v>2.6312815412687193E-2</v>
      </c>
      <c r="BX14" s="4">
        <v>1079204</v>
      </c>
      <c r="BY14" s="13">
        <v>0.29499999999999998</v>
      </c>
      <c r="BZ14" s="4">
        <v>1093439</v>
      </c>
      <c r="CA14" s="13">
        <v>0.29799999999999999</v>
      </c>
      <c r="CB14" s="13">
        <v>1.3190277278438467E-2</v>
      </c>
      <c r="CC14" s="4">
        <v>1102187</v>
      </c>
      <c r="CD14" s="13">
        <v>0.30099999999999999</v>
      </c>
      <c r="CE14" s="13">
        <v>8.0004462983302993E-3</v>
      </c>
      <c r="CF14" s="4">
        <v>1100118</v>
      </c>
      <c r="CG14" s="13">
        <v>0.309</v>
      </c>
      <c r="CH14" s="13">
        <v>-1.8771769218834944E-3</v>
      </c>
      <c r="CI14" s="4">
        <v>1115659</v>
      </c>
      <c r="CJ14" s="13">
        <v>0.314</v>
      </c>
      <c r="CK14" s="13">
        <v>1.4126666412148436E-2</v>
      </c>
      <c r="CL14" s="4">
        <v>22220</v>
      </c>
      <c r="CM14" s="13">
        <v>2.0321206761419797E-2</v>
      </c>
      <c r="CN14" s="4">
        <v>13472</v>
      </c>
      <c r="CO14" s="13">
        <v>1.2222971238093017E-2</v>
      </c>
      <c r="CP14" s="207"/>
      <c r="CQ14" s="208"/>
      <c r="CR14" s="207"/>
      <c r="CS14" s="208"/>
      <c r="CT14" s="208"/>
      <c r="CU14" s="207"/>
      <c r="CV14" s="208"/>
      <c r="CW14" s="208"/>
      <c r="CX14" s="207"/>
      <c r="CY14" s="208"/>
      <c r="CZ14" s="208"/>
      <c r="DA14" s="207"/>
      <c r="DB14" s="208"/>
      <c r="DC14" s="208"/>
      <c r="DD14" s="207"/>
      <c r="DE14" s="208"/>
      <c r="DF14" s="207"/>
      <c r="DG14" s="208"/>
      <c r="DH14" s="207"/>
      <c r="DI14" s="208"/>
      <c r="DJ14" s="207"/>
      <c r="DK14" s="208"/>
      <c r="DL14" s="208"/>
      <c r="DM14" s="207"/>
      <c r="DN14" s="208"/>
      <c r="DO14" s="208"/>
      <c r="DP14" s="207"/>
      <c r="DQ14" s="208"/>
      <c r="DR14" s="208"/>
      <c r="DS14" s="207"/>
      <c r="DT14" s="208"/>
      <c r="DU14" s="208"/>
      <c r="DV14" s="207"/>
      <c r="DW14" s="208"/>
      <c r="DX14" s="207"/>
      <c r="DY14" s="208"/>
    </row>
    <row r="15" spans="1:132" x14ac:dyDescent="0.3">
      <c r="B15" s="414"/>
      <c r="C15" s="12" t="s">
        <v>133</v>
      </c>
      <c r="D15" s="92">
        <v>104124</v>
      </c>
      <c r="E15" s="93">
        <v>0.224</v>
      </c>
      <c r="F15" s="92">
        <v>103697</v>
      </c>
      <c r="G15" s="93">
        <v>0.22500000000000001</v>
      </c>
      <c r="H15" s="93">
        <v>-4.0000000000000001E-3</v>
      </c>
      <c r="I15" s="92">
        <v>98253</v>
      </c>
      <c r="J15" s="93">
        <v>0.224</v>
      </c>
      <c r="K15" s="93">
        <v>-5.1999999999999998E-2</v>
      </c>
      <c r="L15" s="92">
        <v>95041</v>
      </c>
      <c r="M15" s="93">
        <v>0.22800000000000001</v>
      </c>
      <c r="N15" s="93">
        <v>-3.3000000000000002E-2</v>
      </c>
      <c r="O15" s="92">
        <v>91848</v>
      </c>
      <c r="P15" s="93">
        <v>0.22800000000000001</v>
      </c>
      <c r="Q15" s="93">
        <v>-3.4000000000000002E-2</v>
      </c>
      <c r="R15" s="11">
        <v>-11849</v>
      </c>
      <c r="S15" s="123">
        <v>-0.11426560074061931</v>
      </c>
      <c r="T15" s="11">
        <v>-6405</v>
      </c>
      <c r="U15" s="123">
        <v>-6.5188849195444418E-2</v>
      </c>
      <c r="V15" s="92">
        <v>92118</v>
      </c>
      <c r="W15" s="93">
        <v>0.22500000000000001</v>
      </c>
      <c r="X15" s="92">
        <v>91515</v>
      </c>
      <c r="Y15" s="93">
        <v>0.22600000000000001</v>
      </c>
      <c r="Z15" s="93">
        <v>-7.0000000000000001E-3</v>
      </c>
      <c r="AA15" s="92">
        <v>86479</v>
      </c>
      <c r="AB15" s="93">
        <v>0.22500000000000001</v>
      </c>
      <c r="AC15" s="93">
        <v>-5.5E-2</v>
      </c>
      <c r="AD15" s="92">
        <v>82105</v>
      </c>
      <c r="AE15" s="93">
        <v>0.22900000000000001</v>
      </c>
      <c r="AF15" s="93">
        <v>-5.0999999999999997E-2</v>
      </c>
      <c r="AG15" s="92">
        <v>77538</v>
      </c>
      <c r="AH15" s="93">
        <v>0.22800000000000001</v>
      </c>
      <c r="AI15" s="93">
        <v>-5.6000000000000001E-2</v>
      </c>
      <c r="AJ15" s="11">
        <v>-13977</v>
      </c>
      <c r="AK15" s="123">
        <v>-0.15272906080970328</v>
      </c>
      <c r="AL15" s="11">
        <v>-8941</v>
      </c>
      <c r="AM15" s="123">
        <v>-0.10338926213300338</v>
      </c>
      <c r="AN15" s="92">
        <v>12006</v>
      </c>
      <c r="AO15" s="93">
        <v>0.217</v>
      </c>
      <c r="AP15" s="92">
        <v>12182</v>
      </c>
      <c r="AQ15" s="93">
        <v>0.218</v>
      </c>
      <c r="AR15" s="93">
        <v>1.4999999999999999E-2</v>
      </c>
      <c r="AS15" s="92">
        <v>11774</v>
      </c>
      <c r="AT15" s="93">
        <v>0.222</v>
      </c>
      <c r="AU15" s="93">
        <v>-3.3000000000000002E-2</v>
      </c>
      <c r="AV15" s="92">
        <v>12936</v>
      </c>
      <c r="AW15" s="93">
        <v>0.22</v>
      </c>
      <c r="AX15" s="93">
        <v>9.9000000000000005E-2</v>
      </c>
      <c r="AY15" s="92">
        <v>14310</v>
      </c>
      <c r="AZ15" s="93">
        <v>0.22600000000000001</v>
      </c>
      <c r="BA15" s="93">
        <v>0.106</v>
      </c>
      <c r="BB15" s="11">
        <v>2128</v>
      </c>
      <c r="BC15" s="123">
        <v>0.17468395994089647</v>
      </c>
      <c r="BD15" s="11">
        <v>2536</v>
      </c>
      <c r="BE15" s="123">
        <v>0.21538984202480041</v>
      </c>
      <c r="BF15" s="92">
        <v>713697</v>
      </c>
      <c r="BG15" s="93">
        <v>0.223</v>
      </c>
      <c r="BH15" s="92">
        <v>719629</v>
      </c>
      <c r="BI15" s="93">
        <v>0.224</v>
      </c>
      <c r="BJ15" s="93">
        <v>8.0000000000000002E-3</v>
      </c>
      <c r="BK15" s="92">
        <v>723774</v>
      </c>
      <c r="BL15" s="93">
        <v>0.22500000000000001</v>
      </c>
      <c r="BM15" s="93">
        <v>6.0000000000000001E-3</v>
      </c>
      <c r="BN15" s="92">
        <v>706727</v>
      </c>
      <c r="BO15" s="93">
        <v>0.22500000000000001</v>
      </c>
      <c r="BP15" s="93">
        <v>-2.4E-2</v>
      </c>
      <c r="BQ15" s="92">
        <v>708987</v>
      </c>
      <c r="BR15" s="93">
        <v>0.22500000000000001</v>
      </c>
      <c r="BS15" s="93">
        <v>3.0000000000000001E-3</v>
      </c>
      <c r="BT15" s="11">
        <v>-10642</v>
      </c>
      <c r="BU15" s="123">
        <v>-1.4788175573802631E-2</v>
      </c>
      <c r="BV15" s="11">
        <v>-14787</v>
      </c>
      <c r="BW15" s="123">
        <v>-2.0430410597783284E-2</v>
      </c>
      <c r="BX15" s="4">
        <v>817821</v>
      </c>
      <c r="BY15" s="13">
        <v>0.223</v>
      </c>
      <c r="BZ15" s="4">
        <v>823326</v>
      </c>
      <c r="CA15" s="13">
        <v>0.224</v>
      </c>
      <c r="CB15" s="13">
        <v>6.7313018374437483E-3</v>
      </c>
      <c r="CC15" s="4">
        <v>822027</v>
      </c>
      <c r="CD15" s="13">
        <v>0.22500000000000001</v>
      </c>
      <c r="CE15" s="13">
        <v>-1.5777468463281652E-3</v>
      </c>
      <c r="CF15" s="4">
        <v>801768</v>
      </c>
      <c r="CG15" s="13">
        <v>0.22500000000000001</v>
      </c>
      <c r="CH15" s="13">
        <v>-2.4645175888383219E-2</v>
      </c>
      <c r="CI15" s="4">
        <v>800835</v>
      </c>
      <c r="CJ15" s="13">
        <v>0.22500000000000001</v>
      </c>
      <c r="CK15" s="13">
        <v>-1.1636782710210403E-3</v>
      </c>
      <c r="CL15" s="4">
        <v>-22491</v>
      </c>
      <c r="CM15" s="13">
        <v>-2.7317247360097996E-2</v>
      </c>
      <c r="CN15" s="4">
        <v>-21192</v>
      </c>
      <c r="CO15" s="13">
        <v>-2.5780175103737424E-2</v>
      </c>
      <c r="CP15" s="207"/>
      <c r="CQ15" s="208"/>
      <c r="CR15" s="207"/>
      <c r="CS15" s="208"/>
      <c r="CT15" s="208"/>
      <c r="CU15" s="207"/>
      <c r="CV15" s="208"/>
      <c r="CW15" s="208"/>
      <c r="CX15" s="207"/>
      <c r="CY15" s="208"/>
      <c r="CZ15" s="208"/>
      <c r="DA15" s="207"/>
      <c r="DB15" s="208"/>
      <c r="DC15" s="208"/>
      <c r="DD15" s="207"/>
      <c r="DE15" s="208"/>
      <c r="DF15" s="207"/>
      <c r="DG15" s="208"/>
      <c r="DH15" s="207"/>
      <c r="DI15" s="208"/>
      <c r="DJ15" s="207"/>
      <c r="DK15" s="208"/>
      <c r="DL15" s="208"/>
      <c r="DM15" s="207"/>
      <c r="DN15" s="208"/>
      <c r="DO15" s="208"/>
      <c r="DP15" s="207"/>
      <c r="DQ15" s="208"/>
      <c r="DR15" s="208"/>
      <c r="DS15" s="207"/>
      <c r="DT15" s="208"/>
      <c r="DU15" s="208"/>
      <c r="DV15" s="207"/>
      <c r="DW15" s="208"/>
      <c r="DX15" s="207"/>
      <c r="DY15" s="208"/>
    </row>
    <row r="16" spans="1:132" x14ac:dyDescent="0.3">
      <c r="B16" s="414"/>
      <c r="C16" s="12" t="s">
        <v>132</v>
      </c>
      <c r="D16" s="92">
        <v>78685</v>
      </c>
      <c r="E16" s="93">
        <v>0.16900000000000001</v>
      </c>
      <c r="F16" s="92">
        <v>78122</v>
      </c>
      <c r="G16" s="93">
        <v>0.17</v>
      </c>
      <c r="H16" s="93">
        <v>-7.0000000000000001E-3</v>
      </c>
      <c r="I16" s="92">
        <v>73495</v>
      </c>
      <c r="J16" s="93">
        <v>0.16800000000000001</v>
      </c>
      <c r="K16" s="93">
        <v>-5.8999999999999997E-2</v>
      </c>
      <c r="L16" s="92">
        <v>69276</v>
      </c>
      <c r="M16" s="93">
        <v>0.16600000000000001</v>
      </c>
      <c r="N16" s="93">
        <v>-5.7000000000000002E-2</v>
      </c>
      <c r="O16" s="92">
        <v>68911</v>
      </c>
      <c r="P16" s="93">
        <v>0.17100000000000001</v>
      </c>
      <c r="Q16" s="93">
        <v>-5.0000000000000001E-3</v>
      </c>
      <c r="R16" s="11">
        <v>-9211</v>
      </c>
      <c r="S16" s="123">
        <v>-0.1179053275645785</v>
      </c>
      <c r="T16" s="11">
        <v>-4584</v>
      </c>
      <c r="U16" s="123">
        <v>-6.2371589904075105E-2</v>
      </c>
      <c r="V16" s="92">
        <v>68718</v>
      </c>
      <c r="W16" s="93">
        <v>0.16800000000000001</v>
      </c>
      <c r="X16" s="92">
        <v>67820</v>
      </c>
      <c r="Y16" s="93">
        <v>0.16800000000000001</v>
      </c>
      <c r="Z16" s="93">
        <v>-1.2999999999999999E-2</v>
      </c>
      <c r="AA16" s="92">
        <v>63663</v>
      </c>
      <c r="AB16" s="93">
        <v>0.16500000000000001</v>
      </c>
      <c r="AC16" s="93">
        <v>-6.0999999999999999E-2</v>
      </c>
      <c r="AD16" s="92">
        <v>58663</v>
      </c>
      <c r="AE16" s="93">
        <v>0.16400000000000001</v>
      </c>
      <c r="AF16" s="93">
        <v>-7.9000000000000001E-2</v>
      </c>
      <c r="AG16" s="92">
        <v>57379</v>
      </c>
      <c r="AH16" s="93">
        <v>0.16900000000000001</v>
      </c>
      <c r="AI16" s="93">
        <v>-2.1999999999999999E-2</v>
      </c>
      <c r="AJ16" s="11">
        <v>-10441</v>
      </c>
      <c r="AK16" s="123">
        <v>-0.15395163668534351</v>
      </c>
      <c r="AL16" s="11">
        <v>-6284</v>
      </c>
      <c r="AM16" s="123">
        <v>-9.8707255391671772E-2</v>
      </c>
      <c r="AN16" s="92">
        <v>9967</v>
      </c>
      <c r="AO16" s="93">
        <v>0.18</v>
      </c>
      <c r="AP16" s="92">
        <v>10302</v>
      </c>
      <c r="AQ16" s="93">
        <v>0.185</v>
      </c>
      <c r="AR16" s="93">
        <v>3.4000000000000002E-2</v>
      </c>
      <c r="AS16" s="92">
        <v>9832</v>
      </c>
      <c r="AT16" s="93">
        <v>0.185</v>
      </c>
      <c r="AU16" s="93">
        <v>-4.5999999999999999E-2</v>
      </c>
      <c r="AV16" s="92">
        <v>10613</v>
      </c>
      <c r="AW16" s="93">
        <v>0.18099999999999999</v>
      </c>
      <c r="AX16" s="93">
        <v>7.9000000000000001E-2</v>
      </c>
      <c r="AY16" s="92">
        <v>11532</v>
      </c>
      <c r="AZ16" s="93">
        <v>0.182</v>
      </c>
      <c r="BA16" s="93">
        <v>8.6999999999999994E-2</v>
      </c>
      <c r="BB16" s="11">
        <v>1230</v>
      </c>
      <c r="BC16" s="123">
        <v>0.11939429237041344</v>
      </c>
      <c r="BD16" s="11">
        <v>1700</v>
      </c>
      <c r="BE16" s="123">
        <v>0.17290480065093572</v>
      </c>
      <c r="BF16" s="92">
        <v>519209</v>
      </c>
      <c r="BG16" s="93">
        <v>0.16200000000000001</v>
      </c>
      <c r="BH16" s="92">
        <v>519343</v>
      </c>
      <c r="BI16" s="93">
        <v>0.16200000000000001</v>
      </c>
      <c r="BJ16" s="93">
        <v>0</v>
      </c>
      <c r="BK16" s="92">
        <v>520694</v>
      </c>
      <c r="BL16" s="93">
        <v>0.16200000000000001</v>
      </c>
      <c r="BM16" s="93">
        <v>3.0000000000000001E-3</v>
      </c>
      <c r="BN16" s="92">
        <v>502386</v>
      </c>
      <c r="BO16" s="93">
        <v>0.16</v>
      </c>
      <c r="BP16" s="93">
        <v>-3.5000000000000003E-2</v>
      </c>
      <c r="BQ16" s="92">
        <v>497675</v>
      </c>
      <c r="BR16" s="93">
        <v>0.158</v>
      </c>
      <c r="BS16" s="93">
        <v>-8.9999999999999993E-3</v>
      </c>
      <c r="BT16" s="11">
        <v>-21668</v>
      </c>
      <c r="BU16" s="123">
        <v>-4.1721944841848213E-2</v>
      </c>
      <c r="BV16" s="11">
        <v>-23019</v>
      </c>
      <c r="BW16" s="123">
        <v>-4.4208306606183287E-2</v>
      </c>
      <c r="BX16" s="4">
        <v>597894</v>
      </c>
      <c r="BY16" s="13">
        <v>0.16300000000000001</v>
      </c>
      <c r="BZ16" s="4">
        <v>597465</v>
      </c>
      <c r="CA16" s="13">
        <v>0.16300000000000001</v>
      </c>
      <c r="CB16" s="13">
        <v>-7.1751848989953793E-4</v>
      </c>
      <c r="CC16" s="4">
        <v>594189</v>
      </c>
      <c r="CD16" s="13">
        <v>0.16200000000000001</v>
      </c>
      <c r="CE16" s="13">
        <v>-5.4831663779468798E-3</v>
      </c>
      <c r="CF16" s="4">
        <v>571662</v>
      </c>
      <c r="CG16" s="13">
        <v>0.161</v>
      </c>
      <c r="CH16" s="13">
        <v>-3.7912179458051254E-2</v>
      </c>
      <c r="CI16" s="4">
        <v>566586</v>
      </c>
      <c r="CJ16" s="13">
        <v>0.159</v>
      </c>
      <c r="CK16" s="13">
        <v>-8.8793727762208619E-3</v>
      </c>
      <c r="CL16" s="4">
        <v>-30879</v>
      </c>
      <c r="CM16" s="13">
        <v>-5.168336220531744E-2</v>
      </c>
      <c r="CN16" s="4">
        <v>-27603</v>
      </c>
      <c r="CO16" s="13">
        <v>-4.6454915860105084E-2</v>
      </c>
      <c r="CP16" s="207"/>
      <c r="CQ16" s="208"/>
      <c r="CR16" s="207"/>
      <c r="CS16" s="208"/>
      <c r="CT16" s="208"/>
      <c r="CU16" s="207"/>
      <c r="CV16" s="208"/>
      <c r="CW16" s="208"/>
      <c r="CX16" s="207"/>
      <c r="CY16" s="208"/>
      <c r="CZ16" s="208"/>
      <c r="DA16" s="207"/>
      <c r="DB16" s="208"/>
      <c r="DC16" s="208"/>
      <c r="DD16" s="207"/>
      <c r="DE16" s="208"/>
      <c r="DF16" s="207"/>
      <c r="DG16" s="208"/>
      <c r="DH16" s="207"/>
      <c r="DI16" s="208"/>
      <c r="DJ16" s="207"/>
      <c r="DK16" s="208"/>
      <c r="DL16" s="208"/>
      <c r="DM16" s="207"/>
      <c r="DN16" s="208"/>
      <c r="DO16" s="208"/>
      <c r="DP16" s="207"/>
      <c r="DQ16" s="208"/>
      <c r="DR16" s="208"/>
      <c r="DS16" s="207"/>
      <c r="DT16" s="208"/>
      <c r="DU16" s="208"/>
      <c r="DV16" s="207"/>
      <c r="DW16" s="208"/>
      <c r="DX16" s="207"/>
      <c r="DY16" s="208"/>
    </row>
    <row r="17" spans="2:129" x14ac:dyDescent="0.3">
      <c r="B17" s="414"/>
      <c r="C17" s="12" t="s">
        <v>131</v>
      </c>
      <c r="D17" s="92">
        <v>60473</v>
      </c>
      <c r="E17" s="93">
        <v>0.13</v>
      </c>
      <c r="F17" s="92">
        <v>59855</v>
      </c>
      <c r="G17" s="93">
        <v>0.13</v>
      </c>
      <c r="H17" s="93">
        <v>-0.01</v>
      </c>
      <c r="I17" s="92">
        <v>55865</v>
      </c>
      <c r="J17" s="93">
        <v>0.128</v>
      </c>
      <c r="K17" s="93">
        <v>-6.7000000000000004E-2</v>
      </c>
      <c r="L17" s="92">
        <v>52365</v>
      </c>
      <c r="M17" s="93">
        <v>0.126</v>
      </c>
      <c r="N17" s="93">
        <v>-6.3E-2</v>
      </c>
      <c r="O17" s="92">
        <v>52149</v>
      </c>
      <c r="P17" s="93">
        <v>0.129</v>
      </c>
      <c r="Q17" s="93">
        <v>-4.0000000000000001E-3</v>
      </c>
      <c r="R17" s="11">
        <v>-7706</v>
      </c>
      <c r="S17" s="123">
        <v>-0.12874446579233145</v>
      </c>
      <c r="T17" s="11">
        <v>-3716</v>
      </c>
      <c r="U17" s="123">
        <v>-6.6517497538709391E-2</v>
      </c>
      <c r="V17" s="92">
        <v>52519</v>
      </c>
      <c r="W17" s="93">
        <v>0.128</v>
      </c>
      <c r="X17" s="92">
        <v>51712</v>
      </c>
      <c r="Y17" s="93">
        <v>0.128</v>
      </c>
      <c r="Z17" s="93">
        <v>-1.4999999999999999E-2</v>
      </c>
      <c r="AA17" s="92">
        <v>47897</v>
      </c>
      <c r="AB17" s="93">
        <v>0.124</v>
      </c>
      <c r="AC17" s="93">
        <v>-7.3999999999999996E-2</v>
      </c>
      <c r="AD17" s="92">
        <v>43687</v>
      </c>
      <c r="AE17" s="93">
        <v>0.122</v>
      </c>
      <c r="AF17" s="93">
        <v>-8.7999999999999995E-2</v>
      </c>
      <c r="AG17" s="92">
        <v>43079</v>
      </c>
      <c r="AH17" s="93">
        <v>0.127</v>
      </c>
      <c r="AI17" s="93">
        <v>-1.4E-2</v>
      </c>
      <c r="AJ17" s="11">
        <v>-8633</v>
      </c>
      <c r="AK17" s="123">
        <v>-0.16694384282178221</v>
      </c>
      <c r="AL17" s="11">
        <v>-4818</v>
      </c>
      <c r="AM17" s="123">
        <v>-0.10059085120153663</v>
      </c>
      <c r="AN17" s="92">
        <v>7954</v>
      </c>
      <c r="AO17" s="93">
        <v>0.14399999999999999</v>
      </c>
      <c r="AP17" s="92">
        <v>8143</v>
      </c>
      <c r="AQ17" s="93">
        <v>0.14599999999999999</v>
      </c>
      <c r="AR17" s="93">
        <v>2.4E-2</v>
      </c>
      <c r="AS17" s="92">
        <v>7968</v>
      </c>
      <c r="AT17" s="93">
        <v>0.15</v>
      </c>
      <c r="AU17" s="93">
        <v>-2.1000000000000001E-2</v>
      </c>
      <c r="AV17" s="92">
        <v>8678</v>
      </c>
      <c r="AW17" s="93">
        <v>0.14799999999999999</v>
      </c>
      <c r="AX17" s="93">
        <v>8.8999999999999996E-2</v>
      </c>
      <c r="AY17" s="92">
        <v>9070</v>
      </c>
      <c r="AZ17" s="93">
        <v>0.14299999999999999</v>
      </c>
      <c r="BA17" s="93">
        <v>4.4999999999999998E-2</v>
      </c>
      <c r="BB17" s="11">
        <v>927</v>
      </c>
      <c r="BC17" s="123">
        <v>0.1138401080682796</v>
      </c>
      <c r="BD17" s="11">
        <v>1102</v>
      </c>
      <c r="BE17" s="123">
        <v>0.13830321285140562</v>
      </c>
      <c r="BF17" s="92">
        <v>382082</v>
      </c>
      <c r="BG17" s="93">
        <v>0.12</v>
      </c>
      <c r="BH17" s="92">
        <v>382488</v>
      </c>
      <c r="BI17" s="93">
        <v>0.11899999999999999</v>
      </c>
      <c r="BJ17" s="93">
        <v>1E-3</v>
      </c>
      <c r="BK17" s="92">
        <v>382295</v>
      </c>
      <c r="BL17" s="93">
        <v>0.11899999999999999</v>
      </c>
      <c r="BM17" s="93">
        <v>-1E-3</v>
      </c>
      <c r="BN17" s="92">
        <v>364828</v>
      </c>
      <c r="BO17" s="93">
        <v>0.11600000000000001</v>
      </c>
      <c r="BP17" s="93">
        <v>-4.5999999999999999E-2</v>
      </c>
      <c r="BQ17" s="92">
        <v>358089</v>
      </c>
      <c r="BR17" s="93">
        <v>0.114</v>
      </c>
      <c r="BS17" s="93">
        <v>-1.7999999999999999E-2</v>
      </c>
      <c r="BT17" s="11">
        <v>-24399</v>
      </c>
      <c r="BU17" s="123">
        <v>-6.3790236556441005E-2</v>
      </c>
      <c r="BV17" s="11">
        <v>-24206</v>
      </c>
      <c r="BW17" s="123">
        <v>-6.3317595050942338E-2</v>
      </c>
      <c r="BX17" s="4">
        <v>442555</v>
      </c>
      <c r="BY17" s="13">
        <v>0.121</v>
      </c>
      <c r="BZ17" s="4">
        <v>442343</v>
      </c>
      <c r="CA17" s="13">
        <v>0.121</v>
      </c>
      <c r="CB17" s="13">
        <v>-4.7903650393732455E-4</v>
      </c>
      <c r="CC17" s="4">
        <v>438160</v>
      </c>
      <c r="CD17" s="13">
        <v>0.12</v>
      </c>
      <c r="CE17" s="13">
        <v>-9.4564625189049734E-3</v>
      </c>
      <c r="CF17" s="4">
        <v>417193</v>
      </c>
      <c r="CG17" s="13">
        <v>0.11700000000000001</v>
      </c>
      <c r="CH17" s="13">
        <v>-4.7852382691254358E-2</v>
      </c>
      <c r="CI17" s="4">
        <v>410238</v>
      </c>
      <c r="CJ17" s="13">
        <v>0.115</v>
      </c>
      <c r="CK17" s="13">
        <v>-1.6670941266991535E-2</v>
      </c>
      <c r="CL17" s="4">
        <v>-32105</v>
      </c>
      <c r="CM17" s="13">
        <v>-7.2579423659919984E-2</v>
      </c>
      <c r="CN17" s="4">
        <v>-27922</v>
      </c>
      <c r="CO17" s="13">
        <v>-6.3725579696914392E-2</v>
      </c>
      <c r="CP17" s="207"/>
      <c r="CQ17" s="208"/>
      <c r="CR17" s="207"/>
      <c r="CS17" s="208"/>
      <c r="CT17" s="208"/>
      <c r="CU17" s="207"/>
      <c r="CV17" s="208"/>
      <c r="CW17" s="208"/>
      <c r="CX17" s="207"/>
      <c r="CY17" s="208"/>
      <c r="CZ17" s="208"/>
      <c r="DA17" s="207"/>
      <c r="DB17" s="208"/>
      <c r="DC17" s="208"/>
      <c r="DD17" s="207"/>
      <c r="DE17" s="208"/>
      <c r="DF17" s="207"/>
      <c r="DG17" s="208"/>
      <c r="DH17" s="207"/>
      <c r="DI17" s="208"/>
      <c r="DJ17" s="207"/>
      <c r="DK17" s="208"/>
      <c r="DL17" s="208"/>
      <c r="DM17" s="207"/>
      <c r="DN17" s="208"/>
      <c r="DO17" s="208"/>
      <c r="DP17" s="207"/>
      <c r="DQ17" s="208"/>
      <c r="DR17" s="208"/>
      <c r="DS17" s="207"/>
      <c r="DT17" s="208"/>
      <c r="DU17" s="208"/>
      <c r="DV17" s="207"/>
      <c r="DW17" s="208"/>
      <c r="DX17" s="207"/>
      <c r="DY17" s="208"/>
    </row>
    <row r="18" spans="2:129" x14ac:dyDescent="0.3">
      <c r="B18" s="414"/>
      <c r="C18" s="12" t="s">
        <v>130</v>
      </c>
      <c r="D18" s="92">
        <v>45574</v>
      </c>
      <c r="E18" s="93">
        <v>9.8000000000000004E-2</v>
      </c>
      <c r="F18" s="92">
        <v>44733</v>
      </c>
      <c r="G18" s="93">
        <v>9.7000000000000003E-2</v>
      </c>
      <c r="H18" s="93">
        <v>-1.7999999999999999E-2</v>
      </c>
      <c r="I18" s="92">
        <v>41873</v>
      </c>
      <c r="J18" s="93">
        <v>9.6000000000000002E-2</v>
      </c>
      <c r="K18" s="93">
        <v>-6.4000000000000001E-2</v>
      </c>
      <c r="L18" s="92">
        <v>38717</v>
      </c>
      <c r="M18" s="93">
        <v>9.2999999999999999E-2</v>
      </c>
      <c r="N18" s="93">
        <v>-7.4999999999999997E-2</v>
      </c>
      <c r="O18" s="92">
        <v>38330</v>
      </c>
      <c r="P18" s="93">
        <v>9.5000000000000001E-2</v>
      </c>
      <c r="Q18" s="93">
        <v>-0.01</v>
      </c>
      <c r="R18" s="11">
        <v>-6403</v>
      </c>
      <c r="S18" s="123">
        <v>-0.14313817539623996</v>
      </c>
      <c r="T18" s="11">
        <v>-3543</v>
      </c>
      <c r="U18" s="123">
        <v>-8.4612996441621097E-2</v>
      </c>
      <c r="V18" s="92">
        <v>39151</v>
      </c>
      <c r="W18" s="93">
        <v>9.6000000000000002E-2</v>
      </c>
      <c r="X18" s="92">
        <v>38032</v>
      </c>
      <c r="Y18" s="93">
        <v>9.4E-2</v>
      </c>
      <c r="Z18" s="93">
        <v>-2.9000000000000001E-2</v>
      </c>
      <c r="AA18" s="92">
        <v>35556</v>
      </c>
      <c r="AB18" s="93">
        <v>9.1999999999999998E-2</v>
      </c>
      <c r="AC18" s="93">
        <v>-6.5000000000000002E-2</v>
      </c>
      <c r="AD18" s="92">
        <v>31876</v>
      </c>
      <c r="AE18" s="93">
        <v>8.8999999999999996E-2</v>
      </c>
      <c r="AF18" s="93">
        <v>-0.10299999999999999</v>
      </c>
      <c r="AG18" s="92">
        <v>31166</v>
      </c>
      <c r="AH18" s="93">
        <v>9.1999999999999998E-2</v>
      </c>
      <c r="AI18" s="93">
        <v>-2.1999999999999999E-2</v>
      </c>
      <c r="AJ18" s="11">
        <v>-6866</v>
      </c>
      <c r="AK18" s="123">
        <v>-0.18053218342448463</v>
      </c>
      <c r="AL18" s="11">
        <v>-4390</v>
      </c>
      <c r="AM18" s="123">
        <v>-0.12346720665991676</v>
      </c>
      <c r="AN18" s="92">
        <v>6423</v>
      </c>
      <c r="AO18" s="93">
        <v>0.11600000000000001</v>
      </c>
      <c r="AP18" s="92">
        <v>6701</v>
      </c>
      <c r="AQ18" s="93">
        <v>0.12</v>
      </c>
      <c r="AR18" s="93">
        <v>4.2999999999999997E-2</v>
      </c>
      <c r="AS18" s="92">
        <v>6317</v>
      </c>
      <c r="AT18" s="93">
        <v>0.11899999999999999</v>
      </c>
      <c r="AU18" s="93">
        <v>-5.7000000000000002E-2</v>
      </c>
      <c r="AV18" s="92">
        <v>6841</v>
      </c>
      <c r="AW18" s="93">
        <v>0.11700000000000001</v>
      </c>
      <c r="AX18" s="93">
        <v>8.3000000000000004E-2</v>
      </c>
      <c r="AY18" s="92">
        <v>7164</v>
      </c>
      <c r="AZ18" s="93">
        <v>0.113</v>
      </c>
      <c r="BA18" s="93">
        <v>4.7E-2</v>
      </c>
      <c r="BB18" s="11">
        <v>463</v>
      </c>
      <c r="BC18" s="123">
        <v>6.9094165049992551E-2</v>
      </c>
      <c r="BD18" s="11">
        <v>847</v>
      </c>
      <c r="BE18" s="123">
        <v>0.13408263416178565</v>
      </c>
      <c r="BF18" s="92">
        <v>286463</v>
      </c>
      <c r="BG18" s="93">
        <v>0.09</v>
      </c>
      <c r="BH18" s="92">
        <v>285418</v>
      </c>
      <c r="BI18" s="93">
        <v>8.8999999999999996E-2</v>
      </c>
      <c r="BJ18" s="93">
        <v>-4.0000000000000001E-3</v>
      </c>
      <c r="BK18" s="92">
        <v>289438</v>
      </c>
      <c r="BL18" s="93">
        <v>0.09</v>
      </c>
      <c r="BM18" s="93">
        <v>1.4E-2</v>
      </c>
      <c r="BN18" s="92">
        <v>275897</v>
      </c>
      <c r="BO18" s="93">
        <v>8.7999999999999995E-2</v>
      </c>
      <c r="BP18" s="93">
        <v>-4.7E-2</v>
      </c>
      <c r="BQ18" s="92">
        <v>272022</v>
      </c>
      <c r="BR18" s="93">
        <v>8.5999999999999993E-2</v>
      </c>
      <c r="BS18" s="93">
        <v>-1.4E-2</v>
      </c>
      <c r="BT18" s="11">
        <v>-13396</v>
      </c>
      <c r="BU18" s="123">
        <v>-4.6934671254090454E-2</v>
      </c>
      <c r="BV18" s="11">
        <v>-17416</v>
      </c>
      <c r="BW18" s="123">
        <v>-6.0171781175934053E-2</v>
      </c>
      <c r="BX18" s="4">
        <v>332037</v>
      </c>
      <c r="BY18" s="13">
        <v>9.0999999999999998E-2</v>
      </c>
      <c r="BZ18" s="4">
        <v>330151</v>
      </c>
      <c r="CA18" s="13">
        <v>0.09</v>
      </c>
      <c r="CB18" s="13">
        <v>-5.6800898695025248E-3</v>
      </c>
      <c r="CC18" s="4">
        <v>331311</v>
      </c>
      <c r="CD18" s="13">
        <v>9.0999999999999998E-2</v>
      </c>
      <c r="CE18" s="13">
        <v>3.5135438026843158E-3</v>
      </c>
      <c r="CF18" s="4">
        <v>314614</v>
      </c>
      <c r="CG18" s="13">
        <v>8.7999999999999995E-2</v>
      </c>
      <c r="CH18" s="13">
        <v>-5.0396757125480307E-2</v>
      </c>
      <c r="CI18" s="4">
        <v>310352</v>
      </c>
      <c r="CJ18" s="13">
        <v>8.6999999999999994E-2</v>
      </c>
      <c r="CK18" s="13">
        <v>-1.3546758885491395E-2</v>
      </c>
      <c r="CL18" s="4">
        <v>-19799</v>
      </c>
      <c r="CM18" s="13">
        <v>-5.9969529094262897E-2</v>
      </c>
      <c r="CN18" s="4">
        <v>-20959</v>
      </c>
      <c r="CO18" s="13">
        <v>-6.3260803293582191E-2</v>
      </c>
      <c r="CP18" s="207"/>
      <c r="CQ18" s="208"/>
      <c r="CR18" s="207"/>
      <c r="CS18" s="208"/>
      <c r="CT18" s="208"/>
      <c r="CU18" s="207"/>
      <c r="CV18" s="208"/>
      <c r="CW18" s="208"/>
      <c r="CX18" s="207"/>
      <c r="CY18" s="208"/>
      <c r="CZ18" s="208"/>
      <c r="DA18" s="207"/>
      <c r="DB18" s="208"/>
      <c r="DC18" s="208"/>
      <c r="DD18" s="207"/>
      <c r="DE18" s="208"/>
      <c r="DF18" s="207"/>
      <c r="DG18" s="208"/>
      <c r="DH18" s="207"/>
      <c r="DI18" s="208"/>
      <c r="DJ18" s="207"/>
      <c r="DK18" s="208"/>
      <c r="DL18" s="208"/>
      <c r="DM18" s="207"/>
      <c r="DN18" s="208"/>
      <c r="DO18" s="208"/>
      <c r="DP18" s="207"/>
      <c r="DQ18" s="208"/>
      <c r="DR18" s="208"/>
      <c r="DS18" s="207"/>
      <c r="DT18" s="208"/>
      <c r="DU18" s="208"/>
      <c r="DV18" s="207"/>
      <c r="DW18" s="208"/>
      <c r="DX18" s="207"/>
      <c r="DY18" s="208"/>
    </row>
    <row r="19" spans="2:129" x14ac:dyDescent="0.3">
      <c r="B19" s="414"/>
      <c r="C19" s="12" t="s">
        <v>135</v>
      </c>
      <c r="D19" s="92">
        <v>47070</v>
      </c>
      <c r="E19" s="93">
        <v>0.10100000000000001</v>
      </c>
      <c r="F19" s="92">
        <v>44020</v>
      </c>
      <c r="G19" s="93">
        <v>9.6000000000000002E-2</v>
      </c>
      <c r="H19" s="93">
        <v>-6.5000000000000002E-2</v>
      </c>
      <c r="I19" s="92">
        <v>39653</v>
      </c>
      <c r="J19" s="93">
        <v>9.0999999999999998E-2</v>
      </c>
      <c r="K19" s="93">
        <v>-9.9000000000000005E-2</v>
      </c>
      <c r="L19" s="92">
        <v>36740</v>
      </c>
      <c r="M19" s="93">
        <v>8.7999999999999995E-2</v>
      </c>
      <c r="N19" s="93">
        <v>-7.2999999999999995E-2</v>
      </c>
      <c r="O19" s="92">
        <v>35702</v>
      </c>
      <c r="P19" s="93">
        <v>8.7999999999999995E-2</v>
      </c>
      <c r="Q19" s="93">
        <v>-2.8000000000000001E-2</v>
      </c>
      <c r="R19" s="11">
        <v>-8318</v>
      </c>
      <c r="S19" s="123">
        <v>-0.18895956383462065</v>
      </c>
      <c r="T19" s="11">
        <v>-3951</v>
      </c>
      <c r="U19" s="123">
        <v>-9.9639371548180464E-2</v>
      </c>
      <c r="V19" s="92">
        <v>40395</v>
      </c>
      <c r="W19" s="93">
        <v>9.9000000000000005E-2</v>
      </c>
      <c r="X19" s="92">
        <v>37818</v>
      </c>
      <c r="Y19" s="93">
        <v>9.4E-2</v>
      </c>
      <c r="Z19" s="93">
        <v>-6.4000000000000001E-2</v>
      </c>
      <c r="AA19" s="92">
        <v>34019</v>
      </c>
      <c r="AB19" s="93">
        <v>8.7999999999999995E-2</v>
      </c>
      <c r="AC19" s="93">
        <v>-0.1</v>
      </c>
      <c r="AD19" s="92">
        <v>30735</v>
      </c>
      <c r="AE19" s="93">
        <v>8.5999999999999993E-2</v>
      </c>
      <c r="AF19" s="93">
        <v>-9.7000000000000003E-2</v>
      </c>
      <c r="AG19" s="92">
        <v>29493</v>
      </c>
      <c r="AH19" s="93">
        <v>8.6999999999999994E-2</v>
      </c>
      <c r="AI19" s="93">
        <v>-0.04</v>
      </c>
      <c r="AJ19" s="11">
        <v>-8325</v>
      </c>
      <c r="AK19" s="123">
        <v>-0.22013326987148973</v>
      </c>
      <c r="AL19" s="11">
        <v>-4526</v>
      </c>
      <c r="AM19" s="123">
        <v>-0.13304329933272582</v>
      </c>
      <c r="AN19" s="92">
        <v>6675</v>
      </c>
      <c r="AO19" s="93">
        <v>0.121</v>
      </c>
      <c r="AP19" s="92">
        <v>6202</v>
      </c>
      <c r="AQ19" s="93">
        <v>0.111</v>
      </c>
      <c r="AR19" s="93">
        <v>-7.0999999999999994E-2</v>
      </c>
      <c r="AS19" s="92">
        <v>5634</v>
      </c>
      <c r="AT19" s="93">
        <v>0.106</v>
      </c>
      <c r="AU19" s="93">
        <v>-9.1999999999999998E-2</v>
      </c>
      <c r="AV19" s="92">
        <v>6005</v>
      </c>
      <c r="AW19" s="93">
        <v>0.10199999999999999</v>
      </c>
      <c r="AX19" s="93">
        <v>6.6000000000000003E-2</v>
      </c>
      <c r="AY19" s="92">
        <v>6209</v>
      </c>
      <c r="AZ19" s="93">
        <v>9.8000000000000004E-2</v>
      </c>
      <c r="BA19" s="93">
        <v>3.4000000000000002E-2</v>
      </c>
      <c r="BB19" s="11">
        <v>7</v>
      </c>
      <c r="BC19" s="123">
        <v>1.1286681715576563E-3</v>
      </c>
      <c r="BD19" s="11">
        <v>575</v>
      </c>
      <c r="BE19" s="123">
        <v>0.10205892793752219</v>
      </c>
      <c r="BF19" s="92">
        <v>344449</v>
      </c>
      <c r="BG19" s="93">
        <v>0.108</v>
      </c>
      <c r="BH19" s="92">
        <v>336939</v>
      </c>
      <c r="BI19" s="93">
        <v>0.105</v>
      </c>
      <c r="BJ19" s="93">
        <v>-2.1999999999999999E-2</v>
      </c>
      <c r="BK19" s="92">
        <v>330404</v>
      </c>
      <c r="BL19" s="93">
        <v>0.10299999999999999</v>
      </c>
      <c r="BM19" s="93">
        <v>-1.9E-2</v>
      </c>
      <c r="BN19" s="92">
        <v>314277</v>
      </c>
      <c r="BO19" s="93">
        <v>0.1</v>
      </c>
      <c r="BP19" s="93">
        <v>-4.9000000000000002E-2</v>
      </c>
      <c r="BQ19" s="92">
        <v>316243</v>
      </c>
      <c r="BR19" s="93">
        <v>0.1</v>
      </c>
      <c r="BS19" s="93">
        <v>6.0000000000000001E-3</v>
      </c>
      <c r="BT19" s="11">
        <v>-20696</v>
      </c>
      <c r="BU19" s="123">
        <v>-6.1423581122992621E-2</v>
      </c>
      <c r="BV19" s="11">
        <v>-14161</v>
      </c>
      <c r="BW19" s="123">
        <v>-4.2859650609556786E-2</v>
      </c>
      <c r="BX19" s="4">
        <v>391519</v>
      </c>
      <c r="BY19" s="13">
        <v>0.107</v>
      </c>
      <c r="BZ19" s="4">
        <v>380959</v>
      </c>
      <c r="CA19" s="13">
        <v>0.104</v>
      </c>
      <c r="CB19" s="13">
        <v>-2.6971871096932665E-2</v>
      </c>
      <c r="CC19" s="4">
        <v>370057</v>
      </c>
      <c r="CD19" s="13">
        <v>0.10100000000000001</v>
      </c>
      <c r="CE19" s="13">
        <v>-2.8617252775233082E-2</v>
      </c>
      <c r="CF19" s="4">
        <v>351017</v>
      </c>
      <c r="CG19" s="13">
        <v>9.9000000000000005E-2</v>
      </c>
      <c r="CH19" s="13">
        <v>-5.1451533142191641E-2</v>
      </c>
      <c r="CI19" s="4">
        <v>351945</v>
      </c>
      <c r="CJ19" s="13">
        <v>9.9000000000000005E-2</v>
      </c>
      <c r="CK19" s="13">
        <v>2.6437465991675513E-3</v>
      </c>
      <c r="CL19" s="4">
        <v>-29014</v>
      </c>
      <c r="CM19" s="13">
        <v>-7.6160426712585827E-2</v>
      </c>
      <c r="CN19" s="4">
        <v>-18112</v>
      </c>
      <c r="CO19" s="13">
        <v>-4.8943811358790668E-2</v>
      </c>
      <c r="CP19" s="207"/>
      <c r="CQ19" s="208"/>
      <c r="CR19" s="207"/>
      <c r="CS19" s="208"/>
      <c r="CT19" s="208"/>
      <c r="CU19" s="207"/>
      <c r="CV19" s="208"/>
      <c r="CW19" s="208"/>
      <c r="CX19" s="207"/>
      <c r="CY19" s="208"/>
      <c r="CZ19" s="208"/>
      <c r="DA19" s="207"/>
      <c r="DB19" s="208"/>
      <c r="DC19" s="208"/>
      <c r="DD19" s="207"/>
      <c r="DE19" s="208"/>
      <c r="DF19" s="207"/>
      <c r="DG19" s="208"/>
      <c r="DH19" s="207"/>
      <c r="DI19" s="208"/>
      <c r="DJ19" s="207"/>
      <c r="DK19" s="208"/>
      <c r="DL19" s="208"/>
      <c r="DM19" s="207"/>
      <c r="DN19" s="208"/>
      <c r="DO19" s="208"/>
      <c r="DP19" s="207"/>
      <c r="DQ19" s="208"/>
      <c r="DR19" s="208"/>
      <c r="DS19" s="207"/>
      <c r="DT19" s="208"/>
      <c r="DU19" s="208"/>
      <c r="DV19" s="207"/>
      <c r="DW19" s="208"/>
      <c r="DX19" s="207"/>
      <c r="DY19" s="208"/>
    </row>
    <row r="20" spans="2:129" x14ac:dyDescent="0.3">
      <c r="B20" s="414"/>
      <c r="C20" s="12" t="s">
        <v>13</v>
      </c>
      <c r="D20" s="92">
        <v>464310</v>
      </c>
      <c r="E20" s="93">
        <v>1</v>
      </c>
      <c r="F20" s="92">
        <v>459939</v>
      </c>
      <c r="G20" s="93">
        <v>1</v>
      </c>
      <c r="H20" s="93">
        <v>-8.9999999999999993E-3</v>
      </c>
      <c r="I20" s="92">
        <v>437998</v>
      </c>
      <c r="J20" s="93">
        <v>1</v>
      </c>
      <c r="K20" s="93">
        <v>-4.8000000000000001E-2</v>
      </c>
      <c r="L20" s="92">
        <v>416535</v>
      </c>
      <c r="M20" s="93">
        <v>1</v>
      </c>
      <c r="N20" s="93">
        <v>-4.9000000000000002E-2</v>
      </c>
      <c r="O20" s="92">
        <v>403660</v>
      </c>
      <c r="P20" s="93">
        <v>1</v>
      </c>
      <c r="Q20" s="93">
        <v>-3.1E-2</v>
      </c>
      <c r="R20" s="11">
        <v>-56279</v>
      </c>
      <c r="S20" s="123">
        <v>-0.12236187842300827</v>
      </c>
      <c r="T20" s="11">
        <v>-34338</v>
      </c>
      <c r="U20" s="123">
        <v>-7.8397618253964629E-2</v>
      </c>
      <c r="V20" s="92">
        <v>409023</v>
      </c>
      <c r="W20" s="93">
        <v>1</v>
      </c>
      <c r="X20" s="92">
        <v>404156</v>
      </c>
      <c r="Y20" s="93">
        <v>1</v>
      </c>
      <c r="Z20" s="93">
        <v>-1.2E-2</v>
      </c>
      <c r="AA20" s="92">
        <v>384964</v>
      </c>
      <c r="AB20" s="93">
        <v>1</v>
      </c>
      <c r="AC20" s="93">
        <v>-4.7E-2</v>
      </c>
      <c r="AD20" s="92">
        <v>357821</v>
      </c>
      <c r="AE20" s="93">
        <v>1</v>
      </c>
      <c r="AF20" s="93">
        <v>-7.0999999999999994E-2</v>
      </c>
      <c r="AG20" s="92">
        <v>340312</v>
      </c>
      <c r="AH20" s="93">
        <v>1</v>
      </c>
      <c r="AI20" s="93">
        <v>-4.9000000000000002E-2</v>
      </c>
      <c r="AJ20" s="11">
        <v>-63844</v>
      </c>
      <c r="AK20" s="123">
        <v>-0.15796870515345562</v>
      </c>
      <c r="AL20" s="11">
        <v>-44652</v>
      </c>
      <c r="AM20" s="123">
        <v>-0.11599006660363047</v>
      </c>
      <c r="AN20" s="92">
        <v>55287</v>
      </c>
      <c r="AO20" s="93">
        <v>1</v>
      </c>
      <c r="AP20" s="92">
        <v>55783</v>
      </c>
      <c r="AQ20" s="93">
        <v>1</v>
      </c>
      <c r="AR20" s="93">
        <v>8.9999999999999993E-3</v>
      </c>
      <c r="AS20" s="92">
        <v>53034</v>
      </c>
      <c r="AT20" s="93">
        <v>1</v>
      </c>
      <c r="AU20" s="93">
        <v>-4.9000000000000002E-2</v>
      </c>
      <c r="AV20" s="92">
        <v>58714</v>
      </c>
      <c r="AW20" s="93">
        <v>1</v>
      </c>
      <c r="AX20" s="93">
        <v>0.107</v>
      </c>
      <c r="AY20" s="92">
        <v>63348</v>
      </c>
      <c r="AZ20" s="93">
        <v>1</v>
      </c>
      <c r="BA20" s="93">
        <v>7.9000000000000001E-2</v>
      </c>
      <c r="BB20" s="11">
        <v>7565</v>
      </c>
      <c r="BC20" s="123">
        <v>0.13561479303730528</v>
      </c>
      <c r="BD20" s="11">
        <v>10314</v>
      </c>
      <c r="BE20" s="123">
        <v>0.19447901346306143</v>
      </c>
      <c r="BF20" s="92">
        <v>3196720</v>
      </c>
      <c r="BG20" s="93">
        <v>1</v>
      </c>
      <c r="BH20" s="92">
        <v>3207744</v>
      </c>
      <c r="BI20" s="93">
        <v>1</v>
      </c>
      <c r="BJ20" s="93">
        <v>3.0000000000000001E-3</v>
      </c>
      <c r="BK20" s="92">
        <v>3219933</v>
      </c>
      <c r="BL20" s="93">
        <v>1</v>
      </c>
      <c r="BM20" s="93">
        <v>4.0000000000000001E-3</v>
      </c>
      <c r="BN20" s="92">
        <v>3139837</v>
      </c>
      <c r="BO20" s="93">
        <v>1</v>
      </c>
      <c r="BP20" s="93">
        <v>-2.5000000000000001E-2</v>
      </c>
      <c r="BQ20" s="92">
        <v>3151955</v>
      </c>
      <c r="BR20" s="93">
        <v>1</v>
      </c>
      <c r="BS20" s="93">
        <v>4.0000000000000001E-3</v>
      </c>
      <c r="BT20" s="11">
        <v>-55789</v>
      </c>
      <c r="BU20" s="123">
        <v>-1.7391973923106097E-2</v>
      </c>
      <c r="BV20" s="11">
        <v>-67978</v>
      </c>
      <c r="BW20" s="123">
        <v>-2.1111619403260874E-2</v>
      </c>
      <c r="BX20" s="4">
        <v>3661030</v>
      </c>
      <c r="BY20" s="13">
        <v>1</v>
      </c>
      <c r="BZ20" s="4">
        <v>3667683</v>
      </c>
      <c r="CA20" s="13">
        <v>1</v>
      </c>
      <c r="CB20" s="13">
        <v>1.817248151476436E-3</v>
      </c>
      <c r="CC20" s="4">
        <v>3657931</v>
      </c>
      <c r="CD20" s="13">
        <v>1</v>
      </c>
      <c r="CE20" s="13">
        <v>-2.6588993650760173E-3</v>
      </c>
      <c r="CF20" s="4">
        <v>3556372</v>
      </c>
      <c r="CG20" s="13">
        <v>1</v>
      </c>
      <c r="CH20" s="13">
        <v>-2.7764055691591794E-2</v>
      </c>
      <c r="CI20" s="4">
        <v>3555615</v>
      </c>
      <c r="CJ20" s="13">
        <v>1</v>
      </c>
      <c r="CK20" s="13">
        <v>-2.1285737262577431E-4</v>
      </c>
      <c r="CL20" s="4">
        <v>-112068</v>
      </c>
      <c r="CM20" s="13">
        <v>-3.0555530562483169E-2</v>
      </c>
      <c r="CN20" s="4">
        <v>-102316</v>
      </c>
      <c r="CO20" s="13">
        <v>-2.7971003280269691E-2</v>
      </c>
      <c r="CP20" s="207"/>
      <c r="CQ20" s="208"/>
      <c r="CR20" s="207"/>
      <c r="CS20" s="208"/>
      <c r="CT20" s="208"/>
      <c r="CU20" s="207"/>
      <c r="CV20" s="208"/>
      <c r="CW20" s="208"/>
      <c r="CX20" s="207"/>
      <c r="CY20" s="208"/>
      <c r="CZ20" s="208"/>
      <c r="DA20" s="207"/>
      <c r="DB20" s="208"/>
      <c r="DC20" s="208"/>
      <c r="DD20" s="207"/>
      <c r="DE20" s="208"/>
      <c r="DF20" s="207"/>
      <c r="DG20" s="208"/>
      <c r="DH20" s="207"/>
      <c r="DI20" s="208"/>
      <c r="DJ20" s="207"/>
      <c r="DK20" s="208"/>
      <c r="DL20" s="208"/>
      <c r="DM20" s="207"/>
      <c r="DN20" s="208"/>
      <c r="DO20" s="208"/>
      <c r="DP20" s="207"/>
      <c r="DQ20" s="208"/>
      <c r="DR20" s="208"/>
      <c r="DS20" s="207"/>
      <c r="DT20" s="208"/>
      <c r="DU20" s="208"/>
      <c r="DV20" s="207"/>
      <c r="DW20" s="208"/>
      <c r="DX20" s="207"/>
      <c r="DY20" s="208"/>
    </row>
    <row r="21" spans="2:129" x14ac:dyDescent="0.3">
      <c r="B21" s="414" t="s">
        <v>26</v>
      </c>
      <c r="C21" s="12" t="s">
        <v>134</v>
      </c>
      <c r="D21" s="92">
        <v>36975</v>
      </c>
      <c r="E21" s="93">
        <v>0.317</v>
      </c>
      <c r="F21" s="92">
        <v>36564</v>
      </c>
      <c r="G21" s="93">
        <v>0.32200000000000001</v>
      </c>
      <c r="H21" s="93">
        <v>-1.0999999999999999E-2</v>
      </c>
      <c r="I21" s="92">
        <v>36064</v>
      </c>
      <c r="J21" s="93">
        <v>0.33500000000000002</v>
      </c>
      <c r="K21" s="93">
        <v>-1.4E-2</v>
      </c>
      <c r="L21" s="92">
        <v>36585</v>
      </c>
      <c r="M21" s="93">
        <v>0.34399999999999997</v>
      </c>
      <c r="N21" s="93">
        <v>1.4E-2</v>
      </c>
      <c r="O21" s="92">
        <v>31884</v>
      </c>
      <c r="P21" s="93">
        <v>0.314</v>
      </c>
      <c r="Q21" s="93">
        <v>-0.128</v>
      </c>
      <c r="R21" s="11">
        <v>-4680</v>
      </c>
      <c r="S21" s="123">
        <v>-0.12799474893337714</v>
      </c>
      <c r="T21" s="11">
        <v>-4180</v>
      </c>
      <c r="U21" s="123">
        <v>-0.11590505767524401</v>
      </c>
      <c r="V21" s="92">
        <v>32855</v>
      </c>
      <c r="W21" s="93">
        <v>0.33100000000000002</v>
      </c>
      <c r="X21" s="92">
        <v>32431</v>
      </c>
      <c r="Y21" s="93">
        <v>0.33600000000000002</v>
      </c>
      <c r="Z21" s="93">
        <v>-1.2999999999999999E-2</v>
      </c>
      <c r="AA21" s="92">
        <v>32262</v>
      </c>
      <c r="AB21" s="93">
        <v>0.35099999999999998</v>
      </c>
      <c r="AC21" s="93">
        <v>-5.0000000000000001E-3</v>
      </c>
      <c r="AD21" s="92">
        <v>31621</v>
      </c>
      <c r="AE21" s="93">
        <v>0.35699999999999998</v>
      </c>
      <c r="AF21" s="93">
        <v>-0.02</v>
      </c>
      <c r="AG21" s="92">
        <v>26950</v>
      </c>
      <c r="AH21" s="93">
        <v>0.32500000000000001</v>
      </c>
      <c r="AI21" s="93">
        <v>-0.14799999999999999</v>
      </c>
      <c r="AJ21" s="11">
        <v>-5481</v>
      </c>
      <c r="AK21" s="123">
        <v>-0.16900496438592705</v>
      </c>
      <c r="AL21" s="11">
        <v>-5312</v>
      </c>
      <c r="AM21" s="123">
        <v>-0.16465191246667907</v>
      </c>
      <c r="AN21" s="92">
        <v>4120</v>
      </c>
      <c r="AO21" s="93">
        <v>0.23899999999999999</v>
      </c>
      <c r="AP21" s="92">
        <v>4133</v>
      </c>
      <c r="AQ21" s="93">
        <v>0.24</v>
      </c>
      <c r="AR21" s="93">
        <v>3.0000000000000001E-3</v>
      </c>
      <c r="AS21" s="92">
        <v>3802</v>
      </c>
      <c r="AT21" s="93">
        <v>0.24199999999999999</v>
      </c>
      <c r="AU21" s="93">
        <v>-0.08</v>
      </c>
      <c r="AV21" s="92">
        <v>4964</v>
      </c>
      <c r="AW21" s="93">
        <v>0.28100000000000003</v>
      </c>
      <c r="AX21" s="93">
        <v>0.30599999999999999</v>
      </c>
      <c r="AY21" s="92">
        <v>4934</v>
      </c>
      <c r="AZ21" s="93">
        <v>0.26400000000000001</v>
      </c>
      <c r="BA21" s="93">
        <v>-6.0000000000000001E-3</v>
      </c>
      <c r="BB21" s="11">
        <v>801</v>
      </c>
      <c r="BC21" s="123">
        <v>0.19380595209291074</v>
      </c>
      <c r="BD21" s="11">
        <v>1132</v>
      </c>
      <c r="BE21" s="123">
        <v>0.29773803261441345</v>
      </c>
      <c r="BF21" s="92">
        <v>459820</v>
      </c>
      <c r="BG21" s="93">
        <v>0.38800000000000001</v>
      </c>
      <c r="BH21" s="92">
        <v>466678</v>
      </c>
      <c r="BI21" s="93">
        <v>0.39100000000000001</v>
      </c>
      <c r="BJ21" s="93">
        <v>1.4999999999999999E-2</v>
      </c>
      <c r="BK21" s="92">
        <v>459507</v>
      </c>
      <c r="BL21" s="93">
        <v>0.39</v>
      </c>
      <c r="BM21" s="93">
        <v>-1.4999999999999999E-2</v>
      </c>
      <c r="BN21" s="92">
        <v>465571</v>
      </c>
      <c r="BO21" s="93">
        <v>0.39800000000000002</v>
      </c>
      <c r="BP21" s="93">
        <v>1.2999999999999999E-2</v>
      </c>
      <c r="BQ21" s="92">
        <v>474328</v>
      </c>
      <c r="BR21" s="93">
        <v>0.40100000000000002</v>
      </c>
      <c r="BS21" s="93">
        <v>1.9E-2</v>
      </c>
      <c r="BT21" s="11">
        <v>7650</v>
      </c>
      <c r="BU21" s="123">
        <v>1.6392459040280416E-2</v>
      </c>
      <c r="BV21" s="11">
        <v>14821</v>
      </c>
      <c r="BW21" s="123">
        <v>3.2254133234096545E-2</v>
      </c>
      <c r="BX21" s="4">
        <v>496795</v>
      </c>
      <c r="BY21" s="13">
        <v>0.38200000000000001</v>
      </c>
      <c r="BZ21" s="4">
        <v>503242</v>
      </c>
      <c r="CA21" s="13">
        <v>0.38500000000000001</v>
      </c>
      <c r="CB21" s="13">
        <v>1.297718374782364E-2</v>
      </c>
      <c r="CC21" s="4">
        <v>495571</v>
      </c>
      <c r="CD21" s="13">
        <v>0.38500000000000001</v>
      </c>
      <c r="CE21" s="13">
        <v>-1.5243163328974907E-2</v>
      </c>
      <c r="CF21" s="4">
        <v>502156</v>
      </c>
      <c r="CG21" s="13">
        <v>0.39300000000000002</v>
      </c>
      <c r="CH21" s="13">
        <v>1.3287702468465667E-2</v>
      </c>
      <c r="CI21" s="4">
        <v>506212</v>
      </c>
      <c r="CJ21" s="13">
        <v>0.39400000000000002</v>
      </c>
      <c r="CK21" s="13">
        <v>8.077171237623304E-3</v>
      </c>
      <c r="CL21" s="4">
        <v>2970</v>
      </c>
      <c r="CM21" s="13">
        <v>5.901733162176459E-3</v>
      </c>
      <c r="CN21" s="4">
        <v>10641</v>
      </c>
      <c r="CO21" s="13">
        <v>2.1472200754281356E-2</v>
      </c>
      <c r="CP21" s="207"/>
      <c r="CQ21" s="208"/>
      <c r="CR21" s="207"/>
      <c r="CS21" s="208"/>
      <c r="CT21" s="208"/>
      <c r="CU21" s="207"/>
      <c r="CV21" s="208"/>
      <c r="CW21" s="208"/>
      <c r="CX21" s="207"/>
      <c r="CY21" s="208"/>
      <c r="CZ21" s="208"/>
      <c r="DA21" s="207"/>
      <c r="DB21" s="208"/>
      <c r="DC21" s="208"/>
      <c r="DD21" s="207"/>
      <c r="DE21" s="208"/>
      <c r="DF21" s="207"/>
      <c r="DG21" s="208"/>
      <c r="DH21" s="207"/>
      <c r="DI21" s="208"/>
      <c r="DJ21" s="207"/>
      <c r="DK21" s="208"/>
      <c r="DL21" s="208"/>
      <c r="DM21" s="207"/>
      <c r="DN21" s="208"/>
      <c r="DO21" s="208"/>
      <c r="DP21" s="207"/>
      <c r="DQ21" s="208"/>
      <c r="DR21" s="208"/>
      <c r="DS21" s="207"/>
      <c r="DT21" s="208"/>
      <c r="DU21" s="208"/>
      <c r="DV21" s="207"/>
      <c r="DW21" s="208"/>
      <c r="DX21" s="207"/>
      <c r="DY21" s="208"/>
    </row>
    <row r="22" spans="2:129" x14ac:dyDescent="0.3">
      <c r="B22" s="414"/>
      <c r="C22" s="12" t="s">
        <v>133</v>
      </c>
      <c r="D22" s="92">
        <v>25423</v>
      </c>
      <c r="E22" s="93">
        <v>0.218</v>
      </c>
      <c r="F22" s="92">
        <v>24590</v>
      </c>
      <c r="G22" s="93">
        <v>0.216</v>
      </c>
      <c r="H22" s="93">
        <v>-3.3000000000000002E-2</v>
      </c>
      <c r="I22" s="92">
        <v>23214</v>
      </c>
      <c r="J22" s="93">
        <v>0.216</v>
      </c>
      <c r="K22" s="93">
        <v>-5.6000000000000001E-2</v>
      </c>
      <c r="L22" s="92">
        <v>23132</v>
      </c>
      <c r="M22" s="93">
        <v>0.218</v>
      </c>
      <c r="N22" s="93">
        <v>-4.0000000000000001E-3</v>
      </c>
      <c r="O22" s="92">
        <v>22080</v>
      </c>
      <c r="P22" s="93">
        <v>0.217</v>
      </c>
      <c r="Q22" s="93">
        <v>-4.4999999999999998E-2</v>
      </c>
      <c r="R22" s="11">
        <v>-2510</v>
      </c>
      <c r="S22" s="123">
        <v>-0.10207401382675885</v>
      </c>
      <c r="T22" s="11">
        <v>-1134</v>
      </c>
      <c r="U22" s="123">
        <v>-4.8849831997932282E-2</v>
      </c>
      <c r="V22" s="92">
        <v>21868</v>
      </c>
      <c r="W22" s="93">
        <v>0.22</v>
      </c>
      <c r="X22" s="92">
        <v>21054</v>
      </c>
      <c r="Y22" s="93">
        <v>0.218</v>
      </c>
      <c r="Z22" s="93">
        <v>-3.6999999999999998E-2</v>
      </c>
      <c r="AA22" s="92">
        <v>19940</v>
      </c>
      <c r="AB22" s="93">
        <v>0.217</v>
      </c>
      <c r="AC22" s="93">
        <v>-5.2999999999999999E-2</v>
      </c>
      <c r="AD22" s="92">
        <v>19511</v>
      </c>
      <c r="AE22" s="93">
        <v>0.22</v>
      </c>
      <c r="AF22" s="93">
        <v>-2.1999999999999999E-2</v>
      </c>
      <c r="AG22" s="92">
        <v>18153</v>
      </c>
      <c r="AH22" s="93">
        <v>0.219</v>
      </c>
      <c r="AI22" s="93">
        <v>-7.0000000000000007E-2</v>
      </c>
      <c r="AJ22" s="11">
        <v>-2901</v>
      </c>
      <c r="AK22" s="123">
        <v>-0.13778854374465654</v>
      </c>
      <c r="AL22" s="11">
        <v>-1787</v>
      </c>
      <c r="AM22" s="123">
        <v>-8.9618856569709124E-2</v>
      </c>
      <c r="AN22" s="92">
        <v>3555</v>
      </c>
      <c r="AO22" s="93">
        <v>0.20599999999999999</v>
      </c>
      <c r="AP22" s="92">
        <v>3536</v>
      </c>
      <c r="AQ22" s="93">
        <v>0.20499999999999999</v>
      </c>
      <c r="AR22" s="93">
        <v>-5.0000000000000001E-3</v>
      </c>
      <c r="AS22" s="92">
        <v>3274</v>
      </c>
      <c r="AT22" s="93">
        <v>0.20799999999999999</v>
      </c>
      <c r="AU22" s="93">
        <v>-7.3999999999999996E-2</v>
      </c>
      <c r="AV22" s="92">
        <v>3621</v>
      </c>
      <c r="AW22" s="93">
        <v>0.20499999999999999</v>
      </c>
      <c r="AX22" s="93">
        <v>0.106</v>
      </c>
      <c r="AY22" s="92">
        <v>3927</v>
      </c>
      <c r="AZ22" s="93">
        <v>0.21</v>
      </c>
      <c r="BA22" s="93">
        <v>8.5000000000000006E-2</v>
      </c>
      <c r="BB22" s="11">
        <v>391</v>
      </c>
      <c r="BC22" s="123">
        <v>0.11057692307692313</v>
      </c>
      <c r="BD22" s="11">
        <v>653</v>
      </c>
      <c r="BE22" s="123">
        <v>0.19945021380574221</v>
      </c>
      <c r="BF22" s="92">
        <v>235419</v>
      </c>
      <c r="BG22" s="93">
        <v>0.19900000000000001</v>
      </c>
      <c r="BH22" s="92">
        <v>237217</v>
      </c>
      <c r="BI22" s="93">
        <v>0.19900000000000001</v>
      </c>
      <c r="BJ22" s="93">
        <v>8.0000000000000002E-3</v>
      </c>
      <c r="BK22" s="92">
        <v>237071</v>
      </c>
      <c r="BL22" s="93">
        <v>0.20100000000000001</v>
      </c>
      <c r="BM22" s="93">
        <v>-1E-3</v>
      </c>
      <c r="BN22" s="92">
        <v>233571</v>
      </c>
      <c r="BO22" s="93">
        <v>0.2</v>
      </c>
      <c r="BP22" s="93">
        <v>-1.4999999999999999E-2</v>
      </c>
      <c r="BQ22" s="92">
        <v>235672</v>
      </c>
      <c r="BR22" s="93">
        <v>0.19900000000000001</v>
      </c>
      <c r="BS22" s="93">
        <v>8.9999999999999993E-3</v>
      </c>
      <c r="BT22" s="11">
        <v>-1545</v>
      </c>
      <c r="BU22" s="123">
        <v>-6.5130239401054446E-3</v>
      </c>
      <c r="BV22" s="11">
        <v>-1399</v>
      </c>
      <c r="BW22" s="123">
        <v>-5.901185720733451E-3</v>
      </c>
      <c r="BX22" s="4">
        <v>260842</v>
      </c>
      <c r="BY22" s="13">
        <v>0.2</v>
      </c>
      <c r="BZ22" s="4">
        <v>261807</v>
      </c>
      <c r="CA22" s="13">
        <v>0.2</v>
      </c>
      <c r="CB22" s="13">
        <v>3.6995575865850228E-3</v>
      </c>
      <c r="CC22" s="4">
        <v>260285</v>
      </c>
      <c r="CD22" s="13">
        <v>0.20200000000000001</v>
      </c>
      <c r="CE22" s="13">
        <v>-5.8134427268942135E-3</v>
      </c>
      <c r="CF22" s="4">
        <v>256703</v>
      </c>
      <c r="CG22" s="13">
        <v>0.20100000000000001</v>
      </c>
      <c r="CH22" s="13">
        <v>-1.3761837985285408E-2</v>
      </c>
      <c r="CI22" s="4">
        <v>257752</v>
      </c>
      <c r="CJ22" s="13">
        <v>0.20100000000000001</v>
      </c>
      <c r="CK22" s="13">
        <v>4.0864345177111794E-3</v>
      </c>
      <c r="CL22" s="4">
        <v>-4055</v>
      </c>
      <c r="CM22" s="13">
        <v>-1.5488508710615023E-2</v>
      </c>
      <c r="CN22" s="4">
        <v>-2533</v>
      </c>
      <c r="CO22" s="13">
        <v>-9.7316403173444144E-3</v>
      </c>
      <c r="CP22" s="207"/>
      <c r="CQ22" s="208"/>
      <c r="CR22" s="207"/>
      <c r="CS22" s="208"/>
      <c r="CT22" s="208"/>
      <c r="CU22" s="207"/>
      <c r="CV22" s="208"/>
      <c r="CW22" s="208"/>
      <c r="CX22" s="207"/>
      <c r="CY22" s="208"/>
      <c r="CZ22" s="208"/>
      <c r="DA22" s="207"/>
      <c r="DB22" s="208"/>
      <c r="DC22" s="208"/>
      <c r="DD22" s="207"/>
      <c r="DE22" s="208"/>
      <c r="DF22" s="207"/>
      <c r="DG22" s="208"/>
      <c r="DH22" s="207"/>
      <c r="DI22" s="208"/>
      <c r="DJ22" s="207"/>
      <c r="DK22" s="208"/>
      <c r="DL22" s="208"/>
      <c r="DM22" s="207"/>
      <c r="DN22" s="208"/>
      <c r="DO22" s="208"/>
      <c r="DP22" s="207"/>
      <c r="DQ22" s="208"/>
      <c r="DR22" s="208"/>
      <c r="DS22" s="207"/>
      <c r="DT22" s="208"/>
      <c r="DU22" s="208"/>
      <c r="DV22" s="207"/>
      <c r="DW22" s="208"/>
      <c r="DX22" s="207"/>
      <c r="DY22" s="208"/>
    </row>
    <row r="23" spans="2:129" x14ac:dyDescent="0.3">
      <c r="B23" s="414"/>
      <c r="C23" s="12" t="s">
        <v>132</v>
      </c>
      <c r="D23" s="92">
        <v>18581</v>
      </c>
      <c r="E23" s="93">
        <v>0.16</v>
      </c>
      <c r="F23" s="92">
        <v>17958</v>
      </c>
      <c r="G23" s="93">
        <v>0.158</v>
      </c>
      <c r="H23" s="93">
        <v>-3.4000000000000002E-2</v>
      </c>
      <c r="I23" s="92">
        <v>16770</v>
      </c>
      <c r="J23" s="93">
        <v>0.156</v>
      </c>
      <c r="K23" s="93">
        <v>-6.6000000000000003E-2</v>
      </c>
      <c r="L23" s="92">
        <v>16565</v>
      </c>
      <c r="M23" s="93">
        <v>0.156</v>
      </c>
      <c r="N23" s="93">
        <v>-1.2E-2</v>
      </c>
      <c r="O23" s="92">
        <v>16626</v>
      </c>
      <c r="P23" s="93">
        <v>0.16400000000000001</v>
      </c>
      <c r="Q23" s="93">
        <v>4.0000000000000001E-3</v>
      </c>
      <c r="R23" s="11">
        <v>-1332</v>
      </c>
      <c r="S23" s="123">
        <v>-7.4173070497828286E-2</v>
      </c>
      <c r="T23" s="11">
        <v>-144</v>
      </c>
      <c r="U23" s="123">
        <v>-8.5867620751341675E-3</v>
      </c>
      <c r="V23" s="92">
        <v>15603</v>
      </c>
      <c r="W23" s="93">
        <v>0.157</v>
      </c>
      <c r="X23" s="92">
        <v>14926</v>
      </c>
      <c r="Y23" s="93">
        <v>0.155</v>
      </c>
      <c r="Z23" s="93">
        <v>-4.2999999999999997E-2</v>
      </c>
      <c r="AA23" s="92">
        <v>13997</v>
      </c>
      <c r="AB23" s="93">
        <v>0.152</v>
      </c>
      <c r="AC23" s="93">
        <v>-6.2E-2</v>
      </c>
      <c r="AD23" s="92">
        <v>13614</v>
      </c>
      <c r="AE23" s="93">
        <v>0.154</v>
      </c>
      <c r="AF23" s="93">
        <v>-2.7E-2</v>
      </c>
      <c r="AG23" s="92">
        <v>13452</v>
      </c>
      <c r="AH23" s="93">
        <v>0.16200000000000001</v>
      </c>
      <c r="AI23" s="93">
        <v>-1.2E-2</v>
      </c>
      <c r="AJ23" s="11">
        <v>-1474</v>
      </c>
      <c r="AK23" s="123">
        <v>-9.8753852338201775E-2</v>
      </c>
      <c r="AL23" s="11">
        <v>-545</v>
      </c>
      <c r="AM23" s="123">
        <v>-3.893691505322569E-2</v>
      </c>
      <c r="AN23" s="92">
        <v>2978</v>
      </c>
      <c r="AO23" s="93">
        <v>0.17299999999999999</v>
      </c>
      <c r="AP23" s="92">
        <v>3032</v>
      </c>
      <c r="AQ23" s="93">
        <v>0.17599999999999999</v>
      </c>
      <c r="AR23" s="93">
        <v>1.7999999999999999E-2</v>
      </c>
      <c r="AS23" s="92">
        <v>2773</v>
      </c>
      <c r="AT23" s="93">
        <v>0.17599999999999999</v>
      </c>
      <c r="AU23" s="93">
        <v>-8.5000000000000006E-2</v>
      </c>
      <c r="AV23" s="92">
        <v>2951</v>
      </c>
      <c r="AW23" s="93">
        <v>0.16700000000000001</v>
      </c>
      <c r="AX23" s="93">
        <v>6.4000000000000001E-2</v>
      </c>
      <c r="AY23" s="92">
        <v>3174</v>
      </c>
      <c r="AZ23" s="93">
        <v>0.17</v>
      </c>
      <c r="BA23" s="93">
        <v>7.5999999999999998E-2</v>
      </c>
      <c r="BB23" s="11">
        <v>142</v>
      </c>
      <c r="BC23" s="123">
        <v>4.6833773087071151E-2</v>
      </c>
      <c r="BD23" s="11">
        <v>401</v>
      </c>
      <c r="BE23" s="123">
        <v>0.14460872701045799</v>
      </c>
      <c r="BF23" s="92">
        <v>155111</v>
      </c>
      <c r="BG23" s="93">
        <v>0.13100000000000001</v>
      </c>
      <c r="BH23" s="92">
        <v>156102</v>
      </c>
      <c r="BI23" s="93">
        <v>0.13100000000000001</v>
      </c>
      <c r="BJ23" s="93">
        <v>6.0000000000000001E-3</v>
      </c>
      <c r="BK23" s="92">
        <v>156125</v>
      </c>
      <c r="BL23" s="93">
        <v>0.13200000000000001</v>
      </c>
      <c r="BM23" s="93">
        <v>0</v>
      </c>
      <c r="BN23" s="92">
        <v>152407</v>
      </c>
      <c r="BO23" s="93">
        <v>0.13</v>
      </c>
      <c r="BP23" s="93">
        <v>-2.4E-2</v>
      </c>
      <c r="BQ23" s="92">
        <v>151921</v>
      </c>
      <c r="BR23" s="93">
        <v>0.128</v>
      </c>
      <c r="BS23" s="93">
        <v>-3.0000000000000001E-3</v>
      </c>
      <c r="BT23" s="11">
        <v>-4181</v>
      </c>
      <c r="BU23" s="123">
        <v>-2.6783769586552375E-2</v>
      </c>
      <c r="BV23" s="11">
        <v>-4204</v>
      </c>
      <c r="BW23" s="123">
        <v>-2.6927141713370698E-2</v>
      </c>
      <c r="BX23" s="4">
        <v>173692</v>
      </c>
      <c r="BY23" s="13">
        <v>0.13300000000000001</v>
      </c>
      <c r="BZ23" s="4">
        <v>174060</v>
      </c>
      <c r="CA23" s="13">
        <v>0.13300000000000001</v>
      </c>
      <c r="CB23" s="13">
        <v>2.1186928586232057E-3</v>
      </c>
      <c r="CC23" s="4">
        <v>172895</v>
      </c>
      <c r="CD23" s="13">
        <v>0.13400000000000001</v>
      </c>
      <c r="CE23" s="13">
        <v>-6.6930943352866423E-3</v>
      </c>
      <c r="CF23" s="4">
        <v>168972</v>
      </c>
      <c r="CG23" s="13">
        <v>0.13200000000000001</v>
      </c>
      <c r="CH23" s="13">
        <v>-2.2690072009022844E-2</v>
      </c>
      <c r="CI23" s="4">
        <v>168547</v>
      </c>
      <c r="CJ23" s="13">
        <v>0.13100000000000001</v>
      </c>
      <c r="CK23" s="13">
        <v>-2.5152096205288688E-3</v>
      </c>
      <c r="CL23" s="4">
        <v>-5513</v>
      </c>
      <c r="CM23" s="13">
        <v>-3.167298632655402E-2</v>
      </c>
      <c r="CN23" s="4">
        <v>-4348</v>
      </c>
      <c r="CO23" s="13">
        <v>-2.5148211342144067E-2</v>
      </c>
      <c r="CP23" s="207"/>
      <c r="CQ23" s="208"/>
      <c r="CR23" s="207"/>
      <c r="CS23" s="208"/>
      <c r="CT23" s="208"/>
      <c r="CU23" s="207"/>
      <c r="CV23" s="208"/>
      <c r="CW23" s="208"/>
      <c r="CX23" s="207"/>
      <c r="CY23" s="208"/>
      <c r="CZ23" s="208"/>
      <c r="DA23" s="207"/>
      <c r="DB23" s="208"/>
      <c r="DC23" s="208"/>
      <c r="DD23" s="207"/>
      <c r="DE23" s="208"/>
      <c r="DF23" s="207"/>
      <c r="DG23" s="208"/>
      <c r="DH23" s="207"/>
      <c r="DI23" s="208"/>
      <c r="DJ23" s="207"/>
      <c r="DK23" s="208"/>
      <c r="DL23" s="208"/>
      <c r="DM23" s="207"/>
      <c r="DN23" s="208"/>
      <c r="DO23" s="208"/>
      <c r="DP23" s="207"/>
      <c r="DQ23" s="208"/>
      <c r="DR23" s="208"/>
      <c r="DS23" s="207"/>
      <c r="DT23" s="208"/>
      <c r="DU23" s="208"/>
      <c r="DV23" s="207"/>
      <c r="DW23" s="208"/>
      <c r="DX23" s="207"/>
      <c r="DY23" s="208"/>
    </row>
    <row r="24" spans="2:129" x14ac:dyDescent="0.3">
      <c r="B24" s="414"/>
      <c r="C24" s="12" t="s">
        <v>131</v>
      </c>
      <c r="D24" s="92">
        <v>13751</v>
      </c>
      <c r="E24" s="93">
        <v>0.11799999999999999</v>
      </c>
      <c r="F24" s="92">
        <v>13190</v>
      </c>
      <c r="G24" s="93">
        <v>0.11600000000000001</v>
      </c>
      <c r="H24" s="93">
        <v>-4.1000000000000002E-2</v>
      </c>
      <c r="I24" s="92">
        <v>12346</v>
      </c>
      <c r="J24" s="93">
        <v>0.115</v>
      </c>
      <c r="K24" s="93">
        <v>-6.4000000000000001E-2</v>
      </c>
      <c r="L24" s="92">
        <v>11693</v>
      </c>
      <c r="M24" s="93">
        <v>0.11</v>
      </c>
      <c r="N24" s="93">
        <v>-5.2999999999999999E-2</v>
      </c>
      <c r="O24" s="92">
        <v>12555</v>
      </c>
      <c r="P24" s="93">
        <v>0.124</v>
      </c>
      <c r="Q24" s="93">
        <v>7.3999999999999996E-2</v>
      </c>
      <c r="R24" s="11">
        <v>-635</v>
      </c>
      <c r="S24" s="123">
        <v>-4.8142532221379875E-2</v>
      </c>
      <c r="T24" s="11">
        <v>209</v>
      </c>
      <c r="U24" s="123">
        <v>1.6928559857443706E-2</v>
      </c>
      <c r="V24" s="92">
        <v>11281</v>
      </c>
      <c r="W24" s="93">
        <v>0.114</v>
      </c>
      <c r="X24" s="92">
        <v>10793</v>
      </c>
      <c r="Y24" s="93">
        <v>0.112</v>
      </c>
      <c r="Z24" s="93">
        <v>-4.2999999999999997E-2</v>
      </c>
      <c r="AA24" s="92">
        <v>10082</v>
      </c>
      <c r="AB24" s="93">
        <v>0.11</v>
      </c>
      <c r="AC24" s="93">
        <v>-6.6000000000000003E-2</v>
      </c>
      <c r="AD24" s="92">
        <v>9451</v>
      </c>
      <c r="AE24" s="93">
        <v>0.107</v>
      </c>
      <c r="AF24" s="93">
        <v>-6.3E-2</v>
      </c>
      <c r="AG24" s="92">
        <v>9974</v>
      </c>
      <c r="AH24" s="93">
        <v>0.12</v>
      </c>
      <c r="AI24" s="93">
        <v>5.5E-2</v>
      </c>
      <c r="AJ24" s="11">
        <v>-819</v>
      </c>
      <c r="AK24" s="123">
        <v>-7.5882516445844539E-2</v>
      </c>
      <c r="AL24" s="11">
        <v>-108</v>
      </c>
      <c r="AM24" s="123">
        <v>-1.0712160285657607E-2</v>
      </c>
      <c r="AN24" s="92">
        <v>2470</v>
      </c>
      <c r="AO24" s="93">
        <v>0.14299999999999999</v>
      </c>
      <c r="AP24" s="92">
        <v>2397</v>
      </c>
      <c r="AQ24" s="93">
        <v>0.13900000000000001</v>
      </c>
      <c r="AR24" s="93">
        <v>-0.03</v>
      </c>
      <c r="AS24" s="92">
        <v>2264</v>
      </c>
      <c r="AT24" s="93">
        <v>0.14399999999999999</v>
      </c>
      <c r="AU24" s="93">
        <v>-5.5E-2</v>
      </c>
      <c r="AV24" s="92">
        <v>2242</v>
      </c>
      <c r="AW24" s="93">
        <v>0.127</v>
      </c>
      <c r="AX24" s="93">
        <v>-0.01</v>
      </c>
      <c r="AY24" s="92">
        <v>2581</v>
      </c>
      <c r="AZ24" s="93">
        <v>0.13800000000000001</v>
      </c>
      <c r="BA24" s="93">
        <v>0.151</v>
      </c>
      <c r="BB24" s="11">
        <v>184</v>
      </c>
      <c r="BC24" s="123">
        <v>7.6762619941593613E-2</v>
      </c>
      <c r="BD24" s="11">
        <v>317</v>
      </c>
      <c r="BE24" s="123">
        <v>0.14001766784452296</v>
      </c>
      <c r="BF24" s="92">
        <v>104717</v>
      </c>
      <c r="BG24" s="93">
        <v>8.7999999999999995E-2</v>
      </c>
      <c r="BH24" s="92">
        <v>105011</v>
      </c>
      <c r="BI24" s="93">
        <v>8.7999999999999995E-2</v>
      </c>
      <c r="BJ24" s="93">
        <v>3.0000000000000001E-3</v>
      </c>
      <c r="BK24" s="92">
        <v>105190</v>
      </c>
      <c r="BL24" s="93">
        <v>8.8999999999999996E-2</v>
      </c>
      <c r="BM24" s="93">
        <v>2E-3</v>
      </c>
      <c r="BN24" s="92">
        <v>101501</v>
      </c>
      <c r="BO24" s="93">
        <v>8.6999999999999994E-2</v>
      </c>
      <c r="BP24" s="93">
        <v>-3.5000000000000003E-2</v>
      </c>
      <c r="BQ24" s="92">
        <v>100092</v>
      </c>
      <c r="BR24" s="93">
        <v>8.5000000000000006E-2</v>
      </c>
      <c r="BS24" s="93">
        <v>-1.4E-2</v>
      </c>
      <c r="BT24" s="11">
        <v>-4919</v>
      </c>
      <c r="BU24" s="123">
        <v>-4.6842711715915475E-2</v>
      </c>
      <c r="BV24" s="11">
        <v>-5098</v>
      </c>
      <c r="BW24" s="123">
        <v>-4.8464682954653483E-2</v>
      </c>
      <c r="BX24" s="4">
        <v>118468</v>
      </c>
      <c r="BY24" s="13">
        <v>9.0999999999999998E-2</v>
      </c>
      <c r="BZ24" s="4">
        <v>118201</v>
      </c>
      <c r="CA24" s="13">
        <v>0.09</v>
      </c>
      <c r="CB24" s="13">
        <v>-2.2537731708140996E-3</v>
      </c>
      <c r="CC24" s="4">
        <v>117536</v>
      </c>
      <c r="CD24" s="13">
        <v>9.0999999999999998E-2</v>
      </c>
      <c r="CE24" s="13">
        <v>-5.6260099322340551E-3</v>
      </c>
      <c r="CF24" s="4">
        <v>113194</v>
      </c>
      <c r="CG24" s="13">
        <v>8.8999999999999996E-2</v>
      </c>
      <c r="CH24" s="13">
        <v>-3.6941873128233049E-2</v>
      </c>
      <c r="CI24" s="4">
        <v>112647</v>
      </c>
      <c r="CJ24" s="13">
        <v>8.7999999999999995E-2</v>
      </c>
      <c r="CK24" s="13">
        <v>-4.8324116119229377E-3</v>
      </c>
      <c r="CL24" s="4">
        <v>-5554</v>
      </c>
      <c r="CM24" s="13">
        <v>-4.6987758140794034E-2</v>
      </c>
      <c r="CN24" s="4">
        <v>-4889</v>
      </c>
      <c r="CO24" s="13">
        <v>-4.1595766403484835E-2</v>
      </c>
      <c r="CP24" s="207"/>
      <c r="CQ24" s="208"/>
      <c r="CR24" s="207"/>
      <c r="CS24" s="208"/>
      <c r="CT24" s="208"/>
      <c r="CU24" s="207"/>
      <c r="CV24" s="208"/>
      <c r="CW24" s="208"/>
      <c r="CX24" s="207"/>
      <c r="CY24" s="208"/>
      <c r="CZ24" s="208"/>
      <c r="DA24" s="207"/>
      <c r="DB24" s="208"/>
      <c r="DC24" s="208"/>
      <c r="DD24" s="207"/>
      <c r="DE24" s="208"/>
      <c r="DF24" s="207"/>
      <c r="DG24" s="208"/>
      <c r="DH24" s="207"/>
      <c r="DI24" s="208"/>
      <c r="DJ24" s="207"/>
      <c r="DK24" s="208"/>
      <c r="DL24" s="208"/>
      <c r="DM24" s="207"/>
      <c r="DN24" s="208"/>
      <c r="DO24" s="208"/>
      <c r="DP24" s="207"/>
      <c r="DQ24" s="208"/>
      <c r="DR24" s="208"/>
      <c r="DS24" s="207"/>
      <c r="DT24" s="208"/>
      <c r="DU24" s="208"/>
      <c r="DV24" s="207"/>
      <c r="DW24" s="208"/>
      <c r="DX24" s="207"/>
      <c r="DY24" s="208"/>
    </row>
    <row r="25" spans="2:129" x14ac:dyDescent="0.3">
      <c r="B25" s="414"/>
      <c r="C25" s="12" t="s">
        <v>130</v>
      </c>
      <c r="D25" s="92">
        <v>9299</v>
      </c>
      <c r="E25" s="93">
        <v>0.08</v>
      </c>
      <c r="F25" s="92">
        <v>9209</v>
      </c>
      <c r="G25" s="93">
        <v>8.1000000000000003E-2</v>
      </c>
      <c r="H25" s="93">
        <v>-0.01</v>
      </c>
      <c r="I25" s="92">
        <v>8266</v>
      </c>
      <c r="J25" s="93">
        <v>7.6999999999999999E-2</v>
      </c>
      <c r="K25" s="93">
        <v>-0.10199999999999999</v>
      </c>
      <c r="L25" s="92">
        <v>7810</v>
      </c>
      <c r="M25" s="93">
        <v>7.3999999999999996E-2</v>
      </c>
      <c r="N25" s="93">
        <v>-5.5E-2</v>
      </c>
      <c r="O25" s="92">
        <v>8163</v>
      </c>
      <c r="P25" s="93">
        <v>0.08</v>
      </c>
      <c r="Q25" s="93">
        <v>4.4999999999999998E-2</v>
      </c>
      <c r="R25" s="11">
        <v>-1046</v>
      </c>
      <c r="S25" s="123">
        <v>-0.11358453686610925</v>
      </c>
      <c r="T25" s="11">
        <v>-103</v>
      </c>
      <c r="U25" s="123">
        <v>-1.2460682313089765E-2</v>
      </c>
      <c r="V25" s="92">
        <v>7353</v>
      </c>
      <c r="W25" s="93">
        <v>7.3999999999999996E-2</v>
      </c>
      <c r="X25" s="92">
        <v>7146</v>
      </c>
      <c r="Y25" s="93">
        <v>7.3999999999999996E-2</v>
      </c>
      <c r="Z25" s="93">
        <v>-2.8000000000000001E-2</v>
      </c>
      <c r="AA25" s="92">
        <v>6497</v>
      </c>
      <c r="AB25" s="93">
        <v>7.0999999999999994E-2</v>
      </c>
      <c r="AC25" s="93">
        <v>-9.0999999999999998E-2</v>
      </c>
      <c r="AD25" s="92">
        <v>5961</v>
      </c>
      <c r="AE25" s="93">
        <v>6.7000000000000004E-2</v>
      </c>
      <c r="AF25" s="93">
        <v>-8.2000000000000003E-2</v>
      </c>
      <c r="AG25" s="92">
        <v>6166</v>
      </c>
      <c r="AH25" s="93">
        <v>7.3999999999999996E-2</v>
      </c>
      <c r="AI25" s="93">
        <v>3.4000000000000002E-2</v>
      </c>
      <c r="AJ25" s="11">
        <v>-980</v>
      </c>
      <c r="AK25" s="123">
        <v>-0.13713965855023791</v>
      </c>
      <c r="AL25" s="11">
        <v>-331</v>
      </c>
      <c r="AM25" s="123">
        <v>-5.0946590734185011E-2</v>
      </c>
      <c r="AN25" s="92">
        <v>1946</v>
      </c>
      <c r="AO25" s="93">
        <v>0.113</v>
      </c>
      <c r="AP25" s="92">
        <v>2063</v>
      </c>
      <c r="AQ25" s="93">
        <v>0.12</v>
      </c>
      <c r="AR25" s="93">
        <v>0.06</v>
      </c>
      <c r="AS25" s="92">
        <v>1769</v>
      </c>
      <c r="AT25" s="93">
        <v>0.112</v>
      </c>
      <c r="AU25" s="93">
        <v>-0.14299999999999999</v>
      </c>
      <c r="AV25" s="92">
        <v>1849</v>
      </c>
      <c r="AW25" s="93">
        <v>0.105</v>
      </c>
      <c r="AX25" s="93">
        <v>4.4999999999999998E-2</v>
      </c>
      <c r="AY25" s="92">
        <v>1997</v>
      </c>
      <c r="AZ25" s="93">
        <v>0.107</v>
      </c>
      <c r="BA25" s="93">
        <v>0.08</v>
      </c>
      <c r="BB25" s="11">
        <v>-66</v>
      </c>
      <c r="BC25" s="123">
        <v>-3.1992244304411055E-2</v>
      </c>
      <c r="BD25" s="11">
        <v>228</v>
      </c>
      <c r="BE25" s="123">
        <v>0.1288863764838892</v>
      </c>
      <c r="BF25" s="92">
        <v>66056</v>
      </c>
      <c r="BG25" s="93">
        <v>5.6000000000000001E-2</v>
      </c>
      <c r="BH25" s="92">
        <v>66766</v>
      </c>
      <c r="BI25" s="93">
        <v>5.6000000000000001E-2</v>
      </c>
      <c r="BJ25" s="93">
        <v>1.0999999999999999E-2</v>
      </c>
      <c r="BK25" s="92">
        <v>66935</v>
      </c>
      <c r="BL25" s="93">
        <v>5.7000000000000002E-2</v>
      </c>
      <c r="BM25" s="93">
        <v>3.0000000000000001E-3</v>
      </c>
      <c r="BN25" s="92">
        <v>65093</v>
      </c>
      <c r="BO25" s="93">
        <v>5.6000000000000001E-2</v>
      </c>
      <c r="BP25" s="93">
        <v>-2.8000000000000001E-2</v>
      </c>
      <c r="BQ25" s="92">
        <v>64951</v>
      </c>
      <c r="BR25" s="93">
        <v>5.5E-2</v>
      </c>
      <c r="BS25" s="93">
        <v>-2E-3</v>
      </c>
      <c r="BT25" s="11">
        <v>-1815</v>
      </c>
      <c r="BU25" s="123">
        <v>-2.718449510229759E-2</v>
      </c>
      <c r="BV25" s="11">
        <v>-1984</v>
      </c>
      <c r="BW25" s="123">
        <v>-2.964069619780384E-2</v>
      </c>
      <c r="BX25" s="4">
        <v>75355</v>
      </c>
      <c r="BY25" s="13">
        <v>5.8000000000000003E-2</v>
      </c>
      <c r="BZ25" s="4">
        <v>75975</v>
      </c>
      <c r="CA25" s="13">
        <v>5.8000000000000003E-2</v>
      </c>
      <c r="CB25" s="13">
        <v>8.2277221153208568E-3</v>
      </c>
      <c r="CC25" s="4">
        <v>75201</v>
      </c>
      <c r="CD25" s="13">
        <v>5.8000000000000003E-2</v>
      </c>
      <c r="CE25" s="13">
        <v>-1.0187561697926895E-2</v>
      </c>
      <c r="CF25" s="4">
        <v>72903</v>
      </c>
      <c r="CG25" s="13">
        <v>5.7000000000000002E-2</v>
      </c>
      <c r="CH25" s="13">
        <v>-3.0558104280528187E-2</v>
      </c>
      <c r="CI25" s="4">
        <v>73114</v>
      </c>
      <c r="CJ25" s="13">
        <v>5.7000000000000002E-2</v>
      </c>
      <c r="CK25" s="13">
        <v>2.8942567521226259E-3</v>
      </c>
      <c r="CL25" s="4">
        <v>-2861</v>
      </c>
      <c r="CM25" s="13">
        <v>-3.7657124053965152E-2</v>
      </c>
      <c r="CN25" s="4">
        <v>-2087</v>
      </c>
      <c r="CO25" s="13">
        <v>-2.7752290528051504E-2</v>
      </c>
      <c r="CP25" s="207"/>
      <c r="CQ25" s="208"/>
      <c r="CR25" s="207"/>
      <c r="CS25" s="208"/>
      <c r="CT25" s="208"/>
      <c r="CU25" s="207"/>
      <c r="CV25" s="208"/>
      <c r="CW25" s="208"/>
      <c r="CX25" s="207"/>
      <c r="CY25" s="208"/>
      <c r="CZ25" s="208"/>
      <c r="DA25" s="207"/>
      <c r="DB25" s="208"/>
      <c r="DC25" s="208"/>
      <c r="DD25" s="207"/>
      <c r="DE25" s="208"/>
      <c r="DF25" s="207"/>
      <c r="DG25" s="208"/>
      <c r="DH25" s="207"/>
      <c r="DI25" s="208"/>
      <c r="DJ25" s="207"/>
      <c r="DK25" s="208"/>
      <c r="DL25" s="208"/>
      <c r="DM25" s="207"/>
      <c r="DN25" s="208"/>
      <c r="DO25" s="208"/>
      <c r="DP25" s="207"/>
      <c r="DQ25" s="208"/>
      <c r="DR25" s="208"/>
      <c r="DS25" s="207"/>
      <c r="DT25" s="208"/>
      <c r="DU25" s="208"/>
      <c r="DV25" s="207"/>
      <c r="DW25" s="208"/>
      <c r="DX25" s="207"/>
      <c r="DY25" s="208"/>
    </row>
    <row r="26" spans="2:129" x14ac:dyDescent="0.3">
      <c r="B26" s="414"/>
      <c r="C26" s="12" t="s">
        <v>135</v>
      </c>
      <c r="D26" s="92">
        <v>12460</v>
      </c>
      <c r="E26" s="93">
        <v>0.107</v>
      </c>
      <c r="F26" s="92">
        <v>12148</v>
      </c>
      <c r="G26" s="93">
        <v>0.107</v>
      </c>
      <c r="H26" s="93">
        <v>-2.5000000000000001E-2</v>
      </c>
      <c r="I26" s="92">
        <v>11045</v>
      </c>
      <c r="J26" s="93">
        <v>0.10299999999999999</v>
      </c>
      <c r="K26" s="93">
        <v>-9.0999999999999998E-2</v>
      </c>
      <c r="L26" s="92">
        <v>10455</v>
      </c>
      <c r="M26" s="93">
        <v>9.8000000000000004E-2</v>
      </c>
      <c r="N26" s="93">
        <v>-5.2999999999999999E-2</v>
      </c>
      <c r="O26" s="92">
        <v>10259</v>
      </c>
      <c r="P26" s="93">
        <v>0.10100000000000001</v>
      </c>
      <c r="Q26" s="93">
        <v>-1.9E-2</v>
      </c>
      <c r="R26" s="11">
        <v>-1889</v>
      </c>
      <c r="S26" s="123">
        <v>-0.15549884754692134</v>
      </c>
      <c r="T26" s="11">
        <v>-786</v>
      </c>
      <c r="U26" s="123">
        <v>-7.1163422363060211E-2</v>
      </c>
      <c r="V26" s="92">
        <v>10274</v>
      </c>
      <c r="W26" s="93">
        <v>0.104</v>
      </c>
      <c r="X26" s="92">
        <v>10068</v>
      </c>
      <c r="Y26" s="93">
        <v>0.104</v>
      </c>
      <c r="Z26" s="93">
        <v>-0.02</v>
      </c>
      <c r="AA26" s="92">
        <v>9199</v>
      </c>
      <c r="AB26" s="93">
        <v>0.1</v>
      </c>
      <c r="AC26" s="93">
        <v>-8.5999999999999993E-2</v>
      </c>
      <c r="AD26" s="92">
        <v>8438</v>
      </c>
      <c r="AE26" s="93">
        <v>9.5000000000000001E-2</v>
      </c>
      <c r="AF26" s="93">
        <v>-8.3000000000000004E-2</v>
      </c>
      <c r="AG26" s="92">
        <v>8164</v>
      </c>
      <c r="AH26" s="93">
        <v>9.9000000000000005E-2</v>
      </c>
      <c r="AI26" s="93">
        <v>-3.2000000000000001E-2</v>
      </c>
      <c r="AJ26" s="11">
        <v>-1904</v>
      </c>
      <c r="AK26" s="123">
        <v>-0.18911402463249904</v>
      </c>
      <c r="AL26" s="11">
        <v>-1035</v>
      </c>
      <c r="AM26" s="123">
        <v>-0.11251222959017285</v>
      </c>
      <c r="AN26" s="92">
        <v>2186</v>
      </c>
      <c r="AO26" s="93">
        <v>0.127</v>
      </c>
      <c r="AP26" s="92">
        <v>2080</v>
      </c>
      <c r="AQ26" s="93">
        <v>0.121</v>
      </c>
      <c r="AR26" s="93">
        <v>-4.8000000000000001E-2</v>
      </c>
      <c r="AS26" s="92">
        <v>1846</v>
      </c>
      <c r="AT26" s="93">
        <v>0.11700000000000001</v>
      </c>
      <c r="AU26" s="93">
        <v>-0.113</v>
      </c>
      <c r="AV26" s="92">
        <v>2017</v>
      </c>
      <c r="AW26" s="93">
        <v>0.114</v>
      </c>
      <c r="AX26" s="93">
        <v>9.2999999999999999E-2</v>
      </c>
      <c r="AY26" s="92">
        <v>2095</v>
      </c>
      <c r="AZ26" s="93">
        <v>0.112</v>
      </c>
      <c r="BA26" s="93">
        <v>3.9E-2</v>
      </c>
      <c r="BB26" s="11">
        <v>15</v>
      </c>
      <c r="BC26" s="123">
        <v>7.2115384615385469E-3</v>
      </c>
      <c r="BD26" s="11">
        <v>249</v>
      </c>
      <c r="BE26" s="123">
        <v>0.13488624052004333</v>
      </c>
      <c r="BF26" s="92">
        <v>164239</v>
      </c>
      <c r="BG26" s="93">
        <v>0.13900000000000001</v>
      </c>
      <c r="BH26" s="92">
        <v>162051</v>
      </c>
      <c r="BI26" s="93">
        <v>0.13600000000000001</v>
      </c>
      <c r="BJ26" s="93">
        <v>-1.2999999999999999E-2</v>
      </c>
      <c r="BK26" s="92">
        <v>154579</v>
      </c>
      <c r="BL26" s="93">
        <v>0.13100000000000001</v>
      </c>
      <c r="BM26" s="93">
        <v>-4.5999999999999999E-2</v>
      </c>
      <c r="BN26" s="92">
        <v>152272</v>
      </c>
      <c r="BO26" s="93">
        <v>0.13</v>
      </c>
      <c r="BP26" s="93">
        <v>-1.4999999999999999E-2</v>
      </c>
      <c r="BQ26" s="92">
        <v>156021</v>
      </c>
      <c r="BR26" s="93">
        <v>0.13200000000000001</v>
      </c>
      <c r="BS26" s="93">
        <v>2.5000000000000001E-2</v>
      </c>
      <c r="BT26" s="11">
        <v>-6030</v>
      </c>
      <c r="BU26" s="123">
        <v>-3.721050780309898E-2</v>
      </c>
      <c r="BV26" s="11">
        <v>1442</v>
      </c>
      <c r="BW26" s="123">
        <v>9.328563388299833E-3</v>
      </c>
      <c r="BX26" s="4">
        <v>176699</v>
      </c>
      <c r="BY26" s="13">
        <v>0.13600000000000001</v>
      </c>
      <c r="BZ26" s="4">
        <v>174199</v>
      </c>
      <c r="CA26" s="13">
        <v>0.13300000000000001</v>
      </c>
      <c r="CB26" s="13">
        <v>-1.4148353980497963E-2</v>
      </c>
      <c r="CC26" s="4">
        <v>165624</v>
      </c>
      <c r="CD26" s="13">
        <v>0.129</v>
      </c>
      <c r="CE26" s="13">
        <v>-4.9225311281924644E-2</v>
      </c>
      <c r="CF26" s="4">
        <v>162727</v>
      </c>
      <c r="CG26" s="13">
        <v>0.127</v>
      </c>
      <c r="CH26" s="13">
        <v>-1.749142636332901E-2</v>
      </c>
      <c r="CI26" s="4">
        <v>166280</v>
      </c>
      <c r="CJ26" s="13">
        <v>0.129</v>
      </c>
      <c r="CK26" s="13">
        <v>2.1834114805779015E-2</v>
      </c>
      <c r="CL26" s="4">
        <v>-7919</v>
      </c>
      <c r="CM26" s="13">
        <v>-4.5459503211843888E-2</v>
      </c>
      <c r="CN26" s="4">
        <v>656</v>
      </c>
      <c r="CO26" s="13">
        <v>3.960778631116213E-3</v>
      </c>
      <c r="CP26" s="207"/>
      <c r="CQ26" s="208"/>
      <c r="CR26" s="207"/>
      <c r="CS26" s="208"/>
      <c r="CT26" s="208"/>
      <c r="CU26" s="207"/>
      <c r="CV26" s="208"/>
      <c r="CW26" s="208"/>
      <c r="CX26" s="207"/>
      <c r="CY26" s="208"/>
      <c r="CZ26" s="208"/>
      <c r="DA26" s="207"/>
      <c r="DB26" s="208"/>
      <c r="DC26" s="208"/>
      <c r="DD26" s="207"/>
      <c r="DE26" s="208"/>
      <c r="DF26" s="207"/>
      <c r="DG26" s="208"/>
      <c r="DH26" s="207"/>
      <c r="DI26" s="208"/>
      <c r="DJ26" s="207"/>
      <c r="DK26" s="208"/>
      <c r="DL26" s="208"/>
      <c r="DM26" s="207"/>
      <c r="DN26" s="208"/>
      <c r="DO26" s="208"/>
      <c r="DP26" s="207"/>
      <c r="DQ26" s="208"/>
      <c r="DR26" s="208"/>
      <c r="DS26" s="207"/>
      <c r="DT26" s="208"/>
      <c r="DU26" s="208"/>
      <c r="DV26" s="207"/>
      <c r="DW26" s="208"/>
      <c r="DX26" s="207"/>
      <c r="DY26" s="208"/>
    </row>
    <row r="27" spans="2:129" x14ac:dyDescent="0.3">
      <c r="B27" s="414"/>
      <c r="C27" s="12" t="s">
        <v>13</v>
      </c>
      <c r="D27" s="92">
        <v>116489</v>
      </c>
      <c r="E27" s="93">
        <v>1</v>
      </c>
      <c r="F27" s="92">
        <v>113659</v>
      </c>
      <c r="G27" s="93">
        <v>1</v>
      </c>
      <c r="H27" s="93">
        <v>-2.4E-2</v>
      </c>
      <c r="I27" s="92">
        <v>107705</v>
      </c>
      <c r="J27" s="93">
        <v>1</v>
      </c>
      <c r="K27" s="93">
        <v>-5.1999999999999998E-2</v>
      </c>
      <c r="L27" s="92">
        <v>106240</v>
      </c>
      <c r="M27" s="93">
        <v>1</v>
      </c>
      <c r="N27" s="93">
        <v>-1.4E-2</v>
      </c>
      <c r="O27" s="92">
        <v>101567</v>
      </c>
      <c r="P27" s="93">
        <v>1</v>
      </c>
      <c r="Q27" s="93">
        <v>-4.3999999999999997E-2</v>
      </c>
      <c r="R27" s="11">
        <v>-12092</v>
      </c>
      <c r="S27" s="123">
        <v>-0.10638840742924005</v>
      </c>
      <c r="T27" s="11">
        <v>-6138</v>
      </c>
      <c r="U27" s="123">
        <v>-5.6988997725268095E-2</v>
      </c>
      <c r="V27" s="92">
        <v>99234</v>
      </c>
      <c r="W27" s="93">
        <v>1</v>
      </c>
      <c r="X27" s="92">
        <v>96418</v>
      </c>
      <c r="Y27" s="93">
        <v>1</v>
      </c>
      <c r="Z27" s="93">
        <v>-2.8000000000000001E-2</v>
      </c>
      <c r="AA27" s="92">
        <v>91977</v>
      </c>
      <c r="AB27" s="93">
        <v>1</v>
      </c>
      <c r="AC27" s="93">
        <v>-4.5999999999999999E-2</v>
      </c>
      <c r="AD27" s="92">
        <v>88596</v>
      </c>
      <c r="AE27" s="93">
        <v>1</v>
      </c>
      <c r="AF27" s="93">
        <v>-3.6999999999999998E-2</v>
      </c>
      <c r="AG27" s="92">
        <v>82859</v>
      </c>
      <c r="AH27" s="93">
        <v>1</v>
      </c>
      <c r="AI27" s="93">
        <v>-6.5000000000000002E-2</v>
      </c>
      <c r="AJ27" s="11">
        <v>-13559</v>
      </c>
      <c r="AK27" s="123">
        <v>-0.14062726876724263</v>
      </c>
      <c r="AL27" s="11">
        <v>-9118</v>
      </c>
      <c r="AM27" s="123">
        <v>-9.9133479021929399E-2</v>
      </c>
      <c r="AN27" s="92">
        <v>17255</v>
      </c>
      <c r="AO27" s="93">
        <v>1</v>
      </c>
      <c r="AP27" s="92">
        <v>17241</v>
      </c>
      <c r="AQ27" s="93">
        <v>1</v>
      </c>
      <c r="AR27" s="93">
        <v>-1E-3</v>
      </c>
      <c r="AS27" s="92">
        <v>15728</v>
      </c>
      <c r="AT27" s="93">
        <v>1</v>
      </c>
      <c r="AU27" s="93">
        <v>-8.7999999999999995E-2</v>
      </c>
      <c r="AV27" s="92">
        <v>17644</v>
      </c>
      <c r="AW27" s="93">
        <v>1</v>
      </c>
      <c r="AX27" s="93">
        <v>0.122</v>
      </c>
      <c r="AY27" s="92">
        <v>18708</v>
      </c>
      <c r="AZ27" s="93">
        <v>1</v>
      </c>
      <c r="BA27" s="93">
        <v>0.06</v>
      </c>
      <c r="BB27" s="11">
        <v>1467</v>
      </c>
      <c r="BC27" s="123">
        <v>8.5087871933182457E-2</v>
      </c>
      <c r="BD27" s="11">
        <v>2980</v>
      </c>
      <c r="BE27" s="123">
        <v>0.18947100712105799</v>
      </c>
      <c r="BF27" s="92">
        <v>1185362</v>
      </c>
      <c r="BG27" s="93">
        <v>1</v>
      </c>
      <c r="BH27" s="92">
        <v>1193825</v>
      </c>
      <c r="BI27" s="93">
        <v>1</v>
      </c>
      <c r="BJ27" s="93">
        <v>7.0000000000000001E-3</v>
      </c>
      <c r="BK27" s="92">
        <v>1179407</v>
      </c>
      <c r="BL27" s="93">
        <v>1</v>
      </c>
      <c r="BM27" s="93">
        <v>-1.2E-2</v>
      </c>
      <c r="BN27" s="92">
        <v>1170415</v>
      </c>
      <c r="BO27" s="93">
        <v>1</v>
      </c>
      <c r="BP27" s="93">
        <v>-8.0000000000000002E-3</v>
      </c>
      <c r="BQ27" s="92">
        <v>1182985</v>
      </c>
      <c r="BR27" s="93">
        <v>1</v>
      </c>
      <c r="BS27" s="93">
        <v>1.0999999999999999E-2</v>
      </c>
      <c r="BT27" s="11">
        <v>-10840</v>
      </c>
      <c r="BU27" s="123">
        <v>-9.0800577974158303E-3</v>
      </c>
      <c r="BV27" s="11">
        <v>3578</v>
      </c>
      <c r="BW27" s="123">
        <v>3.0337279666815611E-3</v>
      </c>
      <c r="BX27" s="4">
        <v>1301851</v>
      </c>
      <c r="BY27" s="13">
        <v>1</v>
      </c>
      <c r="BZ27" s="4">
        <v>1307484</v>
      </c>
      <c r="CA27" s="13">
        <v>1</v>
      </c>
      <c r="CB27" s="13">
        <v>4.3269160602865675E-3</v>
      </c>
      <c r="CC27" s="4">
        <v>1287112</v>
      </c>
      <c r="CD27" s="13">
        <v>1</v>
      </c>
      <c r="CE27" s="13">
        <v>-1.5581070208124936E-2</v>
      </c>
      <c r="CF27" s="4">
        <v>1276655</v>
      </c>
      <c r="CG27" s="13">
        <v>1</v>
      </c>
      <c r="CH27" s="13">
        <v>-8.1243901074653513E-3</v>
      </c>
      <c r="CI27" s="4">
        <v>1284552</v>
      </c>
      <c r="CJ27" s="13">
        <v>1</v>
      </c>
      <c r="CK27" s="13">
        <v>6.1856962139341665E-3</v>
      </c>
      <c r="CL27" s="4">
        <v>-22932</v>
      </c>
      <c r="CM27" s="13">
        <v>-1.7539029158291752E-2</v>
      </c>
      <c r="CN27" s="4">
        <v>-2560</v>
      </c>
      <c r="CO27" s="13">
        <v>-1.9889489026595486E-3</v>
      </c>
      <c r="CP27" s="207"/>
      <c r="CQ27" s="208"/>
      <c r="CR27" s="207"/>
      <c r="CS27" s="208"/>
      <c r="CT27" s="208"/>
      <c r="CU27" s="207"/>
      <c r="CV27" s="208"/>
      <c r="CW27" s="208"/>
      <c r="CX27" s="207"/>
      <c r="CY27" s="208"/>
      <c r="CZ27" s="208"/>
      <c r="DA27" s="207"/>
      <c r="DB27" s="208"/>
      <c r="DC27" s="208"/>
      <c r="DD27" s="207"/>
      <c r="DE27" s="208"/>
      <c r="DF27" s="207"/>
      <c r="DG27" s="208"/>
      <c r="DH27" s="207"/>
      <c r="DI27" s="208"/>
      <c r="DJ27" s="207"/>
      <c r="DK27" s="208"/>
      <c r="DL27" s="208"/>
      <c r="DM27" s="207"/>
      <c r="DN27" s="208"/>
      <c r="DO27" s="208"/>
      <c r="DP27" s="207"/>
      <c r="DQ27" s="208"/>
      <c r="DR27" s="208"/>
      <c r="DS27" s="207"/>
      <c r="DT27" s="208"/>
      <c r="DU27" s="208"/>
      <c r="DV27" s="207"/>
      <c r="DW27" s="208"/>
      <c r="DX27" s="207"/>
      <c r="DY27" s="208"/>
    </row>
    <row r="28" spans="2:129" x14ac:dyDescent="0.3">
      <c r="B28" s="414" t="s">
        <v>16</v>
      </c>
      <c r="C28" s="12" t="s">
        <v>134</v>
      </c>
      <c r="D28" s="92">
        <v>1772</v>
      </c>
      <c r="E28" s="93">
        <v>0.25900000000000001</v>
      </c>
      <c r="F28" s="92">
        <v>1784</v>
      </c>
      <c r="G28" s="93">
        <v>0.26800000000000002</v>
      </c>
      <c r="H28" s="93">
        <v>7.0000000000000001E-3</v>
      </c>
      <c r="I28" s="92">
        <v>1704</v>
      </c>
      <c r="J28" s="93">
        <v>0.26800000000000002</v>
      </c>
      <c r="K28" s="93">
        <v>-4.4999999999999998E-2</v>
      </c>
      <c r="L28" s="92">
        <v>1814</v>
      </c>
      <c r="M28" s="93">
        <v>0.26600000000000001</v>
      </c>
      <c r="N28" s="93">
        <v>6.5000000000000002E-2</v>
      </c>
      <c r="O28" s="92">
        <v>1970</v>
      </c>
      <c r="P28" s="93">
        <v>0.26900000000000002</v>
      </c>
      <c r="Q28" s="93">
        <v>8.5999999999999993E-2</v>
      </c>
      <c r="R28" s="11">
        <v>186</v>
      </c>
      <c r="S28" s="123">
        <v>0.10426008968609857</v>
      </c>
      <c r="T28" s="11">
        <v>266</v>
      </c>
      <c r="U28" s="123">
        <v>0.15610328638497653</v>
      </c>
      <c r="V28" s="92">
        <v>1268</v>
      </c>
      <c r="W28" s="93">
        <v>0.29599999999999999</v>
      </c>
      <c r="X28" s="92">
        <v>1266</v>
      </c>
      <c r="Y28" s="93">
        <v>0.30599999999999999</v>
      </c>
      <c r="Z28" s="93">
        <v>-2E-3</v>
      </c>
      <c r="AA28" s="92">
        <v>1212</v>
      </c>
      <c r="AB28" s="93">
        <v>0.318</v>
      </c>
      <c r="AC28" s="93">
        <v>-4.2999999999999997E-2</v>
      </c>
      <c r="AD28" s="92">
        <v>1271</v>
      </c>
      <c r="AE28" s="93">
        <v>0.29599999999999999</v>
      </c>
      <c r="AF28" s="93">
        <v>4.9000000000000002E-2</v>
      </c>
      <c r="AG28" s="92">
        <v>1373</v>
      </c>
      <c r="AH28" s="93">
        <v>0.309</v>
      </c>
      <c r="AI28" s="93">
        <v>0.08</v>
      </c>
      <c r="AJ28" s="11">
        <v>107</v>
      </c>
      <c r="AK28" s="123">
        <v>8.4518167456556048E-2</v>
      </c>
      <c r="AL28" s="11">
        <v>161</v>
      </c>
      <c r="AM28" s="123">
        <v>0.13283828382838284</v>
      </c>
      <c r="AN28">
        <v>504</v>
      </c>
      <c r="AO28" s="93">
        <v>0.19600000000000001</v>
      </c>
      <c r="AP28">
        <v>518</v>
      </c>
      <c r="AQ28" s="93">
        <v>0.20499999999999999</v>
      </c>
      <c r="AR28" s="93">
        <v>2.8000000000000001E-2</v>
      </c>
      <c r="AS28">
        <v>492</v>
      </c>
      <c r="AT28" s="93">
        <v>0.19400000000000001</v>
      </c>
      <c r="AU28" s="93">
        <v>-0.05</v>
      </c>
      <c r="AV28">
        <v>543</v>
      </c>
      <c r="AW28" s="93">
        <v>0.215</v>
      </c>
      <c r="AX28" s="93">
        <v>0.104</v>
      </c>
      <c r="AY28">
        <v>597</v>
      </c>
      <c r="AZ28" s="93">
        <v>0.20699999999999999</v>
      </c>
      <c r="BA28" s="93">
        <v>9.9000000000000005E-2</v>
      </c>
      <c r="BB28" s="11">
        <v>79</v>
      </c>
      <c r="BC28" s="123">
        <v>0.15250965250965254</v>
      </c>
      <c r="BD28" s="11">
        <v>105</v>
      </c>
      <c r="BE28" s="123">
        <v>0.21341463414634146</v>
      </c>
      <c r="BF28" s="92">
        <v>9890</v>
      </c>
      <c r="BG28" s="93">
        <v>0.30199999999999999</v>
      </c>
      <c r="BH28" s="92">
        <v>10592</v>
      </c>
      <c r="BI28" s="93">
        <v>0.30499999999999999</v>
      </c>
      <c r="BJ28" s="93">
        <v>7.0999999999999994E-2</v>
      </c>
      <c r="BK28" s="92">
        <v>10908</v>
      </c>
      <c r="BL28" s="93">
        <v>0.29899999999999999</v>
      </c>
      <c r="BM28" s="93">
        <v>0.03</v>
      </c>
      <c r="BN28" s="92">
        <v>11259</v>
      </c>
      <c r="BO28" s="93">
        <v>0.30499999999999999</v>
      </c>
      <c r="BP28" s="93">
        <v>3.2000000000000001E-2</v>
      </c>
      <c r="BQ28" s="92">
        <v>11191</v>
      </c>
      <c r="BR28" s="93">
        <v>0.29899999999999999</v>
      </c>
      <c r="BS28" s="93">
        <v>-6.0000000000000001E-3</v>
      </c>
      <c r="BT28" s="11">
        <v>599</v>
      </c>
      <c r="BU28" s="123">
        <v>5.6552114803625431E-2</v>
      </c>
      <c r="BV28" s="11">
        <v>283</v>
      </c>
      <c r="BW28" s="123">
        <v>2.5944261092775943E-2</v>
      </c>
      <c r="BX28" s="4">
        <v>11662</v>
      </c>
      <c r="BY28" s="13">
        <v>0.29399999999999998</v>
      </c>
      <c r="BZ28" s="4">
        <v>12376</v>
      </c>
      <c r="CA28" s="13">
        <v>0.29899999999999999</v>
      </c>
      <c r="CB28" s="13">
        <v>6.1224489795918435E-2</v>
      </c>
      <c r="CC28" s="4">
        <v>12612</v>
      </c>
      <c r="CD28" s="13">
        <v>0.29399999999999998</v>
      </c>
      <c r="CE28" s="13">
        <v>1.906916612798959E-2</v>
      </c>
      <c r="CF28" s="4">
        <v>13073</v>
      </c>
      <c r="CG28" s="13">
        <v>0.29899999999999999</v>
      </c>
      <c r="CH28" s="13">
        <v>3.6552489692356582E-2</v>
      </c>
      <c r="CI28" s="4">
        <v>13161</v>
      </c>
      <c r="CJ28" s="13">
        <v>0.29399999999999998</v>
      </c>
      <c r="CK28" s="13">
        <v>6.7314311940640525E-3</v>
      </c>
      <c r="CL28" s="4">
        <v>785</v>
      </c>
      <c r="CM28" s="13">
        <v>6.3429217840982544E-2</v>
      </c>
      <c r="CN28" s="4">
        <v>549</v>
      </c>
      <c r="CO28" s="13">
        <v>4.3529971455756433E-2</v>
      </c>
      <c r="CP28" s="207"/>
      <c r="CQ28" s="208"/>
      <c r="CR28" s="207"/>
      <c r="CS28" s="208"/>
      <c r="CT28" s="208"/>
      <c r="CU28" s="207"/>
      <c r="CV28" s="208"/>
      <c r="CW28" s="208"/>
      <c r="CX28" s="207"/>
      <c r="CY28" s="208"/>
      <c r="CZ28" s="208"/>
      <c r="DA28" s="207"/>
      <c r="DB28" s="208"/>
      <c r="DC28" s="208"/>
      <c r="DD28" s="207"/>
      <c r="DE28" s="208"/>
      <c r="DF28" s="207"/>
      <c r="DG28" s="208"/>
      <c r="DH28" s="207"/>
      <c r="DI28" s="208"/>
      <c r="DJ28" s="207"/>
      <c r="DK28" s="208"/>
      <c r="DL28" s="208"/>
      <c r="DM28" s="207"/>
      <c r="DN28" s="208"/>
      <c r="DO28" s="208"/>
      <c r="DP28" s="207"/>
      <c r="DQ28" s="208"/>
      <c r="DR28" s="208"/>
      <c r="DS28" s="207"/>
      <c r="DT28" s="208"/>
      <c r="DU28" s="208"/>
      <c r="DV28" s="207"/>
      <c r="DW28" s="208"/>
      <c r="DX28" s="207"/>
      <c r="DY28" s="208"/>
    </row>
    <row r="29" spans="2:129" x14ac:dyDescent="0.3">
      <c r="B29" s="414"/>
      <c r="C29" s="12" t="s">
        <v>133</v>
      </c>
      <c r="D29" s="92">
        <v>1600</v>
      </c>
      <c r="E29" s="93">
        <v>0.23300000000000001</v>
      </c>
      <c r="F29" s="92">
        <v>1539</v>
      </c>
      <c r="G29" s="93">
        <v>0.23100000000000001</v>
      </c>
      <c r="H29" s="93">
        <v>-3.7999999999999999E-2</v>
      </c>
      <c r="I29" s="92">
        <v>1385</v>
      </c>
      <c r="J29" s="93">
        <v>0.218</v>
      </c>
      <c r="K29" s="93">
        <v>-0.1</v>
      </c>
      <c r="L29" s="92">
        <v>1601</v>
      </c>
      <c r="M29" s="93">
        <v>0.23499999999999999</v>
      </c>
      <c r="N29" s="93">
        <v>0.156</v>
      </c>
      <c r="O29" s="92">
        <v>1744</v>
      </c>
      <c r="P29" s="93">
        <v>0.23799999999999999</v>
      </c>
      <c r="Q29" s="93">
        <v>8.8999999999999996E-2</v>
      </c>
      <c r="R29" s="11">
        <v>205</v>
      </c>
      <c r="S29" s="123">
        <v>0.13320337881741384</v>
      </c>
      <c r="T29" s="11">
        <v>359</v>
      </c>
      <c r="U29" s="123">
        <v>0.25920577617328522</v>
      </c>
      <c r="V29" s="92">
        <v>1064</v>
      </c>
      <c r="W29" s="93">
        <v>0.248</v>
      </c>
      <c r="X29" s="92">
        <v>1008</v>
      </c>
      <c r="Y29" s="93">
        <v>0.24299999999999999</v>
      </c>
      <c r="Z29" s="93">
        <v>-5.2999999999999999E-2</v>
      </c>
      <c r="AA29">
        <v>875</v>
      </c>
      <c r="AB29" s="93">
        <v>0.23</v>
      </c>
      <c r="AC29" s="93">
        <v>-0.13200000000000001</v>
      </c>
      <c r="AD29" s="92">
        <v>1098</v>
      </c>
      <c r="AE29" s="93">
        <v>0.255</v>
      </c>
      <c r="AF29" s="93">
        <v>0.255</v>
      </c>
      <c r="AG29" s="92">
        <v>1135</v>
      </c>
      <c r="AH29" s="93">
        <v>0.25600000000000001</v>
      </c>
      <c r="AI29" s="93">
        <v>3.4000000000000002E-2</v>
      </c>
      <c r="AJ29" s="11">
        <v>127</v>
      </c>
      <c r="AK29" s="123">
        <v>0.12599206349206349</v>
      </c>
      <c r="AL29" s="11">
        <v>260</v>
      </c>
      <c r="AM29" s="123">
        <v>0.29714285714285715</v>
      </c>
      <c r="AN29">
        <v>536</v>
      </c>
      <c r="AO29" s="93">
        <v>0.20899999999999999</v>
      </c>
      <c r="AP29">
        <v>531</v>
      </c>
      <c r="AQ29" s="93">
        <v>0.21</v>
      </c>
      <c r="AR29" s="93">
        <v>-8.9999999999999993E-3</v>
      </c>
      <c r="AS29">
        <v>510</v>
      </c>
      <c r="AT29" s="93">
        <v>0.20100000000000001</v>
      </c>
      <c r="AU29" s="93">
        <v>-0.04</v>
      </c>
      <c r="AV29">
        <v>503</v>
      </c>
      <c r="AW29" s="93">
        <v>0.19900000000000001</v>
      </c>
      <c r="AX29" s="93">
        <v>-1.4E-2</v>
      </c>
      <c r="AY29">
        <v>609</v>
      </c>
      <c r="AZ29" s="93">
        <v>0.21099999999999999</v>
      </c>
      <c r="BA29" s="93">
        <v>0.21099999999999999</v>
      </c>
      <c r="BB29" s="11">
        <v>78</v>
      </c>
      <c r="BC29" s="123">
        <v>0.14689265536723162</v>
      </c>
      <c r="BD29" s="11">
        <v>99</v>
      </c>
      <c r="BE29" s="123">
        <v>0.19411764705882353</v>
      </c>
      <c r="BF29" s="92">
        <v>7151</v>
      </c>
      <c r="BG29" s="93">
        <v>0.218</v>
      </c>
      <c r="BH29" s="92">
        <v>7693</v>
      </c>
      <c r="BI29" s="93">
        <v>0.221</v>
      </c>
      <c r="BJ29" s="93">
        <v>7.5999999999999998E-2</v>
      </c>
      <c r="BK29" s="92">
        <v>8066</v>
      </c>
      <c r="BL29" s="93">
        <v>0.221</v>
      </c>
      <c r="BM29" s="93">
        <v>4.8000000000000001E-2</v>
      </c>
      <c r="BN29" s="92">
        <v>8129</v>
      </c>
      <c r="BO29" s="93">
        <v>0.22</v>
      </c>
      <c r="BP29" s="93">
        <v>8.0000000000000002E-3</v>
      </c>
      <c r="BQ29" s="92">
        <v>8444</v>
      </c>
      <c r="BR29" s="93">
        <v>0.22600000000000001</v>
      </c>
      <c r="BS29" s="93">
        <v>3.9E-2</v>
      </c>
      <c r="BT29" s="11">
        <v>751</v>
      </c>
      <c r="BU29" s="123">
        <v>9.7621214090731767E-2</v>
      </c>
      <c r="BV29" s="11">
        <v>378</v>
      </c>
      <c r="BW29" s="123">
        <v>4.6863377138606499E-2</v>
      </c>
      <c r="BX29" s="4">
        <v>8751</v>
      </c>
      <c r="BY29" s="13">
        <v>0.221</v>
      </c>
      <c r="BZ29" s="4">
        <v>9232</v>
      </c>
      <c r="CA29" s="13">
        <v>0.223</v>
      </c>
      <c r="CB29" s="13">
        <v>5.4965146840361134E-2</v>
      </c>
      <c r="CC29" s="4">
        <v>9451</v>
      </c>
      <c r="CD29" s="13">
        <v>0.221</v>
      </c>
      <c r="CE29" s="13">
        <v>2.3721837088388265E-2</v>
      </c>
      <c r="CF29" s="4">
        <v>9730</v>
      </c>
      <c r="CG29" s="13">
        <v>0.222</v>
      </c>
      <c r="CH29" s="13">
        <v>2.9520685641730937E-2</v>
      </c>
      <c r="CI29" s="4">
        <v>10188</v>
      </c>
      <c r="CJ29" s="13">
        <v>0.22800000000000001</v>
      </c>
      <c r="CK29" s="13">
        <v>4.7070914696814015E-2</v>
      </c>
      <c r="CL29" s="4">
        <v>956</v>
      </c>
      <c r="CM29" s="13">
        <v>0.10355285961871741</v>
      </c>
      <c r="CN29" s="4">
        <v>737</v>
      </c>
      <c r="CO29" s="13">
        <v>7.7981166014178482E-2</v>
      </c>
      <c r="CP29" s="207"/>
      <c r="CQ29" s="208"/>
      <c r="CR29" s="207"/>
      <c r="CS29" s="208"/>
      <c r="CT29" s="208"/>
      <c r="CU29" s="207"/>
      <c r="CV29" s="208"/>
      <c r="CW29" s="208"/>
      <c r="CX29" s="207"/>
      <c r="CY29" s="208"/>
      <c r="CZ29" s="208"/>
      <c r="DA29" s="207"/>
      <c r="DB29" s="208"/>
      <c r="DC29" s="208"/>
      <c r="DD29" s="207"/>
      <c r="DE29" s="208"/>
      <c r="DF29" s="207"/>
      <c r="DG29" s="208"/>
      <c r="DH29" s="207"/>
      <c r="DI29" s="208"/>
      <c r="DJ29" s="207"/>
      <c r="DK29" s="208"/>
      <c r="DL29" s="208"/>
      <c r="DM29" s="207"/>
      <c r="DN29" s="208"/>
      <c r="DO29" s="208"/>
      <c r="DP29" s="207"/>
      <c r="DQ29" s="208"/>
      <c r="DR29" s="208"/>
      <c r="DS29" s="207"/>
      <c r="DT29" s="208"/>
      <c r="DU29" s="208"/>
      <c r="DV29" s="207"/>
      <c r="DW29" s="208"/>
      <c r="DX29" s="207"/>
      <c r="DY29" s="208"/>
    </row>
    <row r="30" spans="2:129" x14ac:dyDescent="0.3">
      <c r="B30" s="414"/>
      <c r="C30" s="12" t="s">
        <v>132</v>
      </c>
      <c r="D30" s="92">
        <v>1112</v>
      </c>
      <c r="E30" s="93">
        <v>0.16200000000000001</v>
      </c>
      <c r="F30" s="92">
        <v>1096</v>
      </c>
      <c r="G30" s="93">
        <v>0.16400000000000001</v>
      </c>
      <c r="H30" s="93">
        <v>-1.4E-2</v>
      </c>
      <c r="I30" s="92">
        <v>1111</v>
      </c>
      <c r="J30" s="93">
        <v>0.17499999999999999</v>
      </c>
      <c r="K30" s="93">
        <v>1.4E-2</v>
      </c>
      <c r="L30" s="92">
        <v>1165</v>
      </c>
      <c r="M30" s="93">
        <v>0.17100000000000001</v>
      </c>
      <c r="N30" s="93">
        <v>4.9000000000000002E-2</v>
      </c>
      <c r="O30" s="92">
        <v>1244</v>
      </c>
      <c r="P30" s="93">
        <v>0.17</v>
      </c>
      <c r="Q30" s="93">
        <v>6.8000000000000005E-2</v>
      </c>
      <c r="R30" s="11">
        <v>148</v>
      </c>
      <c r="S30" s="123">
        <v>0.13503649635036497</v>
      </c>
      <c r="T30" s="11">
        <v>133</v>
      </c>
      <c r="U30" s="123">
        <v>0.11971197119711971</v>
      </c>
      <c r="V30">
        <v>671</v>
      </c>
      <c r="W30" s="93">
        <v>0.157</v>
      </c>
      <c r="X30">
        <v>643</v>
      </c>
      <c r="Y30" s="93">
        <v>0.155</v>
      </c>
      <c r="Z30" s="93">
        <v>-4.2000000000000003E-2</v>
      </c>
      <c r="AA30">
        <v>626</v>
      </c>
      <c r="AB30" s="93">
        <v>0.16400000000000001</v>
      </c>
      <c r="AC30" s="93">
        <v>-2.5999999999999999E-2</v>
      </c>
      <c r="AD30">
        <v>697</v>
      </c>
      <c r="AE30" s="93">
        <v>0.16200000000000001</v>
      </c>
      <c r="AF30" s="93">
        <v>0.113</v>
      </c>
      <c r="AG30">
        <v>735</v>
      </c>
      <c r="AH30" s="93">
        <v>0.16600000000000001</v>
      </c>
      <c r="AI30" s="93">
        <v>5.5E-2</v>
      </c>
      <c r="AJ30" s="11">
        <v>92</v>
      </c>
      <c r="AK30" s="123">
        <v>0.14307931570762045</v>
      </c>
      <c r="AL30" s="11">
        <v>109</v>
      </c>
      <c r="AM30" s="123">
        <v>0.17412140575079874</v>
      </c>
      <c r="AN30">
        <v>441</v>
      </c>
      <c r="AO30" s="93">
        <v>0.17199999999999999</v>
      </c>
      <c r="AP30">
        <v>453</v>
      </c>
      <c r="AQ30" s="93">
        <v>0.17899999999999999</v>
      </c>
      <c r="AR30" s="93">
        <v>2.7E-2</v>
      </c>
      <c r="AS30">
        <v>485</v>
      </c>
      <c r="AT30" s="93">
        <v>0.191</v>
      </c>
      <c r="AU30" s="93">
        <v>7.0999999999999994E-2</v>
      </c>
      <c r="AV30">
        <v>468</v>
      </c>
      <c r="AW30" s="93">
        <v>0.185</v>
      </c>
      <c r="AX30" s="93">
        <v>-3.5000000000000003E-2</v>
      </c>
      <c r="AY30">
        <v>509</v>
      </c>
      <c r="AZ30" s="93">
        <v>0.17599999999999999</v>
      </c>
      <c r="BA30" s="93">
        <v>8.7999999999999995E-2</v>
      </c>
      <c r="BB30" s="11">
        <v>56</v>
      </c>
      <c r="BC30" s="123">
        <v>0.12362030905077259</v>
      </c>
      <c r="BD30" s="11">
        <v>24</v>
      </c>
      <c r="BE30" s="123">
        <v>4.9484536082474224E-2</v>
      </c>
      <c r="BF30" s="92">
        <v>5229</v>
      </c>
      <c r="BG30" s="93">
        <v>0.16</v>
      </c>
      <c r="BH30" s="92">
        <v>5613</v>
      </c>
      <c r="BI30" s="93">
        <v>0.161</v>
      </c>
      <c r="BJ30" s="93">
        <v>7.2999999999999995E-2</v>
      </c>
      <c r="BK30" s="92">
        <v>6049</v>
      </c>
      <c r="BL30" s="93">
        <v>0.16600000000000001</v>
      </c>
      <c r="BM30" s="93">
        <v>7.8E-2</v>
      </c>
      <c r="BN30" s="92">
        <v>6024</v>
      </c>
      <c r="BO30" s="93">
        <v>0.16300000000000001</v>
      </c>
      <c r="BP30" s="93">
        <v>-4.0000000000000001E-3</v>
      </c>
      <c r="BQ30" s="92">
        <v>6143</v>
      </c>
      <c r="BR30" s="93">
        <v>0.16400000000000001</v>
      </c>
      <c r="BS30" s="93">
        <v>0.02</v>
      </c>
      <c r="BT30" s="11">
        <v>530</v>
      </c>
      <c r="BU30" s="123">
        <v>9.4423659362194989E-2</v>
      </c>
      <c r="BV30" s="11">
        <v>94</v>
      </c>
      <c r="BW30" s="123">
        <v>1.5539758637791371E-2</v>
      </c>
      <c r="BX30" s="4">
        <v>6341</v>
      </c>
      <c r="BY30" s="13">
        <v>0.16</v>
      </c>
      <c r="BZ30" s="4">
        <v>6709</v>
      </c>
      <c r="CA30" s="13">
        <v>0.16200000000000001</v>
      </c>
      <c r="CB30" s="13">
        <v>5.8035010250749197E-2</v>
      </c>
      <c r="CC30" s="4">
        <v>7160</v>
      </c>
      <c r="CD30" s="13">
        <v>0.16700000000000001</v>
      </c>
      <c r="CE30" s="13">
        <v>6.722313310478456E-2</v>
      </c>
      <c r="CF30" s="4">
        <v>7189</v>
      </c>
      <c r="CG30" s="13">
        <v>0.16400000000000001</v>
      </c>
      <c r="CH30" s="13">
        <v>4.0502793296088857E-3</v>
      </c>
      <c r="CI30" s="4">
        <v>7387</v>
      </c>
      <c r="CJ30" s="13">
        <v>0.16500000000000001</v>
      </c>
      <c r="CK30" s="13">
        <v>2.7542078174989548E-2</v>
      </c>
      <c r="CL30" s="4">
        <v>678</v>
      </c>
      <c r="CM30" s="13">
        <v>0.10105827992249217</v>
      </c>
      <c r="CN30" s="4">
        <v>227</v>
      </c>
      <c r="CO30" s="13">
        <v>3.1703910614525155E-2</v>
      </c>
      <c r="CP30" s="207"/>
      <c r="CQ30" s="208"/>
      <c r="CR30" s="207"/>
      <c r="CS30" s="208"/>
      <c r="CT30" s="208"/>
      <c r="CU30" s="207"/>
      <c r="CV30" s="208"/>
      <c r="CW30" s="208"/>
      <c r="CX30" s="207"/>
      <c r="CY30" s="208"/>
      <c r="CZ30" s="208"/>
      <c r="DA30" s="207"/>
      <c r="DB30" s="208"/>
      <c r="DC30" s="208"/>
      <c r="DD30" s="207"/>
      <c r="DE30" s="208"/>
      <c r="DF30" s="207"/>
      <c r="DG30" s="208"/>
      <c r="DH30" s="207"/>
      <c r="DI30" s="208"/>
      <c r="DJ30" s="207"/>
      <c r="DK30" s="208"/>
      <c r="DL30" s="208"/>
      <c r="DM30" s="207"/>
      <c r="DN30" s="208"/>
      <c r="DO30" s="208"/>
      <c r="DP30" s="207"/>
      <c r="DQ30" s="208"/>
      <c r="DR30" s="208"/>
      <c r="DS30" s="207"/>
      <c r="DT30" s="208"/>
      <c r="DU30" s="208"/>
      <c r="DV30" s="207"/>
      <c r="DW30" s="208"/>
      <c r="DX30" s="207"/>
      <c r="DY30" s="208"/>
    </row>
    <row r="31" spans="2:129" x14ac:dyDescent="0.3">
      <c r="B31" s="414"/>
      <c r="C31" s="12" t="s">
        <v>131</v>
      </c>
      <c r="D31">
        <v>879</v>
      </c>
      <c r="E31" s="93">
        <v>0.128</v>
      </c>
      <c r="F31">
        <v>866</v>
      </c>
      <c r="G31" s="93">
        <v>0.13</v>
      </c>
      <c r="H31" s="93">
        <v>-1.4999999999999999E-2</v>
      </c>
      <c r="I31">
        <v>851</v>
      </c>
      <c r="J31" s="93">
        <v>0.13400000000000001</v>
      </c>
      <c r="K31" s="93">
        <v>-1.7000000000000001E-2</v>
      </c>
      <c r="L31">
        <v>874</v>
      </c>
      <c r="M31" s="93">
        <v>0.128</v>
      </c>
      <c r="N31" s="93">
        <v>2.7E-2</v>
      </c>
      <c r="O31">
        <v>946</v>
      </c>
      <c r="P31" s="93">
        <v>0.129</v>
      </c>
      <c r="Q31" s="93">
        <v>8.2000000000000003E-2</v>
      </c>
      <c r="R31" s="11">
        <v>80</v>
      </c>
      <c r="S31" s="123">
        <v>9.2378752886836057E-2</v>
      </c>
      <c r="T31" s="11">
        <v>95</v>
      </c>
      <c r="U31" s="123">
        <v>0.11163337250293771</v>
      </c>
      <c r="V31">
        <v>497</v>
      </c>
      <c r="W31" s="93">
        <v>0.11600000000000001</v>
      </c>
      <c r="X31">
        <v>494</v>
      </c>
      <c r="Y31" s="93">
        <v>0.11899999999999999</v>
      </c>
      <c r="Z31" s="93">
        <v>-6.0000000000000001E-3</v>
      </c>
      <c r="AA31">
        <v>436</v>
      </c>
      <c r="AB31" s="93">
        <v>0.114</v>
      </c>
      <c r="AC31" s="93">
        <v>-0.11700000000000001</v>
      </c>
      <c r="AD31">
        <v>489</v>
      </c>
      <c r="AE31" s="93">
        <v>0.114</v>
      </c>
      <c r="AF31" s="93">
        <v>0.122</v>
      </c>
      <c r="AG31">
        <v>488</v>
      </c>
      <c r="AH31" s="93">
        <v>0.11</v>
      </c>
      <c r="AI31" s="93">
        <v>-2E-3</v>
      </c>
      <c r="AJ31" s="11">
        <v>-6</v>
      </c>
      <c r="AK31" s="123">
        <v>-1.2145748987854255E-2</v>
      </c>
      <c r="AL31" s="11">
        <v>52</v>
      </c>
      <c r="AM31" s="123">
        <v>0.11926605504587157</v>
      </c>
      <c r="AN31">
        <v>382</v>
      </c>
      <c r="AO31" s="93">
        <v>0.14899999999999999</v>
      </c>
      <c r="AP31">
        <v>372</v>
      </c>
      <c r="AQ31" s="93">
        <v>0.14699999999999999</v>
      </c>
      <c r="AR31" s="93">
        <v>-2.5999999999999999E-2</v>
      </c>
      <c r="AS31">
        <v>415</v>
      </c>
      <c r="AT31" s="93">
        <v>0.16400000000000001</v>
      </c>
      <c r="AU31" s="93">
        <v>0.11600000000000001</v>
      </c>
      <c r="AV31">
        <v>385</v>
      </c>
      <c r="AW31" s="93">
        <v>0.152</v>
      </c>
      <c r="AX31" s="93">
        <v>-7.1999999999999995E-2</v>
      </c>
      <c r="AY31">
        <v>458</v>
      </c>
      <c r="AZ31" s="93">
        <v>0.158</v>
      </c>
      <c r="BA31" s="93">
        <v>0.19</v>
      </c>
      <c r="BB31" s="11">
        <v>86</v>
      </c>
      <c r="BC31" s="123">
        <v>0.23118279569892475</v>
      </c>
      <c r="BD31" s="11">
        <v>43</v>
      </c>
      <c r="BE31" s="123">
        <v>0.10361445783132531</v>
      </c>
      <c r="BF31" s="92">
        <v>3560</v>
      </c>
      <c r="BG31" s="93">
        <v>0.109</v>
      </c>
      <c r="BH31" s="92">
        <v>3854</v>
      </c>
      <c r="BI31" s="93">
        <v>0.111</v>
      </c>
      <c r="BJ31" s="93">
        <v>8.3000000000000004E-2</v>
      </c>
      <c r="BK31" s="92">
        <v>4358</v>
      </c>
      <c r="BL31" s="93">
        <v>0.11899999999999999</v>
      </c>
      <c r="BM31" s="93">
        <v>0.13100000000000001</v>
      </c>
      <c r="BN31" s="92">
        <v>4305</v>
      </c>
      <c r="BO31" s="93">
        <v>0.11700000000000001</v>
      </c>
      <c r="BP31" s="93">
        <v>-1.2E-2</v>
      </c>
      <c r="BQ31" s="92">
        <v>4328</v>
      </c>
      <c r="BR31" s="93">
        <v>0.11600000000000001</v>
      </c>
      <c r="BS31" s="93">
        <v>5.0000000000000001E-3</v>
      </c>
      <c r="BT31" s="11">
        <v>474</v>
      </c>
      <c r="BU31" s="123">
        <v>0.12298910223144777</v>
      </c>
      <c r="BV31" s="11">
        <v>-30</v>
      </c>
      <c r="BW31" s="123">
        <v>-6.8838916934373566E-3</v>
      </c>
      <c r="BX31" s="4">
        <v>4439</v>
      </c>
      <c r="BY31" s="13">
        <v>0.112</v>
      </c>
      <c r="BZ31" s="4">
        <v>4720</v>
      </c>
      <c r="CA31" s="13">
        <v>0.114</v>
      </c>
      <c r="CB31" s="13">
        <v>6.3302545618382444E-2</v>
      </c>
      <c r="CC31" s="4">
        <v>5209</v>
      </c>
      <c r="CD31" s="13">
        <v>0.122</v>
      </c>
      <c r="CE31" s="13">
        <v>0.10360169491525428</v>
      </c>
      <c r="CF31" s="4">
        <v>5179</v>
      </c>
      <c r="CG31" s="13">
        <v>0.11799999999999999</v>
      </c>
      <c r="CH31" s="13">
        <v>-5.759262814359789E-3</v>
      </c>
      <c r="CI31" s="4">
        <v>5274</v>
      </c>
      <c r="CJ31" s="13">
        <v>0.11799999999999999</v>
      </c>
      <c r="CK31" s="13">
        <v>1.8343309519212259E-2</v>
      </c>
      <c r="CL31" s="4">
        <v>554</v>
      </c>
      <c r="CM31" s="13">
        <v>0.11737288135593227</v>
      </c>
      <c r="CN31" s="4">
        <v>65</v>
      </c>
      <c r="CO31" s="13">
        <v>1.2478402764446228E-2</v>
      </c>
      <c r="CP31" s="207"/>
      <c r="CQ31" s="208"/>
      <c r="CR31" s="207"/>
      <c r="CS31" s="208"/>
      <c r="CT31" s="208"/>
      <c r="CU31" s="207"/>
      <c r="CV31" s="208"/>
      <c r="CW31" s="208"/>
      <c r="CX31" s="207"/>
      <c r="CY31" s="208"/>
      <c r="CZ31" s="208"/>
      <c r="DA31" s="207"/>
      <c r="DB31" s="208"/>
      <c r="DC31" s="208"/>
      <c r="DD31" s="207"/>
      <c r="DE31" s="208"/>
      <c r="DF31" s="207"/>
      <c r="DG31" s="208"/>
      <c r="DH31" s="207"/>
      <c r="DI31" s="208"/>
      <c r="DJ31" s="207"/>
      <c r="DK31" s="208"/>
      <c r="DL31" s="208"/>
      <c r="DM31" s="207"/>
      <c r="DN31" s="208"/>
      <c r="DO31" s="208"/>
      <c r="DP31" s="207"/>
      <c r="DQ31" s="208"/>
      <c r="DR31" s="208"/>
      <c r="DS31" s="207"/>
      <c r="DT31" s="208"/>
      <c r="DU31" s="208"/>
      <c r="DV31" s="207"/>
      <c r="DW31" s="208"/>
      <c r="DX31" s="207"/>
      <c r="DY31" s="208"/>
    </row>
    <row r="32" spans="2:129" x14ac:dyDescent="0.3">
      <c r="B32" s="414"/>
      <c r="C32" s="12" t="s">
        <v>130</v>
      </c>
      <c r="D32">
        <v>796</v>
      </c>
      <c r="E32" s="93">
        <v>0.11600000000000001</v>
      </c>
      <c r="F32">
        <v>715</v>
      </c>
      <c r="G32" s="93">
        <v>0.107</v>
      </c>
      <c r="H32" s="93">
        <v>-0.10199999999999999</v>
      </c>
      <c r="I32">
        <v>650</v>
      </c>
      <c r="J32" s="93">
        <v>0.10199999999999999</v>
      </c>
      <c r="K32" s="93">
        <v>-9.0999999999999998E-2</v>
      </c>
      <c r="L32">
        <v>707</v>
      </c>
      <c r="M32" s="93">
        <v>0.104</v>
      </c>
      <c r="N32" s="93">
        <v>8.7999999999999995E-2</v>
      </c>
      <c r="O32">
        <v>759</v>
      </c>
      <c r="P32" s="93">
        <v>0.104</v>
      </c>
      <c r="Q32" s="93">
        <v>7.3999999999999996E-2</v>
      </c>
      <c r="R32" s="11">
        <v>44</v>
      </c>
      <c r="S32" s="123">
        <v>6.1538461538461542E-2</v>
      </c>
      <c r="T32" s="11">
        <v>109</v>
      </c>
      <c r="U32" s="123">
        <v>0.1676923076923077</v>
      </c>
      <c r="V32">
        <v>385</v>
      </c>
      <c r="W32" s="93">
        <v>0.09</v>
      </c>
      <c r="X32">
        <v>356</v>
      </c>
      <c r="Y32" s="93">
        <v>8.5999999999999993E-2</v>
      </c>
      <c r="Z32" s="93">
        <v>-7.4999999999999997E-2</v>
      </c>
      <c r="AA32">
        <v>309</v>
      </c>
      <c r="AB32" s="93">
        <v>8.1000000000000003E-2</v>
      </c>
      <c r="AC32" s="93">
        <v>-0.13200000000000001</v>
      </c>
      <c r="AD32">
        <v>360</v>
      </c>
      <c r="AE32" s="93">
        <v>8.4000000000000005E-2</v>
      </c>
      <c r="AF32" s="93">
        <v>0.16500000000000001</v>
      </c>
      <c r="AG32">
        <v>353</v>
      </c>
      <c r="AH32" s="93">
        <v>7.9000000000000001E-2</v>
      </c>
      <c r="AI32" s="93">
        <v>-1.9E-2</v>
      </c>
      <c r="AJ32" s="11">
        <v>-3</v>
      </c>
      <c r="AK32" s="123">
        <v>-8.4269662921347965E-3</v>
      </c>
      <c r="AL32" s="11">
        <v>44</v>
      </c>
      <c r="AM32" s="123">
        <v>0.14239482200647249</v>
      </c>
      <c r="AN32">
        <v>411</v>
      </c>
      <c r="AO32" s="93">
        <v>0.16</v>
      </c>
      <c r="AP32">
        <v>359</v>
      </c>
      <c r="AQ32" s="93">
        <v>0.14199999999999999</v>
      </c>
      <c r="AR32" s="93">
        <v>-0.127</v>
      </c>
      <c r="AS32">
        <v>341</v>
      </c>
      <c r="AT32" s="93">
        <v>0.13500000000000001</v>
      </c>
      <c r="AU32" s="93">
        <v>-0.05</v>
      </c>
      <c r="AV32">
        <v>347</v>
      </c>
      <c r="AW32" s="93">
        <v>0.13700000000000001</v>
      </c>
      <c r="AX32" s="93">
        <v>1.7999999999999999E-2</v>
      </c>
      <c r="AY32">
        <v>406</v>
      </c>
      <c r="AZ32" s="93">
        <v>0.14000000000000001</v>
      </c>
      <c r="BA32" s="93">
        <v>0.17</v>
      </c>
      <c r="BB32" s="11">
        <v>47</v>
      </c>
      <c r="BC32" s="123">
        <v>0.13091922005571033</v>
      </c>
      <c r="BD32" s="11">
        <v>65</v>
      </c>
      <c r="BE32" s="123">
        <v>0.1906158357771261</v>
      </c>
      <c r="BF32" s="92">
        <v>2939</v>
      </c>
      <c r="BG32" s="93">
        <v>0.09</v>
      </c>
      <c r="BH32" s="92">
        <v>3208</v>
      </c>
      <c r="BI32" s="93">
        <v>9.1999999999999998E-2</v>
      </c>
      <c r="BJ32" s="93">
        <v>9.1999999999999998E-2</v>
      </c>
      <c r="BK32" s="92">
        <v>3502</v>
      </c>
      <c r="BL32" s="93">
        <v>9.6000000000000002E-2</v>
      </c>
      <c r="BM32" s="93">
        <v>9.1999999999999998E-2</v>
      </c>
      <c r="BN32" s="92">
        <v>3350</v>
      </c>
      <c r="BO32" s="93">
        <v>9.0999999999999998E-2</v>
      </c>
      <c r="BP32" s="93">
        <v>-4.2999999999999997E-2</v>
      </c>
      <c r="BQ32" s="92">
        <v>3241</v>
      </c>
      <c r="BR32" s="93">
        <v>8.6999999999999994E-2</v>
      </c>
      <c r="BS32" s="93">
        <v>-3.3000000000000002E-2</v>
      </c>
      <c r="BT32" s="11">
        <v>33</v>
      </c>
      <c r="BU32" s="123">
        <v>1.0286783042394054E-2</v>
      </c>
      <c r="BV32" s="11">
        <v>-261</v>
      </c>
      <c r="BW32" s="123">
        <v>-7.4528840662478585E-2</v>
      </c>
      <c r="BX32" s="4">
        <v>3735</v>
      </c>
      <c r="BY32" s="13">
        <v>9.4E-2</v>
      </c>
      <c r="BZ32" s="4">
        <v>3923</v>
      </c>
      <c r="CA32" s="13">
        <v>9.5000000000000001E-2</v>
      </c>
      <c r="CB32" s="13">
        <v>5.0334672021419058E-2</v>
      </c>
      <c r="CC32" s="4">
        <v>4152</v>
      </c>
      <c r="CD32" s="13">
        <v>9.7000000000000003E-2</v>
      </c>
      <c r="CE32" s="13">
        <v>5.8373693601835308E-2</v>
      </c>
      <c r="CF32" s="4">
        <v>4057</v>
      </c>
      <c r="CG32" s="13">
        <v>9.2999999999999999E-2</v>
      </c>
      <c r="CH32" s="13">
        <v>-2.2880539499036567E-2</v>
      </c>
      <c r="CI32" s="4">
        <v>4000</v>
      </c>
      <c r="CJ32" s="13">
        <v>8.8999999999999996E-2</v>
      </c>
      <c r="CK32" s="13">
        <v>-1.4049790485580527E-2</v>
      </c>
      <c r="CL32" s="4">
        <v>77</v>
      </c>
      <c r="CM32" s="13">
        <v>1.962783583991845E-2</v>
      </c>
      <c r="CN32" s="4">
        <v>-152</v>
      </c>
      <c r="CO32" s="13">
        <v>-3.6608863198458574E-2</v>
      </c>
      <c r="CP32" s="207"/>
      <c r="CQ32" s="208"/>
      <c r="CR32" s="207"/>
      <c r="CS32" s="208"/>
      <c r="CT32" s="208"/>
      <c r="CU32" s="207"/>
      <c r="CV32" s="208"/>
      <c r="CW32" s="208"/>
      <c r="CX32" s="207"/>
      <c r="CY32" s="208"/>
      <c r="CZ32" s="208"/>
      <c r="DA32" s="207"/>
      <c r="DB32" s="208"/>
      <c r="DC32" s="208"/>
      <c r="DD32" s="207"/>
      <c r="DE32" s="208"/>
      <c r="DF32" s="207"/>
      <c r="DG32" s="208"/>
      <c r="DH32" s="207"/>
      <c r="DI32" s="208"/>
      <c r="DJ32" s="207"/>
      <c r="DK32" s="208"/>
      <c r="DL32" s="208"/>
      <c r="DM32" s="207"/>
      <c r="DN32" s="208"/>
      <c r="DO32" s="208"/>
      <c r="DP32" s="207"/>
      <c r="DQ32" s="208"/>
      <c r="DR32" s="208"/>
      <c r="DS32" s="207"/>
      <c r="DT32" s="208"/>
      <c r="DU32" s="208"/>
      <c r="DV32" s="207"/>
      <c r="DW32" s="208"/>
      <c r="DX32" s="207"/>
      <c r="DY32" s="208"/>
    </row>
    <row r="33" spans="2:129" x14ac:dyDescent="0.3">
      <c r="B33" s="414"/>
      <c r="C33" s="12" t="s">
        <v>135</v>
      </c>
      <c r="D33">
        <v>694</v>
      </c>
      <c r="E33" s="93">
        <v>0.10100000000000001</v>
      </c>
      <c r="F33">
        <v>664</v>
      </c>
      <c r="G33" s="93">
        <v>0.1</v>
      </c>
      <c r="H33" s="93">
        <v>-4.2999999999999997E-2</v>
      </c>
      <c r="I33">
        <v>646</v>
      </c>
      <c r="J33" s="93">
        <v>0.10199999999999999</v>
      </c>
      <c r="K33" s="93">
        <v>-2.7E-2</v>
      </c>
      <c r="L33">
        <v>663</v>
      </c>
      <c r="M33" s="93">
        <v>9.7000000000000003E-2</v>
      </c>
      <c r="N33" s="93">
        <v>2.5999999999999999E-2</v>
      </c>
      <c r="O33">
        <v>668</v>
      </c>
      <c r="P33" s="93">
        <v>9.0999999999999998E-2</v>
      </c>
      <c r="Q33" s="93">
        <v>8.0000000000000002E-3</v>
      </c>
      <c r="R33" s="11">
        <v>4</v>
      </c>
      <c r="S33" s="123">
        <v>6.0240963855422436E-3</v>
      </c>
      <c r="T33" s="11">
        <v>22</v>
      </c>
      <c r="U33" s="123">
        <v>3.4055727554179564E-2</v>
      </c>
      <c r="V33">
        <v>402</v>
      </c>
      <c r="W33" s="93">
        <v>9.4E-2</v>
      </c>
      <c r="X33">
        <v>373</v>
      </c>
      <c r="Y33" s="93">
        <v>0.09</v>
      </c>
      <c r="Z33" s="93">
        <v>-7.1999999999999995E-2</v>
      </c>
      <c r="AA33">
        <v>354</v>
      </c>
      <c r="AB33" s="93">
        <v>9.2999999999999999E-2</v>
      </c>
      <c r="AC33" s="93">
        <v>-5.0999999999999997E-2</v>
      </c>
      <c r="AD33">
        <v>384</v>
      </c>
      <c r="AE33" s="93">
        <v>8.8999999999999996E-2</v>
      </c>
      <c r="AF33" s="93">
        <v>8.5000000000000006E-2</v>
      </c>
      <c r="AG33">
        <v>357</v>
      </c>
      <c r="AH33" s="93">
        <v>0.08</v>
      </c>
      <c r="AI33" s="93">
        <v>-7.0000000000000007E-2</v>
      </c>
      <c r="AJ33" s="11">
        <v>-16</v>
      </c>
      <c r="AK33" s="123">
        <v>-4.2895442359249358E-2</v>
      </c>
      <c r="AL33" s="11">
        <v>3</v>
      </c>
      <c r="AM33" s="123">
        <v>8.4745762711864406E-3</v>
      </c>
      <c r="AN33">
        <v>292</v>
      </c>
      <c r="AO33" s="93">
        <v>0.114</v>
      </c>
      <c r="AP33">
        <v>291</v>
      </c>
      <c r="AQ33" s="93">
        <v>0.115</v>
      </c>
      <c r="AR33" s="93">
        <v>-3.0000000000000001E-3</v>
      </c>
      <c r="AS33">
        <v>292</v>
      </c>
      <c r="AT33" s="93">
        <v>0.115</v>
      </c>
      <c r="AU33" s="93">
        <v>3.0000000000000001E-3</v>
      </c>
      <c r="AV33">
        <v>279</v>
      </c>
      <c r="AW33" s="93">
        <v>0.11</v>
      </c>
      <c r="AX33" s="93">
        <v>-4.4999999999999998E-2</v>
      </c>
      <c r="AY33">
        <v>311</v>
      </c>
      <c r="AZ33" s="93">
        <v>0.108</v>
      </c>
      <c r="BA33" s="93">
        <v>0.115</v>
      </c>
      <c r="BB33" s="11">
        <v>20</v>
      </c>
      <c r="BC33" s="123">
        <v>6.8728522336769737E-2</v>
      </c>
      <c r="BD33" s="11">
        <v>19</v>
      </c>
      <c r="BE33" s="123">
        <v>6.5068493150684928E-2</v>
      </c>
      <c r="BF33" s="92">
        <v>3987</v>
      </c>
      <c r="BG33" s="93">
        <v>0.122</v>
      </c>
      <c r="BH33" s="92">
        <v>3823</v>
      </c>
      <c r="BI33" s="93">
        <v>0.11</v>
      </c>
      <c r="BJ33" s="93">
        <v>-4.1000000000000002E-2</v>
      </c>
      <c r="BK33" s="92">
        <v>3627</v>
      </c>
      <c r="BL33" s="93">
        <v>9.9000000000000005E-2</v>
      </c>
      <c r="BM33" s="93">
        <v>-5.0999999999999997E-2</v>
      </c>
      <c r="BN33" s="92">
        <v>3875</v>
      </c>
      <c r="BO33" s="93">
        <v>0.105</v>
      </c>
      <c r="BP33" s="93">
        <v>6.8000000000000005E-2</v>
      </c>
      <c r="BQ33" s="92">
        <v>4057</v>
      </c>
      <c r="BR33" s="93">
        <v>0.108</v>
      </c>
      <c r="BS33" s="93">
        <v>4.7E-2</v>
      </c>
      <c r="BT33" s="11">
        <v>234</v>
      </c>
      <c r="BU33" s="123">
        <v>6.1208475019618014E-2</v>
      </c>
      <c r="BV33" s="11">
        <v>430</v>
      </c>
      <c r="BW33" s="123">
        <v>0.11855527984560242</v>
      </c>
      <c r="BX33" s="4">
        <v>4681</v>
      </c>
      <c r="BY33" s="13">
        <v>0.11799999999999999</v>
      </c>
      <c r="BZ33" s="4">
        <v>4487</v>
      </c>
      <c r="CA33" s="13">
        <v>0.108</v>
      </c>
      <c r="CB33" s="13">
        <v>-4.144413586840423E-2</v>
      </c>
      <c r="CC33" s="4">
        <v>4273</v>
      </c>
      <c r="CD33" s="13">
        <v>0.1</v>
      </c>
      <c r="CE33" s="13">
        <v>-4.7693336304880818E-2</v>
      </c>
      <c r="CF33" s="4">
        <v>4538</v>
      </c>
      <c r="CG33" s="13">
        <v>0.104</v>
      </c>
      <c r="CH33" s="13">
        <v>6.2017318043529057E-2</v>
      </c>
      <c r="CI33" s="4">
        <v>4725</v>
      </c>
      <c r="CJ33" s="13">
        <v>0.106</v>
      </c>
      <c r="CK33" s="13">
        <v>4.1207580431908308E-2</v>
      </c>
      <c r="CL33" s="4">
        <v>238</v>
      </c>
      <c r="CM33" s="13">
        <v>5.3042121684867327E-2</v>
      </c>
      <c r="CN33" s="4">
        <v>452</v>
      </c>
      <c r="CO33" s="13">
        <v>0.10578048209688751</v>
      </c>
      <c r="CP33" s="207"/>
      <c r="CQ33" s="208"/>
      <c r="CR33" s="207"/>
      <c r="CS33" s="208"/>
      <c r="CT33" s="208"/>
      <c r="CU33" s="207"/>
      <c r="CV33" s="208"/>
      <c r="CW33" s="208"/>
      <c r="CX33" s="207"/>
      <c r="CY33" s="208"/>
      <c r="CZ33" s="208"/>
      <c r="DA33" s="207"/>
      <c r="DB33" s="208"/>
      <c r="DC33" s="208"/>
      <c r="DD33" s="207"/>
      <c r="DE33" s="208"/>
      <c r="DF33" s="207"/>
      <c r="DG33" s="208"/>
      <c r="DH33" s="207"/>
      <c r="DI33" s="208"/>
      <c r="DJ33" s="207"/>
      <c r="DK33" s="208"/>
      <c r="DL33" s="208"/>
      <c r="DM33" s="207"/>
      <c r="DN33" s="208"/>
      <c r="DO33" s="208"/>
      <c r="DP33" s="207"/>
      <c r="DQ33" s="208"/>
      <c r="DR33" s="208"/>
      <c r="DS33" s="207"/>
      <c r="DT33" s="208"/>
      <c r="DU33" s="208"/>
      <c r="DV33" s="207"/>
      <c r="DW33" s="208"/>
      <c r="DX33" s="207"/>
      <c r="DY33" s="208"/>
    </row>
    <row r="34" spans="2:129" x14ac:dyDescent="0.3">
      <c r="B34" s="414"/>
      <c r="C34" s="12" t="s">
        <v>13</v>
      </c>
      <c r="D34" s="92">
        <v>6853</v>
      </c>
      <c r="E34" s="93">
        <v>1</v>
      </c>
      <c r="F34" s="92">
        <v>6664</v>
      </c>
      <c r="G34" s="93">
        <v>1</v>
      </c>
      <c r="H34" s="93">
        <v>-2.8000000000000001E-2</v>
      </c>
      <c r="I34" s="92">
        <v>6347</v>
      </c>
      <c r="J34" s="93">
        <v>1</v>
      </c>
      <c r="K34" s="93">
        <v>-4.8000000000000001E-2</v>
      </c>
      <c r="L34" s="92">
        <v>6824</v>
      </c>
      <c r="M34" s="93">
        <v>1</v>
      </c>
      <c r="N34" s="93">
        <v>7.4999999999999997E-2</v>
      </c>
      <c r="O34" s="92">
        <v>7331</v>
      </c>
      <c r="P34" s="93">
        <v>1</v>
      </c>
      <c r="Q34" s="93">
        <v>7.3999999999999996E-2</v>
      </c>
      <c r="R34" s="11">
        <v>667</v>
      </c>
      <c r="S34" s="123">
        <v>0.10009003601440569</v>
      </c>
      <c r="T34" s="11">
        <v>984</v>
      </c>
      <c r="U34" s="123">
        <v>0.15503387427130927</v>
      </c>
      <c r="V34" s="92">
        <v>4287</v>
      </c>
      <c r="W34" s="93">
        <v>1</v>
      </c>
      <c r="X34" s="92">
        <v>4140</v>
      </c>
      <c r="Y34" s="93">
        <v>1</v>
      </c>
      <c r="Z34" s="93">
        <v>-3.4000000000000002E-2</v>
      </c>
      <c r="AA34" s="92">
        <v>3812</v>
      </c>
      <c r="AB34" s="93">
        <v>1</v>
      </c>
      <c r="AC34" s="93">
        <v>-7.9000000000000001E-2</v>
      </c>
      <c r="AD34" s="92">
        <v>4299</v>
      </c>
      <c r="AE34" s="93">
        <v>1</v>
      </c>
      <c r="AF34" s="93">
        <v>0.128</v>
      </c>
      <c r="AG34" s="92">
        <v>4441</v>
      </c>
      <c r="AH34" s="93">
        <v>1</v>
      </c>
      <c r="AI34" s="93">
        <v>3.3000000000000002E-2</v>
      </c>
      <c r="AJ34" s="11">
        <v>301</v>
      </c>
      <c r="AK34" s="123">
        <v>7.2705314009661848E-2</v>
      </c>
      <c r="AL34" s="11">
        <v>629</v>
      </c>
      <c r="AM34" s="123">
        <v>0.16500524658971669</v>
      </c>
      <c r="AN34" s="92">
        <v>2566</v>
      </c>
      <c r="AO34" s="93">
        <v>1</v>
      </c>
      <c r="AP34" s="92">
        <v>2524</v>
      </c>
      <c r="AQ34" s="93">
        <v>1</v>
      </c>
      <c r="AR34" s="93">
        <v>-1.6E-2</v>
      </c>
      <c r="AS34" s="92">
        <v>2535</v>
      </c>
      <c r="AT34" s="93">
        <v>1</v>
      </c>
      <c r="AU34" s="93">
        <v>4.0000000000000001E-3</v>
      </c>
      <c r="AV34" s="92">
        <v>2525</v>
      </c>
      <c r="AW34" s="93">
        <v>1</v>
      </c>
      <c r="AX34" s="93">
        <v>-4.0000000000000001E-3</v>
      </c>
      <c r="AY34" s="92">
        <v>2890</v>
      </c>
      <c r="AZ34" s="93">
        <v>1</v>
      </c>
      <c r="BA34" s="93">
        <v>0.14499999999999999</v>
      </c>
      <c r="BB34" s="11">
        <v>366</v>
      </c>
      <c r="BC34" s="123">
        <v>0.14500792393026951</v>
      </c>
      <c r="BD34" s="11">
        <v>355</v>
      </c>
      <c r="BE34" s="123">
        <v>0.14003944773175542</v>
      </c>
      <c r="BF34" s="92">
        <v>32756</v>
      </c>
      <c r="BG34" s="93">
        <v>1</v>
      </c>
      <c r="BH34" s="92">
        <v>34783</v>
      </c>
      <c r="BI34" s="93">
        <v>1</v>
      </c>
      <c r="BJ34" s="93">
        <v>6.2E-2</v>
      </c>
      <c r="BK34" s="92">
        <v>36510</v>
      </c>
      <c r="BL34" s="93">
        <v>1</v>
      </c>
      <c r="BM34" s="93">
        <v>0.05</v>
      </c>
      <c r="BN34" s="92">
        <v>36942</v>
      </c>
      <c r="BO34" s="93">
        <v>1</v>
      </c>
      <c r="BP34" s="93">
        <v>1.2E-2</v>
      </c>
      <c r="BQ34" s="92">
        <v>37404</v>
      </c>
      <c r="BR34" s="93">
        <v>1</v>
      </c>
      <c r="BS34" s="93">
        <v>1.2999999999999999E-2</v>
      </c>
      <c r="BT34" s="11">
        <v>2621</v>
      </c>
      <c r="BU34" s="123">
        <v>7.5352902279849365E-2</v>
      </c>
      <c r="BV34" s="11">
        <v>894</v>
      </c>
      <c r="BW34" s="123">
        <v>2.4486442070665571E-2</v>
      </c>
      <c r="BX34" s="4">
        <v>39609</v>
      </c>
      <c r="BY34" s="13">
        <v>1</v>
      </c>
      <c r="BZ34" s="4">
        <v>41447</v>
      </c>
      <c r="CA34" s="13">
        <v>1</v>
      </c>
      <c r="CB34" s="13">
        <v>4.6403595142518128E-2</v>
      </c>
      <c r="CC34" s="4">
        <v>42857</v>
      </c>
      <c r="CD34" s="13">
        <v>1</v>
      </c>
      <c r="CE34" s="13">
        <v>3.4019350013269944E-2</v>
      </c>
      <c r="CF34" s="4">
        <v>43766</v>
      </c>
      <c r="CG34" s="13">
        <v>1</v>
      </c>
      <c r="CH34" s="13">
        <v>2.1210070700235617E-2</v>
      </c>
      <c r="CI34" s="4">
        <v>44735</v>
      </c>
      <c r="CJ34" s="13">
        <v>1</v>
      </c>
      <c r="CK34" s="13">
        <v>2.2140474340812455E-2</v>
      </c>
      <c r="CL34" s="4">
        <v>3288</v>
      </c>
      <c r="CM34" s="13">
        <v>7.9330228967114724E-2</v>
      </c>
      <c r="CN34" s="4">
        <v>1878</v>
      </c>
      <c r="CO34" s="13">
        <v>4.3820146067153454E-2</v>
      </c>
      <c r="CP34" s="207"/>
      <c r="CQ34" s="208"/>
      <c r="CR34" s="207"/>
      <c r="CS34" s="208"/>
      <c r="CT34" s="208"/>
      <c r="CU34" s="207"/>
      <c r="CV34" s="208"/>
      <c r="CW34" s="208"/>
      <c r="CX34" s="207"/>
      <c r="CY34" s="208"/>
      <c r="CZ34" s="208"/>
      <c r="DA34" s="207"/>
      <c r="DB34" s="208"/>
      <c r="DC34" s="208"/>
      <c r="DD34" s="207"/>
      <c r="DE34" s="208"/>
      <c r="DF34" s="207"/>
      <c r="DG34" s="208"/>
      <c r="DH34" s="207"/>
      <c r="DI34" s="208"/>
      <c r="DJ34" s="207"/>
      <c r="DK34" s="208"/>
      <c r="DL34" s="208"/>
      <c r="DM34" s="207"/>
      <c r="DN34" s="208"/>
      <c r="DO34" s="208"/>
      <c r="DP34" s="207"/>
      <c r="DQ34" s="208"/>
      <c r="DR34" s="208"/>
      <c r="DS34" s="207"/>
      <c r="DT34" s="208"/>
      <c r="DU34" s="208"/>
      <c r="DV34" s="207"/>
      <c r="DW34" s="208"/>
      <c r="DX34" s="207"/>
      <c r="DY34" s="208"/>
    </row>
    <row r="35" spans="2:129" x14ac:dyDescent="0.3">
      <c r="B35" s="414" t="s">
        <v>213</v>
      </c>
      <c r="C35" s="12" t="s">
        <v>134</v>
      </c>
      <c r="D35" s="92">
        <v>3894</v>
      </c>
      <c r="E35" s="93">
        <v>0.16</v>
      </c>
      <c r="F35" s="92">
        <v>4059</v>
      </c>
      <c r="G35" s="93">
        <v>0.16200000000000001</v>
      </c>
      <c r="H35" s="93">
        <v>4.2000000000000003E-2</v>
      </c>
      <c r="I35" s="92">
        <v>4124</v>
      </c>
      <c r="J35" s="93">
        <v>0.17399999999999999</v>
      </c>
      <c r="K35" s="93">
        <v>1.6E-2</v>
      </c>
      <c r="L35" s="92">
        <v>4050</v>
      </c>
      <c r="M35" s="93">
        <v>0.16900000000000001</v>
      </c>
      <c r="N35" s="93">
        <v>-1.7999999999999999E-2</v>
      </c>
      <c r="O35" s="92">
        <v>4576</v>
      </c>
      <c r="P35" s="93">
        <v>0.17599999999999999</v>
      </c>
      <c r="Q35" s="93">
        <v>0.13</v>
      </c>
      <c r="R35" s="11">
        <v>517</v>
      </c>
      <c r="S35" s="123">
        <v>0.12737127371273704</v>
      </c>
      <c r="T35" s="11">
        <v>452</v>
      </c>
      <c r="U35" s="123">
        <v>0.1096023278370514</v>
      </c>
      <c r="V35" s="92">
        <v>2114</v>
      </c>
      <c r="W35" s="93">
        <v>0.20300000000000001</v>
      </c>
      <c r="X35" s="92">
        <v>2078</v>
      </c>
      <c r="Y35" s="93">
        <v>0.2</v>
      </c>
      <c r="Z35" s="93">
        <v>-1.7000000000000001E-2</v>
      </c>
      <c r="AA35" s="92">
        <v>1950</v>
      </c>
      <c r="AB35" s="93">
        <v>0.21199999999999999</v>
      </c>
      <c r="AC35" s="93">
        <v>-6.2E-2</v>
      </c>
      <c r="AD35" s="92">
        <v>2192</v>
      </c>
      <c r="AE35" s="93">
        <v>0.20399999999999999</v>
      </c>
      <c r="AF35" s="93">
        <v>0.124</v>
      </c>
      <c r="AG35" s="92">
        <v>2303</v>
      </c>
      <c r="AH35" s="93">
        <v>0.217</v>
      </c>
      <c r="AI35" s="93">
        <v>5.0999999999999997E-2</v>
      </c>
      <c r="AJ35" s="11">
        <v>225</v>
      </c>
      <c r="AK35" s="123">
        <v>0.10827718960538979</v>
      </c>
      <c r="AL35" s="11">
        <v>353</v>
      </c>
      <c r="AM35" s="123">
        <v>0.18102564102564103</v>
      </c>
      <c r="AN35" s="92">
        <v>1780</v>
      </c>
      <c r="AO35" s="93">
        <v>0.128</v>
      </c>
      <c r="AP35" s="92">
        <v>1981</v>
      </c>
      <c r="AQ35" s="93">
        <v>0.13600000000000001</v>
      </c>
      <c r="AR35" s="93">
        <v>0.113</v>
      </c>
      <c r="AS35" s="92">
        <v>2174</v>
      </c>
      <c r="AT35" s="93">
        <v>0.15</v>
      </c>
      <c r="AU35" s="93">
        <v>9.7000000000000003E-2</v>
      </c>
      <c r="AV35" s="92">
        <v>1858</v>
      </c>
      <c r="AW35" s="93">
        <v>0.14000000000000001</v>
      </c>
      <c r="AX35" s="93">
        <v>-0.14499999999999999</v>
      </c>
      <c r="AY35" s="92">
        <v>2273</v>
      </c>
      <c r="AZ35" s="93">
        <v>0.14699999999999999</v>
      </c>
      <c r="BA35" s="93">
        <v>0.223</v>
      </c>
      <c r="BB35" s="11">
        <v>292</v>
      </c>
      <c r="BC35" s="123">
        <v>0.14740030287733474</v>
      </c>
      <c r="BD35" s="11">
        <v>99</v>
      </c>
      <c r="BE35" s="123">
        <v>4.5538178472861082E-2</v>
      </c>
      <c r="BF35" s="92">
        <v>7319</v>
      </c>
      <c r="BG35" s="93">
        <v>0.16500000000000001</v>
      </c>
      <c r="BH35" s="92">
        <v>8102</v>
      </c>
      <c r="BI35" s="93">
        <v>0.16400000000000001</v>
      </c>
      <c r="BJ35" s="93">
        <v>0.107</v>
      </c>
      <c r="BK35" s="92">
        <v>9393</v>
      </c>
      <c r="BL35" s="93">
        <v>0.16400000000000001</v>
      </c>
      <c r="BM35" s="93">
        <v>0.159</v>
      </c>
      <c r="BN35" s="92">
        <v>9929</v>
      </c>
      <c r="BO35" s="93">
        <v>0.16900000000000001</v>
      </c>
      <c r="BP35" s="93">
        <v>5.7000000000000002E-2</v>
      </c>
      <c r="BQ35" s="92">
        <v>10792</v>
      </c>
      <c r="BR35" s="93">
        <v>0.16800000000000001</v>
      </c>
      <c r="BS35" s="93">
        <v>8.6999999999999994E-2</v>
      </c>
      <c r="BT35" s="11">
        <v>2690</v>
      </c>
      <c r="BU35" s="123">
        <v>0.3320167859787706</v>
      </c>
      <c r="BV35" s="11">
        <v>1399</v>
      </c>
      <c r="BW35" s="123">
        <v>0.14894070052166508</v>
      </c>
      <c r="BX35" s="4">
        <v>11213</v>
      </c>
      <c r="BY35" s="13">
        <v>0.16300000000000001</v>
      </c>
      <c r="BZ35" s="4">
        <v>12161</v>
      </c>
      <c r="CA35" s="13">
        <v>0.16300000000000001</v>
      </c>
      <c r="CB35" s="13">
        <v>8.4544724872915422E-2</v>
      </c>
      <c r="CC35" s="4">
        <v>13517</v>
      </c>
      <c r="CD35" s="13">
        <v>0.16700000000000001</v>
      </c>
      <c r="CE35" s="13">
        <v>0.11150398815886842</v>
      </c>
      <c r="CF35" s="4">
        <v>13979</v>
      </c>
      <c r="CG35" s="13">
        <v>0.16900000000000001</v>
      </c>
      <c r="CH35" s="13">
        <v>3.4179181771103018E-2</v>
      </c>
      <c r="CI35" s="4">
        <v>15368</v>
      </c>
      <c r="CJ35" s="13">
        <v>0.17</v>
      </c>
      <c r="CK35" s="13">
        <v>9.9363330710351194E-2</v>
      </c>
      <c r="CL35" s="4">
        <v>3207</v>
      </c>
      <c r="CM35" s="13">
        <v>0.26371186580050976</v>
      </c>
      <c r="CN35" s="4">
        <v>1851</v>
      </c>
      <c r="CO35" s="13">
        <v>0.13693866982318559</v>
      </c>
      <c r="CP35" s="207"/>
      <c r="CQ35" s="208"/>
      <c r="CR35" s="207"/>
      <c r="CS35" s="208"/>
      <c r="CT35" s="208"/>
      <c r="CU35" s="207"/>
      <c r="CV35" s="208"/>
      <c r="CW35" s="208"/>
      <c r="CX35" s="207"/>
      <c r="CY35" s="208"/>
      <c r="CZ35" s="208"/>
      <c r="DA35" s="207"/>
      <c r="DB35" s="208"/>
      <c r="DC35" s="208"/>
      <c r="DD35" s="207"/>
      <c r="DE35" s="208"/>
      <c r="DF35" s="207"/>
      <c r="DG35" s="208"/>
      <c r="DH35" s="207"/>
      <c r="DI35" s="208"/>
      <c r="DJ35" s="207"/>
      <c r="DK35" s="208"/>
      <c r="DL35" s="208"/>
      <c r="DM35" s="207"/>
      <c r="DN35" s="208"/>
      <c r="DO35" s="208"/>
      <c r="DP35" s="207"/>
      <c r="DQ35" s="208"/>
      <c r="DR35" s="208"/>
      <c r="DS35" s="207"/>
      <c r="DT35" s="208"/>
      <c r="DU35" s="208"/>
      <c r="DV35" s="207"/>
      <c r="DW35" s="208"/>
      <c r="DX35" s="207"/>
      <c r="DY35" s="208"/>
    </row>
    <row r="36" spans="2:129" x14ac:dyDescent="0.3">
      <c r="B36" s="414"/>
      <c r="C36" s="12" t="s">
        <v>133</v>
      </c>
      <c r="D36" s="92">
        <v>4743</v>
      </c>
      <c r="E36" s="93">
        <v>0.19500000000000001</v>
      </c>
      <c r="F36" s="92">
        <v>4721</v>
      </c>
      <c r="G36" s="93">
        <v>0.189</v>
      </c>
      <c r="H36" s="93">
        <v>-5.0000000000000001E-3</v>
      </c>
      <c r="I36" s="92">
        <v>4761</v>
      </c>
      <c r="J36" s="93">
        <v>0.20100000000000001</v>
      </c>
      <c r="K36" s="93">
        <v>8.0000000000000002E-3</v>
      </c>
      <c r="L36" s="92">
        <v>4881</v>
      </c>
      <c r="M36" s="93">
        <v>0.20300000000000001</v>
      </c>
      <c r="N36" s="93">
        <v>2.5000000000000001E-2</v>
      </c>
      <c r="O36" s="92">
        <v>5401</v>
      </c>
      <c r="P36" s="93">
        <v>0.20699999999999999</v>
      </c>
      <c r="Q36" s="93">
        <v>0.107</v>
      </c>
      <c r="R36" s="11">
        <v>680</v>
      </c>
      <c r="S36" s="123">
        <v>0.14403728023723783</v>
      </c>
      <c r="T36" s="11">
        <v>640</v>
      </c>
      <c r="U36" s="123">
        <v>0.13442554085276204</v>
      </c>
      <c r="V36" s="92">
        <v>2220</v>
      </c>
      <c r="W36" s="93">
        <v>0.21299999999999999</v>
      </c>
      <c r="X36" s="92">
        <v>2196</v>
      </c>
      <c r="Y36" s="93">
        <v>0.21099999999999999</v>
      </c>
      <c r="Z36" s="93">
        <v>-1.0999999999999999E-2</v>
      </c>
      <c r="AA36" s="92">
        <v>2016</v>
      </c>
      <c r="AB36" s="93">
        <v>0.219</v>
      </c>
      <c r="AC36" s="93">
        <v>-8.2000000000000003E-2</v>
      </c>
      <c r="AD36" s="92">
        <v>2437</v>
      </c>
      <c r="AE36" s="93">
        <v>0.22700000000000001</v>
      </c>
      <c r="AF36" s="93">
        <v>0.20899999999999999</v>
      </c>
      <c r="AG36" s="92">
        <v>2345</v>
      </c>
      <c r="AH36" s="93">
        <v>0.221</v>
      </c>
      <c r="AI36" s="93">
        <v>-3.7999999999999999E-2</v>
      </c>
      <c r="AJ36" s="11">
        <v>149</v>
      </c>
      <c r="AK36" s="123">
        <v>6.7850637522768764E-2</v>
      </c>
      <c r="AL36" s="11">
        <v>329</v>
      </c>
      <c r="AM36" s="123">
        <v>0.16319444444444445</v>
      </c>
      <c r="AN36" s="92">
        <v>2523</v>
      </c>
      <c r="AO36" s="93">
        <v>0.18099999999999999</v>
      </c>
      <c r="AP36" s="92">
        <v>2525</v>
      </c>
      <c r="AQ36" s="93">
        <v>0.17299999999999999</v>
      </c>
      <c r="AR36" s="93">
        <v>1E-3</v>
      </c>
      <c r="AS36" s="92">
        <v>2745</v>
      </c>
      <c r="AT36" s="93">
        <v>0.189</v>
      </c>
      <c r="AU36" s="93">
        <v>8.6999999999999994E-2</v>
      </c>
      <c r="AV36" s="92">
        <v>2444</v>
      </c>
      <c r="AW36" s="93">
        <v>0.184</v>
      </c>
      <c r="AX36" s="93">
        <v>-0.11</v>
      </c>
      <c r="AY36" s="92">
        <v>3056</v>
      </c>
      <c r="AZ36" s="93">
        <v>0.19800000000000001</v>
      </c>
      <c r="BA36" s="93">
        <v>0.25</v>
      </c>
      <c r="BB36" s="11">
        <v>531</v>
      </c>
      <c r="BC36" s="123">
        <v>0.21029702970297026</v>
      </c>
      <c r="BD36" s="11">
        <v>311</v>
      </c>
      <c r="BE36" s="123">
        <v>0.11329690346083789</v>
      </c>
      <c r="BF36" s="92">
        <v>8969</v>
      </c>
      <c r="BG36" s="93">
        <v>0.20200000000000001</v>
      </c>
      <c r="BH36" s="92">
        <v>9934</v>
      </c>
      <c r="BI36" s="93">
        <v>0.20100000000000001</v>
      </c>
      <c r="BJ36" s="93">
        <v>0.108</v>
      </c>
      <c r="BK36" s="92">
        <v>11392</v>
      </c>
      <c r="BL36" s="93">
        <v>0.19900000000000001</v>
      </c>
      <c r="BM36" s="93">
        <v>0.14699999999999999</v>
      </c>
      <c r="BN36" s="92">
        <v>11930</v>
      </c>
      <c r="BO36" s="93">
        <v>0.20300000000000001</v>
      </c>
      <c r="BP36" s="93">
        <v>4.7E-2</v>
      </c>
      <c r="BQ36" s="92">
        <v>13066</v>
      </c>
      <c r="BR36" s="93">
        <v>0.20399999999999999</v>
      </c>
      <c r="BS36" s="93">
        <v>9.5000000000000001E-2</v>
      </c>
      <c r="BT36" s="11">
        <v>3132</v>
      </c>
      <c r="BU36" s="123">
        <v>0.31528085363398439</v>
      </c>
      <c r="BV36" s="11">
        <v>1674</v>
      </c>
      <c r="BW36" s="123">
        <v>0.14694522471910113</v>
      </c>
      <c r="BX36" s="4">
        <v>13712</v>
      </c>
      <c r="BY36" s="13">
        <v>0.19900000000000001</v>
      </c>
      <c r="BZ36" s="4">
        <v>14655</v>
      </c>
      <c r="CA36" s="13">
        <v>0.19700000000000001</v>
      </c>
      <c r="CB36" s="13">
        <v>6.8771878646441076E-2</v>
      </c>
      <c r="CC36" s="4">
        <v>16153</v>
      </c>
      <c r="CD36" s="13">
        <v>0.19900000000000001</v>
      </c>
      <c r="CE36" s="13">
        <v>0.1022176731490958</v>
      </c>
      <c r="CF36" s="4">
        <v>16811</v>
      </c>
      <c r="CG36" s="13">
        <v>0.20300000000000001</v>
      </c>
      <c r="CH36" s="13">
        <v>4.0735467095895483E-2</v>
      </c>
      <c r="CI36" s="4">
        <v>18467</v>
      </c>
      <c r="CJ36" s="13">
        <v>0.20499999999999999</v>
      </c>
      <c r="CK36" s="13">
        <v>9.8506929986318381E-2</v>
      </c>
      <c r="CL36" s="4">
        <v>3812</v>
      </c>
      <c r="CM36" s="13">
        <v>0.2601160013647219</v>
      </c>
      <c r="CN36" s="4">
        <v>2314</v>
      </c>
      <c r="CO36" s="13">
        <v>0.14325512288738929</v>
      </c>
      <c r="CP36" s="207"/>
      <c r="CQ36" s="208"/>
      <c r="CR36" s="207"/>
      <c r="CS36" s="208"/>
      <c r="CT36" s="208"/>
      <c r="CU36" s="207"/>
      <c r="CV36" s="208"/>
      <c r="CW36" s="208"/>
      <c r="CX36" s="207"/>
      <c r="CY36" s="208"/>
      <c r="CZ36" s="208"/>
      <c r="DA36" s="207"/>
      <c r="DB36" s="208"/>
      <c r="DC36" s="208"/>
      <c r="DD36" s="207"/>
      <c r="DE36" s="208"/>
      <c r="DF36" s="207"/>
      <c r="DG36" s="208"/>
      <c r="DH36" s="207"/>
      <c r="DI36" s="208"/>
      <c r="DJ36" s="207"/>
      <c r="DK36" s="208"/>
      <c r="DL36" s="208"/>
      <c r="DM36" s="207"/>
      <c r="DN36" s="208"/>
      <c r="DO36" s="208"/>
      <c r="DP36" s="207"/>
      <c r="DQ36" s="208"/>
      <c r="DR36" s="208"/>
      <c r="DS36" s="207"/>
      <c r="DT36" s="208"/>
      <c r="DU36" s="208"/>
      <c r="DV36" s="207"/>
      <c r="DW36" s="208"/>
      <c r="DX36" s="207"/>
      <c r="DY36" s="208"/>
    </row>
    <row r="37" spans="2:129" x14ac:dyDescent="0.3">
      <c r="B37" s="414"/>
      <c r="C37" s="12" t="s">
        <v>132</v>
      </c>
      <c r="D37" s="92">
        <v>4425</v>
      </c>
      <c r="E37" s="93">
        <v>0.182</v>
      </c>
      <c r="F37" s="92">
        <v>4596</v>
      </c>
      <c r="G37" s="93">
        <v>0.184</v>
      </c>
      <c r="H37" s="93">
        <v>3.9E-2</v>
      </c>
      <c r="I37" s="92">
        <v>4429</v>
      </c>
      <c r="J37" s="93">
        <v>0.187</v>
      </c>
      <c r="K37" s="93">
        <v>-3.5999999999999997E-2</v>
      </c>
      <c r="L37" s="92">
        <v>4645</v>
      </c>
      <c r="M37" s="93">
        <v>0.193</v>
      </c>
      <c r="N37" s="93">
        <v>4.9000000000000002E-2</v>
      </c>
      <c r="O37" s="92">
        <v>4945</v>
      </c>
      <c r="P37" s="93">
        <v>0.19</v>
      </c>
      <c r="Q37" s="93">
        <v>6.5000000000000002E-2</v>
      </c>
      <c r="R37" s="11">
        <v>349</v>
      </c>
      <c r="S37" s="123">
        <v>7.5935596170583208E-2</v>
      </c>
      <c r="T37" s="11">
        <v>516</v>
      </c>
      <c r="U37" s="123">
        <v>0.11650485436893204</v>
      </c>
      <c r="V37" s="92">
        <v>1850</v>
      </c>
      <c r="W37" s="93">
        <v>0.17799999999999999</v>
      </c>
      <c r="X37" s="92">
        <v>1953</v>
      </c>
      <c r="Y37" s="93">
        <v>0.188</v>
      </c>
      <c r="Z37" s="93">
        <v>5.6000000000000001E-2</v>
      </c>
      <c r="AA37" s="92">
        <v>1743</v>
      </c>
      <c r="AB37" s="93">
        <v>0.189</v>
      </c>
      <c r="AC37" s="93">
        <v>-0.108</v>
      </c>
      <c r="AD37" s="92">
        <v>2040</v>
      </c>
      <c r="AE37" s="93">
        <v>0.19</v>
      </c>
      <c r="AF37" s="93">
        <v>0.17</v>
      </c>
      <c r="AG37" s="92">
        <v>1908</v>
      </c>
      <c r="AH37" s="93">
        <v>0.18</v>
      </c>
      <c r="AI37" s="93">
        <v>-6.5000000000000002E-2</v>
      </c>
      <c r="AJ37" s="11">
        <v>-45</v>
      </c>
      <c r="AK37" s="123">
        <v>-2.3041474654377891E-2</v>
      </c>
      <c r="AL37" s="11">
        <v>165</v>
      </c>
      <c r="AM37" s="123">
        <v>9.4664371772805511E-2</v>
      </c>
      <c r="AN37" s="92">
        <v>2575</v>
      </c>
      <c r="AO37" s="93">
        <v>0.185</v>
      </c>
      <c r="AP37" s="92">
        <v>2643</v>
      </c>
      <c r="AQ37" s="93">
        <v>0.18099999999999999</v>
      </c>
      <c r="AR37" s="93">
        <v>2.5999999999999999E-2</v>
      </c>
      <c r="AS37" s="92">
        <v>2686</v>
      </c>
      <c r="AT37" s="93">
        <v>0.185</v>
      </c>
      <c r="AU37" s="93">
        <v>1.6E-2</v>
      </c>
      <c r="AV37" s="92">
        <v>2605</v>
      </c>
      <c r="AW37" s="93">
        <v>0.19600000000000001</v>
      </c>
      <c r="AX37" s="93">
        <v>-0.03</v>
      </c>
      <c r="AY37" s="92">
        <v>3037</v>
      </c>
      <c r="AZ37" s="93">
        <v>0.19600000000000001</v>
      </c>
      <c r="BA37" s="93">
        <v>0.16600000000000001</v>
      </c>
      <c r="BB37" s="11">
        <v>394</v>
      </c>
      <c r="BC37" s="123">
        <v>0.14907302307983361</v>
      </c>
      <c r="BD37" s="11">
        <v>351</v>
      </c>
      <c r="BE37" s="123">
        <v>0.13067758749069247</v>
      </c>
      <c r="BF37" s="92">
        <v>8285</v>
      </c>
      <c r="BG37" s="93">
        <v>0.186</v>
      </c>
      <c r="BH37" s="92">
        <v>9199</v>
      </c>
      <c r="BI37" s="93">
        <v>0.186</v>
      </c>
      <c r="BJ37" s="93">
        <v>0.11</v>
      </c>
      <c r="BK37" s="92">
        <v>10622</v>
      </c>
      <c r="BL37" s="93">
        <v>0.185</v>
      </c>
      <c r="BM37" s="93">
        <v>0.155</v>
      </c>
      <c r="BN37" s="92">
        <v>10950</v>
      </c>
      <c r="BO37" s="93">
        <v>0.187</v>
      </c>
      <c r="BP37" s="93">
        <v>3.1E-2</v>
      </c>
      <c r="BQ37" s="92">
        <v>11964</v>
      </c>
      <c r="BR37" s="93">
        <v>0.186</v>
      </c>
      <c r="BS37" s="93">
        <v>9.2999999999999999E-2</v>
      </c>
      <c r="BT37" s="11">
        <v>2765</v>
      </c>
      <c r="BU37" s="123">
        <v>0.30057614958147627</v>
      </c>
      <c r="BV37" s="11">
        <v>1342</v>
      </c>
      <c r="BW37" s="123">
        <v>0.12634155526266239</v>
      </c>
      <c r="BX37" s="4">
        <v>12710</v>
      </c>
      <c r="BY37" s="13">
        <v>0.185</v>
      </c>
      <c r="BZ37" s="4">
        <v>13795</v>
      </c>
      <c r="CA37" s="13">
        <v>0.185</v>
      </c>
      <c r="CB37" s="13">
        <v>8.5365853658536661E-2</v>
      </c>
      <c r="CC37" s="4">
        <v>15051</v>
      </c>
      <c r="CD37" s="13">
        <v>0.186</v>
      </c>
      <c r="CE37" s="13">
        <v>9.104748097136639E-2</v>
      </c>
      <c r="CF37" s="4">
        <v>15595</v>
      </c>
      <c r="CG37" s="13">
        <v>0.189</v>
      </c>
      <c r="CH37" s="13">
        <v>3.6143777822071677E-2</v>
      </c>
      <c r="CI37" s="4">
        <v>16909</v>
      </c>
      <c r="CJ37" s="13">
        <v>0.187</v>
      </c>
      <c r="CK37" s="13">
        <v>8.4257774927861462E-2</v>
      </c>
      <c r="CL37" s="4">
        <v>3114</v>
      </c>
      <c r="CM37" s="13">
        <v>0.22573396158028269</v>
      </c>
      <c r="CN37" s="4">
        <v>1858</v>
      </c>
      <c r="CO37" s="13">
        <v>0.12344694704670789</v>
      </c>
      <c r="CP37" s="207"/>
      <c r="CQ37" s="208"/>
      <c r="CR37" s="207"/>
      <c r="CS37" s="208"/>
      <c r="CT37" s="208"/>
      <c r="CU37" s="207"/>
      <c r="CV37" s="208"/>
      <c r="CW37" s="208"/>
      <c r="CX37" s="207"/>
      <c r="CY37" s="208"/>
      <c r="CZ37" s="208"/>
      <c r="DA37" s="207"/>
      <c r="DB37" s="208"/>
      <c r="DC37" s="208"/>
      <c r="DD37" s="207"/>
      <c r="DE37" s="208"/>
      <c r="DF37" s="207"/>
      <c r="DG37" s="208"/>
      <c r="DH37" s="207"/>
      <c r="DI37" s="208"/>
      <c r="DJ37" s="207"/>
      <c r="DK37" s="208"/>
      <c r="DL37" s="208"/>
      <c r="DM37" s="207"/>
      <c r="DN37" s="208"/>
      <c r="DO37" s="208"/>
      <c r="DP37" s="207"/>
      <c r="DQ37" s="208"/>
      <c r="DR37" s="208"/>
      <c r="DS37" s="207"/>
      <c r="DT37" s="208"/>
      <c r="DU37" s="208"/>
      <c r="DV37" s="207"/>
      <c r="DW37" s="208"/>
      <c r="DX37" s="207"/>
      <c r="DY37" s="208"/>
    </row>
    <row r="38" spans="2:129" x14ac:dyDescent="0.3">
      <c r="B38" s="414"/>
      <c r="C38" s="12" t="s">
        <v>131</v>
      </c>
      <c r="D38" s="92">
        <v>4158</v>
      </c>
      <c r="E38" s="93">
        <v>0.17100000000000001</v>
      </c>
      <c r="F38" s="92">
        <v>4358</v>
      </c>
      <c r="G38" s="93">
        <v>0.17399999999999999</v>
      </c>
      <c r="H38" s="93">
        <v>4.8000000000000001E-2</v>
      </c>
      <c r="I38" s="92">
        <v>4008</v>
      </c>
      <c r="J38" s="93">
        <v>0.16900000000000001</v>
      </c>
      <c r="K38" s="93">
        <v>-0.08</v>
      </c>
      <c r="L38" s="92">
        <v>4109</v>
      </c>
      <c r="M38" s="93">
        <v>0.17100000000000001</v>
      </c>
      <c r="N38" s="93">
        <v>2.5000000000000001E-2</v>
      </c>
      <c r="O38" s="92">
        <v>4382</v>
      </c>
      <c r="P38" s="93">
        <v>0.16800000000000001</v>
      </c>
      <c r="Q38" s="93">
        <v>6.6000000000000003E-2</v>
      </c>
      <c r="R38" s="11">
        <v>24</v>
      </c>
      <c r="S38" s="123">
        <v>5.5071133547499596E-3</v>
      </c>
      <c r="T38" s="11">
        <v>374</v>
      </c>
      <c r="U38" s="123">
        <v>9.3313373253493009E-2</v>
      </c>
      <c r="V38" s="92">
        <v>1632</v>
      </c>
      <c r="W38" s="93">
        <v>0.157</v>
      </c>
      <c r="X38" s="92">
        <v>1630</v>
      </c>
      <c r="Y38" s="93">
        <v>0.157</v>
      </c>
      <c r="Z38" s="93">
        <v>-1E-3</v>
      </c>
      <c r="AA38" s="92">
        <v>1409</v>
      </c>
      <c r="AB38" s="93">
        <v>0.153</v>
      </c>
      <c r="AC38" s="93">
        <v>-0.13600000000000001</v>
      </c>
      <c r="AD38" s="92">
        <v>1676</v>
      </c>
      <c r="AE38" s="93">
        <v>0.156</v>
      </c>
      <c r="AF38" s="93">
        <v>0.189</v>
      </c>
      <c r="AG38" s="92">
        <v>1611</v>
      </c>
      <c r="AH38" s="93">
        <v>0.152</v>
      </c>
      <c r="AI38" s="93">
        <v>-3.9E-2</v>
      </c>
      <c r="AJ38" s="11">
        <v>-19</v>
      </c>
      <c r="AK38" s="123">
        <v>-1.1656441717791455E-2</v>
      </c>
      <c r="AL38" s="11">
        <v>202</v>
      </c>
      <c r="AM38" s="123">
        <v>0.14336408800567779</v>
      </c>
      <c r="AN38" s="92">
        <v>2526</v>
      </c>
      <c r="AO38" s="93">
        <v>0.18099999999999999</v>
      </c>
      <c r="AP38" s="92">
        <v>2728</v>
      </c>
      <c r="AQ38" s="93">
        <v>0.187</v>
      </c>
      <c r="AR38" s="93">
        <v>0.08</v>
      </c>
      <c r="AS38" s="92">
        <v>2599</v>
      </c>
      <c r="AT38" s="93">
        <v>0.17899999999999999</v>
      </c>
      <c r="AU38" s="93">
        <v>-4.7E-2</v>
      </c>
      <c r="AV38" s="92">
        <v>2433</v>
      </c>
      <c r="AW38" s="93">
        <v>0.183</v>
      </c>
      <c r="AX38" s="93">
        <v>-6.4000000000000001E-2</v>
      </c>
      <c r="AY38" s="92">
        <v>2771</v>
      </c>
      <c r="AZ38" s="93">
        <v>0.17899999999999999</v>
      </c>
      <c r="BA38" s="93">
        <v>0.13900000000000001</v>
      </c>
      <c r="BB38" s="11">
        <v>43</v>
      </c>
      <c r="BC38" s="123">
        <v>1.5762463343108601E-2</v>
      </c>
      <c r="BD38" s="11">
        <v>172</v>
      </c>
      <c r="BE38" s="123">
        <v>6.6179299730665636E-2</v>
      </c>
      <c r="BF38" s="92">
        <v>7574</v>
      </c>
      <c r="BG38" s="93">
        <v>0.17</v>
      </c>
      <c r="BH38" s="92">
        <v>8297</v>
      </c>
      <c r="BI38" s="93">
        <v>0.16800000000000001</v>
      </c>
      <c r="BJ38" s="93">
        <v>9.5000000000000001E-2</v>
      </c>
      <c r="BK38" s="92">
        <v>9714</v>
      </c>
      <c r="BL38" s="93">
        <v>0.16900000000000001</v>
      </c>
      <c r="BM38" s="93">
        <v>0.17100000000000001</v>
      </c>
      <c r="BN38" s="92">
        <v>9822</v>
      </c>
      <c r="BO38" s="93">
        <v>0.16700000000000001</v>
      </c>
      <c r="BP38" s="93">
        <v>1.0999999999999999E-2</v>
      </c>
      <c r="BQ38" s="92">
        <v>10877</v>
      </c>
      <c r="BR38" s="93">
        <v>0.16900000000000001</v>
      </c>
      <c r="BS38" s="93">
        <v>0.107</v>
      </c>
      <c r="BT38" s="11">
        <v>2580</v>
      </c>
      <c r="BU38" s="123">
        <v>0.31095576714475115</v>
      </c>
      <c r="BV38" s="11">
        <v>1163</v>
      </c>
      <c r="BW38" s="123">
        <v>0.11972410953263331</v>
      </c>
      <c r="BX38" s="4">
        <v>11732</v>
      </c>
      <c r="BY38" s="13">
        <v>0.17100000000000001</v>
      </c>
      <c r="BZ38" s="4">
        <v>12655</v>
      </c>
      <c r="CA38" s="13">
        <v>0.17</v>
      </c>
      <c r="CB38" s="13">
        <v>7.8673712921923045E-2</v>
      </c>
      <c r="CC38" s="4">
        <v>13722</v>
      </c>
      <c r="CD38" s="13">
        <v>0.16900000000000001</v>
      </c>
      <c r="CE38" s="13">
        <v>8.4314500197550268E-2</v>
      </c>
      <c r="CF38" s="4">
        <v>13931</v>
      </c>
      <c r="CG38" s="13">
        <v>0.16800000000000001</v>
      </c>
      <c r="CH38" s="13">
        <v>1.5231015886896904E-2</v>
      </c>
      <c r="CI38" s="4">
        <v>15259</v>
      </c>
      <c r="CJ38" s="13">
        <v>0.16900000000000001</v>
      </c>
      <c r="CK38" s="13">
        <v>9.5326968631110454E-2</v>
      </c>
      <c r="CL38" s="4">
        <v>2604</v>
      </c>
      <c r="CM38" s="13">
        <v>0.20576847096009487</v>
      </c>
      <c r="CN38" s="4">
        <v>1537</v>
      </c>
      <c r="CO38" s="13">
        <v>0.11200991109167768</v>
      </c>
      <c r="CP38" s="207"/>
      <c r="CQ38" s="208"/>
      <c r="CR38" s="207"/>
      <c r="CS38" s="208"/>
      <c r="CT38" s="208"/>
      <c r="CU38" s="207"/>
      <c r="CV38" s="208"/>
      <c r="CW38" s="208"/>
      <c r="CX38" s="207"/>
      <c r="CY38" s="208"/>
      <c r="CZ38" s="208"/>
      <c r="DA38" s="207"/>
      <c r="DB38" s="208"/>
      <c r="DC38" s="208"/>
      <c r="DD38" s="207"/>
      <c r="DE38" s="208"/>
      <c r="DF38" s="207"/>
      <c r="DG38" s="208"/>
      <c r="DH38" s="207"/>
      <c r="DI38" s="208"/>
      <c r="DJ38" s="207"/>
      <c r="DK38" s="208"/>
      <c r="DL38" s="208"/>
      <c r="DM38" s="207"/>
      <c r="DN38" s="208"/>
      <c r="DO38" s="208"/>
      <c r="DP38" s="207"/>
      <c r="DQ38" s="208"/>
      <c r="DR38" s="208"/>
      <c r="DS38" s="207"/>
      <c r="DT38" s="208"/>
      <c r="DU38" s="208"/>
      <c r="DV38" s="207"/>
      <c r="DW38" s="208"/>
      <c r="DX38" s="207"/>
      <c r="DY38" s="208"/>
    </row>
    <row r="39" spans="2:129" x14ac:dyDescent="0.3">
      <c r="B39" s="414"/>
      <c r="C39" s="12" t="s">
        <v>130</v>
      </c>
      <c r="D39" s="92">
        <v>4117</v>
      </c>
      <c r="E39" s="93">
        <v>0.16900000000000001</v>
      </c>
      <c r="F39" s="92">
        <v>4377</v>
      </c>
      <c r="G39" s="93">
        <v>0.17499999999999999</v>
      </c>
      <c r="H39" s="93">
        <v>6.3E-2</v>
      </c>
      <c r="I39" s="92">
        <v>3667</v>
      </c>
      <c r="J39" s="93">
        <v>0.155</v>
      </c>
      <c r="K39" s="93">
        <v>-0.16200000000000001</v>
      </c>
      <c r="L39" s="92">
        <v>3748</v>
      </c>
      <c r="M39" s="93">
        <v>0.156</v>
      </c>
      <c r="N39" s="93">
        <v>2.1999999999999999E-2</v>
      </c>
      <c r="O39" s="92">
        <v>4112</v>
      </c>
      <c r="P39" s="93">
        <v>0.158</v>
      </c>
      <c r="Q39" s="93">
        <v>9.7000000000000003E-2</v>
      </c>
      <c r="R39" s="11">
        <v>-265</v>
      </c>
      <c r="S39" s="123">
        <v>-6.0543751427918679E-2</v>
      </c>
      <c r="T39" s="11">
        <v>445</v>
      </c>
      <c r="U39" s="123">
        <v>0.12135260430869921</v>
      </c>
      <c r="V39" s="92">
        <v>1422</v>
      </c>
      <c r="W39" s="93">
        <v>0.13700000000000001</v>
      </c>
      <c r="X39" s="92">
        <v>1411</v>
      </c>
      <c r="Y39" s="93">
        <v>0.13600000000000001</v>
      </c>
      <c r="Z39" s="93">
        <v>-8.0000000000000002E-3</v>
      </c>
      <c r="AA39" s="92">
        <v>1137</v>
      </c>
      <c r="AB39" s="93">
        <v>0.123</v>
      </c>
      <c r="AC39" s="93">
        <v>-0.19400000000000001</v>
      </c>
      <c r="AD39" s="92">
        <v>1304</v>
      </c>
      <c r="AE39" s="93">
        <v>0.122</v>
      </c>
      <c r="AF39" s="93">
        <v>0.14699999999999999</v>
      </c>
      <c r="AG39" s="92">
        <v>1420</v>
      </c>
      <c r="AH39" s="93">
        <v>0.13400000000000001</v>
      </c>
      <c r="AI39" s="93">
        <v>8.8999999999999996E-2</v>
      </c>
      <c r="AJ39" s="11">
        <v>9</v>
      </c>
      <c r="AK39" s="123">
        <v>6.3784549964565063E-3</v>
      </c>
      <c r="AL39" s="11">
        <v>283</v>
      </c>
      <c r="AM39" s="123">
        <v>0.24890061565523308</v>
      </c>
      <c r="AN39" s="92">
        <v>2695</v>
      </c>
      <c r="AO39" s="93">
        <v>0.19400000000000001</v>
      </c>
      <c r="AP39" s="92">
        <v>2966</v>
      </c>
      <c r="AQ39" s="93">
        <v>0.20300000000000001</v>
      </c>
      <c r="AR39" s="93">
        <v>0.10100000000000001</v>
      </c>
      <c r="AS39" s="92">
        <v>2530</v>
      </c>
      <c r="AT39" s="93">
        <v>0.17399999999999999</v>
      </c>
      <c r="AU39" s="93">
        <v>-0.14699999999999999</v>
      </c>
      <c r="AV39" s="92">
        <v>2444</v>
      </c>
      <c r="AW39" s="93">
        <v>0.184</v>
      </c>
      <c r="AX39" s="93">
        <v>-3.4000000000000002E-2</v>
      </c>
      <c r="AY39" s="92">
        <v>2692</v>
      </c>
      <c r="AZ39" s="93">
        <v>0.17399999999999999</v>
      </c>
      <c r="BA39" s="93">
        <v>0.10100000000000001</v>
      </c>
      <c r="BB39" s="11">
        <v>-274</v>
      </c>
      <c r="BC39" s="123">
        <v>-9.2380310182063385E-2</v>
      </c>
      <c r="BD39" s="11">
        <v>162</v>
      </c>
      <c r="BE39" s="123">
        <v>6.4031620553359689E-2</v>
      </c>
      <c r="BF39" s="92">
        <v>6396</v>
      </c>
      <c r="BG39" s="93">
        <v>0.14399999999999999</v>
      </c>
      <c r="BH39" s="92">
        <v>7134</v>
      </c>
      <c r="BI39" s="93">
        <v>0.14399999999999999</v>
      </c>
      <c r="BJ39" s="93">
        <v>0.115</v>
      </c>
      <c r="BK39" s="92">
        <v>8384</v>
      </c>
      <c r="BL39" s="93">
        <v>0.14599999999999999</v>
      </c>
      <c r="BM39" s="93">
        <v>0.17499999999999999</v>
      </c>
      <c r="BN39" s="92">
        <v>8309</v>
      </c>
      <c r="BO39" s="93">
        <v>0.14199999999999999</v>
      </c>
      <c r="BP39" s="93">
        <v>-8.9999999999999993E-3</v>
      </c>
      <c r="BQ39" s="92">
        <v>9140</v>
      </c>
      <c r="BR39" s="93">
        <v>0.14199999999999999</v>
      </c>
      <c r="BS39" s="93">
        <v>0.1</v>
      </c>
      <c r="BT39" s="11">
        <v>2006</v>
      </c>
      <c r="BU39" s="123">
        <v>0.28118867395570502</v>
      </c>
      <c r="BV39" s="11">
        <v>756</v>
      </c>
      <c r="BW39" s="123">
        <v>9.0171755725190844E-2</v>
      </c>
      <c r="BX39" s="4">
        <v>10513</v>
      </c>
      <c r="BY39" s="13">
        <v>0.153</v>
      </c>
      <c r="BZ39" s="4">
        <v>11511</v>
      </c>
      <c r="CA39" s="13">
        <v>0.155</v>
      </c>
      <c r="CB39" s="13">
        <v>9.4930086559497751E-2</v>
      </c>
      <c r="CC39" s="4">
        <v>12051</v>
      </c>
      <c r="CD39" s="13">
        <v>0.14899999999999999</v>
      </c>
      <c r="CE39" s="13">
        <v>4.6911649726348648E-2</v>
      </c>
      <c r="CF39" s="4">
        <v>12057</v>
      </c>
      <c r="CG39" s="13">
        <v>0.14599999999999999</v>
      </c>
      <c r="CH39" s="13">
        <v>4.9788399302963526E-4</v>
      </c>
      <c r="CI39" s="4">
        <v>13252</v>
      </c>
      <c r="CJ39" s="13">
        <v>0.14699999999999999</v>
      </c>
      <c r="CK39" s="13">
        <v>9.9112548726880689E-2</v>
      </c>
      <c r="CL39" s="4">
        <v>1741</v>
      </c>
      <c r="CM39" s="13">
        <v>0.15124663365476509</v>
      </c>
      <c r="CN39" s="4">
        <v>1201</v>
      </c>
      <c r="CO39" s="13">
        <v>9.9659779271429771E-2</v>
      </c>
      <c r="CP39" s="207"/>
      <c r="CQ39" s="208"/>
      <c r="CR39" s="207"/>
      <c r="CS39" s="208"/>
      <c r="CT39" s="208"/>
      <c r="CU39" s="207"/>
      <c r="CV39" s="208"/>
      <c r="CW39" s="208"/>
      <c r="CX39" s="207"/>
      <c r="CY39" s="208"/>
      <c r="CZ39" s="208"/>
      <c r="DA39" s="207"/>
      <c r="DB39" s="208"/>
      <c r="DC39" s="208"/>
      <c r="DD39" s="207"/>
      <c r="DE39" s="208"/>
      <c r="DF39" s="207"/>
      <c r="DG39" s="208"/>
      <c r="DH39" s="207"/>
      <c r="DI39" s="208"/>
      <c r="DJ39" s="207"/>
      <c r="DK39" s="208"/>
      <c r="DL39" s="208"/>
      <c r="DM39" s="207"/>
      <c r="DN39" s="208"/>
      <c r="DO39" s="208"/>
      <c r="DP39" s="207"/>
      <c r="DQ39" s="208"/>
      <c r="DR39" s="208"/>
      <c r="DS39" s="207"/>
      <c r="DT39" s="208"/>
      <c r="DU39" s="208"/>
      <c r="DV39" s="207"/>
      <c r="DW39" s="208"/>
      <c r="DX39" s="207"/>
      <c r="DY39" s="208"/>
    </row>
    <row r="40" spans="2:129" x14ac:dyDescent="0.3">
      <c r="B40" s="414"/>
      <c r="C40" s="12" t="s">
        <v>135</v>
      </c>
      <c r="D40" s="92">
        <v>2982</v>
      </c>
      <c r="E40" s="93">
        <v>0.123</v>
      </c>
      <c r="F40" s="92">
        <v>2910</v>
      </c>
      <c r="G40" s="93">
        <v>0.11600000000000001</v>
      </c>
      <c r="H40" s="93">
        <v>-2.4E-2</v>
      </c>
      <c r="I40" s="92">
        <v>2727</v>
      </c>
      <c r="J40" s="93">
        <v>0.115</v>
      </c>
      <c r="K40" s="93">
        <v>-6.3E-2</v>
      </c>
      <c r="L40" s="92">
        <v>2589</v>
      </c>
      <c r="M40" s="93">
        <v>0.108</v>
      </c>
      <c r="N40" s="93">
        <v>-5.0999999999999997E-2</v>
      </c>
      <c r="O40" s="92">
        <v>2636</v>
      </c>
      <c r="P40" s="93">
        <v>0.10100000000000001</v>
      </c>
      <c r="Q40" s="93">
        <v>1.7999999999999999E-2</v>
      </c>
      <c r="R40" s="11">
        <v>-274</v>
      </c>
      <c r="S40" s="123">
        <v>-9.4158075601374569E-2</v>
      </c>
      <c r="T40" s="11">
        <v>-91</v>
      </c>
      <c r="U40" s="123">
        <v>-3.3370003667033368E-2</v>
      </c>
      <c r="V40" s="92">
        <v>1162</v>
      </c>
      <c r="W40" s="93">
        <v>0.112</v>
      </c>
      <c r="X40" s="92">
        <v>1136</v>
      </c>
      <c r="Y40" s="93">
        <v>0.109</v>
      </c>
      <c r="Z40" s="93">
        <v>-2.1999999999999999E-2</v>
      </c>
      <c r="AA40">
        <v>957</v>
      </c>
      <c r="AB40" s="93">
        <v>0.104</v>
      </c>
      <c r="AC40" s="93">
        <v>-0.158</v>
      </c>
      <c r="AD40" s="92">
        <v>1070</v>
      </c>
      <c r="AE40" s="93">
        <v>0.1</v>
      </c>
      <c r="AF40" s="93">
        <v>0.11799999999999999</v>
      </c>
      <c r="AG40" s="92">
        <v>1004</v>
      </c>
      <c r="AH40" s="93">
        <v>9.5000000000000001E-2</v>
      </c>
      <c r="AI40" s="93">
        <v>-6.2E-2</v>
      </c>
      <c r="AJ40" s="11">
        <v>-132</v>
      </c>
      <c r="AK40" s="123">
        <v>-0.11619718309859151</v>
      </c>
      <c r="AL40" s="11">
        <v>47</v>
      </c>
      <c r="AM40" s="123">
        <v>4.911180773249739E-2</v>
      </c>
      <c r="AN40" s="92">
        <v>1820</v>
      </c>
      <c r="AO40" s="93">
        <v>0.13100000000000001</v>
      </c>
      <c r="AP40" s="92">
        <v>1774</v>
      </c>
      <c r="AQ40" s="93">
        <v>0.121</v>
      </c>
      <c r="AR40" s="93">
        <v>-2.5000000000000001E-2</v>
      </c>
      <c r="AS40" s="92">
        <v>1770</v>
      </c>
      <c r="AT40" s="93">
        <v>0.122</v>
      </c>
      <c r="AU40" s="93">
        <v>-2E-3</v>
      </c>
      <c r="AV40" s="92">
        <v>1519</v>
      </c>
      <c r="AW40" s="93">
        <v>0.114</v>
      </c>
      <c r="AX40" s="93">
        <v>-0.14199999999999999</v>
      </c>
      <c r="AY40" s="92">
        <v>1632</v>
      </c>
      <c r="AZ40" s="93">
        <v>0.106</v>
      </c>
      <c r="BA40" s="93">
        <v>7.3999999999999996E-2</v>
      </c>
      <c r="BB40" s="11">
        <v>-142</v>
      </c>
      <c r="BC40" s="123">
        <v>-8.0045095828635837E-2</v>
      </c>
      <c r="BD40" s="11">
        <v>-138</v>
      </c>
      <c r="BE40" s="123">
        <v>-7.796610169491526E-2</v>
      </c>
      <c r="BF40" s="92">
        <v>5945</v>
      </c>
      <c r="BG40" s="93">
        <v>0.13400000000000001</v>
      </c>
      <c r="BH40" s="92">
        <v>6810</v>
      </c>
      <c r="BI40" s="93">
        <v>0.13800000000000001</v>
      </c>
      <c r="BJ40" s="93">
        <v>0.14599999999999999</v>
      </c>
      <c r="BK40" s="92">
        <v>7822</v>
      </c>
      <c r="BL40" s="93">
        <v>0.13600000000000001</v>
      </c>
      <c r="BM40" s="93">
        <v>0.14899999999999999</v>
      </c>
      <c r="BN40" s="92">
        <v>7721</v>
      </c>
      <c r="BO40" s="93">
        <v>0.13200000000000001</v>
      </c>
      <c r="BP40" s="93">
        <v>-1.2999999999999999E-2</v>
      </c>
      <c r="BQ40" s="92">
        <v>8366</v>
      </c>
      <c r="BR40" s="93">
        <v>0.13</v>
      </c>
      <c r="BS40" s="93">
        <v>8.4000000000000005E-2</v>
      </c>
      <c r="BT40" s="11">
        <v>1556</v>
      </c>
      <c r="BU40" s="123">
        <v>0.22848751835535985</v>
      </c>
      <c r="BV40" s="11">
        <v>544</v>
      </c>
      <c r="BW40" s="123">
        <v>6.9547430324725129E-2</v>
      </c>
      <c r="BX40" s="4">
        <v>8927</v>
      </c>
      <c r="BY40" s="13">
        <v>0.13</v>
      </c>
      <c r="BZ40" s="4">
        <v>9720</v>
      </c>
      <c r="CA40" s="13">
        <v>0.13</v>
      </c>
      <c r="CB40" s="13">
        <v>8.8831634367648737E-2</v>
      </c>
      <c r="CC40" s="4">
        <v>10549</v>
      </c>
      <c r="CD40" s="13">
        <v>0.13</v>
      </c>
      <c r="CE40" s="13">
        <v>8.5288065843621474E-2</v>
      </c>
      <c r="CF40" s="4">
        <v>10310</v>
      </c>
      <c r="CG40" s="13">
        <v>0.125</v>
      </c>
      <c r="CH40" s="13">
        <v>-2.2656175940847456E-2</v>
      </c>
      <c r="CI40" s="4">
        <v>11002</v>
      </c>
      <c r="CJ40" s="13">
        <v>0.122</v>
      </c>
      <c r="CK40" s="13">
        <v>6.7119301648884688E-2</v>
      </c>
      <c r="CL40" s="4">
        <v>1282</v>
      </c>
      <c r="CM40" s="13">
        <v>0.13189300411522642</v>
      </c>
      <c r="CN40" s="4">
        <v>453</v>
      </c>
      <c r="CO40" s="13">
        <v>4.2942459000853139E-2</v>
      </c>
      <c r="CP40" s="207"/>
      <c r="CQ40" s="208"/>
      <c r="CR40" s="207"/>
      <c r="CS40" s="208"/>
      <c r="CT40" s="208"/>
      <c r="CU40" s="207"/>
      <c r="CV40" s="208"/>
      <c r="CW40" s="208"/>
      <c r="CX40" s="207"/>
      <c r="CY40" s="208"/>
      <c r="CZ40" s="208"/>
      <c r="DA40" s="207"/>
      <c r="DB40" s="208"/>
      <c r="DC40" s="208"/>
      <c r="DD40" s="207"/>
      <c r="DE40" s="208"/>
      <c r="DF40" s="207"/>
      <c r="DG40" s="208"/>
      <c r="DH40" s="207"/>
      <c r="DI40" s="208"/>
      <c r="DJ40" s="207"/>
      <c r="DK40" s="208"/>
      <c r="DL40" s="208"/>
      <c r="DM40" s="207"/>
      <c r="DN40" s="208"/>
      <c r="DO40" s="208"/>
      <c r="DP40" s="207"/>
      <c r="DQ40" s="208"/>
      <c r="DR40" s="208"/>
      <c r="DS40" s="207"/>
      <c r="DT40" s="208"/>
      <c r="DU40" s="208"/>
      <c r="DV40" s="207"/>
      <c r="DW40" s="208"/>
      <c r="DX40" s="207"/>
      <c r="DY40" s="208"/>
    </row>
    <row r="41" spans="2:129" x14ac:dyDescent="0.3">
      <c r="B41" s="414"/>
      <c r="C41" s="12" t="s">
        <v>13</v>
      </c>
      <c r="D41" s="92">
        <v>24319</v>
      </c>
      <c r="E41" s="93">
        <v>1</v>
      </c>
      <c r="F41" s="92">
        <v>25021</v>
      </c>
      <c r="G41" s="93">
        <v>1</v>
      </c>
      <c r="H41" s="93">
        <v>2.9000000000000001E-2</v>
      </c>
      <c r="I41" s="92">
        <v>23716</v>
      </c>
      <c r="J41" s="93">
        <v>1</v>
      </c>
      <c r="K41" s="93">
        <v>-5.1999999999999998E-2</v>
      </c>
      <c r="L41" s="92">
        <v>24022</v>
      </c>
      <c r="M41" s="93">
        <v>1</v>
      </c>
      <c r="N41" s="93">
        <v>1.2999999999999999E-2</v>
      </c>
      <c r="O41" s="92">
        <v>26052</v>
      </c>
      <c r="P41" s="93">
        <v>1</v>
      </c>
      <c r="Q41" s="93">
        <v>8.5000000000000006E-2</v>
      </c>
      <c r="R41" s="11">
        <v>1031</v>
      </c>
      <c r="S41" s="123">
        <v>4.1205387474521293E-2</v>
      </c>
      <c r="T41" s="11">
        <v>2336</v>
      </c>
      <c r="U41" s="123">
        <v>9.8498903693708895E-2</v>
      </c>
      <c r="V41" s="92">
        <v>10400</v>
      </c>
      <c r="W41" s="93">
        <v>1</v>
      </c>
      <c r="X41" s="92">
        <v>10404</v>
      </c>
      <c r="Y41" s="93">
        <v>1</v>
      </c>
      <c r="Z41" s="93">
        <v>0</v>
      </c>
      <c r="AA41" s="92">
        <v>9212</v>
      </c>
      <c r="AB41" s="93">
        <v>1</v>
      </c>
      <c r="AC41" s="93">
        <v>-0.115</v>
      </c>
      <c r="AD41" s="92">
        <v>10719</v>
      </c>
      <c r="AE41" s="93">
        <v>1</v>
      </c>
      <c r="AF41" s="93">
        <v>0.16400000000000001</v>
      </c>
      <c r="AG41" s="92">
        <v>10591</v>
      </c>
      <c r="AH41" s="93">
        <v>1</v>
      </c>
      <c r="AI41" s="93">
        <v>-1.2E-2</v>
      </c>
      <c r="AJ41" s="11">
        <v>187</v>
      </c>
      <c r="AK41" s="123">
        <v>1.7973856209150263E-2</v>
      </c>
      <c r="AL41" s="11">
        <v>1379</v>
      </c>
      <c r="AM41" s="123">
        <v>0.14969604863221886</v>
      </c>
      <c r="AN41" s="92">
        <v>13919</v>
      </c>
      <c r="AO41" s="93">
        <v>1</v>
      </c>
      <c r="AP41" s="92">
        <v>14617</v>
      </c>
      <c r="AQ41" s="93">
        <v>1</v>
      </c>
      <c r="AR41" s="93">
        <v>0.05</v>
      </c>
      <c r="AS41" s="92">
        <v>14504</v>
      </c>
      <c r="AT41" s="93">
        <v>1</v>
      </c>
      <c r="AU41" s="93">
        <v>-8.0000000000000002E-3</v>
      </c>
      <c r="AV41" s="92">
        <v>13303</v>
      </c>
      <c r="AW41" s="93">
        <v>1</v>
      </c>
      <c r="AX41" s="93">
        <v>-8.3000000000000004E-2</v>
      </c>
      <c r="AY41" s="92">
        <v>15461</v>
      </c>
      <c r="AZ41" s="93">
        <v>1</v>
      </c>
      <c r="BA41" s="93">
        <v>0.16200000000000001</v>
      </c>
      <c r="BB41" s="11">
        <v>844</v>
      </c>
      <c r="BC41" s="123">
        <v>5.7740986522542226E-2</v>
      </c>
      <c r="BD41" s="11">
        <v>957</v>
      </c>
      <c r="BE41" s="123">
        <v>6.5981798124655267E-2</v>
      </c>
      <c r="BF41" s="92">
        <v>44488</v>
      </c>
      <c r="BG41" s="93">
        <v>1</v>
      </c>
      <c r="BH41" s="92">
        <v>49476</v>
      </c>
      <c r="BI41" s="93">
        <v>1</v>
      </c>
      <c r="BJ41" s="93">
        <v>0.112</v>
      </c>
      <c r="BK41" s="92">
        <v>57327</v>
      </c>
      <c r="BL41" s="93">
        <v>1</v>
      </c>
      <c r="BM41" s="93">
        <v>0.159</v>
      </c>
      <c r="BN41" s="92">
        <v>58661</v>
      </c>
      <c r="BO41" s="93">
        <v>1</v>
      </c>
      <c r="BP41" s="93">
        <v>2.3E-2</v>
      </c>
      <c r="BQ41" s="92">
        <v>64205</v>
      </c>
      <c r="BR41" s="93">
        <v>1</v>
      </c>
      <c r="BS41" s="93">
        <v>9.5000000000000001E-2</v>
      </c>
      <c r="BT41" s="11">
        <v>14729</v>
      </c>
      <c r="BU41" s="123">
        <v>0.29769989489853677</v>
      </c>
      <c r="BV41" s="11">
        <v>6878</v>
      </c>
      <c r="BW41" s="123">
        <v>0.11997836970363006</v>
      </c>
      <c r="BX41" s="4">
        <v>68807</v>
      </c>
      <c r="BY41" s="13">
        <v>1</v>
      </c>
      <c r="BZ41" s="4">
        <v>74497</v>
      </c>
      <c r="CA41" s="13">
        <v>1</v>
      </c>
      <c r="CB41" s="13">
        <v>8.2695074629034915E-2</v>
      </c>
      <c r="CC41" s="4">
        <v>81043</v>
      </c>
      <c r="CD41" s="13">
        <v>1</v>
      </c>
      <c r="CE41" s="13">
        <v>8.7869310173564141E-2</v>
      </c>
      <c r="CF41" s="4">
        <v>82683</v>
      </c>
      <c r="CG41" s="13">
        <v>1</v>
      </c>
      <c r="CH41" s="13">
        <v>2.0236170921609453E-2</v>
      </c>
      <c r="CI41" s="4">
        <v>90257</v>
      </c>
      <c r="CJ41" s="13">
        <v>1</v>
      </c>
      <c r="CK41" s="13">
        <v>9.1602868788021707E-2</v>
      </c>
      <c r="CL41" s="4">
        <v>15760</v>
      </c>
      <c r="CM41" s="13">
        <v>0.21155214303931702</v>
      </c>
      <c r="CN41" s="4">
        <v>9214</v>
      </c>
      <c r="CO41" s="13">
        <v>0.11369273101933541</v>
      </c>
      <c r="CP41" s="207"/>
      <c r="CQ41" s="208"/>
      <c r="CR41" s="207"/>
      <c r="CS41" s="208"/>
      <c r="CT41" s="208"/>
      <c r="CU41" s="207"/>
      <c r="CV41" s="208"/>
      <c r="CW41" s="208"/>
      <c r="CX41" s="207"/>
      <c r="CY41" s="208"/>
      <c r="CZ41" s="208"/>
      <c r="DA41" s="207"/>
      <c r="DB41" s="208"/>
      <c r="DC41" s="208"/>
      <c r="DD41" s="207"/>
      <c r="DE41" s="208"/>
      <c r="DF41" s="207"/>
      <c r="DG41" s="208"/>
      <c r="DH41" s="207"/>
      <c r="DI41" s="208"/>
      <c r="DJ41" s="207"/>
      <c r="DK41" s="208"/>
      <c r="DL41" s="208"/>
      <c r="DM41" s="207"/>
      <c r="DN41" s="208"/>
      <c r="DO41" s="208"/>
      <c r="DP41" s="207"/>
      <c r="DQ41" s="208"/>
      <c r="DR41" s="208"/>
      <c r="DS41" s="207"/>
      <c r="DT41" s="208"/>
      <c r="DU41" s="208"/>
      <c r="DV41" s="207"/>
      <c r="DW41" s="208"/>
      <c r="DX41" s="207"/>
      <c r="DY41" s="208"/>
    </row>
    <row r="42" spans="2:129" x14ac:dyDescent="0.3">
      <c r="B42" s="414" t="s">
        <v>222</v>
      </c>
      <c r="C42" s="12" t="s">
        <v>134</v>
      </c>
      <c r="D42" s="92">
        <v>61785</v>
      </c>
      <c r="E42" s="93">
        <v>0.22500000000000001</v>
      </c>
      <c r="F42" s="92">
        <v>58315</v>
      </c>
      <c r="G42" s="93">
        <v>0.224</v>
      </c>
      <c r="H42" s="93">
        <v>-5.6000000000000001E-2</v>
      </c>
      <c r="I42" s="92">
        <v>47082</v>
      </c>
      <c r="J42" s="93">
        <v>0.23300000000000001</v>
      </c>
      <c r="K42" s="93">
        <v>-0.193</v>
      </c>
      <c r="L42" s="92">
        <v>45380</v>
      </c>
      <c r="M42" s="93">
        <v>0.22500000000000001</v>
      </c>
      <c r="N42" s="93">
        <v>-3.5999999999999997E-2</v>
      </c>
      <c r="O42" s="92">
        <v>47411</v>
      </c>
      <c r="P42" s="93">
        <v>0.224</v>
      </c>
      <c r="Q42" s="93">
        <v>4.4999999999999998E-2</v>
      </c>
      <c r="R42" s="11">
        <v>-10904</v>
      </c>
      <c r="S42" s="123">
        <v>-0.18698448083683439</v>
      </c>
      <c r="T42" s="11">
        <v>329</v>
      </c>
      <c r="U42" s="123">
        <v>6.9878085043116262E-3</v>
      </c>
      <c r="V42" s="92">
        <v>43412</v>
      </c>
      <c r="W42" s="93">
        <v>0.251</v>
      </c>
      <c r="X42" s="92">
        <v>40701</v>
      </c>
      <c r="Y42" s="93">
        <v>0.252</v>
      </c>
      <c r="Z42" s="93">
        <v>-6.2E-2</v>
      </c>
      <c r="AA42" s="92">
        <v>32389</v>
      </c>
      <c r="AB42" s="93">
        <v>0.26800000000000002</v>
      </c>
      <c r="AC42" s="93">
        <v>-0.20399999999999999</v>
      </c>
      <c r="AD42" s="92">
        <v>30499</v>
      </c>
      <c r="AE42" s="93">
        <v>0.255</v>
      </c>
      <c r="AF42" s="93">
        <v>-5.8000000000000003E-2</v>
      </c>
      <c r="AG42" s="92">
        <v>31345</v>
      </c>
      <c r="AH42" s="93">
        <v>0.253</v>
      </c>
      <c r="AI42" s="93">
        <v>2.8000000000000001E-2</v>
      </c>
      <c r="AJ42" s="11">
        <v>-9356</v>
      </c>
      <c r="AK42" s="123">
        <v>-0.22987150192869954</v>
      </c>
      <c r="AL42" s="11">
        <v>-1044</v>
      </c>
      <c r="AM42" s="123">
        <v>-3.2233165580907101E-2</v>
      </c>
      <c r="AN42" s="92">
        <v>18373</v>
      </c>
      <c r="AO42" s="93">
        <v>0.18099999999999999</v>
      </c>
      <c r="AP42" s="92">
        <v>17614</v>
      </c>
      <c r="AQ42" s="93">
        <v>0.17799999999999999</v>
      </c>
      <c r="AR42" s="93">
        <v>-4.1000000000000002E-2</v>
      </c>
      <c r="AS42" s="92">
        <v>14693</v>
      </c>
      <c r="AT42" s="93">
        <v>0.182</v>
      </c>
      <c r="AU42" s="93">
        <v>-0.16600000000000001</v>
      </c>
      <c r="AV42" s="92">
        <v>14881</v>
      </c>
      <c r="AW42" s="93">
        <v>0.18</v>
      </c>
      <c r="AX42" s="93">
        <v>1.2999999999999999E-2</v>
      </c>
      <c r="AY42" s="92">
        <v>16066</v>
      </c>
      <c r="AZ42" s="93">
        <v>0.183</v>
      </c>
      <c r="BA42" s="93">
        <v>0.08</v>
      </c>
      <c r="BB42" s="11">
        <v>-1548</v>
      </c>
      <c r="BC42" s="123">
        <v>-8.7884637220392858E-2</v>
      </c>
      <c r="BD42" s="11">
        <v>1373</v>
      </c>
      <c r="BE42" s="123">
        <v>9.3445858572109172E-2</v>
      </c>
      <c r="BF42" s="92">
        <v>320679</v>
      </c>
      <c r="BG42" s="93">
        <v>0.193</v>
      </c>
      <c r="BH42" s="92">
        <v>313100</v>
      </c>
      <c r="BI42" s="93">
        <v>0.193</v>
      </c>
      <c r="BJ42" s="93">
        <v>-2.4E-2</v>
      </c>
      <c r="BK42" s="92">
        <v>297057</v>
      </c>
      <c r="BL42" s="93">
        <v>0.19700000000000001</v>
      </c>
      <c r="BM42" s="93">
        <v>-5.0999999999999997E-2</v>
      </c>
      <c r="BN42" s="92">
        <v>269848</v>
      </c>
      <c r="BO42" s="93">
        <v>0.19700000000000001</v>
      </c>
      <c r="BP42" s="93">
        <v>-9.1999999999999998E-2</v>
      </c>
      <c r="BQ42" s="92">
        <v>265615</v>
      </c>
      <c r="BR42" s="93">
        <v>0.19800000000000001</v>
      </c>
      <c r="BS42" s="93">
        <v>-1.6E-2</v>
      </c>
      <c r="BT42" s="11">
        <v>-47485</v>
      </c>
      <c r="BU42" s="123">
        <v>-0.15166081124241459</v>
      </c>
      <c r="BV42" s="11">
        <v>-31442</v>
      </c>
      <c r="BW42" s="123">
        <v>-0.10584500617726564</v>
      </c>
      <c r="BX42" s="4">
        <v>382464</v>
      </c>
      <c r="BY42" s="13">
        <v>0.19800000000000001</v>
      </c>
      <c r="BZ42" s="4">
        <v>371415</v>
      </c>
      <c r="CA42" s="13">
        <v>0.19800000000000001</v>
      </c>
      <c r="CB42" s="13">
        <v>-2.8888993473895619E-2</v>
      </c>
      <c r="CC42" s="4">
        <v>344139</v>
      </c>
      <c r="CD42" s="13">
        <v>0.20200000000000001</v>
      </c>
      <c r="CE42" s="13">
        <v>-7.3438067929405104E-2</v>
      </c>
      <c r="CF42" s="4">
        <v>315228</v>
      </c>
      <c r="CG42" s="13">
        <v>0.20100000000000001</v>
      </c>
      <c r="CH42" s="13">
        <v>-8.4009658887833072E-2</v>
      </c>
      <c r="CI42" s="4">
        <v>313026</v>
      </c>
      <c r="CJ42" s="13">
        <v>0.20100000000000001</v>
      </c>
      <c r="CK42" s="13">
        <v>-6.9854200768967312E-3</v>
      </c>
      <c r="CL42" s="4">
        <v>-58389</v>
      </c>
      <c r="CM42" s="13">
        <v>-0.15720689794434795</v>
      </c>
      <c r="CN42" s="4">
        <v>-31113</v>
      </c>
      <c r="CO42" s="13">
        <v>-9.0408236206881543E-2</v>
      </c>
      <c r="CP42" s="207"/>
      <c r="CQ42" s="208"/>
      <c r="CR42" s="207"/>
      <c r="CS42" s="208"/>
      <c r="CT42" s="208"/>
      <c r="CU42" s="207"/>
      <c r="CV42" s="208"/>
      <c r="CW42" s="208"/>
      <c r="CX42" s="207"/>
      <c r="CY42" s="208"/>
      <c r="CZ42" s="208"/>
      <c r="DA42" s="207"/>
      <c r="DB42" s="208"/>
      <c r="DC42" s="208"/>
      <c r="DD42" s="207"/>
      <c r="DE42" s="208"/>
      <c r="DF42" s="207"/>
      <c r="DG42" s="208"/>
      <c r="DH42" s="207"/>
      <c r="DI42" s="208"/>
      <c r="DJ42" s="207"/>
      <c r="DK42" s="208"/>
      <c r="DL42" s="208"/>
      <c r="DM42" s="207"/>
      <c r="DN42" s="208"/>
      <c r="DO42" s="208"/>
      <c r="DP42" s="207"/>
      <c r="DQ42" s="208"/>
      <c r="DR42" s="208"/>
      <c r="DS42" s="207"/>
      <c r="DT42" s="208"/>
      <c r="DU42" s="208"/>
      <c r="DV42" s="207"/>
      <c r="DW42" s="208"/>
      <c r="DX42" s="207"/>
      <c r="DY42" s="208"/>
    </row>
    <row r="43" spans="2:129" x14ac:dyDescent="0.3">
      <c r="B43" s="414"/>
      <c r="C43" s="12" t="s">
        <v>133</v>
      </c>
      <c r="D43" s="92">
        <v>58272</v>
      </c>
      <c r="E43" s="93">
        <v>0.21199999999999999</v>
      </c>
      <c r="F43" s="92">
        <v>55715</v>
      </c>
      <c r="G43" s="93">
        <v>0.214</v>
      </c>
      <c r="H43" s="93">
        <v>-4.3999999999999997E-2</v>
      </c>
      <c r="I43" s="92">
        <v>43630</v>
      </c>
      <c r="J43" s="93">
        <v>0.216</v>
      </c>
      <c r="K43" s="93">
        <v>-0.217</v>
      </c>
      <c r="L43" s="92">
        <v>43479</v>
      </c>
      <c r="M43" s="93">
        <v>0.215</v>
      </c>
      <c r="N43" s="93">
        <v>-3.0000000000000001E-3</v>
      </c>
      <c r="O43" s="92">
        <v>45333</v>
      </c>
      <c r="P43" s="93">
        <v>0.214</v>
      </c>
      <c r="Q43" s="93">
        <v>4.2999999999999997E-2</v>
      </c>
      <c r="R43" s="11">
        <v>-10382</v>
      </c>
      <c r="S43" s="123">
        <v>-0.18634120075383653</v>
      </c>
      <c r="T43" s="11">
        <v>1703</v>
      </c>
      <c r="U43" s="123">
        <v>3.9032775613110242E-2</v>
      </c>
      <c r="V43" s="92">
        <v>37758</v>
      </c>
      <c r="W43" s="93">
        <v>0.218</v>
      </c>
      <c r="X43" s="92">
        <v>35421</v>
      </c>
      <c r="Y43" s="93">
        <v>0.219</v>
      </c>
      <c r="Z43" s="93">
        <v>-6.2E-2</v>
      </c>
      <c r="AA43" s="92">
        <v>26820</v>
      </c>
      <c r="AB43" s="93">
        <v>0.222</v>
      </c>
      <c r="AC43" s="93">
        <v>-0.24299999999999999</v>
      </c>
      <c r="AD43" s="92">
        <v>26464</v>
      </c>
      <c r="AE43" s="93">
        <v>0.222</v>
      </c>
      <c r="AF43" s="93">
        <v>-1.2999999999999999E-2</v>
      </c>
      <c r="AG43" s="92">
        <v>27041</v>
      </c>
      <c r="AH43" s="93">
        <v>0.218</v>
      </c>
      <c r="AI43" s="93">
        <v>2.1999999999999999E-2</v>
      </c>
      <c r="AJ43" s="11">
        <v>-8380</v>
      </c>
      <c r="AK43" s="123">
        <v>-0.23658281810225568</v>
      </c>
      <c r="AL43" s="11">
        <v>221</v>
      </c>
      <c r="AM43" s="123">
        <v>8.2401193139448169E-3</v>
      </c>
      <c r="AN43" s="92">
        <v>20514</v>
      </c>
      <c r="AO43" s="93">
        <v>0.20200000000000001</v>
      </c>
      <c r="AP43" s="92">
        <v>20294</v>
      </c>
      <c r="AQ43" s="93">
        <v>0.20499999999999999</v>
      </c>
      <c r="AR43" s="93">
        <v>-1.0999999999999999E-2</v>
      </c>
      <c r="AS43" s="92">
        <v>16810</v>
      </c>
      <c r="AT43" s="93">
        <v>0.20899999999999999</v>
      </c>
      <c r="AU43" s="93">
        <v>-0.17199999999999999</v>
      </c>
      <c r="AV43" s="92">
        <v>17015</v>
      </c>
      <c r="AW43" s="93">
        <v>0.20599999999999999</v>
      </c>
      <c r="AX43" s="93">
        <v>1.2E-2</v>
      </c>
      <c r="AY43" s="92">
        <v>18292</v>
      </c>
      <c r="AZ43" s="93">
        <v>0.20899999999999999</v>
      </c>
      <c r="BA43" s="93">
        <v>7.4999999999999997E-2</v>
      </c>
      <c r="BB43" s="11">
        <v>-2002</v>
      </c>
      <c r="BC43" s="123">
        <v>-9.8649847245491307E-2</v>
      </c>
      <c r="BD43" s="11">
        <v>1482</v>
      </c>
      <c r="BE43" s="123">
        <v>8.816180844735276E-2</v>
      </c>
      <c r="BF43" s="92">
        <v>361163</v>
      </c>
      <c r="BG43" s="93">
        <v>0.217</v>
      </c>
      <c r="BH43" s="92">
        <v>353541</v>
      </c>
      <c r="BI43" s="93">
        <v>0.218</v>
      </c>
      <c r="BJ43" s="93">
        <v>-2.1000000000000001E-2</v>
      </c>
      <c r="BK43" s="92">
        <v>331134</v>
      </c>
      <c r="BL43" s="93">
        <v>0.22</v>
      </c>
      <c r="BM43" s="93">
        <v>-6.3E-2</v>
      </c>
      <c r="BN43" s="92">
        <v>302856</v>
      </c>
      <c r="BO43" s="93">
        <v>0.222</v>
      </c>
      <c r="BP43" s="93">
        <v>-8.5000000000000006E-2</v>
      </c>
      <c r="BQ43" s="92">
        <v>297316</v>
      </c>
      <c r="BR43" s="93">
        <v>0.221</v>
      </c>
      <c r="BS43" s="93">
        <v>-1.7999999999999999E-2</v>
      </c>
      <c r="BT43" s="11">
        <v>-56225</v>
      </c>
      <c r="BU43" s="123">
        <v>-0.1590338885730368</v>
      </c>
      <c r="BV43" s="11">
        <v>-33818</v>
      </c>
      <c r="BW43" s="123">
        <v>-0.10212783948492152</v>
      </c>
      <c r="BX43" s="4">
        <v>419435</v>
      </c>
      <c r="BY43" s="13">
        <v>0.217</v>
      </c>
      <c r="BZ43" s="4">
        <v>409256</v>
      </c>
      <c r="CA43" s="13">
        <v>0.218</v>
      </c>
      <c r="CB43" s="13">
        <v>-2.4268361009453177E-2</v>
      </c>
      <c r="CC43" s="4">
        <v>374764</v>
      </c>
      <c r="CD43" s="13">
        <v>0.22</v>
      </c>
      <c r="CE43" s="13">
        <v>-8.4279766209902851E-2</v>
      </c>
      <c r="CF43" s="4">
        <v>346335</v>
      </c>
      <c r="CG43" s="13">
        <v>0.221</v>
      </c>
      <c r="CH43" s="13">
        <v>-7.5858406890736529E-2</v>
      </c>
      <c r="CI43" s="4">
        <v>342649</v>
      </c>
      <c r="CJ43" s="13">
        <v>0.22</v>
      </c>
      <c r="CK43" s="13">
        <v>-1.0642874673365332E-2</v>
      </c>
      <c r="CL43" s="4">
        <v>-66607</v>
      </c>
      <c r="CM43" s="13">
        <v>-0.16275143186660668</v>
      </c>
      <c r="CN43" s="4">
        <v>-32115</v>
      </c>
      <c r="CO43" s="13">
        <v>-8.5693930046642719E-2</v>
      </c>
      <c r="CP43" s="207"/>
      <c r="CQ43" s="208"/>
      <c r="CR43" s="207"/>
      <c r="CS43" s="208"/>
      <c r="CT43" s="208"/>
      <c r="CU43" s="207"/>
      <c r="CV43" s="208"/>
      <c r="CW43" s="208"/>
      <c r="CX43" s="207"/>
      <c r="CY43" s="208"/>
      <c r="CZ43" s="208"/>
      <c r="DA43" s="207"/>
      <c r="DB43" s="208"/>
      <c r="DC43" s="208"/>
      <c r="DD43" s="207"/>
      <c r="DE43" s="208"/>
      <c r="DF43" s="207"/>
      <c r="DG43" s="208"/>
      <c r="DH43" s="207"/>
      <c r="DI43" s="208"/>
      <c r="DJ43" s="207"/>
      <c r="DK43" s="208"/>
      <c r="DL43" s="208"/>
      <c r="DM43" s="207"/>
      <c r="DN43" s="208"/>
      <c r="DO43" s="208"/>
      <c r="DP43" s="207"/>
      <c r="DQ43" s="208"/>
      <c r="DR43" s="208"/>
      <c r="DS43" s="207"/>
      <c r="DT43" s="208"/>
      <c r="DU43" s="208"/>
      <c r="DV43" s="207"/>
      <c r="DW43" s="208"/>
      <c r="DX43" s="207"/>
      <c r="DY43" s="208"/>
    </row>
    <row r="44" spans="2:129" x14ac:dyDescent="0.3">
      <c r="B44" s="414"/>
      <c r="C44" s="12" t="s">
        <v>132</v>
      </c>
      <c r="D44" s="92">
        <v>49364</v>
      </c>
      <c r="E44" s="93">
        <v>0.18</v>
      </c>
      <c r="F44" s="92">
        <v>47410</v>
      </c>
      <c r="G44" s="93">
        <v>0.182</v>
      </c>
      <c r="H44" s="93">
        <v>-0.04</v>
      </c>
      <c r="I44" s="92">
        <v>36459</v>
      </c>
      <c r="J44" s="93">
        <v>0.18099999999999999</v>
      </c>
      <c r="K44" s="93">
        <v>-0.23100000000000001</v>
      </c>
      <c r="L44" s="92">
        <v>37067</v>
      </c>
      <c r="M44" s="93">
        <v>0.183</v>
      </c>
      <c r="N44" s="93">
        <v>1.7000000000000001E-2</v>
      </c>
      <c r="O44" s="92">
        <v>38697</v>
      </c>
      <c r="P44" s="93">
        <v>0.183</v>
      </c>
      <c r="Q44" s="93">
        <v>4.3999999999999997E-2</v>
      </c>
      <c r="R44" s="11">
        <v>-8713</v>
      </c>
      <c r="S44" s="123">
        <v>-0.18377979329255434</v>
      </c>
      <c r="T44" s="11">
        <v>2238</v>
      </c>
      <c r="U44" s="123">
        <v>6.1384020406483997E-2</v>
      </c>
      <c r="V44" s="92">
        <v>30290</v>
      </c>
      <c r="W44" s="93">
        <v>0.17499999999999999</v>
      </c>
      <c r="X44" s="92">
        <v>28715</v>
      </c>
      <c r="Y44" s="93">
        <v>0.17799999999999999</v>
      </c>
      <c r="Z44" s="93">
        <v>-5.1999999999999998E-2</v>
      </c>
      <c r="AA44" s="92">
        <v>21164</v>
      </c>
      <c r="AB44" s="93">
        <v>0.17499999999999999</v>
      </c>
      <c r="AC44" s="93">
        <v>-0.26300000000000001</v>
      </c>
      <c r="AD44" s="92">
        <v>21423</v>
      </c>
      <c r="AE44" s="93">
        <v>0.17899999999999999</v>
      </c>
      <c r="AF44" s="93">
        <v>1.2E-2</v>
      </c>
      <c r="AG44" s="92">
        <v>22130</v>
      </c>
      <c r="AH44" s="93">
        <v>0.17899999999999999</v>
      </c>
      <c r="AI44" s="93">
        <v>3.3000000000000002E-2</v>
      </c>
      <c r="AJ44" s="11">
        <v>-6585</v>
      </c>
      <c r="AK44" s="123">
        <v>-0.22932265366533167</v>
      </c>
      <c r="AL44" s="11">
        <v>966</v>
      </c>
      <c r="AM44" s="123">
        <v>4.5643545643545641E-2</v>
      </c>
      <c r="AN44" s="92">
        <v>19074</v>
      </c>
      <c r="AO44" s="93">
        <v>0.188</v>
      </c>
      <c r="AP44" s="92">
        <v>18695</v>
      </c>
      <c r="AQ44" s="93">
        <v>0.188</v>
      </c>
      <c r="AR44" s="93">
        <v>-0.02</v>
      </c>
      <c r="AS44" s="92">
        <v>15295</v>
      </c>
      <c r="AT44" s="93">
        <v>0.19</v>
      </c>
      <c r="AU44" s="93">
        <v>-0.182</v>
      </c>
      <c r="AV44" s="92">
        <v>15644</v>
      </c>
      <c r="AW44" s="93">
        <v>0.189</v>
      </c>
      <c r="AX44" s="93">
        <v>2.3E-2</v>
      </c>
      <c r="AY44" s="92">
        <v>16567</v>
      </c>
      <c r="AZ44" s="93">
        <v>0.189</v>
      </c>
      <c r="BA44" s="93">
        <v>5.8999999999999997E-2</v>
      </c>
      <c r="BB44" s="11">
        <v>-2128</v>
      </c>
      <c r="BC44" s="123">
        <v>-0.11382722653115807</v>
      </c>
      <c r="BD44" s="11">
        <v>1272</v>
      </c>
      <c r="BE44" s="123">
        <v>8.3164432821183396E-2</v>
      </c>
      <c r="BF44" s="92">
        <v>320463</v>
      </c>
      <c r="BG44" s="93">
        <v>0.193</v>
      </c>
      <c r="BH44" s="92">
        <v>314354</v>
      </c>
      <c r="BI44" s="93">
        <v>0.19400000000000001</v>
      </c>
      <c r="BJ44" s="93">
        <v>-1.9E-2</v>
      </c>
      <c r="BK44" s="92">
        <v>292761</v>
      </c>
      <c r="BL44" s="93">
        <v>0.19400000000000001</v>
      </c>
      <c r="BM44" s="93">
        <v>-6.9000000000000006E-2</v>
      </c>
      <c r="BN44" s="92">
        <v>266089</v>
      </c>
      <c r="BO44" s="93">
        <v>0.19500000000000001</v>
      </c>
      <c r="BP44" s="93">
        <v>-9.0999999999999998E-2</v>
      </c>
      <c r="BQ44" s="92">
        <v>262299</v>
      </c>
      <c r="BR44" s="93">
        <v>0.19500000000000001</v>
      </c>
      <c r="BS44" s="93">
        <v>-1.4E-2</v>
      </c>
      <c r="BT44" s="11">
        <v>-52055</v>
      </c>
      <c r="BU44" s="123">
        <v>-0.16559356648873558</v>
      </c>
      <c r="BV44" s="11">
        <v>-30462</v>
      </c>
      <c r="BW44" s="123">
        <v>-0.10405074446391425</v>
      </c>
      <c r="BX44" s="4">
        <v>369827</v>
      </c>
      <c r="BY44" s="13">
        <v>0.191</v>
      </c>
      <c r="BZ44" s="4">
        <v>361764</v>
      </c>
      <c r="CA44" s="13">
        <v>0.192</v>
      </c>
      <c r="CB44" s="13">
        <v>-2.1802085840136098E-2</v>
      </c>
      <c r="CC44" s="4">
        <v>329220</v>
      </c>
      <c r="CD44" s="13">
        <v>0.193</v>
      </c>
      <c r="CE44" s="13">
        <v>-8.9959199920390143E-2</v>
      </c>
      <c r="CF44" s="4">
        <v>303156</v>
      </c>
      <c r="CG44" s="13">
        <v>0.193</v>
      </c>
      <c r="CH44" s="13">
        <v>-7.9168944778567507E-2</v>
      </c>
      <c r="CI44" s="4">
        <v>300996</v>
      </c>
      <c r="CJ44" s="13">
        <v>0.193</v>
      </c>
      <c r="CK44" s="13">
        <v>-7.1250445315282906E-3</v>
      </c>
      <c r="CL44" s="4">
        <v>-60768</v>
      </c>
      <c r="CM44" s="13">
        <v>-0.16797691312568419</v>
      </c>
      <c r="CN44" s="4">
        <v>-28224</v>
      </c>
      <c r="CO44" s="13">
        <v>-8.5729907053034404E-2</v>
      </c>
      <c r="CP44" s="207"/>
      <c r="CQ44" s="208"/>
      <c r="CR44" s="207"/>
      <c r="CS44" s="208"/>
      <c r="CT44" s="208"/>
      <c r="CU44" s="207"/>
      <c r="CV44" s="208"/>
      <c r="CW44" s="208"/>
      <c r="CX44" s="207"/>
      <c r="CY44" s="208"/>
      <c r="CZ44" s="208"/>
      <c r="DA44" s="207"/>
      <c r="DB44" s="208"/>
      <c r="DC44" s="208"/>
      <c r="DD44" s="207"/>
      <c r="DE44" s="208"/>
      <c r="DF44" s="207"/>
      <c r="DG44" s="208"/>
      <c r="DH44" s="207"/>
      <c r="DI44" s="208"/>
      <c r="DJ44" s="207"/>
      <c r="DK44" s="208"/>
      <c r="DL44" s="208"/>
      <c r="DM44" s="207"/>
      <c r="DN44" s="208"/>
      <c r="DO44" s="208"/>
      <c r="DP44" s="207"/>
      <c r="DQ44" s="208"/>
      <c r="DR44" s="208"/>
      <c r="DS44" s="207"/>
      <c r="DT44" s="208"/>
      <c r="DU44" s="208"/>
      <c r="DV44" s="207"/>
      <c r="DW44" s="208"/>
      <c r="DX44" s="207"/>
      <c r="DY44" s="208"/>
    </row>
    <row r="45" spans="2:129" x14ac:dyDescent="0.3">
      <c r="B45" s="414"/>
      <c r="C45" s="12" t="s">
        <v>131</v>
      </c>
      <c r="D45" s="92">
        <v>41701</v>
      </c>
      <c r="E45" s="93">
        <v>0.152</v>
      </c>
      <c r="F45" s="92">
        <v>40455</v>
      </c>
      <c r="G45" s="93">
        <v>0.155</v>
      </c>
      <c r="H45" s="93">
        <v>-0.03</v>
      </c>
      <c r="I45" s="92">
        <v>30585</v>
      </c>
      <c r="J45" s="93">
        <v>0.152</v>
      </c>
      <c r="K45" s="93">
        <v>-0.24399999999999999</v>
      </c>
      <c r="L45" s="92">
        <v>31275</v>
      </c>
      <c r="M45" s="93">
        <v>0.155</v>
      </c>
      <c r="N45" s="93">
        <v>2.3E-2</v>
      </c>
      <c r="O45" s="92">
        <v>32719</v>
      </c>
      <c r="P45" s="93">
        <v>0.155</v>
      </c>
      <c r="Q45" s="93">
        <v>4.5999999999999999E-2</v>
      </c>
      <c r="R45" s="11">
        <v>-7736</v>
      </c>
      <c r="S45" s="123">
        <v>-0.1912248176986775</v>
      </c>
      <c r="T45" s="11">
        <v>2134</v>
      </c>
      <c r="U45" s="123">
        <v>6.9772764427006709E-2</v>
      </c>
      <c r="V45" s="92">
        <v>24610</v>
      </c>
      <c r="W45" s="93">
        <v>0.14199999999999999</v>
      </c>
      <c r="X45" s="92">
        <v>23419</v>
      </c>
      <c r="Y45" s="93">
        <v>0.14499999999999999</v>
      </c>
      <c r="Z45" s="93">
        <v>-4.8000000000000001E-2</v>
      </c>
      <c r="AA45" s="92">
        <v>16820</v>
      </c>
      <c r="AB45" s="93">
        <v>0.13900000000000001</v>
      </c>
      <c r="AC45" s="93">
        <v>-0.28199999999999997</v>
      </c>
      <c r="AD45" s="92">
        <v>17044</v>
      </c>
      <c r="AE45" s="93">
        <v>0.14299999999999999</v>
      </c>
      <c r="AF45" s="93">
        <v>1.2999999999999999E-2</v>
      </c>
      <c r="AG45" s="92">
        <v>17819</v>
      </c>
      <c r="AH45" s="93">
        <v>0.14399999999999999</v>
      </c>
      <c r="AI45" s="93">
        <v>4.4999999999999998E-2</v>
      </c>
      <c r="AJ45" s="11">
        <v>-5600</v>
      </c>
      <c r="AK45" s="123">
        <v>-0.23912208036209914</v>
      </c>
      <c r="AL45" s="11">
        <v>999</v>
      </c>
      <c r="AM45" s="123">
        <v>5.9393579072532697E-2</v>
      </c>
      <c r="AN45" s="92">
        <v>17091</v>
      </c>
      <c r="AO45" s="93">
        <v>0.16800000000000001</v>
      </c>
      <c r="AP45" s="92">
        <v>17036</v>
      </c>
      <c r="AQ45" s="93">
        <v>0.17199999999999999</v>
      </c>
      <c r="AR45" s="93">
        <v>-3.0000000000000001E-3</v>
      </c>
      <c r="AS45" s="92">
        <v>13765</v>
      </c>
      <c r="AT45" s="93">
        <v>0.17100000000000001</v>
      </c>
      <c r="AU45" s="93">
        <v>-0.192</v>
      </c>
      <c r="AV45" s="92">
        <v>14231</v>
      </c>
      <c r="AW45" s="93">
        <v>0.17199999999999999</v>
      </c>
      <c r="AX45" s="93">
        <v>3.4000000000000002E-2</v>
      </c>
      <c r="AY45" s="92">
        <v>14900</v>
      </c>
      <c r="AZ45" s="93">
        <v>0.17</v>
      </c>
      <c r="BA45" s="93">
        <v>4.7E-2</v>
      </c>
      <c r="BB45" s="11">
        <v>-2136</v>
      </c>
      <c r="BC45" s="123">
        <v>-0.12538154496360643</v>
      </c>
      <c r="BD45" s="11">
        <v>1135</v>
      </c>
      <c r="BE45" s="123">
        <v>8.2455503087540863E-2</v>
      </c>
      <c r="BF45" s="92">
        <v>272886</v>
      </c>
      <c r="BG45" s="93">
        <v>0.16400000000000001</v>
      </c>
      <c r="BH45" s="92">
        <v>268866</v>
      </c>
      <c r="BI45" s="93">
        <v>0.16600000000000001</v>
      </c>
      <c r="BJ45" s="93">
        <v>-1.4999999999999999E-2</v>
      </c>
      <c r="BK45" s="92">
        <v>248771</v>
      </c>
      <c r="BL45" s="93">
        <v>0.16500000000000001</v>
      </c>
      <c r="BM45" s="93">
        <v>-7.4999999999999997E-2</v>
      </c>
      <c r="BN45" s="92">
        <v>225298</v>
      </c>
      <c r="BO45" s="93">
        <v>0.16500000000000001</v>
      </c>
      <c r="BP45" s="93">
        <v>-9.4E-2</v>
      </c>
      <c r="BQ45" s="92">
        <v>222394</v>
      </c>
      <c r="BR45" s="93">
        <v>0.16500000000000001</v>
      </c>
      <c r="BS45" s="93">
        <v>-1.2999999999999999E-2</v>
      </c>
      <c r="BT45" s="11">
        <v>-46472</v>
      </c>
      <c r="BU45" s="123">
        <v>-0.17284446527266373</v>
      </c>
      <c r="BV45" s="11">
        <v>-26377</v>
      </c>
      <c r="BW45" s="123">
        <v>-0.1060292397425745</v>
      </c>
      <c r="BX45" s="4">
        <v>314587</v>
      </c>
      <c r="BY45" s="13">
        <v>0.16300000000000001</v>
      </c>
      <c r="BZ45" s="4">
        <v>309321</v>
      </c>
      <c r="CA45" s="13">
        <v>0.16400000000000001</v>
      </c>
      <c r="CB45" s="13">
        <v>-1.6739407540680373E-2</v>
      </c>
      <c r="CC45" s="4">
        <v>279356</v>
      </c>
      <c r="CD45" s="13">
        <v>0.16400000000000001</v>
      </c>
      <c r="CE45" s="13">
        <v>-9.6873474481202426E-2</v>
      </c>
      <c r="CF45" s="4">
        <v>256573</v>
      </c>
      <c r="CG45" s="13">
        <v>0.16400000000000001</v>
      </c>
      <c r="CH45" s="13">
        <v>-8.1555434642535007E-2</v>
      </c>
      <c r="CI45" s="4">
        <v>255113</v>
      </c>
      <c r="CJ45" s="13">
        <v>0.16400000000000001</v>
      </c>
      <c r="CK45" s="13">
        <v>-5.6903883105392516E-3</v>
      </c>
      <c r="CL45" s="4">
        <v>-54208</v>
      </c>
      <c r="CM45" s="13">
        <v>-0.17524836658358145</v>
      </c>
      <c r="CN45" s="4">
        <v>-24243</v>
      </c>
      <c r="CO45" s="13">
        <v>-8.6781740861123446E-2</v>
      </c>
      <c r="CP45" s="207"/>
      <c r="CQ45" s="208"/>
      <c r="CR45" s="207"/>
      <c r="CS45" s="208"/>
      <c r="CT45" s="208"/>
      <c r="CU45" s="207"/>
      <c r="CV45" s="208"/>
      <c r="CW45" s="208"/>
      <c r="CX45" s="207"/>
      <c r="CY45" s="208"/>
      <c r="CZ45" s="208"/>
      <c r="DA45" s="207"/>
      <c r="DB45" s="208"/>
      <c r="DC45" s="208"/>
      <c r="DD45" s="207"/>
      <c r="DE45" s="208"/>
      <c r="DF45" s="207"/>
      <c r="DG45" s="208"/>
      <c r="DH45" s="207"/>
      <c r="DI45" s="208"/>
      <c r="DJ45" s="207"/>
      <c r="DK45" s="208"/>
      <c r="DL45" s="208"/>
      <c r="DM45" s="207"/>
      <c r="DN45" s="208"/>
      <c r="DO45" s="208"/>
      <c r="DP45" s="207"/>
      <c r="DQ45" s="208"/>
      <c r="DR45" s="208"/>
      <c r="DS45" s="207"/>
      <c r="DT45" s="208"/>
      <c r="DU45" s="208"/>
      <c r="DV45" s="207"/>
      <c r="DW45" s="208"/>
      <c r="DX45" s="207"/>
      <c r="DY45" s="208"/>
    </row>
    <row r="46" spans="2:129" x14ac:dyDescent="0.3">
      <c r="B46" s="414"/>
      <c r="C46" s="12" t="s">
        <v>130</v>
      </c>
      <c r="D46" s="92">
        <v>34881</v>
      </c>
      <c r="E46" s="93">
        <v>0.127</v>
      </c>
      <c r="F46" s="92">
        <v>33344</v>
      </c>
      <c r="G46" s="93">
        <v>0.128</v>
      </c>
      <c r="H46" s="93">
        <v>-4.3999999999999997E-2</v>
      </c>
      <c r="I46" s="92">
        <v>24928</v>
      </c>
      <c r="J46" s="93">
        <v>0.124</v>
      </c>
      <c r="K46" s="93">
        <v>-0.252</v>
      </c>
      <c r="L46" s="92">
        <v>26260</v>
      </c>
      <c r="M46" s="93">
        <v>0.13</v>
      </c>
      <c r="N46" s="93">
        <v>5.2999999999999999E-2</v>
      </c>
      <c r="O46" s="92">
        <v>27807</v>
      </c>
      <c r="P46" s="93">
        <v>0.13100000000000001</v>
      </c>
      <c r="Q46" s="93">
        <v>5.8999999999999997E-2</v>
      </c>
      <c r="R46" s="11">
        <v>-5537</v>
      </c>
      <c r="S46" s="123">
        <v>-0.16605686180422263</v>
      </c>
      <c r="T46" s="11">
        <v>2879</v>
      </c>
      <c r="U46" s="123">
        <v>0.11549261874197689</v>
      </c>
      <c r="V46" s="92">
        <v>19655</v>
      </c>
      <c r="W46" s="93">
        <v>0.114</v>
      </c>
      <c r="X46" s="92">
        <v>18115</v>
      </c>
      <c r="Y46" s="93">
        <v>0.112</v>
      </c>
      <c r="Z46" s="93">
        <v>-7.8E-2</v>
      </c>
      <c r="AA46" s="92">
        <v>12893</v>
      </c>
      <c r="AB46" s="93">
        <v>0.106</v>
      </c>
      <c r="AC46" s="93">
        <v>-0.28799999999999998</v>
      </c>
      <c r="AD46" s="92">
        <v>13419</v>
      </c>
      <c r="AE46" s="93">
        <v>0.112</v>
      </c>
      <c r="AF46" s="93">
        <v>4.1000000000000002E-2</v>
      </c>
      <c r="AG46" s="92">
        <v>14161</v>
      </c>
      <c r="AH46" s="93">
        <v>0.114</v>
      </c>
      <c r="AI46" s="93">
        <v>5.5E-2</v>
      </c>
      <c r="AJ46" s="11">
        <v>-3954</v>
      </c>
      <c r="AK46" s="123">
        <v>-0.2182721501518079</v>
      </c>
      <c r="AL46" s="11">
        <v>1268</v>
      </c>
      <c r="AM46" s="123">
        <v>9.8347940743038861E-2</v>
      </c>
      <c r="AN46" s="92">
        <v>15226</v>
      </c>
      <c r="AO46" s="93">
        <v>0.15</v>
      </c>
      <c r="AP46" s="92">
        <v>15229</v>
      </c>
      <c r="AQ46" s="93">
        <v>0.154</v>
      </c>
      <c r="AR46" s="93">
        <v>0</v>
      </c>
      <c r="AS46" s="92">
        <v>12035</v>
      </c>
      <c r="AT46" s="93">
        <v>0.14899999999999999</v>
      </c>
      <c r="AU46" s="93">
        <v>-0.21</v>
      </c>
      <c r="AV46" s="92">
        <v>12841</v>
      </c>
      <c r="AW46" s="93">
        <v>0.155</v>
      </c>
      <c r="AX46" s="93">
        <v>6.7000000000000004E-2</v>
      </c>
      <c r="AY46" s="92">
        <v>13646</v>
      </c>
      <c r="AZ46" s="93">
        <v>0.156</v>
      </c>
      <c r="BA46" s="93">
        <v>6.3E-2</v>
      </c>
      <c r="BB46" s="11">
        <v>-1583</v>
      </c>
      <c r="BC46" s="123">
        <v>-0.10394641801825466</v>
      </c>
      <c r="BD46" s="11">
        <v>1611</v>
      </c>
      <c r="BE46" s="123">
        <v>0.13385957623597838</v>
      </c>
      <c r="BF46" s="92">
        <v>223596</v>
      </c>
      <c r="BG46" s="93">
        <v>0.13500000000000001</v>
      </c>
      <c r="BH46" s="92">
        <v>221035</v>
      </c>
      <c r="BI46" s="93">
        <v>0.13600000000000001</v>
      </c>
      <c r="BJ46" s="93">
        <v>-1.0999999999999999E-2</v>
      </c>
      <c r="BK46" s="92">
        <v>203180</v>
      </c>
      <c r="BL46" s="93">
        <v>0.13500000000000001</v>
      </c>
      <c r="BM46" s="93">
        <v>-8.1000000000000003E-2</v>
      </c>
      <c r="BN46" s="92">
        <v>185898</v>
      </c>
      <c r="BO46" s="93">
        <v>0.13600000000000001</v>
      </c>
      <c r="BP46" s="93">
        <v>-8.5000000000000006E-2</v>
      </c>
      <c r="BQ46" s="92">
        <v>182482</v>
      </c>
      <c r="BR46" s="93">
        <v>0.13600000000000001</v>
      </c>
      <c r="BS46" s="93">
        <v>-1.7999999999999999E-2</v>
      </c>
      <c r="BT46" s="11">
        <v>-38553</v>
      </c>
      <c r="BU46" s="123">
        <v>-0.17442034067002965</v>
      </c>
      <c r="BV46" s="11">
        <v>-20698</v>
      </c>
      <c r="BW46" s="123">
        <v>-0.10187026282114381</v>
      </c>
      <c r="BX46" s="4">
        <v>258477</v>
      </c>
      <c r="BY46" s="13">
        <v>0.13400000000000001</v>
      </c>
      <c r="BZ46" s="4">
        <v>254379</v>
      </c>
      <c r="CA46" s="13">
        <v>0.13500000000000001</v>
      </c>
      <c r="CB46" s="13">
        <v>-1.5854408709478962E-2</v>
      </c>
      <c r="CC46" s="4">
        <v>228108</v>
      </c>
      <c r="CD46" s="13">
        <v>0.13400000000000001</v>
      </c>
      <c r="CE46" s="13">
        <v>-0.10327503449577202</v>
      </c>
      <c r="CF46" s="4">
        <v>212158</v>
      </c>
      <c r="CG46" s="13">
        <v>0.13500000000000001</v>
      </c>
      <c r="CH46" s="13">
        <v>-6.9923018920862057E-2</v>
      </c>
      <c r="CI46" s="4">
        <v>210289</v>
      </c>
      <c r="CJ46" s="13">
        <v>0.13500000000000001</v>
      </c>
      <c r="CK46" s="13">
        <v>-8.8094721858237302E-3</v>
      </c>
      <c r="CL46" s="4">
        <v>-44090</v>
      </c>
      <c r="CM46" s="13">
        <v>-0.17332405583794264</v>
      </c>
      <c r="CN46" s="4">
        <v>-17819</v>
      </c>
      <c r="CO46" s="13">
        <v>-7.8116506216353687E-2</v>
      </c>
      <c r="CP46" s="207"/>
      <c r="CQ46" s="208"/>
      <c r="CR46" s="207"/>
      <c r="CS46" s="208"/>
      <c r="CT46" s="208"/>
      <c r="CU46" s="207"/>
      <c r="CV46" s="208"/>
      <c r="CW46" s="208"/>
      <c r="CX46" s="207"/>
      <c r="CY46" s="208"/>
      <c r="CZ46" s="208"/>
      <c r="DA46" s="207"/>
      <c r="DB46" s="208"/>
      <c r="DC46" s="208"/>
      <c r="DD46" s="207"/>
      <c r="DE46" s="208"/>
      <c r="DF46" s="207"/>
      <c r="DG46" s="208"/>
      <c r="DH46" s="207"/>
      <c r="DI46" s="208"/>
      <c r="DJ46" s="207"/>
      <c r="DK46" s="208"/>
      <c r="DL46" s="208"/>
      <c r="DM46" s="207"/>
      <c r="DN46" s="208"/>
      <c r="DO46" s="208"/>
      <c r="DP46" s="207"/>
      <c r="DQ46" s="208"/>
      <c r="DR46" s="208"/>
      <c r="DS46" s="207"/>
      <c r="DT46" s="208"/>
      <c r="DU46" s="208"/>
      <c r="DV46" s="207"/>
      <c r="DW46" s="208"/>
      <c r="DX46" s="207"/>
      <c r="DY46" s="208"/>
    </row>
    <row r="47" spans="2:129" x14ac:dyDescent="0.3">
      <c r="B47" s="414"/>
      <c r="C47" s="12" t="s">
        <v>135</v>
      </c>
      <c r="D47" s="92">
        <v>28502</v>
      </c>
      <c r="E47" s="93">
        <v>0.104</v>
      </c>
      <c r="F47" s="92">
        <v>25641</v>
      </c>
      <c r="G47" s="93">
        <v>9.8000000000000004E-2</v>
      </c>
      <c r="H47" s="93">
        <v>-0.1</v>
      </c>
      <c r="I47" s="92">
        <v>18984</v>
      </c>
      <c r="J47" s="93">
        <v>9.4E-2</v>
      </c>
      <c r="K47" s="93">
        <v>-0.26</v>
      </c>
      <c r="L47" s="92">
        <v>18638</v>
      </c>
      <c r="M47" s="93">
        <v>9.1999999999999998E-2</v>
      </c>
      <c r="N47" s="93">
        <v>-1.7999999999999999E-2</v>
      </c>
      <c r="O47" s="92">
        <v>19628</v>
      </c>
      <c r="P47" s="93">
        <v>9.2999999999999999E-2</v>
      </c>
      <c r="Q47" s="93">
        <v>5.2999999999999999E-2</v>
      </c>
      <c r="R47" s="11">
        <v>-6013</v>
      </c>
      <c r="S47" s="123">
        <v>-0.23450723450723454</v>
      </c>
      <c r="T47" s="11">
        <v>644</v>
      </c>
      <c r="U47" s="123">
        <v>3.3923303834808259E-2</v>
      </c>
      <c r="V47" s="92">
        <v>17196</v>
      </c>
      <c r="W47" s="93">
        <v>9.9000000000000005E-2</v>
      </c>
      <c r="X47" s="92">
        <v>15307</v>
      </c>
      <c r="Y47" s="93">
        <v>9.5000000000000001E-2</v>
      </c>
      <c r="Z47" s="93">
        <v>-0.11</v>
      </c>
      <c r="AA47" s="92">
        <v>10976</v>
      </c>
      <c r="AB47" s="93">
        <v>9.0999999999999998E-2</v>
      </c>
      <c r="AC47" s="93">
        <v>-0.28299999999999997</v>
      </c>
      <c r="AD47" s="92">
        <v>10611</v>
      </c>
      <c r="AE47" s="93">
        <v>8.8999999999999996E-2</v>
      </c>
      <c r="AF47" s="93">
        <v>-3.3000000000000002E-2</v>
      </c>
      <c r="AG47" s="92">
        <v>11461</v>
      </c>
      <c r="AH47" s="93">
        <v>9.1999999999999998E-2</v>
      </c>
      <c r="AI47" s="93">
        <v>0.08</v>
      </c>
      <c r="AJ47" s="11">
        <v>-3846</v>
      </c>
      <c r="AK47" s="123">
        <v>-0.2512575945645783</v>
      </c>
      <c r="AL47" s="11">
        <v>485</v>
      </c>
      <c r="AM47" s="123">
        <v>4.4187317784256559E-2</v>
      </c>
      <c r="AN47" s="92">
        <v>11306</v>
      </c>
      <c r="AO47" s="93">
        <v>0.111</v>
      </c>
      <c r="AP47" s="92">
        <v>10334</v>
      </c>
      <c r="AQ47" s="93">
        <v>0.104</v>
      </c>
      <c r="AR47" s="93">
        <v>-8.5999999999999993E-2</v>
      </c>
      <c r="AS47" s="92">
        <v>8008</v>
      </c>
      <c r="AT47" s="93">
        <v>9.9000000000000005E-2</v>
      </c>
      <c r="AU47" s="93">
        <v>-0.22500000000000001</v>
      </c>
      <c r="AV47" s="92">
        <v>8027</v>
      </c>
      <c r="AW47" s="93">
        <v>9.7000000000000003E-2</v>
      </c>
      <c r="AX47" s="93">
        <v>2E-3</v>
      </c>
      <c r="AY47" s="92">
        <v>8167</v>
      </c>
      <c r="AZ47" s="93">
        <v>9.2999999999999999E-2</v>
      </c>
      <c r="BA47" s="93">
        <v>1.7000000000000001E-2</v>
      </c>
      <c r="BB47" s="11">
        <v>-2167</v>
      </c>
      <c r="BC47" s="123">
        <v>-0.20969614863557184</v>
      </c>
      <c r="BD47" s="11">
        <v>159</v>
      </c>
      <c r="BE47" s="123">
        <v>1.9855144855144856E-2</v>
      </c>
      <c r="BF47" s="92">
        <v>161807</v>
      </c>
      <c r="BG47" s="93">
        <v>9.7000000000000003E-2</v>
      </c>
      <c r="BH47" s="92">
        <v>148791</v>
      </c>
      <c r="BI47" s="93">
        <v>9.1999999999999998E-2</v>
      </c>
      <c r="BJ47" s="93">
        <v>-0.08</v>
      </c>
      <c r="BK47" s="92">
        <v>132315</v>
      </c>
      <c r="BL47" s="93">
        <v>8.7999999999999995E-2</v>
      </c>
      <c r="BM47" s="93">
        <v>-0.111</v>
      </c>
      <c r="BN47" s="92">
        <v>116442</v>
      </c>
      <c r="BO47" s="93">
        <v>8.5000000000000006E-2</v>
      </c>
      <c r="BP47" s="93">
        <v>-0.12</v>
      </c>
      <c r="BQ47" s="92">
        <v>114398</v>
      </c>
      <c r="BR47" s="93">
        <v>8.5000000000000006E-2</v>
      </c>
      <c r="BS47" s="93">
        <v>-1.7999999999999999E-2</v>
      </c>
      <c r="BT47" s="11">
        <v>-34393</v>
      </c>
      <c r="BU47" s="123">
        <v>-0.23114973351882839</v>
      </c>
      <c r="BV47" s="11">
        <v>-17917</v>
      </c>
      <c r="BW47" s="123">
        <v>-0.13541170691153687</v>
      </c>
      <c r="BX47" s="4">
        <v>190309</v>
      </c>
      <c r="BY47" s="13">
        <v>9.8000000000000004E-2</v>
      </c>
      <c r="BZ47" s="4">
        <v>174432</v>
      </c>
      <c r="CA47" s="13">
        <v>9.2999999999999999E-2</v>
      </c>
      <c r="CB47" s="13">
        <v>-8.3427478469226379E-2</v>
      </c>
      <c r="CC47" s="4">
        <v>151299</v>
      </c>
      <c r="CD47" s="13">
        <v>8.8999999999999996E-2</v>
      </c>
      <c r="CE47" s="13">
        <v>-0.13261901485965877</v>
      </c>
      <c r="CF47" s="4">
        <v>135080</v>
      </c>
      <c r="CG47" s="13">
        <v>8.5999999999999993E-2</v>
      </c>
      <c r="CH47" s="13">
        <v>-0.10719832913634586</v>
      </c>
      <c r="CI47" s="4">
        <v>134026</v>
      </c>
      <c r="CJ47" s="13">
        <v>8.5999999999999993E-2</v>
      </c>
      <c r="CK47" s="13">
        <v>-7.8027835356825337E-3</v>
      </c>
      <c r="CL47" s="4">
        <v>-40406</v>
      </c>
      <c r="CM47" s="13">
        <v>-0.23164327646303429</v>
      </c>
      <c r="CN47" s="4">
        <v>-17273</v>
      </c>
      <c r="CO47" s="13">
        <v>-0.11416466731439068</v>
      </c>
      <c r="CP47" s="207"/>
      <c r="CQ47" s="208"/>
      <c r="CR47" s="207"/>
      <c r="CS47" s="208"/>
      <c r="CT47" s="208"/>
      <c r="CU47" s="207"/>
      <c r="CV47" s="208"/>
      <c r="CW47" s="208"/>
      <c r="CX47" s="207"/>
      <c r="CY47" s="208"/>
      <c r="CZ47" s="208"/>
      <c r="DA47" s="207"/>
      <c r="DB47" s="208"/>
      <c r="DC47" s="208"/>
      <c r="DD47" s="207"/>
      <c r="DE47" s="208"/>
      <c r="DF47" s="207"/>
      <c r="DG47" s="208"/>
      <c r="DH47" s="207"/>
      <c r="DI47" s="208"/>
      <c r="DJ47" s="207"/>
      <c r="DK47" s="208"/>
      <c r="DL47" s="208"/>
      <c r="DM47" s="207"/>
      <c r="DN47" s="208"/>
      <c r="DO47" s="208"/>
      <c r="DP47" s="207"/>
      <c r="DQ47" s="208"/>
      <c r="DR47" s="208"/>
      <c r="DS47" s="207"/>
      <c r="DT47" s="208"/>
      <c r="DU47" s="208"/>
      <c r="DV47" s="207"/>
      <c r="DW47" s="208"/>
      <c r="DX47" s="207"/>
      <c r="DY47" s="208"/>
    </row>
    <row r="48" spans="2:129" x14ac:dyDescent="0.3">
      <c r="B48" s="414"/>
      <c r="C48" s="12" t="s">
        <v>13</v>
      </c>
      <c r="D48" s="92">
        <v>274505</v>
      </c>
      <c r="E48" s="93">
        <v>1</v>
      </c>
      <c r="F48" s="92">
        <v>260880</v>
      </c>
      <c r="G48" s="93">
        <v>1</v>
      </c>
      <c r="H48" s="93">
        <v>-0.05</v>
      </c>
      <c r="I48" s="92">
        <v>201668</v>
      </c>
      <c r="J48" s="93">
        <v>1</v>
      </c>
      <c r="K48" s="93">
        <v>-0.22700000000000001</v>
      </c>
      <c r="L48" s="92">
        <v>202099</v>
      </c>
      <c r="M48" s="93">
        <v>1</v>
      </c>
      <c r="N48" s="93">
        <v>2E-3</v>
      </c>
      <c r="O48" s="92">
        <v>211595</v>
      </c>
      <c r="P48" s="93">
        <v>1</v>
      </c>
      <c r="Q48" s="93">
        <v>4.7E-2</v>
      </c>
      <c r="R48" s="11">
        <v>-49285</v>
      </c>
      <c r="S48" s="123">
        <v>-0.18891827660226923</v>
      </c>
      <c r="T48" s="11">
        <v>9927</v>
      </c>
      <c r="U48" s="123">
        <v>4.9224467937402067E-2</v>
      </c>
      <c r="V48" s="92">
        <v>172921</v>
      </c>
      <c r="W48" s="93">
        <v>1</v>
      </c>
      <c r="X48" s="92">
        <v>161678</v>
      </c>
      <c r="Y48" s="93">
        <v>1</v>
      </c>
      <c r="Z48" s="93">
        <v>-6.5000000000000002E-2</v>
      </c>
      <c r="AA48" s="92">
        <v>121062</v>
      </c>
      <c r="AB48" s="93">
        <v>1</v>
      </c>
      <c r="AC48" s="93">
        <v>-0.251</v>
      </c>
      <c r="AD48" s="92">
        <v>119460</v>
      </c>
      <c r="AE48" s="93">
        <v>1</v>
      </c>
      <c r="AF48" s="93">
        <v>-1.2999999999999999E-2</v>
      </c>
      <c r="AG48" s="92">
        <v>123957</v>
      </c>
      <c r="AH48" s="93">
        <v>1</v>
      </c>
      <c r="AI48" s="93">
        <v>3.7999999999999999E-2</v>
      </c>
      <c r="AJ48" s="11">
        <v>-37721</v>
      </c>
      <c r="AK48" s="123">
        <v>-0.23330941748413514</v>
      </c>
      <c r="AL48" s="11">
        <v>2895</v>
      </c>
      <c r="AM48" s="123">
        <v>2.3913366704663725E-2</v>
      </c>
      <c r="AN48" s="92">
        <v>101584</v>
      </c>
      <c r="AO48" s="93">
        <v>1</v>
      </c>
      <c r="AP48" s="92">
        <v>99202</v>
      </c>
      <c r="AQ48" s="93">
        <v>1</v>
      </c>
      <c r="AR48" s="93">
        <v>-2.3E-2</v>
      </c>
      <c r="AS48" s="92">
        <v>80606</v>
      </c>
      <c r="AT48" s="93">
        <v>1</v>
      </c>
      <c r="AU48" s="93">
        <v>-0.187</v>
      </c>
      <c r="AV48" s="92">
        <v>82639</v>
      </c>
      <c r="AW48" s="93">
        <v>1</v>
      </c>
      <c r="AX48" s="93">
        <v>2.5000000000000001E-2</v>
      </c>
      <c r="AY48" s="92">
        <v>87638</v>
      </c>
      <c r="AZ48" s="93">
        <v>1</v>
      </c>
      <c r="BA48" s="93">
        <v>0.06</v>
      </c>
      <c r="BB48" s="11">
        <v>-11564</v>
      </c>
      <c r="BC48" s="123">
        <v>-0.11657023043890247</v>
      </c>
      <c r="BD48" s="11">
        <v>7032</v>
      </c>
      <c r="BE48" s="123">
        <v>8.7239163337716794E-2</v>
      </c>
      <c r="BF48" s="92">
        <v>1660594</v>
      </c>
      <c r="BG48" s="93">
        <v>1</v>
      </c>
      <c r="BH48" s="92">
        <v>1619687</v>
      </c>
      <c r="BI48" s="93">
        <v>1</v>
      </c>
      <c r="BJ48" s="93">
        <v>-2.5000000000000001E-2</v>
      </c>
      <c r="BK48" s="92">
        <v>1505218</v>
      </c>
      <c r="BL48" s="93">
        <v>1</v>
      </c>
      <c r="BM48" s="93">
        <v>-7.0999999999999994E-2</v>
      </c>
      <c r="BN48" s="92">
        <v>1366431</v>
      </c>
      <c r="BO48" s="93">
        <v>1</v>
      </c>
      <c r="BP48" s="93">
        <v>-9.1999999999999998E-2</v>
      </c>
      <c r="BQ48" s="92">
        <v>1344504</v>
      </c>
      <c r="BR48" s="93">
        <v>1</v>
      </c>
      <c r="BS48" s="93">
        <v>-1.6E-2</v>
      </c>
      <c r="BT48" s="11">
        <v>-275183</v>
      </c>
      <c r="BU48" s="123">
        <v>-0.16989887552348082</v>
      </c>
      <c r="BV48" s="11">
        <v>-160714</v>
      </c>
      <c r="BW48" s="123">
        <v>-0.10677124509539482</v>
      </c>
      <c r="BX48" s="4">
        <v>1935099</v>
      </c>
      <c r="BY48" s="13">
        <v>1</v>
      </c>
      <c r="BZ48" s="4">
        <v>1880567</v>
      </c>
      <c r="CA48" s="13">
        <v>1</v>
      </c>
      <c r="CB48" s="13">
        <v>-2.8180470353196374E-2</v>
      </c>
      <c r="CC48" s="4">
        <v>1706886</v>
      </c>
      <c r="CD48" s="13">
        <v>1</v>
      </c>
      <c r="CE48" s="13">
        <v>-9.2355656565280553E-2</v>
      </c>
      <c r="CF48" s="4">
        <v>1568530</v>
      </c>
      <c r="CG48" s="13">
        <v>1</v>
      </c>
      <c r="CH48" s="13">
        <v>-8.1057551588096688E-2</v>
      </c>
      <c r="CI48" s="4">
        <v>1556099</v>
      </c>
      <c r="CJ48" s="13">
        <v>1</v>
      </c>
      <c r="CK48" s="13">
        <v>-7.9252548564580083E-3</v>
      </c>
      <c r="CL48" s="4">
        <v>-324468</v>
      </c>
      <c r="CM48" s="13">
        <v>-0.17253732517905507</v>
      </c>
      <c r="CN48" s="4">
        <v>-150787</v>
      </c>
      <c r="CO48" s="13">
        <v>-8.8340404690178453E-2</v>
      </c>
      <c r="CP48" s="207"/>
      <c r="CQ48" s="208"/>
      <c r="CR48" s="207"/>
      <c r="CS48" s="208"/>
      <c r="CT48" s="208"/>
      <c r="CU48" s="207"/>
      <c r="CV48" s="208"/>
      <c r="CW48" s="208"/>
      <c r="CX48" s="207"/>
      <c r="CY48" s="208"/>
      <c r="CZ48" s="208"/>
      <c r="DA48" s="207"/>
      <c r="DB48" s="208"/>
      <c r="DC48" s="208"/>
      <c r="DD48" s="207"/>
      <c r="DE48" s="208"/>
      <c r="DF48" s="207"/>
      <c r="DG48" s="208"/>
      <c r="DH48" s="207"/>
      <c r="DI48" s="208"/>
      <c r="DJ48" s="207"/>
      <c r="DK48" s="208"/>
      <c r="DL48" s="208"/>
      <c r="DM48" s="207"/>
      <c r="DN48" s="208"/>
      <c r="DO48" s="208"/>
      <c r="DP48" s="207"/>
      <c r="DQ48" s="208"/>
      <c r="DR48" s="208"/>
      <c r="DS48" s="207"/>
      <c r="DT48" s="208"/>
      <c r="DU48" s="208"/>
      <c r="DV48" s="207"/>
      <c r="DW48" s="208"/>
      <c r="DX48" s="207"/>
      <c r="DY48" s="208"/>
    </row>
    <row r="49" spans="2:129" x14ac:dyDescent="0.3">
      <c r="B49" s="125" t="s">
        <v>321</v>
      </c>
      <c r="C49" s="12"/>
      <c r="D49" s="92">
        <v>889147</v>
      </c>
      <c r="E49" s="93">
        <v>1</v>
      </c>
      <c r="F49" s="92">
        <v>869097</v>
      </c>
      <c r="G49" s="93">
        <v>1</v>
      </c>
      <c r="H49" s="93">
        <v>-2.3E-2</v>
      </c>
      <c r="I49" s="92">
        <v>780420</v>
      </c>
      <c r="J49" s="93">
        <v>1</v>
      </c>
      <c r="K49" s="93">
        <v>-0.10199999999999999</v>
      </c>
      <c r="L49" s="92">
        <v>758999</v>
      </c>
      <c r="M49" s="93">
        <v>1</v>
      </c>
      <c r="N49" s="93">
        <v>-2.7E-2</v>
      </c>
      <c r="O49" s="92">
        <v>753646</v>
      </c>
      <c r="P49" s="93">
        <v>1</v>
      </c>
      <c r="Q49" s="93">
        <v>-7.0000000000000001E-3</v>
      </c>
      <c r="R49" s="11">
        <v>-115451</v>
      </c>
      <c r="S49" s="123">
        <v>-0.13284017779373303</v>
      </c>
      <c r="T49" s="11">
        <v>-26774</v>
      </c>
      <c r="U49" s="123">
        <v>-3.4307167935214371E-2</v>
      </c>
      <c r="V49" s="92">
        <v>697199</v>
      </c>
      <c r="W49" s="93">
        <v>1</v>
      </c>
      <c r="X49" s="92">
        <v>678218</v>
      </c>
      <c r="Y49" s="93">
        <v>1</v>
      </c>
      <c r="Z49" s="93">
        <v>-2.7E-2</v>
      </c>
      <c r="AA49" s="92">
        <v>612381</v>
      </c>
      <c r="AB49" s="93">
        <v>1</v>
      </c>
      <c r="AC49" s="93">
        <v>-9.7000000000000003E-2</v>
      </c>
      <c r="AD49" s="92">
        <v>582321</v>
      </c>
      <c r="AE49" s="93">
        <v>1</v>
      </c>
      <c r="AF49" s="93">
        <v>-4.9000000000000002E-2</v>
      </c>
      <c r="AG49" s="92">
        <v>563483</v>
      </c>
      <c r="AH49" s="93">
        <v>1</v>
      </c>
      <c r="AI49" s="93">
        <v>-3.2000000000000001E-2</v>
      </c>
      <c r="AJ49" s="11">
        <v>-114735</v>
      </c>
      <c r="AK49" s="123">
        <v>-0.16917126941484895</v>
      </c>
      <c r="AL49" s="11">
        <v>-48898</v>
      </c>
      <c r="AM49" s="123">
        <v>-7.984898290443368E-2</v>
      </c>
      <c r="AN49" s="92">
        <v>191948</v>
      </c>
      <c r="AO49" s="93">
        <v>1</v>
      </c>
      <c r="AP49" s="92">
        <v>190879</v>
      </c>
      <c r="AQ49" s="93">
        <v>1</v>
      </c>
      <c r="AR49" s="93">
        <v>-6.0000000000000001E-3</v>
      </c>
      <c r="AS49" s="92">
        <v>168039</v>
      </c>
      <c r="AT49" s="93">
        <v>1</v>
      </c>
      <c r="AU49" s="93">
        <v>-0.12</v>
      </c>
      <c r="AV49" s="92">
        <v>176678</v>
      </c>
      <c r="AW49" s="93">
        <v>1</v>
      </c>
      <c r="AX49" s="93">
        <v>5.0999999999999997E-2</v>
      </c>
      <c r="AY49" s="92">
        <v>190163</v>
      </c>
      <c r="AZ49" s="93">
        <v>1</v>
      </c>
      <c r="BA49" s="93">
        <v>7.5999999999999998E-2</v>
      </c>
      <c r="BB49" s="11">
        <v>-716</v>
      </c>
      <c r="BC49" s="123">
        <v>-3.7510674301520774E-3</v>
      </c>
      <c r="BD49" s="11">
        <v>22124</v>
      </c>
      <c r="BE49" s="123">
        <v>0.13165991228226781</v>
      </c>
      <c r="BF49" s="92">
        <v>6125469</v>
      </c>
      <c r="BG49" s="93">
        <v>1</v>
      </c>
      <c r="BH49" s="92">
        <v>6111073</v>
      </c>
      <c r="BI49" s="93">
        <v>1</v>
      </c>
      <c r="BJ49" s="93">
        <v>-2E-3</v>
      </c>
      <c r="BK49" s="92">
        <v>6003808</v>
      </c>
      <c r="BL49" s="93">
        <v>1</v>
      </c>
      <c r="BM49" s="93">
        <v>-1.7999999999999999E-2</v>
      </c>
      <c r="BN49" s="92">
        <v>5777632</v>
      </c>
      <c r="BO49" s="93">
        <v>1</v>
      </c>
      <c r="BP49" s="93">
        <v>-3.7999999999999999E-2</v>
      </c>
      <c r="BQ49" s="92">
        <v>5786585</v>
      </c>
      <c r="BR49" s="93">
        <v>1</v>
      </c>
      <c r="BS49" s="93">
        <v>2E-3</v>
      </c>
      <c r="BT49" s="11">
        <v>-324488</v>
      </c>
      <c r="BU49" s="123">
        <v>-5.3098367504364585E-2</v>
      </c>
      <c r="BV49" s="11">
        <v>-217223</v>
      </c>
      <c r="BW49" s="123">
        <v>-3.6180870540830086E-2</v>
      </c>
      <c r="BX49" s="4">
        <v>7014616</v>
      </c>
      <c r="BY49" s="13">
        <v>1</v>
      </c>
      <c r="BZ49" s="4">
        <v>6980170</v>
      </c>
      <c r="CA49" s="13">
        <v>1</v>
      </c>
      <c r="CB49" s="13">
        <v>-4.9106038021182741E-3</v>
      </c>
      <c r="CC49" s="4">
        <v>6784228</v>
      </c>
      <c r="CD49" s="13">
        <v>1</v>
      </c>
      <c r="CE49" s="13">
        <v>-2.8071236087373275E-2</v>
      </c>
      <c r="CF49" s="4">
        <v>6536631</v>
      </c>
      <c r="CG49" s="13">
        <v>1</v>
      </c>
      <c r="CH49" s="13">
        <v>-3.6495972717898062E-2</v>
      </c>
      <c r="CI49" s="4">
        <v>6540231</v>
      </c>
      <c r="CJ49" s="13">
        <v>1</v>
      </c>
      <c r="CK49" s="13">
        <v>5.5074242373476245E-4</v>
      </c>
      <c r="CL49" s="4">
        <v>-439939</v>
      </c>
      <c r="CM49" s="13">
        <v>-6.3026974987715145E-2</v>
      </c>
      <c r="CN49" s="4">
        <v>-243997</v>
      </c>
      <c r="CO49" s="13">
        <v>-3.5965330174634436E-2</v>
      </c>
      <c r="CP49" s="207"/>
      <c r="CQ49" s="208"/>
      <c r="CR49" s="207"/>
      <c r="CS49" s="208"/>
      <c r="CT49" s="208"/>
      <c r="CU49" s="207"/>
      <c r="CV49" s="208"/>
      <c r="CW49" s="208"/>
      <c r="CX49" s="207"/>
      <c r="CY49" s="208"/>
      <c r="CZ49" s="208"/>
      <c r="DA49" s="207"/>
      <c r="DB49" s="208"/>
      <c r="DC49" s="208"/>
      <c r="DD49" s="207"/>
      <c r="DE49" s="208"/>
      <c r="DF49" s="207"/>
      <c r="DG49" s="208"/>
      <c r="DH49" s="207"/>
      <c r="DI49" s="208"/>
      <c r="DJ49" s="207"/>
      <c r="DK49" s="208"/>
      <c r="DL49" s="208"/>
      <c r="DM49" s="207"/>
      <c r="DN49" s="208"/>
      <c r="DO49" s="208"/>
      <c r="DP49" s="207"/>
      <c r="DQ49" s="208"/>
      <c r="DR49" s="208"/>
      <c r="DS49" s="207"/>
      <c r="DT49" s="208"/>
      <c r="DU49" s="208"/>
      <c r="DV49" s="207"/>
      <c r="DW49" s="208"/>
      <c r="DX49" s="207"/>
      <c r="DY49" s="208"/>
    </row>
    <row r="50" spans="2:129" x14ac:dyDescent="0.3">
      <c r="B50" s="89" t="s">
        <v>322</v>
      </c>
      <c r="C50" s="12"/>
      <c r="D50" s="12"/>
      <c r="E50" s="10"/>
      <c r="F50" s="11"/>
      <c r="G50" s="10"/>
      <c r="H50" s="10"/>
      <c r="I50" s="12"/>
      <c r="J50" s="10"/>
      <c r="K50" s="10"/>
      <c r="L50" s="12"/>
      <c r="M50" s="10"/>
      <c r="N50" s="10"/>
      <c r="O50" s="12"/>
      <c r="P50" s="10"/>
      <c r="Q50" s="10"/>
      <c r="R50" s="11"/>
      <c r="S50" s="123"/>
      <c r="T50" s="11"/>
      <c r="U50" s="123"/>
      <c r="V50" s="12"/>
      <c r="W50" s="10"/>
      <c r="X50" s="12"/>
      <c r="Y50" s="10"/>
      <c r="Z50" s="10"/>
      <c r="AA50" s="12"/>
      <c r="AB50" s="10"/>
      <c r="AC50" s="10"/>
      <c r="AD50" s="12"/>
      <c r="AE50" s="10"/>
      <c r="AF50" s="10"/>
      <c r="AG50" s="12"/>
      <c r="AH50" s="10"/>
      <c r="AI50" s="10"/>
      <c r="AJ50" s="11"/>
      <c r="AK50" s="123"/>
      <c r="AL50" s="11"/>
      <c r="AM50" s="123"/>
      <c r="AN50" s="12"/>
      <c r="AO50" s="10"/>
      <c r="AP50" s="12"/>
      <c r="AQ50" s="10"/>
      <c r="AR50" s="10"/>
      <c r="AS50" s="12"/>
      <c r="AT50" s="10"/>
      <c r="AU50" s="10"/>
      <c r="AV50" s="12"/>
      <c r="AW50" s="10"/>
      <c r="AX50" s="10"/>
      <c r="AY50" s="12"/>
      <c r="AZ50" s="10"/>
      <c r="BA50" s="10"/>
      <c r="BB50" s="11"/>
      <c r="BC50" s="123"/>
      <c r="BD50" s="11"/>
      <c r="BE50" s="123"/>
      <c r="BF50" s="12"/>
      <c r="BT50" s="11"/>
      <c r="BU50" s="123"/>
      <c r="BV50" s="11"/>
      <c r="BW50" s="123"/>
      <c r="CL50" s="4"/>
      <c r="CN50" s="4"/>
      <c r="CP50" s="207"/>
      <c r="CQ50" s="208"/>
      <c r="CR50" s="207"/>
      <c r="CS50" s="208"/>
      <c r="CT50" s="208"/>
      <c r="CU50" s="207"/>
      <c r="CV50" s="208"/>
      <c r="CW50" s="208"/>
      <c r="CX50" s="207"/>
      <c r="CY50" s="208"/>
      <c r="CZ50" s="208"/>
      <c r="DA50" s="207"/>
      <c r="DB50" s="208"/>
      <c r="DC50" s="208"/>
      <c r="DD50" s="207"/>
      <c r="DE50" s="208"/>
      <c r="DF50" s="207"/>
      <c r="DG50" s="208"/>
      <c r="DH50" s="207"/>
      <c r="DI50" s="208"/>
      <c r="DJ50" s="207"/>
      <c r="DK50" s="208"/>
      <c r="DL50" s="208"/>
      <c r="DM50" s="207"/>
      <c r="DN50" s="208"/>
      <c r="DO50" s="208"/>
      <c r="DP50" s="207"/>
      <c r="DQ50" s="208"/>
      <c r="DR50" s="208"/>
      <c r="DS50" s="207"/>
      <c r="DT50" s="208"/>
      <c r="DU50" s="208"/>
      <c r="DV50" s="207"/>
      <c r="DW50" s="208"/>
      <c r="DX50" s="207"/>
      <c r="DY50" s="208"/>
    </row>
    <row r="51" spans="2:129" x14ac:dyDescent="0.3">
      <c r="B51" s="125"/>
      <c r="C51" s="12"/>
      <c r="D51" s="12"/>
      <c r="E51" s="10"/>
      <c r="F51" s="11"/>
      <c r="G51" s="10"/>
      <c r="H51" s="10"/>
      <c r="I51" s="12"/>
      <c r="J51" s="10"/>
      <c r="K51" s="10"/>
      <c r="L51" s="12"/>
      <c r="M51" s="10"/>
      <c r="N51" s="10"/>
      <c r="O51" s="12"/>
      <c r="P51" s="10"/>
      <c r="Q51" s="10"/>
      <c r="R51" s="11"/>
      <c r="S51" s="192"/>
      <c r="T51" s="11"/>
      <c r="U51" s="192"/>
      <c r="V51" s="12"/>
      <c r="W51" s="10"/>
      <c r="X51" s="12"/>
      <c r="Y51" s="10"/>
      <c r="Z51" s="10"/>
      <c r="AA51" s="12"/>
      <c r="AB51" s="10"/>
      <c r="AC51" s="10"/>
      <c r="AD51" s="12"/>
      <c r="AE51" s="10"/>
      <c r="AF51" s="10"/>
      <c r="AG51" s="12"/>
      <c r="AH51" s="10"/>
      <c r="AI51" s="10"/>
      <c r="AJ51" s="11"/>
      <c r="AK51" s="192"/>
      <c r="AL51" s="11"/>
      <c r="AM51" s="192"/>
      <c r="AN51" s="12"/>
      <c r="AO51" s="10"/>
      <c r="AP51" s="12"/>
      <c r="AQ51" s="10"/>
      <c r="AR51" s="10"/>
      <c r="AS51" s="12"/>
      <c r="AT51" s="10"/>
      <c r="AU51" s="10"/>
      <c r="AV51" s="12"/>
      <c r="AW51" s="10"/>
      <c r="AX51" s="10"/>
      <c r="AY51" s="12"/>
      <c r="AZ51" s="10"/>
      <c r="BA51" s="10"/>
      <c r="BB51" s="11"/>
      <c r="BC51" s="192"/>
      <c r="BD51" s="11"/>
      <c r="BE51" s="192"/>
      <c r="BF51" s="12"/>
      <c r="BT51" s="11"/>
      <c r="BU51" s="192"/>
      <c r="BV51" s="11"/>
      <c r="BW51" s="192"/>
      <c r="CL51" s="4"/>
      <c r="CN51" s="4"/>
      <c r="CP51" s="207"/>
      <c r="CQ51" s="208"/>
      <c r="CR51" s="207"/>
      <c r="CS51" s="208"/>
      <c r="CT51" s="208"/>
      <c r="CU51" s="207"/>
      <c r="CV51" s="208"/>
      <c r="CW51" s="208"/>
      <c r="CX51" s="207"/>
      <c r="CY51" s="208"/>
      <c r="CZ51" s="208"/>
      <c r="DA51" s="207"/>
      <c r="DB51" s="208"/>
      <c r="DC51" s="208"/>
      <c r="DD51" s="207"/>
      <c r="DE51" s="208"/>
      <c r="DF51" s="207"/>
      <c r="DG51" s="208"/>
      <c r="DH51" s="291"/>
      <c r="DI51" s="208"/>
      <c r="DJ51" s="291"/>
      <c r="DK51" s="208"/>
      <c r="DL51" s="208"/>
      <c r="DM51" s="291"/>
      <c r="DN51" s="208"/>
      <c r="DO51" s="208"/>
      <c r="DP51" s="291"/>
      <c r="DQ51" s="208"/>
      <c r="DR51" s="208"/>
      <c r="DS51" s="291"/>
      <c r="DT51" s="208"/>
      <c r="DU51" s="208"/>
      <c r="DV51" s="207"/>
      <c r="DW51" s="208"/>
      <c r="DX51" s="207"/>
      <c r="DY51" s="208"/>
    </row>
    <row r="52" spans="2:129" x14ac:dyDescent="0.3">
      <c r="B52" s="298" t="s">
        <v>137</v>
      </c>
      <c r="C52" s="12"/>
      <c r="D52" s="12"/>
      <c r="E52" s="10"/>
      <c r="F52" s="12"/>
      <c r="G52" s="10"/>
      <c r="H52" s="10"/>
      <c r="I52" s="12"/>
      <c r="J52" s="10"/>
      <c r="K52" s="10"/>
      <c r="L52" s="12"/>
      <c r="M52" s="10"/>
      <c r="N52" s="10"/>
      <c r="O52" s="11"/>
      <c r="P52" s="10"/>
      <c r="Q52" s="10"/>
      <c r="R52" s="11"/>
      <c r="S52" s="192"/>
      <c r="T52" s="11"/>
      <c r="U52" s="192"/>
      <c r="V52" s="12"/>
      <c r="W52" s="10"/>
      <c r="X52" s="12"/>
      <c r="Y52" s="10"/>
      <c r="Z52" s="10"/>
      <c r="AA52" s="12"/>
      <c r="AB52" s="10"/>
      <c r="AC52" s="10"/>
      <c r="AD52" s="12"/>
      <c r="AE52" s="10"/>
      <c r="AF52" s="10"/>
      <c r="AG52" s="12"/>
      <c r="AH52" s="10"/>
      <c r="AI52" s="10"/>
      <c r="AJ52" s="11"/>
      <c r="AK52" s="192"/>
      <c r="AL52" s="11"/>
      <c r="AM52" s="192"/>
      <c r="AN52" s="12"/>
      <c r="AO52" s="10"/>
      <c r="AP52" s="12"/>
      <c r="AQ52" s="10"/>
      <c r="AR52" s="10"/>
      <c r="AS52" s="12"/>
      <c r="AT52" s="10"/>
      <c r="AU52" s="10"/>
      <c r="AV52" s="12"/>
      <c r="AW52" s="10"/>
      <c r="AX52" s="10"/>
      <c r="AY52" s="12"/>
      <c r="AZ52" s="10"/>
      <c r="BA52" s="10"/>
      <c r="BB52" s="11"/>
      <c r="BC52" s="192"/>
      <c r="BD52" s="11"/>
      <c r="BE52" s="192"/>
      <c r="BF52" s="12"/>
      <c r="BT52" s="11"/>
      <c r="BU52" s="192"/>
      <c r="BV52" s="11"/>
      <c r="BW52" s="192"/>
      <c r="CL52" s="4"/>
      <c r="CN52" s="4"/>
      <c r="CP52" s="207"/>
      <c r="CQ52" s="208"/>
      <c r="CR52" s="207"/>
      <c r="CS52" s="208"/>
      <c r="CT52" s="208"/>
      <c r="CU52" s="207"/>
      <c r="CV52" s="208"/>
      <c r="CW52" s="208"/>
      <c r="CX52" s="207"/>
      <c r="CY52" s="208"/>
      <c r="CZ52" s="208"/>
      <c r="DA52" s="207"/>
      <c r="DB52" s="208"/>
      <c r="DC52" s="208"/>
      <c r="DD52" s="207"/>
      <c r="DE52" s="208"/>
      <c r="DF52" s="207"/>
      <c r="DG52" s="208"/>
      <c r="DH52" s="207"/>
      <c r="DI52" s="208"/>
      <c r="DJ52" s="207"/>
      <c r="DK52" s="208"/>
      <c r="DL52" s="208"/>
      <c r="DM52" s="207"/>
      <c r="DN52" s="208"/>
      <c r="DO52" s="208"/>
      <c r="DP52" s="207"/>
      <c r="DQ52" s="208"/>
      <c r="DR52" s="208"/>
      <c r="DS52" s="207"/>
      <c r="DT52" s="208"/>
      <c r="DU52" s="208"/>
      <c r="DV52" s="207"/>
      <c r="DW52" s="208"/>
      <c r="DX52" s="207"/>
      <c r="DY52" s="208"/>
    </row>
    <row r="53" spans="2:129" x14ac:dyDescent="0.3">
      <c r="B53" s="414" t="s">
        <v>74</v>
      </c>
      <c r="C53" s="12" t="s">
        <v>134</v>
      </c>
      <c r="D53" s="92">
        <v>109418</v>
      </c>
      <c r="E53" s="93">
        <v>0.28699999999999998</v>
      </c>
      <c r="F53" s="92">
        <v>109297</v>
      </c>
      <c r="G53" s="93">
        <v>0.29299999999999998</v>
      </c>
      <c r="H53" s="93">
        <v>-1E-3</v>
      </c>
      <c r="I53" s="92">
        <v>100006</v>
      </c>
      <c r="J53" s="93">
        <v>0.309</v>
      </c>
      <c r="K53" s="93">
        <v>-8.5000000000000006E-2</v>
      </c>
      <c r="L53" s="92">
        <v>99872</v>
      </c>
      <c r="M53" s="93">
        <v>0.312</v>
      </c>
      <c r="N53" s="93">
        <v>-1E-3</v>
      </c>
      <c r="O53" s="92">
        <v>97822</v>
      </c>
      <c r="P53" s="93">
        <v>0.30099999999999999</v>
      </c>
      <c r="Q53" s="93">
        <v>-2.1000000000000001E-2</v>
      </c>
      <c r="R53" s="11">
        <v>-11475</v>
      </c>
      <c r="S53" s="192">
        <v>-0.10498915798237829</v>
      </c>
      <c r="T53" s="11">
        <v>-2184</v>
      </c>
      <c r="U53" s="192">
        <v>-2.1838689678619284E-2</v>
      </c>
      <c r="V53" s="92">
        <v>90894</v>
      </c>
      <c r="W53" s="93">
        <v>0.30299999999999999</v>
      </c>
      <c r="X53" s="92">
        <v>91083</v>
      </c>
      <c r="Y53" s="93">
        <v>0.312</v>
      </c>
      <c r="Z53" s="93">
        <v>2E-3</v>
      </c>
      <c r="AA53" s="92">
        <v>84231</v>
      </c>
      <c r="AB53" s="93">
        <v>0.33</v>
      </c>
      <c r="AC53" s="93">
        <v>-7.4999999999999997E-2</v>
      </c>
      <c r="AD53" s="92">
        <v>81396</v>
      </c>
      <c r="AE53" s="93">
        <v>0.33400000000000002</v>
      </c>
      <c r="AF53" s="93">
        <v>-3.4000000000000002E-2</v>
      </c>
      <c r="AG53" s="92">
        <v>78398</v>
      </c>
      <c r="AH53" s="93">
        <v>0.32200000000000001</v>
      </c>
      <c r="AI53" s="93">
        <v>-3.6999999999999998E-2</v>
      </c>
      <c r="AJ53" s="11">
        <v>-12685</v>
      </c>
      <c r="AK53" s="192">
        <v>-0.1392685792079752</v>
      </c>
      <c r="AL53" s="11">
        <v>-5833</v>
      </c>
      <c r="AM53" s="192">
        <v>-6.9250038584369178E-2</v>
      </c>
      <c r="AN53" s="92">
        <v>18524</v>
      </c>
      <c r="AO53" s="93">
        <v>0.22500000000000001</v>
      </c>
      <c r="AP53" s="92">
        <v>18214</v>
      </c>
      <c r="AQ53" s="93">
        <v>0.223</v>
      </c>
      <c r="AR53" s="93">
        <v>-1.7000000000000001E-2</v>
      </c>
      <c r="AS53" s="92">
        <v>15775</v>
      </c>
      <c r="AT53" s="93">
        <v>0.23</v>
      </c>
      <c r="AU53" s="93">
        <v>-0.13400000000000001</v>
      </c>
      <c r="AV53" s="92">
        <v>18476</v>
      </c>
      <c r="AW53" s="93">
        <v>0.24099999999999999</v>
      </c>
      <c r="AX53" s="93">
        <v>0.17100000000000001</v>
      </c>
      <c r="AY53" s="92">
        <v>19424</v>
      </c>
      <c r="AZ53" s="93">
        <v>0.24</v>
      </c>
      <c r="BA53" s="93">
        <v>5.0999999999999997E-2</v>
      </c>
      <c r="BB53" s="11">
        <v>1210</v>
      </c>
      <c r="BC53" s="192">
        <v>6.6432414626111713E-2</v>
      </c>
      <c r="BD53" s="11">
        <v>3649</v>
      </c>
      <c r="BE53" s="192">
        <v>0.23131537242472267</v>
      </c>
      <c r="BF53" s="92">
        <v>813049</v>
      </c>
      <c r="BG53" s="93">
        <v>0.30599999999999999</v>
      </c>
      <c r="BH53" s="92">
        <v>815732</v>
      </c>
      <c r="BI53" s="93">
        <v>0.31</v>
      </c>
      <c r="BJ53" s="93">
        <v>3.0000000000000001E-3</v>
      </c>
      <c r="BK53" s="92">
        <v>801926</v>
      </c>
      <c r="BL53" s="93">
        <v>0.317</v>
      </c>
      <c r="BM53" s="93">
        <v>-1.7000000000000001E-2</v>
      </c>
      <c r="BN53" s="92">
        <v>792045</v>
      </c>
      <c r="BO53" s="93">
        <v>0.32500000000000001</v>
      </c>
      <c r="BP53" s="93">
        <v>-1.2E-2</v>
      </c>
      <c r="BQ53" s="92">
        <v>801054</v>
      </c>
      <c r="BR53" s="93">
        <v>0.32900000000000001</v>
      </c>
      <c r="BS53" s="93">
        <v>1.0999999999999999E-2</v>
      </c>
      <c r="BT53" s="11">
        <v>-14678</v>
      </c>
      <c r="BU53" s="192">
        <v>-1.7993654778775348E-2</v>
      </c>
      <c r="BV53" s="11">
        <v>-872</v>
      </c>
      <c r="BW53" s="192">
        <v>-1.0873821275279765E-3</v>
      </c>
      <c r="BX53" s="4">
        <v>922467</v>
      </c>
      <c r="BY53" s="13">
        <v>0.30378214895770178</v>
      </c>
      <c r="BZ53" s="4">
        <v>925029</v>
      </c>
      <c r="CA53" s="13">
        <v>0.30813911461916033</v>
      </c>
      <c r="CB53" s="13">
        <v>2.7773351241833222E-3</v>
      </c>
      <c r="CC53" s="4">
        <v>901932</v>
      </c>
      <c r="CD53" s="13">
        <v>0.31575840770144509</v>
      </c>
      <c r="CE53" s="13">
        <v>-2.4968946919502022E-2</v>
      </c>
      <c r="CF53" s="4">
        <v>891917</v>
      </c>
      <c r="CG53" s="13">
        <v>0.32387637664808322</v>
      </c>
      <c r="CH53" s="13">
        <v>-1.110394131708381E-2</v>
      </c>
      <c r="CI53" s="4">
        <v>898876</v>
      </c>
      <c r="CJ53" s="13">
        <v>0.32597367698623869</v>
      </c>
      <c r="CK53" s="13">
        <v>7.802295505074941E-3</v>
      </c>
      <c r="CL53" s="4">
        <v>-26153</v>
      </c>
      <c r="CM53" s="13">
        <v>-2.8272627128446803E-2</v>
      </c>
      <c r="CN53" s="4">
        <v>-3056</v>
      </c>
      <c r="CO53" s="13">
        <v>-3.3882820434356642E-3</v>
      </c>
      <c r="CP53" s="207"/>
      <c r="CQ53" s="208"/>
      <c r="CR53" s="207"/>
      <c r="CS53" s="208"/>
      <c r="CT53" s="208"/>
      <c r="CU53" s="207"/>
      <c r="CV53" s="208"/>
      <c r="CW53" s="208"/>
      <c r="CX53" s="207"/>
      <c r="CY53" s="208"/>
      <c r="CZ53" s="208"/>
      <c r="DA53" s="207"/>
      <c r="DB53" s="208"/>
      <c r="DC53" s="208"/>
      <c r="DD53" s="207"/>
      <c r="DE53" s="208"/>
      <c r="DF53" s="207"/>
      <c r="DG53" s="208"/>
      <c r="DH53" s="207"/>
      <c r="DI53" s="208"/>
      <c r="DJ53" s="207"/>
      <c r="DK53" s="208"/>
      <c r="DL53" s="208"/>
      <c r="DM53" s="207"/>
      <c r="DN53" s="208"/>
      <c r="DO53" s="208"/>
      <c r="DP53" s="207"/>
      <c r="DQ53" s="208"/>
      <c r="DR53" s="208"/>
      <c r="DS53" s="207"/>
      <c r="DT53" s="208"/>
      <c r="DU53" s="208"/>
      <c r="DV53" s="207"/>
      <c r="DW53" s="208"/>
      <c r="DX53" s="207"/>
      <c r="DY53" s="208"/>
    </row>
    <row r="54" spans="2:129" x14ac:dyDescent="0.3">
      <c r="B54" s="414"/>
      <c r="C54" s="12" t="s">
        <v>133</v>
      </c>
      <c r="D54" s="92">
        <v>84677</v>
      </c>
      <c r="E54" s="93">
        <v>0.222</v>
      </c>
      <c r="F54" s="92">
        <v>83406</v>
      </c>
      <c r="G54" s="93">
        <v>0.223</v>
      </c>
      <c r="H54" s="93">
        <v>-1.4999999999999999E-2</v>
      </c>
      <c r="I54" s="92">
        <v>72364</v>
      </c>
      <c r="J54" s="93">
        <v>0.223</v>
      </c>
      <c r="K54" s="93">
        <v>-0.13200000000000001</v>
      </c>
      <c r="L54" s="92">
        <v>72367</v>
      </c>
      <c r="M54" s="93">
        <v>0.22600000000000001</v>
      </c>
      <c r="N54" s="93">
        <v>0</v>
      </c>
      <c r="O54" s="92">
        <v>73468</v>
      </c>
      <c r="P54" s="93">
        <v>0.22600000000000001</v>
      </c>
      <c r="Q54" s="93">
        <v>1.4999999999999999E-2</v>
      </c>
      <c r="R54" s="11">
        <v>-9938</v>
      </c>
      <c r="S54" s="192">
        <v>-0.1191520993693499</v>
      </c>
      <c r="T54" s="11">
        <v>1104</v>
      </c>
      <c r="U54" s="192">
        <v>1.5256204742689735E-2</v>
      </c>
      <c r="V54" s="92">
        <v>67041</v>
      </c>
      <c r="W54" s="93">
        <v>0.224</v>
      </c>
      <c r="X54" s="92">
        <v>65671</v>
      </c>
      <c r="Y54" s="93">
        <v>0.22500000000000001</v>
      </c>
      <c r="Z54" s="93">
        <v>-0.02</v>
      </c>
      <c r="AA54" s="92">
        <v>57195</v>
      </c>
      <c r="AB54" s="93">
        <v>0.224</v>
      </c>
      <c r="AC54" s="93">
        <v>-0.129</v>
      </c>
      <c r="AD54" s="92">
        <v>55568</v>
      </c>
      <c r="AE54" s="93">
        <v>0.22800000000000001</v>
      </c>
      <c r="AF54" s="93">
        <v>-2.8000000000000001E-2</v>
      </c>
      <c r="AG54" s="92">
        <v>55360</v>
      </c>
      <c r="AH54" s="93">
        <v>0.22700000000000001</v>
      </c>
      <c r="AI54" s="93">
        <v>-4.0000000000000001E-3</v>
      </c>
      <c r="AJ54" s="11">
        <v>-10311</v>
      </c>
      <c r="AK54" s="192">
        <v>-0.15700994350626607</v>
      </c>
      <c r="AL54" s="11">
        <v>-1835</v>
      </c>
      <c r="AM54" s="192">
        <v>-3.2083224058047033E-2</v>
      </c>
      <c r="AN54" s="92">
        <v>17636</v>
      </c>
      <c r="AO54" s="93">
        <v>0.215</v>
      </c>
      <c r="AP54" s="92">
        <v>17735</v>
      </c>
      <c r="AQ54" s="93">
        <v>0.217</v>
      </c>
      <c r="AR54" s="93">
        <v>6.0000000000000001E-3</v>
      </c>
      <c r="AS54" s="92">
        <v>15169</v>
      </c>
      <c r="AT54" s="93">
        <v>0.222</v>
      </c>
      <c r="AU54" s="93">
        <v>-0.14499999999999999</v>
      </c>
      <c r="AV54" s="92">
        <v>16799</v>
      </c>
      <c r="AW54" s="93">
        <v>0.219</v>
      </c>
      <c r="AX54" s="93">
        <v>0.107</v>
      </c>
      <c r="AY54" s="92">
        <v>18108</v>
      </c>
      <c r="AZ54" s="93">
        <v>0.224</v>
      </c>
      <c r="BA54" s="93">
        <v>7.8E-2</v>
      </c>
      <c r="BB54" s="11">
        <v>373</v>
      </c>
      <c r="BC54" s="192">
        <v>2.1031857908091256E-2</v>
      </c>
      <c r="BD54" s="11">
        <v>2939</v>
      </c>
      <c r="BE54" s="192">
        <v>0.1937504120245237</v>
      </c>
      <c r="BF54" s="92">
        <v>582896</v>
      </c>
      <c r="BG54" s="93">
        <v>0.22</v>
      </c>
      <c r="BH54" s="92">
        <v>580397</v>
      </c>
      <c r="BI54" s="93">
        <v>0.221</v>
      </c>
      <c r="BJ54" s="93">
        <v>-4.0000000000000001E-3</v>
      </c>
      <c r="BK54" s="92">
        <v>562595</v>
      </c>
      <c r="BL54" s="93">
        <v>0.222</v>
      </c>
      <c r="BM54" s="93">
        <v>-3.1E-2</v>
      </c>
      <c r="BN54" s="92">
        <v>540451</v>
      </c>
      <c r="BO54" s="93">
        <v>0.222</v>
      </c>
      <c r="BP54" s="93">
        <v>-3.9E-2</v>
      </c>
      <c r="BQ54" s="92">
        <v>539024</v>
      </c>
      <c r="BR54" s="93">
        <v>0.222</v>
      </c>
      <c r="BS54" s="93">
        <v>-3.0000000000000001E-3</v>
      </c>
      <c r="BT54" s="11">
        <v>-41373</v>
      </c>
      <c r="BU54" s="192">
        <v>-7.128396597501363E-2</v>
      </c>
      <c r="BV54" s="11">
        <v>-23571</v>
      </c>
      <c r="BW54" s="192">
        <v>-4.1896924075045104E-2</v>
      </c>
      <c r="BX54" s="4">
        <v>667573</v>
      </c>
      <c r="BY54" s="13">
        <v>0.21984175100696271</v>
      </c>
      <c r="BZ54" s="4">
        <v>663803</v>
      </c>
      <c r="CA54" s="13">
        <v>0.22112135803476698</v>
      </c>
      <c r="CB54" s="13">
        <v>-5.647322465108684E-3</v>
      </c>
      <c r="CC54" s="4">
        <v>634959</v>
      </c>
      <c r="CD54" s="13">
        <v>0.22229352411900438</v>
      </c>
      <c r="CE54" s="13">
        <v>-4.3452650861776743E-2</v>
      </c>
      <c r="CF54" s="4">
        <v>612818</v>
      </c>
      <c r="CG54" s="13">
        <v>0.22252886017950665</v>
      </c>
      <c r="CH54" s="13">
        <v>-3.4869967982184669E-2</v>
      </c>
      <c r="CI54" s="4">
        <v>612492</v>
      </c>
      <c r="CJ54" s="13">
        <v>0.22211769962114386</v>
      </c>
      <c r="CK54" s="13">
        <v>-5.3196870849092637E-4</v>
      </c>
      <c r="CL54" s="4">
        <v>-51311</v>
      </c>
      <c r="CM54" s="13">
        <v>-7.7298535860790052E-2</v>
      </c>
      <c r="CN54" s="4">
        <v>-22467</v>
      </c>
      <c r="CO54" s="13">
        <v>-3.5383386958843022E-2</v>
      </c>
      <c r="CP54" s="207"/>
      <c r="CQ54" s="208"/>
      <c r="CR54" s="207"/>
      <c r="CS54" s="208"/>
      <c r="CT54" s="208"/>
      <c r="CU54" s="207"/>
      <c r="CV54" s="208"/>
      <c r="CW54" s="208"/>
      <c r="CX54" s="207"/>
      <c r="CY54" s="208"/>
      <c r="CZ54" s="208"/>
      <c r="DA54" s="207"/>
      <c r="DB54" s="208"/>
      <c r="DC54" s="208"/>
      <c r="DD54" s="207"/>
      <c r="DE54" s="208"/>
      <c r="DF54" s="207"/>
      <c r="DG54" s="208"/>
      <c r="DH54" s="207"/>
      <c r="DI54" s="208"/>
      <c r="DJ54" s="207"/>
      <c r="DK54" s="208"/>
      <c r="DL54" s="208"/>
      <c r="DM54" s="207"/>
      <c r="DN54" s="208"/>
      <c r="DO54" s="208"/>
      <c r="DP54" s="207"/>
      <c r="DQ54" s="208"/>
      <c r="DR54" s="208"/>
      <c r="DS54" s="207"/>
      <c r="DT54" s="208"/>
      <c r="DU54" s="208"/>
      <c r="DV54" s="207"/>
      <c r="DW54" s="208"/>
      <c r="DX54" s="207"/>
      <c r="DY54" s="208"/>
    </row>
    <row r="55" spans="2:129" x14ac:dyDescent="0.3">
      <c r="B55" s="414"/>
      <c r="C55" s="12" t="s">
        <v>132</v>
      </c>
      <c r="D55" s="92">
        <v>63509</v>
      </c>
      <c r="E55" s="93">
        <v>0.16600000000000001</v>
      </c>
      <c r="F55" s="92">
        <v>61829</v>
      </c>
      <c r="G55" s="93">
        <v>0.16600000000000001</v>
      </c>
      <c r="H55" s="93">
        <v>-2.5999999999999999E-2</v>
      </c>
      <c r="I55" s="92">
        <v>52805</v>
      </c>
      <c r="J55" s="93">
        <v>0.16300000000000001</v>
      </c>
      <c r="K55" s="93">
        <v>-0.14599999999999999</v>
      </c>
      <c r="L55" s="92">
        <v>52042</v>
      </c>
      <c r="M55" s="93">
        <v>0.16200000000000001</v>
      </c>
      <c r="N55" s="93">
        <v>-1.4E-2</v>
      </c>
      <c r="O55" s="92">
        <v>53885</v>
      </c>
      <c r="P55" s="93">
        <v>0.16600000000000001</v>
      </c>
      <c r="Q55" s="93">
        <v>3.5000000000000003E-2</v>
      </c>
      <c r="R55" s="11">
        <v>-7944</v>
      </c>
      <c r="S55" s="192">
        <v>-0.12848339775833351</v>
      </c>
      <c r="T55" s="11">
        <v>1080</v>
      </c>
      <c r="U55" s="192">
        <v>2.0452608654483478E-2</v>
      </c>
      <c r="V55" s="92">
        <v>48699</v>
      </c>
      <c r="W55" s="93">
        <v>0.16300000000000001</v>
      </c>
      <c r="X55" s="92">
        <v>47044</v>
      </c>
      <c r="Y55" s="93">
        <v>0.161</v>
      </c>
      <c r="Z55" s="93">
        <v>-3.4000000000000002E-2</v>
      </c>
      <c r="AA55" s="92">
        <v>40457</v>
      </c>
      <c r="AB55" s="93">
        <v>0.158</v>
      </c>
      <c r="AC55" s="93">
        <v>-0.14000000000000001</v>
      </c>
      <c r="AD55" s="92">
        <v>38310</v>
      </c>
      <c r="AE55" s="93">
        <v>0.157</v>
      </c>
      <c r="AF55" s="93">
        <v>-5.2999999999999999E-2</v>
      </c>
      <c r="AG55" s="92">
        <v>39335</v>
      </c>
      <c r="AH55" s="93">
        <v>0.161</v>
      </c>
      <c r="AI55" s="93">
        <v>2.7E-2</v>
      </c>
      <c r="AJ55" s="11">
        <v>-7709</v>
      </c>
      <c r="AK55" s="192">
        <v>-0.16386786837853928</v>
      </c>
      <c r="AL55" s="11">
        <v>-1122</v>
      </c>
      <c r="AM55" s="192">
        <v>-2.7733148775242852E-2</v>
      </c>
      <c r="AN55" s="92">
        <v>14810</v>
      </c>
      <c r="AO55" s="93">
        <v>0.18</v>
      </c>
      <c r="AP55" s="92">
        <v>14785</v>
      </c>
      <c r="AQ55" s="93">
        <v>0.18099999999999999</v>
      </c>
      <c r="AR55" s="93">
        <v>-2E-3</v>
      </c>
      <c r="AS55" s="92">
        <v>12348</v>
      </c>
      <c r="AT55" s="93">
        <v>0.18</v>
      </c>
      <c r="AU55" s="93">
        <v>-0.16500000000000001</v>
      </c>
      <c r="AV55" s="92">
        <v>13732</v>
      </c>
      <c r="AW55" s="93">
        <v>0.17899999999999999</v>
      </c>
      <c r="AX55" s="93">
        <v>0.112</v>
      </c>
      <c r="AY55" s="92">
        <v>14550</v>
      </c>
      <c r="AZ55" s="93">
        <v>0.18</v>
      </c>
      <c r="BA55" s="93">
        <v>0.06</v>
      </c>
      <c r="BB55" s="11">
        <v>-235</v>
      </c>
      <c r="BC55" s="192">
        <v>-1.5894487656408551E-2</v>
      </c>
      <c r="BD55" s="11">
        <v>2202</v>
      </c>
      <c r="BE55" s="192">
        <v>0.17832847424684159</v>
      </c>
      <c r="BF55" s="92">
        <v>426667</v>
      </c>
      <c r="BG55" s="93">
        <v>0.161</v>
      </c>
      <c r="BH55" s="92">
        <v>420516</v>
      </c>
      <c r="BI55" s="93">
        <v>0.16</v>
      </c>
      <c r="BJ55" s="93">
        <v>-1.4E-2</v>
      </c>
      <c r="BK55" s="92">
        <v>402657</v>
      </c>
      <c r="BL55" s="93">
        <v>0.159</v>
      </c>
      <c r="BM55" s="93">
        <v>-4.2000000000000003E-2</v>
      </c>
      <c r="BN55" s="92">
        <v>381439</v>
      </c>
      <c r="BO55" s="93">
        <v>0.157</v>
      </c>
      <c r="BP55" s="93">
        <v>-5.2999999999999999E-2</v>
      </c>
      <c r="BQ55" s="92">
        <v>377947</v>
      </c>
      <c r="BR55" s="93">
        <v>0.155</v>
      </c>
      <c r="BS55" s="93">
        <v>-8.9999999999999993E-3</v>
      </c>
      <c r="BT55" s="11">
        <v>-42569</v>
      </c>
      <c r="BU55" s="192">
        <v>-0.10123039313605187</v>
      </c>
      <c r="BV55" s="11">
        <v>-24710</v>
      </c>
      <c r="BW55" s="192">
        <v>-6.1367367262955816E-2</v>
      </c>
      <c r="BX55" s="4">
        <v>490176</v>
      </c>
      <c r="BY55" s="13">
        <v>0.16142227163409686</v>
      </c>
      <c r="BZ55" s="4">
        <v>482345</v>
      </c>
      <c r="CA55" s="13">
        <v>0.16067535314133816</v>
      </c>
      <c r="CB55" s="13">
        <v>-1.597589437263347E-2</v>
      </c>
      <c r="CC55" s="4">
        <v>455462</v>
      </c>
      <c r="CD55" s="13">
        <v>0.15945321364417225</v>
      </c>
      <c r="CE55" s="13">
        <v>-5.57339663518851E-2</v>
      </c>
      <c r="CF55" s="4">
        <v>433481</v>
      </c>
      <c r="CG55" s="13">
        <v>0.15740730990191659</v>
      </c>
      <c r="CH55" s="13">
        <v>-4.8260886747961362E-2</v>
      </c>
      <c r="CI55" s="4">
        <v>431832</v>
      </c>
      <c r="CJ55" s="13">
        <v>0.15660209515030041</v>
      </c>
      <c r="CK55" s="13">
        <v>-3.8040882991411396E-3</v>
      </c>
      <c r="CL55" s="4">
        <v>-50513</v>
      </c>
      <c r="CM55" s="13">
        <v>-0.10472379728202841</v>
      </c>
      <c r="CN55" s="4">
        <v>-23630</v>
      </c>
      <c r="CO55" s="13">
        <v>-5.188138637251849E-2</v>
      </c>
      <c r="CP55" s="207"/>
      <c r="CQ55" s="208"/>
      <c r="CR55" s="207"/>
      <c r="CS55" s="208"/>
      <c r="CT55" s="208"/>
      <c r="CU55" s="207"/>
      <c r="CV55" s="208"/>
      <c r="CW55" s="208"/>
      <c r="CX55" s="207"/>
      <c r="CY55" s="208"/>
      <c r="CZ55" s="208"/>
      <c r="DA55" s="207"/>
      <c r="DB55" s="208"/>
      <c r="DC55" s="208"/>
      <c r="DD55" s="207"/>
      <c r="DE55" s="208"/>
      <c r="DF55" s="207"/>
      <c r="DG55" s="208"/>
      <c r="DH55" s="207"/>
      <c r="DI55" s="208"/>
      <c r="DJ55" s="207"/>
      <c r="DK55" s="208"/>
      <c r="DL55" s="208"/>
      <c r="DM55" s="207"/>
      <c r="DN55" s="208"/>
      <c r="DO55" s="208"/>
      <c r="DP55" s="207"/>
      <c r="DQ55" s="208"/>
      <c r="DR55" s="208"/>
      <c r="DS55" s="207"/>
      <c r="DT55" s="208"/>
      <c r="DU55" s="208"/>
      <c r="DV55" s="207"/>
      <c r="DW55" s="208"/>
      <c r="DX55" s="207"/>
      <c r="DY55" s="208"/>
    </row>
    <row r="56" spans="2:129" x14ac:dyDescent="0.3">
      <c r="B56" s="414"/>
      <c r="C56" s="12" t="s">
        <v>131</v>
      </c>
      <c r="D56" s="92">
        <v>48397</v>
      </c>
      <c r="E56" s="93">
        <v>0.127</v>
      </c>
      <c r="F56" s="92">
        <v>47092</v>
      </c>
      <c r="G56" s="93">
        <v>0.126</v>
      </c>
      <c r="H56" s="93">
        <v>-2.7E-2</v>
      </c>
      <c r="I56" s="92">
        <v>39426</v>
      </c>
      <c r="J56" s="93">
        <v>0.122</v>
      </c>
      <c r="K56" s="93">
        <v>-0.16300000000000001</v>
      </c>
      <c r="L56" s="92">
        <v>38651</v>
      </c>
      <c r="M56" s="93">
        <v>0.121</v>
      </c>
      <c r="N56" s="93">
        <v>-0.02</v>
      </c>
      <c r="O56" s="92">
        <v>40356</v>
      </c>
      <c r="P56" s="93">
        <v>0.124</v>
      </c>
      <c r="Q56" s="93">
        <v>4.3999999999999997E-2</v>
      </c>
      <c r="R56" s="11">
        <v>-6736</v>
      </c>
      <c r="S56" s="192">
        <v>-0.14303915739403716</v>
      </c>
      <c r="T56" s="11">
        <v>930</v>
      </c>
      <c r="U56" s="192">
        <v>2.3588494901841426E-2</v>
      </c>
      <c r="V56" s="92">
        <v>36337</v>
      </c>
      <c r="W56" s="93">
        <v>0.121</v>
      </c>
      <c r="X56" s="92">
        <v>35066</v>
      </c>
      <c r="Y56" s="93">
        <v>0.12</v>
      </c>
      <c r="Z56" s="93">
        <v>-3.5000000000000003E-2</v>
      </c>
      <c r="AA56" s="92">
        <v>29315</v>
      </c>
      <c r="AB56" s="93">
        <v>0.115</v>
      </c>
      <c r="AC56" s="93">
        <v>-0.16400000000000001</v>
      </c>
      <c r="AD56" s="92">
        <v>27615</v>
      </c>
      <c r="AE56" s="93">
        <v>0.113</v>
      </c>
      <c r="AF56" s="93">
        <v>-5.8000000000000003E-2</v>
      </c>
      <c r="AG56" s="92">
        <v>28675</v>
      </c>
      <c r="AH56" s="93">
        <v>0.11799999999999999</v>
      </c>
      <c r="AI56" s="93">
        <v>3.7999999999999999E-2</v>
      </c>
      <c r="AJ56" s="11">
        <v>-6391</v>
      </c>
      <c r="AK56" s="192">
        <v>-0.18225631666001252</v>
      </c>
      <c r="AL56" s="11">
        <v>-640</v>
      </c>
      <c r="AM56" s="192">
        <v>-2.183182670987549E-2</v>
      </c>
      <c r="AN56" s="92">
        <v>12060</v>
      </c>
      <c r="AO56" s="93">
        <v>0.14699999999999999</v>
      </c>
      <c r="AP56" s="92">
        <v>12026</v>
      </c>
      <c r="AQ56" s="93">
        <v>0.14699999999999999</v>
      </c>
      <c r="AR56" s="93">
        <v>-3.0000000000000001E-3</v>
      </c>
      <c r="AS56" s="92">
        <v>10111</v>
      </c>
      <c r="AT56" s="93">
        <v>0.14799999999999999</v>
      </c>
      <c r="AU56" s="93">
        <v>-0.159</v>
      </c>
      <c r="AV56" s="92">
        <v>11036</v>
      </c>
      <c r="AW56" s="93">
        <v>0.14399999999999999</v>
      </c>
      <c r="AX56" s="93">
        <v>9.0999999999999998E-2</v>
      </c>
      <c r="AY56" s="92">
        <v>11681</v>
      </c>
      <c r="AZ56" s="93">
        <v>0.14399999999999999</v>
      </c>
      <c r="BA56" s="93">
        <v>5.8000000000000003E-2</v>
      </c>
      <c r="BB56" s="11">
        <v>-345</v>
      </c>
      <c r="BC56" s="192">
        <v>-2.8687843006818592E-2</v>
      </c>
      <c r="BD56" s="11">
        <v>1570</v>
      </c>
      <c r="BE56" s="192">
        <v>0.15527643160913857</v>
      </c>
      <c r="BF56" s="92">
        <v>313555</v>
      </c>
      <c r="BG56" s="93">
        <v>0.11799999999999999</v>
      </c>
      <c r="BH56" s="92">
        <v>309820</v>
      </c>
      <c r="BI56" s="93">
        <v>0.11799999999999999</v>
      </c>
      <c r="BJ56" s="93">
        <v>-1.2E-2</v>
      </c>
      <c r="BK56" s="92">
        <v>293338</v>
      </c>
      <c r="BL56" s="93">
        <v>0.11600000000000001</v>
      </c>
      <c r="BM56" s="93">
        <v>-5.2999999999999999E-2</v>
      </c>
      <c r="BN56" s="92">
        <v>274568</v>
      </c>
      <c r="BO56" s="93">
        <v>0.113</v>
      </c>
      <c r="BP56" s="93">
        <v>-6.4000000000000001E-2</v>
      </c>
      <c r="BQ56" s="92">
        <v>270554</v>
      </c>
      <c r="BR56" s="93">
        <v>0.111</v>
      </c>
      <c r="BS56" s="93">
        <v>-1.4999999999999999E-2</v>
      </c>
      <c r="BT56" s="11">
        <v>-39266</v>
      </c>
      <c r="BU56" s="192">
        <v>-0.1267381059970305</v>
      </c>
      <c r="BV56" s="11">
        <v>-22784</v>
      </c>
      <c r="BW56" s="192">
        <v>-7.7671491589906522E-2</v>
      </c>
      <c r="BX56" s="4">
        <v>361952</v>
      </c>
      <c r="BY56" s="13">
        <v>0.11919619496365516</v>
      </c>
      <c r="BZ56" s="4">
        <v>356912</v>
      </c>
      <c r="CA56" s="13">
        <v>0.11889199979346998</v>
      </c>
      <c r="CB56" s="13">
        <v>-1.3924498276014496E-2</v>
      </c>
      <c r="CC56" s="4">
        <v>332764</v>
      </c>
      <c r="CD56" s="13">
        <v>0.11649773018405342</v>
      </c>
      <c r="CE56" s="13">
        <v>-6.7658134217958521E-2</v>
      </c>
      <c r="CF56" s="4">
        <v>313219</v>
      </c>
      <c r="CG56" s="13">
        <v>0.11373730382685381</v>
      </c>
      <c r="CH56" s="13">
        <v>-5.8735319926434326E-2</v>
      </c>
      <c r="CI56" s="4">
        <v>310910</v>
      </c>
      <c r="CJ56" s="13">
        <v>0.1127502301894716</v>
      </c>
      <c r="CK56" s="13">
        <v>-7.3718388731207618E-3</v>
      </c>
      <c r="CL56" s="4">
        <v>-46002</v>
      </c>
      <c r="CM56" s="13">
        <v>-0.12888891379387635</v>
      </c>
      <c r="CN56" s="4">
        <v>-21854</v>
      </c>
      <c r="CO56" s="13">
        <v>-6.5674171484896182E-2</v>
      </c>
      <c r="CP56" s="207"/>
      <c r="CQ56" s="208"/>
      <c r="CR56" s="207"/>
      <c r="CS56" s="208"/>
      <c r="CT56" s="208"/>
      <c r="CU56" s="207"/>
      <c r="CV56" s="208"/>
      <c r="CW56" s="208"/>
      <c r="CX56" s="207"/>
      <c r="CY56" s="208"/>
      <c r="CZ56" s="208"/>
      <c r="DA56" s="207"/>
      <c r="DB56" s="208"/>
      <c r="DC56" s="208"/>
      <c r="DD56" s="207"/>
      <c r="DE56" s="208"/>
      <c r="DF56" s="207"/>
      <c r="DG56" s="208"/>
      <c r="DH56" s="207"/>
      <c r="DI56" s="208"/>
      <c r="DJ56" s="207"/>
      <c r="DK56" s="208"/>
      <c r="DL56" s="208"/>
      <c r="DM56" s="207"/>
      <c r="DN56" s="208"/>
      <c r="DO56" s="208"/>
      <c r="DP56" s="207"/>
      <c r="DQ56" s="208"/>
      <c r="DR56" s="208"/>
      <c r="DS56" s="207"/>
      <c r="DT56" s="208"/>
      <c r="DU56" s="208"/>
      <c r="DV56" s="207"/>
      <c r="DW56" s="208"/>
      <c r="DX56" s="207"/>
      <c r="DY56" s="208"/>
    </row>
    <row r="57" spans="2:129" x14ac:dyDescent="0.3">
      <c r="B57" s="414"/>
      <c r="C57" s="12" t="s">
        <v>130</v>
      </c>
      <c r="D57" s="92">
        <v>36630</v>
      </c>
      <c r="E57" s="93">
        <v>9.6000000000000002E-2</v>
      </c>
      <c r="F57" s="92">
        <v>35364</v>
      </c>
      <c r="G57" s="93">
        <v>9.5000000000000001E-2</v>
      </c>
      <c r="H57" s="93">
        <v>-3.5000000000000003E-2</v>
      </c>
      <c r="I57" s="92">
        <v>29319</v>
      </c>
      <c r="J57" s="93">
        <v>0.09</v>
      </c>
      <c r="K57" s="93">
        <v>-0.17100000000000001</v>
      </c>
      <c r="L57" s="92">
        <v>28559</v>
      </c>
      <c r="M57" s="93">
        <v>8.8999999999999996E-2</v>
      </c>
      <c r="N57" s="93">
        <v>-2.5999999999999999E-2</v>
      </c>
      <c r="O57" s="92">
        <v>29670</v>
      </c>
      <c r="P57" s="93">
        <v>9.0999999999999998E-2</v>
      </c>
      <c r="Q57" s="93">
        <v>3.9E-2</v>
      </c>
      <c r="R57" s="11">
        <v>-5694</v>
      </c>
      <c r="S57" s="192">
        <v>-0.16101119782829998</v>
      </c>
      <c r="T57" s="11">
        <v>351</v>
      </c>
      <c r="U57" s="192">
        <v>1.1971758927657833E-2</v>
      </c>
      <c r="V57" s="92">
        <v>26920</v>
      </c>
      <c r="W57" s="93">
        <v>0.09</v>
      </c>
      <c r="X57" s="92">
        <v>25253</v>
      </c>
      <c r="Y57" s="93">
        <v>8.6999999999999994E-2</v>
      </c>
      <c r="Z57" s="93">
        <v>-6.2E-2</v>
      </c>
      <c r="AA57" s="92">
        <v>21425</v>
      </c>
      <c r="AB57" s="93">
        <v>8.4000000000000005E-2</v>
      </c>
      <c r="AC57" s="93">
        <v>-0.152</v>
      </c>
      <c r="AD57" s="92">
        <v>19529</v>
      </c>
      <c r="AE57" s="93">
        <v>0.08</v>
      </c>
      <c r="AF57" s="93">
        <v>-8.7999999999999995E-2</v>
      </c>
      <c r="AG57" s="92">
        <v>20348</v>
      </c>
      <c r="AH57" s="93">
        <v>8.3000000000000004E-2</v>
      </c>
      <c r="AI57" s="93">
        <v>4.2000000000000003E-2</v>
      </c>
      <c r="AJ57" s="11">
        <v>-4905</v>
      </c>
      <c r="AK57" s="192">
        <v>-0.19423434839425013</v>
      </c>
      <c r="AL57" s="11">
        <v>-1077</v>
      </c>
      <c r="AM57" s="192">
        <v>-5.0268378063010502E-2</v>
      </c>
      <c r="AN57" s="92">
        <v>9710</v>
      </c>
      <c r="AO57" s="93">
        <v>0.11799999999999999</v>
      </c>
      <c r="AP57" s="92">
        <v>10111</v>
      </c>
      <c r="AQ57" s="93">
        <v>0.124</v>
      </c>
      <c r="AR57" s="93">
        <v>4.1000000000000002E-2</v>
      </c>
      <c r="AS57" s="92">
        <v>7894</v>
      </c>
      <c r="AT57" s="93">
        <v>0.115</v>
      </c>
      <c r="AU57" s="93">
        <v>-0.219</v>
      </c>
      <c r="AV57" s="92">
        <v>9030</v>
      </c>
      <c r="AW57" s="93">
        <v>0.11799999999999999</v>
      </c>
      <c r="AX57" s="93">
        <v>0.14399999999999999</v>
      </c>
      <c r="AY57" s="92">
        <v>9322</v>
      </c>
      <c r="AZ57" s="93">
        <v>0.115</v>
      </c>
      <c r="BA57" s="93">
        <v>3.2000000000000001E-2</v>
      </c>
      <c r="BB57" s="11">
        <v>-789</v>
      </c>
      <c r="BC57" s="192">
        <v>-7.8033824547522501E-2</v>
      </c>
      <c r="BD57" s="11">
        <v>1428</v>
      </c>
      <c r="BE57" s="192">
        <v>0.18089688370914619</v>
      </c>
      <c r="BF57" s="92">
        <v>230576</v>
      </c>
      <c r="BG57" s="93">
        <v>8.6999999999999994E-2</v>
      </c>
      <c r="BH57" s="92">
        <v>226498</v>
      </c>
      <c r="BI57" s="93">
        <v>8.5999999999999993E-2</v>
      </c>
      <c r="BJ57" s="93">
        <v>-1.7999999999999999E-2</v>
      </c>
      <c r="BK57" s="92">
        <v>213577</v>
      </c>
      <c r="BL57" s="93">
        <v>8.4000000000000005E-2</v>
      </c>
      <c r="BM57" s="93">
        <v>-5.7000000000000002E-2</v>
      </c>
      <c r="BN57" s="92">
        <v>200432</v>
      </c>
      <c r="BO57" s="93">
        <v>8.2000000000000003E-2</v>
      </c>
      <c r="BP57" s="93">
        <v>-6.2E-2</v>
      </c>
      <c r="BQ57" s="92">
        <v>197749</v>
      </c>
      <c r="BR57" s="93">
        <v>8.1000000000000003E-2</v>
      </c>
      <c r="BS57" s="93">
        <v>-1.2999999999999999E-2</v>
      </c>
      <c r="BT57" s="11">
        <v>-28749</v>
      </c>
      <c r="BU57" s="192">
        <v>-0.12692827309733423</v>
      </c>
      <c r="BV57" s="11">
        <v>-15828</v>
      </c>
      <c r="BW57" s="192">
        <v>-7.4109103508336577E-2</v>
      </c>
      <c r="BX57" s="4">
        <v>267206</v>
      </c>
      <c r="BY57" s="13">
        <v>8.7994923281148996E-2</v>
      </c>
      <c r="BZ57" s="4">
        <v>261862</v>
      </c>
      <c r="CA57" s="13">
        <v>8.7229616403812812E-2</v>
      </c>
      <c r="CB57" s="13">
        <v>-1.9999550908287977E-2</v>
      </c>
      <c r="CC57" s="4">
        <v>242896</v>
      </c>
      <c r="CD57" s="13">
        <v>8.5035739054662884E-2</v>
      </c>
      <c r="CE57" s="13">
        <v>-7.2427461792852754E-2</v>
      </c>
      <c r="CF57" s="4">
        <v>228991</v>
      </c>
      <c r="CG57" s="13">
        <v>8.3152104248513284E-2</v>
      </c>
      <c r="CH57" s="13">
        <v>-5.7246722877280831E-2</v>
      </c>
      <c r="CI57" s="4">
        <v>227419</v>
      </c>
      <c r="CJ57" s="13">
        <v>8.2472563119421832E-2</v>
      </c>
      <c r="CK57" s="13">
        <v>-6.8648986204697948E-3</v>
      </c>
      <c r="CL57" s="4">
        <v>-34443</v>
      </c>
      <c r="CM57" s="13">
        <v>-0.13153111180698229</v>
      </c>
      <c r="CN57" s="4">
        <v>-15477</v>
      </c>
      <c r="CO57" s="13">
        <v>-6.3718628548843914E-2</v>
      </c>
      <c r="CP57" s="207"/>
      <c r="CQ57" s="208"/>
      <c r="CR57" s="207"/>
      <c r="CS57" s="208"/>
      <c r="CT57" s="208"/>
      <c r="CU57" s="207"/>
      <c r="CV57" s="208"/>
      <c r="CW57" s="208"/>
      <c r="CX57" s="207"/>
      <c r="CY57" s="208"/>
      <c r="CZ57" s="208"/>
      <c r="DA57" s="207"/>
      <c r="DB57" s="208"/>
      <c r="DC57" s="208"/>
      <c r="DD57" s="207"/>
      <c r="DE57" s="208"/>
      <c r="DF57" s="207"/>
      <c r="DG57" s="208"/>
      <c r="DH57" s="207"/>
      <c r="DI57" s="208"/>
      <c r="DJ57" s="207"/>
      <c r="DK57" s="208"/>
      <c r="DL57" s="208"/>
      <c r="DM57" s="207"/>
      <c r="DN57" s="208"/>
      <c r="DO57" s="208"/>
      <c r="DP57" s="207"/>
      <c r="DQ57" s="208"/>
      <c r="DR57" s="208"/>
      <c r="DS57" s="207"/>
      <c r="DT57" s="208"/>
      <c r="DU57" s="208"/>
      <c r="DV57" s="207"/>
      <c r="DW57" s="208"/>
      <c r="DX57" s="207"/>
      <c r="DY57" s="208"/>
    </row>
    <row r="58" spans="2:129" x14ac:dyDescent="0.3">
      <c r="B58" s="414"/>
      <c r="C58" s="12" t="s">
        <v>135</v>
      </c>
      <c r="D58" s="92">
        <v>39134</v>
      </c>
      <c r="E58" s="93">
        <v>0.10299999999999999</v>
      </c>
      <c r="F58" s="92">
        <v>36361</v>
      </c>
      <c r="G58" s="93">
        <v>9.7000000000000003E-2</v>
      </c>
      <c r="H58" s="93">
        <v>-7.0999999999999994E-2</v>
      </c>
      <c r="I58" s="92">
        <v>30136</v>
      </c>
      <c r="J58" s="93">
        <v>9.2999999999999999E-2</v>
      </c>
      <c r="K58" s="93">
        <v>-0.17100000000000001</v>
      </c>
      <c r="L58" s="92">
        <v>28855</v>
      </c>
      <c r="M58" s="93">
        <v>0.09</v>
      </c>
      <c r="N58" s="93">
        <v>-4.2999999999999997E-2</v>
      </c>
      <c r="O58" s="92">
        <v>29437</v>
      </c>
      <c r="P58" s="93">
        <v>9.0999999999999998E-2</v>
      </c>
      <c r="Q58" s="93">
        <v>0.02</v>
      </c>
      <c r="R58" s="11">
        <v>-6924</v>
      </c>
      <c r="S58" s="192">
        <v>-0.19042380572591511</v>
      </c>
      <c r="T58" s="11">
        <v>-699</v>
      </c>
      <c r="U58" s="192">
        <v>-2.3194850013273163E-2</v>
      </c>
      <c r="V58" s="92">
        <v>29696</v>
      </c>
      <c r="W58" s="93">
        <v>9.9000000000000005E-2</v>
      </c>
      <c r="X58" s="92">
        <v>27622</v>
      </c>
      <c r="Y58" s="93">
        <v>9.5000000000000001E-2</v>
      </c>
      <c r="Z58" s="93">
        <v>-7.0000000000000007E-2</v>
      </c>
      <c r="AA58" s="92">
        <v>22984</v>
      </c>
      <c r="AB58" s="93">
        <v>0.09</v>
      </c>
      <c r="AC58" s="93">
        <v>-0.16800000000000001</v>
      </c>
      <c r="AD58" s="92">
        <v>21357</v>
      </c>
      <c r="AE58" s="93">
        <v>8.7999999999999995E-2</v>
      </c>
      <c r="AF58" s="93">
        <v>-7.0999999999999994E-2</v>
      </c>
      <c r="AG58" s="92">
        <v>21577</v>
      </c>
      <c r="AH58" s="93">
        <v>8.8999999999999996E-2</v>
      </c>
      <c r="AI58" s="93">
        <v>0.01</v>
      </c>
      <c r="AJ58" s="11">
        <v>-6045</v>
      </c>
      <c r="AK58" s="192">
        <v>-0.21884729563391503</v>
      </c>
      <c r="AL58" s="11">
        <v>-1407</v>
      </c>
      <c r="AM58" s="192">
        <v>-6.1216498433693006E-2</v>
      </c>
      <c r="AN58" s="92">
        <v>9438</v>
      </c>
      <c r="AO58" s="93">
        <v>0.115</v>
      </c>
      <c r="AP58" s="92">
        <v>8739</v>
      </c>
      <c r="AQ58" s="93">
        <v>0.107</v>
      </c>
      <c r="AR58" s="93">
        <v>-7.3999999999999996E-2</v>
      </c>
      <c r="AS58" s="92">
        <v>7152</v>
      </c>
      <c r="AT58" s="93">
        <v>0.104</v>
      </c>
      <c r="AU58" s="93">
        <v>-0.182</v>
      </c>
      <c r="AV58" s="92">
        <v>7498</v>
      </c>
      <c r="AW58" s="93">
        <v>9.8000000000000004E-2</v>
      </c>
      <c r="AX58" s="93">
        <v>4.8000000000000001E-2</v>
      </c>
      <c r="AY58" s="92">
        <v>7860</v>
      </c>
      <c r="AZ58" s="93">
        <v>9.7000000000000003E-2</v>
      </c>
      <c r="BA58" s="93">
        <v>4.8000000000000001E-2</v>
      </c>
      <c r="BB58" s="11">
        <v>-879</v>
      </c>
      <c r="BC58" s="192">
        <v>-0.10058359079986268</v>
      </c>
      <c r="BD58" s="11">
        <v>708</v>
      </c>
      <c r="BE58" s="192">
        <v>9.8993288590604023E-2</v>
      </c>
      <c r="BF58" s="92">
        <v>288099</v>
      </c>
      <c r="BG58" s="93">
        <v>0.109</v>
      </c>
      <c r="BH58" s="92">
        <v>275673</v>
      </c>
      <c r="BI58" s="93">
        <v>0.105</v>
      </c>
      <c r="BJ58" s="93">
        <v>-4.2999999999999997E-2</v>
      </c>
      <c r="BK58" s="92">
        <v>258250</v>
      </c>
      <c r="BL58" s="93">
        <v>0.10199999999999999</v>
      </c>
      <c r="BM58" s="93">
        <v>-6.3E-2</v>
      </c>
      <c r="BN58" s="92">
        <v>244600</v>
      </c>
      <c r="BO58" s="93">
        <v>0.10100000000000001</v>
      </c>
      <c r="BP58" s="93">
        <v>-5.2999999999999999E-2</v>
      </c>
      <c r="BQ58" s="92">
        <v>246545</v>
      </c>
      <c r="BR58" s="93">
        <v>0.10100000000000001</v>
      </c>
      <c r="BS58" s="93">
        <v>8.0000000000000002E-3</v>
      </c>
      <c r="BT58" s="11">
        <v>-29128</v>
      </c>
      <c r="BU58" s="192">
        <v>-0.10566141769415216</v>
      </c>
      <c r="BV58" s="11">
        <v>-11705</v>
      </c>
      <c r="BW58" s="192">
        <v>-4.5324298160696996E-2</v>
      </c>
      <c r="BX58" s="4">
        <v>327233</v>
      </c>
      <c r="BY58" s="13">
        <v>0.10776271015643447</v>
      </c>
      <c r="BZ58" s="4">
        <v>312034</v>
      </c>
      <c r="CA58" s="13">
        <v>0.10394255800745174</v>
      </c>
      <c r="CB58" s="13">
        <v>-4.644702704189374E-2</v>
      </c>
      <c r="CC58" s="4">
        <v>288386</v>
      </c>
      <c r="CD58" s="13">
        <v>0.10096138529666199</v>
      </c>
      <c r="CE58" s="13">
        <v>-7.5786612997301606E-2</v>
      </c>
      <c r="CF58" s="4">
        <v>273455</v>
      </c>
      <c r="CG58" s="13">
        <v>9.9298045195126444E-2</v>
      </c>
      <c r="CH58" s="13">
        <v>-5.1774357978542684E-2</v>
      </c>
      <c r="CI58" s="4">
        <v>275982</v>
      </c>
      <c r="CJ58" s="13">
        <v>0.10008373493342365</v>
      </c>
      <c r="CK58" s="13">
        <v>9.2410085754510707E-3</v>
      </c>
      <c r="CL58" s="4">
        <v>-36052</v>
      </c>
      <c r="CM58" s="13">
        <v>-0.11553869129646133</v>
      </c>
      <c r="CN58" s="4">
        <v>-12404</v>
      </c>
      <c r="CO58" s="13">
        <v>-4.3011796689159665E-2</v>
      </c>
      <c r="CP58" s="207"/>
      <c r="CQ58" s="208"/>
      <c r="CR58" s="207"/>
      <c r="CS58" s="208"/>
      <c r="CT58" s="208"/>
      <c r="CU58" s="207"/>
      <c r="CV58" s="208"/>
      <c r="CW58" s="208"/>
      <c r="CX58" s="207"/>
      <c r="CY58" s="208"/>
      <c r="CZ58" s="208"/>
      <c r="DA58" s="207"/>
      <c r="DB58" s="208"/>
      <c r="DC58" s="208"/>
      <c r="DD58" s="207"/>
      <c r="DE58" s="208"/>
      <c r="DF58" s="207"/>
      <c r="DG58" s="208"/>
      <c r="DH58" s="207"/>
      <c r="DI58" s="208"/>
      <c r="DJ58" s="207"/>
      <c r="DK58" s="208"/>
      <c r="DL58" s="208"/>
      <c r="DM58" s="207"/>
      <c r="DN58" s="208"/>
      <c r="DO58" s="208"/>
      <c r="DP58" s="207"/>
      <c r="DQ58" s="208"/>
      <c r="DR58" s="208"/>
      <c r="DS58" s="207"/>
      <c r="DT58" s="208"/>
      <c r="DU58" s="208"/>
      <c r="DV58" s="207"/>
      <c r="DW58" s="208"/>
      <c r="DX58" s="207"/>
      <c r="DY58" s="208"/>
    </row>
    <row r="59" spans="2:129" x14ac:dyDescent="0.3">
      <c r="B59" s="414"/>
      <c r="C59" s="12" t="s">
        <v>13</v>
      </c>
      <c r="D59" s="92">
        <v>381765</v>
      </c>
      <c r="E59" s="93">
        <v>1</v>
      </c>
      <c r="F59" s="92">
        <v>373349</v>
      </c>
      <c r="G59" s="93">
        <v>1</v>
      </c>
      <c r="H59" s="93">
        <v>-2.1999999999999999E-2</v>
      </c>
      <c r="I59" s="92">
        <v>324056</v>
      </c>
      <c r="J59" s="93">
        <v>1</v>
      </c>
      <c r="K59" s="93">
        <v>-0.13200000000000001</v>
      </c>
      <c r="L59" s="92">
        <v>320346</v>
      </c>
      <c r="M59" s="93">
        <v>1</v>
      </c>
      <c r="N59" s="93">
        <v>-1.0999999999999999E-2</v>
      </c>
      <c r="O59" s="92">
        <v>324638</v>
      </c>
      <c r="P59" s="93">
        <v>1</v>
      </c>
      <c r="Q59" s="93">
        <v>1.2999999999999999E-2</v>
      </c>
      <c r="R59" s="11">
        <v>-48711</v>
      </c>
      <c r="S59" s="192">
        <v>-0.13047041775925472</v>
      </c>
      <c r="T59" s="11">
        <v>582</v>
      </c>
      <c r="U59" s="192">
        <v>1.7959858789838793E-3</v>
      </c>
      <c r="V59" s="92">
        <v>299587</v>
      </c>
      <c r="W59" s="93">
        <v>1</v>
      </c>
      <c r="X59" s="92">
        <v>291739</v>
      </c>
      <c r="Y59" s="93">
        <v>1</v>
      </c>
      <c r="Z59" s="93">
        <v>-2.5999999999999999E-2</v>
      </c>
      <c r="AA59" s="92">
        <v>255607</v>
      </c>
      <c r="AB59" s="93">
        <v>1</v>
      </c>
      <c r="AC59" s="93">
        <v>-0.124</v>
      </c>
      <c r="AD59" s="92">
        <v>243775</v>
      </c>
      <c r="AE59" s="93">
        <v>1</v>
      </c>
      <c r="AF59" s="93">
        <v>-4.5999999999999999E-2</v>
      </c>
      <c r="AG59" s="92">
        <v>243693</v>
      </c>
      <c r="AH59" s="93">
        <v>1</v>
      </c>
      <c r="AI59" s="93">
        <v>0</v>
      </c>
      <c r="AJ59" s="11">
        <v>-48046</v>
      </c>
      <c r="AK59" s="192">
        <v>-0.1646883001587035</v>
      </c>
      <c r="AL59" s="11">
        <v>-11914</v>
      </c>
      <c r="AM59" s="192">
        <v>-4.6610617080126912E-2</v>
      </c>
      <c r="AN59" s="92">
        <v>82178</v>
      </c>
      <c r="AO59" s="93">
        <v>1</v>
      </c>
      <c r="AP59" s="92">
        <v>81610</v>
      </c>
      <c r="AQ59" s="93">
        <v>1</v>
      </c>
      <c r="AR59" s="93">
        <v>-7.0000000000000001E-3</v>
      </c>
      <c r="AS59" s="92">
        <v>68449</v>
      </c>
      <c r="AT59" s="93">
        <v>1</v>
      </c>
      <c r="AU59" s="93">
        <v>-0.161</v>
      </c>
      <c r="AV59" s="92">
        <v>76571</v>
      </c>
      <c r="AW59" s="93">
        <v>1</v>
      </c>
      <c r="AX59" s="93">
        <v>0.11899999999999999</v>
      </c>
      <c r="AY59" s="92">
        <v>80945</v>
      </c>
      <c r="AZ59" s="93">
        <v>1</v>
      </c>
      <c r="BA59" s="93">
        <v>5.7000000000000002E-2</v>
      </c>
      <c r="BB59" s="11">
        <v>-665</v>
      </c>
      <c r="BC59" s="192">
        <v>-8.1485112118613312E-3</v>
      </c>
      <c r="BD59" s="11">
        <v>12496</v>
      </c>
      <c r="BE59" s="192">
        <v>0.18255927771041214</v>
      </c>
      <c r="BF59" s="92">
        <v>2654842</v>
      </c>
      <c r="BG59" s="93">
        <v>1</v>
      </c>
      <c r="BH59" s="92">
        <v>2628636</v>
      </c>
      <c r="BI59" s="93">
        <v>1</v>
      </c>
      <c r="BJ59" s="93">
        <v>-0.01</v>
      </c>
      <c r="BK59" s="92">
        <v>2532343</v>
      </c>
      <c r="BL59" s="93">
        <v>1</v>
      </c>
      <c r="BM59" s="93">
        <v>-3.6999999999999998E-2</v>
      </c>
      <c r="BN59" s="92">
        <v>2433535</v>
      </c>
      <c r="BO59" s="93">
        <v>1</v>
      </c>
      <c r="BP59" s="93">
        <v>-3.9E-2</v>
      </c>
      <c r="BQ59" s="92">
        <v>2432873</v>
      </c>
      <c r="BR59" s="93">
        <v>1</v>
      </c>
      <c r="BS59" s="93">
        <v>0</v>
      </c>
      <c r="BT59" s="11">
        <v>-195763</v>
      </c>
      <c r="BU59" s="192">
        <v>-7.4473224896866697E-2</v>
      </c>
      <c r="BV59" s="11">
        <v>-99470</v>
      </c>
      <c r="BW59" s="192">
        <v>-3.9279828996308955E-2</v>
      </c>
      <c r="BX59" s="4">
        <v>3036607</v>
      </c>
      <c r="BY59" s="13">
        <v>1</v>
      </c>
      <c r="BZ59" s="4">
        <v>3001985</v>
      </c>
      <c r="CA59" s="13">
        <v>1</v>
      </c>
      <c r="CB59" s="13">
        <v>-1.1401541259702053E-2</v>
      </c>
      <c r="CC59" s="4">
        <v>2856399</v>
      </c>
      <c r="CD59" s="13">
        <v>1</v>
      </c>
      <c r="CE59" s="13">
        <v>-4.8496578097492193E-2</v>
      </c>
      <c r="CF59" s="4">
        <v>2753881</v>
      </c>
      <c r="CG59" s="13">
        <v>1</v>
      </c>
      <c r="CH59" s="13">
        <v>-3.5890644129199067E-2</v>
      </c>
      <c r="CI59" s="4">
        <v>2757511</v>
      </c>
      <c r="CJ59" s="13">
        <v>1</v>
      </c>
      <c r="CK59" s="13">
        <v>1.3181397453267962E-3</v>
      </c>
      <c r="CL59" s="4">
        <v>-244474</v>
      </c>
      <c r="CM59" s="13">
        <v>-8.1437448887985764E-2</v>
      </c>
      <c r="CN59" s="4">
        <v>-98888</v>
      </c>
      <c r="CO59" s="13">
        <v>-3.461981326838437E-2</v>
      </c>
      <c r="CP59" s="207"/>
      <c r="CQ59" s="208"/>
      <c r="CR59" s="207"/>
      <c r="CS59" s="208"/>
      <c r="CT59" s="208"/>
      <c r="CU59" s="207"/>
      <c r="CV59" s="208"/>
      <c r="CW59" s="208"/>
      <c r="CX59" s="207"/>
      <c r="CY59" s="208"/>
      <c r="CZ59" s="208"/>
      <c r="DA59" s="207"/>
      <c r="DB59" s="208"/>
      <c r="DC59" s="208"/>
      <c r="DD59" s="207"/>
      <c r="DE59" s="208"/>
      <c r="DF59" s="207"/>
      <c r="DG59" s="208"/>
      <c r="DH59" s="207"/>
      <c r="DI59" s="208"/>
      <c r="DJ59" s="207"/>
      <c r="DK59" s="208"/>
      <c r="DL59" s="208"/>
      <c r="DM59" s="207"/>
      <c r="DN59" s="208"/>
      <c r="DO59" s="208"/>
      <c r="DP59" s="207"/>
      <c r="DQ59" s="208"/>
      <c r="DR59" s="208"/>
      <c r="DS59" s="207"/>
      <c r="DT59" s="208"/>
      <c r="DU59" s="208"/>
      <c r="DV59" s="207"/>
      <c r="DW59" s="208"/>
      <c r="DX59" s="207"/>
      <c r="DY59" s="208"/>
    </row>
    <row r="60" spans="2:129" x14ac:dyDescent="0.3">
      <c r="B60" s="414" t="s">
        <v>75</v>
      </c>
      <c r="C60" s="12" t="s">
        <v>134</v>
      </c>
      <c r="D60" s="92">
        <v>118698</v>
      </c>
      <c r="E60" s="93">
        <v>0.24199999999999999</v>
      </c>
      <c r="F60" s="92">
        <v>116351</v>
      </c>
      <c r="G60" s="93">
        <v>0.24299999999999999</v>
      </c>
      <c r="H60" s="93">
        <v>-0.02</v>
      </c>
      <c r="I60" s="92">
        <v>112877</v>
      </c>
      <c r="J60" s="93">
        <v>0.25700000000000001</v>
      </c>
      <c r="K60" s="93">
        <v>-0.03</v>
      </c>
      <c r="L60" s="92">
        <v>107517</v>
      </c>
      <c r="M60" s="93">
        <v>0.255</v>
      </c>
      <c r="N60" s="93">
        <v>-4.7E-2</v>
      </c>
      <c r="O60" s="92">
        <v>99922</v>
      </c>
      <c r="P60" s="93">
        <v>0.24299999999999999</v>
      </c>
      <c r="Q60" s="93">
        <v>-7.0999999999999994E-2</v>
      </c>
      <c r="R60" s="11">
        <v>-16429</v>
      </c>
      <c r="S60" s="192">
        <v>-0.14120205241037898</v>
      </c>
      <c r="T60" s="11">
        <v>-12955</v>
      </c>
      <c r="U60" s="192">
        <v>-0.11477094536530914</v>
      </c>
      <c r="V60" s="92">
        <v>100733</v>
      </c>
      <c r="W60" s="93">
        <v>0.26200000000000001</v>
      </c>
      <c r="X60" s="92">
        <v>98598</v>
      </c>
      <c r="Y60" s="93">
        <v>0.26400000000000001</v>
      </c>
      <c r="Z60" s="93">
        <v>-2.1000000000000001E-2</v>
      </c>
      <c r="AA60" s="92">
        <v>96516</v>
      </c>
      <c r="AB60" s="93">
        <v>0.28100000000000003</v>
      </c>
      <c r="AC60" s="93">
        <v>-2.1000000000000001E-2</v>
      </c>
      <c r="AD60" s="92">
        <v>90687</v>
      </c>
      <c r="AE60" s="93">
        <v>0.27800000000000002</v>
      </c>
      <c r="AF60" s="93">
        <v>-0.06</v>
      </c>
      <c r="AG60" s="92">
        <v>81103</v>
      </c>
      <c r="AH60" s="93">
        <v>0.26500000000000001</v>
      </c>
      <c r="AI60" s="93">
        <v>-0.106</v>
      </c>
      <c r="AJ60" s="11">
        <v>-17495</v>
      </c>
      <c r="AK60" s="192">
        <v>-0.17743767622061302</v>
      </c>
      <c r="AL60" s="11">
        <v>-15413</v>
      </c>
      <c r="AM60" s="192">
        <v>-0.15969372953707156</v>
      </c>
      <c r="AN60" s="92">
        <v>17965</v>
      </c>
      <c r="AO60" s="93">
        <v>0.16900000000000001</v>
      </c>
      <c r="AP60" s="92">
        <v>17753</v>
      </c>
      <c r="AQ60" s="93">
        <v>0.16800000000000001</v>
      </c>
      <c r="AR60" s="93">
        <v>-1.2E-2</v>
      </c>
      <c r="AS60" s="92">
        <v>16361</v>
      </c>
      <c r="AT60" s="93">
        <v>0.17</v>
      </c>
      <c r="AU60" s="93">
        <v>-7.8E-2</v>
      </c>
      <c r="AV60" s="92">
        <v>16830</v>
      </c>
      <c r="AW60" s="93">
        <v>0.17499999999999999</v>
      </c>
      <c r="AX60" s="93">
        <v>2.9000000000000001E-2</v>
      </c>
      <c r="AY60" s="92">
        <v>18819</v>
      </c>
      <c r="AZ60" s="93">
        <v>0.17899999999999999</v>
      </c>
      <c r="BA60" s="93">
        <v>0.11799999999999999</v>
      </c>
      <c r="BB60" s="11">
        <v>1066</v>
      </c>
      <c r="BC60" s="192">
        <v>6.004618937644346E-2</v>
      </c>
      <c r="BD60" s="11">
        <v>2458</v>
      </c>
      <c r="BE60" s="192">
        <v>0.15023531568975002</v>
      </c>
      <c r="BF60" s="92">
        <v>865830</v>
      </c>
      <c r="BG60" s="93">
        <v>0.27</v>
      </c>
      <c r="BH60" s="92">
        <v>874267</v>
      </c>
      <c r="BI60" s="93">
        <v>0.27300000000000002</v>
      </c>
      <c r="BJ60" s="93">
        <v>0.01</v>
      </c>
      <c r="BK60" s="92">
        <v>873420</v>
      </c>
      <c r="BL60" s="93">
        <v>0.27400000000000002</v>
      </c>
      <c r="BM60" s="93">
        <v>-1E-3</v>
      </c>
      <c r="BN60" s="92">
        <v>861297</v>
      </c>
      <c r="BO60" s="93">
        <v>0.28199999999999997</v>
      </c>
      <c r="BP60" s="93">
        <v>-1.4E-2</v>
      </c>
      <c r="BQ60" s="92">
        <v>873911</v>
      </c>
      <c r="BR60" s="93">
        <v>0.28699999999999998</v>
      </c>
      <c r="BS60" s="93">
        <v>1.4999999999999999E-2</v>
      </c>
      <c r="BT60" s="11">
        <v>-356</v>
      </c>
      <c r="BU60" s="192">
        <v>-4.0719825865553894E-4</v>
      </c>
      <c r="BV60" s="11">
        <v>491</v>
      </c>
      <c r="BW60" s="192">
        <v>5.6215795379084522E-4</v>
      </c>
      <c r="BX60" s="4">
        <v>984528</v>
      </c>
      <c r="BY60" s="13">
        <v>0.2664073294162152</v>
      </c>
      <c r="BZ60" s="4">
        <v>990618</v>
      </c>
      <c r="CA60" s="13">
        <v>0.26875973137537856</v>
      </c>
      <c r="CB60" s="13">
        <v>6.1857052313392114E-3</v>
      </c>
      <c r="CC60" s="4">
        <v>986297</v>
      </c>
      <c r="CD60" s="13">
        <v>0.27178892383052972</v>
      </c>
      <c r="CE60" s="13">
        <v>-4.3619235669046796E-3</v>
      </c>
      <c r="CF60" s="4">
        <v>968814</v>
      </c>
      <c r="CG60" s="13">
        <v>0.2784269907040986</v>
      </c>
      <c r="CH60" s="13">
        <v>-1.7725897980020222E-2</v>
      </c>
      <c r="CI60" s="4">
        <v>973833</v>
      </c>
      <c r="CJ60" s="13">
        <v>0.28163198731224087</v>
      </c>
      <c r="CK60" s="13">
        <v>5.1805609745523284E-3</v>
      </c>
      <c r="CL60" s="4">
        <v>-16785</v>
      </c>
      <c r="CM60" s="13">
        <v>-1.6943968310690893E-2</v>
      </c>
      <c r="CN60" s="4">
        <v>-12464</v>
      </c>
      <c r="CO60" s="13">
        <v>-1.2637167100781999E-2</v>
      </c>
      <c r="CP60" s="207"/>
      <c r="CQ60" s="208"/>
      <c r="CR60" s="207"/>
      <c r="CS60" s="208"/>
      <c r="CT60" s="208"/>
      <c r="CU60" s="207"/>
      <c r="CV60" s="208"/>
      <c r="CW60" s="208"/>
      <c r="CX60" s="207"/>
      <c r="CY60" s="208"/>
      <c r="CZ60" s="208"/>
      <c r="DA60" s="207"/>
      <c r="DB60" s="208"/>
      <c r="DC60" s="208"/>
      <c r="DD60" s="207"/>
      <c r="DE60" s="208"/>
      <c r="DF60" s="207"/>
      <c r="DG60" s="208"/>
      <c r="DH60" s="207"/>
      <c r="DI60" s="208"/>
      <c r="DJ60" s="207"/>
      <c r="DK60" s="208"/>
      <c r="DL60" s="208"/>
      <c r="DM60" s="207"/>
      <c r="DN60" s="208"/>
      <c r="DO60" s="208"/>
      <c r="DP60" s="207"/>
      <c r="DQ60" s="208"/>
      <c r="DR60" s="208"/>
      <c r="DS60" s="207"/>
      <c r="DT60" s="208"/>
      <c r="DU60" s="208"/>
      <c r="DV60" s="207"/>
      <c r="DW60" s="208"/>
      <c r="DX60" s="207"/>
      <c r="DY60" s="208"/>
    </row>
    <row r="61" spans="2:129" x14ac:dyDescent="0.3">
      <c r="B61" s="414"/>
      <c r="C61" s="12" t="s">
        <v>133</v>
      </c>
      <c r="D61" s="92">
        <v>106291</v>
      </c>
      <c r="E61" s="93">
        <v>0.217</v>
      </c>
      <c r="F61" s="92">
        <v>103740</v>
      </c>
      <c r="G61" s="93">
        <v>0.217</v>
      </c>
      <c r="H61" s="93">
        <v>-2.4E-2</v>
      </c>
      <c r="I61" s="92">
        <v>95951</v>
      </c>
      <c r="J61" s="93">
        <v>0.218</v>
      </c>
      <c r="K61" s="93">
        <v>-7.4999999999999997E-2</v>
      </c>
      <c r="L61" s="92">
        <v>92935</v>
      </c>
      <c r="M61" s="93">
        <v>0.22</v>
      </c>
      <c r="N61" s="93">
        <v>-3.1E-2</v>
      </c>
      <c r="O61" s="92">
        <v>89844</v>
      </c>
      <c r="P61" s="93">
        <v>0.218</v>
      </c>
      <c r="Q61" s="93">
        <v>-3.3000000000000002E-2</v>
      </c>
      <c r="R61" s="11">
        <v>-13896</v>
      </c>
      <c r="S61" s="192">
        <v>-0.13395026026604973</v>
      </c>
      <c r="T61" s="11">
        <v>-6107</v>
      </c>
      <c r="U61" s="192">
        <v>-6.3647069858573643E-2</v>
      </c>
      <c r="V61" s="92">
        <v>85305</v>
      </c>
      <c r="W61" s="93">
        <v>0.222</v>
      </c>
      <c r="X61" s="92">
        <v>82837</v>
      </c>
      <c r="Y61" s="93">
        <v>0.222</v>
      </c>
      <c r="Z61" s="93">
        <v>-2.9000000000000001E-2</v>
      </c>
      <c r="AA61" s="92">
        <v>76324</v>
      </c>
      <c r="AB61" s="93">
        <v>0.222</v>
      </c>
      <c r="AC61" s="93">
        <v>-7.9000000000000001E-2</v>
      </c>
      <c r="AD61" s="92">
        <v>73669</v>
      </c>
      <c r="AE61" s="93">
        <v>0.22600000000000001</v>
      </c>
      <c r="AF61" s="93">
        <v>-3.5000000000000003E-2</v>
      </c>
      <c r="AG61" s="92">
        <v>68252</v>
      </c>
      <c r="AH61" s="93">
        <v>0.223</v>
      </c>
      <c r="AI61" s="93">
        <v>-7.3999999999999996E-2</v>
      </c>
      <c r="AJ61" s="11">
        <v>-14585</v>
      </c>
      <c r="AK61" s="192">
        <v>-0.17606866496855267</v>
      </c>
      <c r="AL61" s="11">
        <v>-8072</v>
      </c>
      <c r="AM61" s="192">
        <v>-0.1057596562025051</v>
      </c>
      <c r="AN61" s="92">
        <v>20986</v>
      </c>
      <c r="AO61" s="93">
        <v>0.19800000000000001</v>
      </c>
      <c r="AP61" s="92">
        <v>20903</v>
      </c>
      <c r="AQ61" s="93">
        <v>0.19800000000000001</v>
      </c>
      <c r="AR61" s="93">
        <v>-4.0000000000000001E-3</v>
      </c>
      <c r="AS61" s="92">
        <v>19627</v>
      </c>
      <c r="AT61" s="93">
        <v>0.20399999999999999</v>
      </c>
      <c r="AU61" s="93">
        <v>-6.0999999999999999E-2</v>
      </c>
      <c r="AV61" s="92">
        <v>19266</v>
      </c>
      <c r="AW61" s="93">
        <v>0.2</v>
      </c>
      <c r="AX61" s="93">
        <v>-1.7999999999999999E-2</v>
      </c>
      <c r="AY61" s="92">
        <v>21592</v>
      </c>
      <c r="AZ61" s="93">
        <v>0.20599999999999999</v>
      </c>
      <c r="BA61" s="93">
        <v>0.121</v>
      </c>
      <c r="BB61" s="11">
        <v>689</v>
      </c>
      <c r="BC61" s="192">
        <v>3.2961775821652495E-2</v>
      </c>
      <c r="BD61" s="11">
        <v>1965</v>
      </c>
      <c r="BE61" s="192">
        <v>0.10011718550975697</v>
      </c>
      <c r="BF61" s="92">
        <v>693798</v>
      </c>
      <c r="BG61" s="93">
        <v>0.216</v>
      </c>
      <c r="BH61" s="92">
        <v>696659</v>
      </c>
      <c r="BI61" s="93">
        <v>0.217</v>
      </c>
      <c r="BJ61" s="93">
        <v>4.0000000000000001E-3</v>
      </c>
      <c r="BK61" s="92">
        <v>695920</v>
      </c>
      <c r="BL61" s="93">
        <v>0.218</v>
      </c>
      <c r="BM61" s="93">
        <v>-1E-3</v>
      </c>
      <c r="BN61" s="92">
        <v>668134</v>
      </c>
      <c r="BO61" s="93">
        <v>0.219</v>
      </c>
      <c r="BP61" s="93">
        <v>-0.04</v>
      </c>
      <c r="BQ61" s="92">
        <v>666065</v>
      </c>
      <c r="BR61" s="93">
        <v>0.219</v>
      </c>
      <c r="BS61" s="93">
        <v>-3.0000000000000001E-3</v>
      </c>
      <c r="BT61" s="11">
        <v>-30594</v>
      </c>
      <c r="BU61" s="192">
        <v>-4.3915315814480271E-2</v>
      </c>
      <c r="BV61" s="11">
        <v>-29855</v>
      </c>
      <c r="BW61" s="192">
        <v>-4.2900045982296818E-2</v>
      </c>
      <c r="BX61" s="4">
        <v>800089</v>
      </c>
      <c r="BY61" s="13">
        <v>0.21649925018413918</v>
      </c>
      <c r="BZ61" s="4">
        <v>800399</v>
      </c>
      <c r="CA61" s="13">
        <v>0.21715234352002652</v>
      </c>
      <c r="CB61" s="13">
        <v>3.8745689542030171E-4</v>
      </c>
      <c r="CC61" s="4">
        <v>791871</v>
      </c>
      <c r="CD61" s="13">
        <v>0.21821192490964225</v>
      </c>
      <c r="CE61" s="13">
        <v>-1.0654685975369782E-2</v>
      </c>
      <c r="CF61" s="4">
        <v>761069</v>
      </c>
      <c r="CG61" s="13">
        <v>0.21872325481276861</v>
      </c>
      <c r="CH61" s="13">
        <v>-3.8897749759746247E-2</v>
      </c>
      <c r="CI61" s="4">
        <v>755909</v>
      </c>
      <c r="CJ61" s="13">
        <v>0.2186084820469307</v>
      </c>
      <c r="CK61" s="13">
        <v>-6.7799371673264996E-3</v>
      </c>
      <c r="CL61" s="4">
        <v>-44490</v>
      </c>
      <c r="CM61" s="13">
        <v>-5.5584777092425153E-2</v>
      </c>
      <c r="CN61" s="4">
        <v>-35962</v>
      </c>
      <c r="CO61" s="13">
        <v>-4.5413962627751214E-2</v>
      </c>
      <c r="CP61" s="207"/>
      <c r="CQ61" s="208"/>
      <c r="CR61" s="207"/>
      <c r="CS61" s="208"/>
      <c r="CT61" s="208"/>
      <c r="CU61" s="207"/>
      <c r="CV61" s="208"/>
      <c r="CW61" s="208"/>
      <c r="CX61" s="207"/>
      <c r="CY61" s="208"/>
      <c r="CZ61" s="208"/>
      <c r="DA61" s="207"/>
      <c r="DB61" s="208"/>
      <c r="DC61" s="208"/>
      <c r="DD61" s="207"/>
      <c r="DE61" s="208"/>
      <c r="DF61" s="207"/>
      <c r="DG61" s="208"/>
      <c r="DH61" s="207"/>
      <c r="DI61" s="208"/>
      <c r="DJ61" s="207"/>
      <c r="DK61" s="208"/>
      <c r="DL61" s="208"/>
      <c r="DM61" s="207"/>
      <c r="DN61" s="208"/>
      <c r="DO61" s="208"/>
      <c r="DP61" s="207"/>
      <c r="DQ61" s="208"/>
      <c r="DR61" s="208"/>
      <c r="DS61" s="207"/>
      <c r="DT61" s="208"/>
      <c r="DU61" s="208"/>
      <c r="DV61" s="207"/>
      <c r="DW61" s="208"/>
      <c r="DX61" s="207"/>
      <c r="DY61" s="208"/>
    </row>
    <row r="62" spans="2:129" x14ac:dyDescent="0.3">
      <c r="B62" s="414"/>
      <c r="C62" s="12" t="s">
        <v>132</v>
      </c>
      <c r="D62" s="92">
        <v>86476</v>
      </c>
      <c r="E62" s="93">
        <v>0.17599999999999999</v>
      </c>
      <c r="F62" s="92">
        <v>85191</v>
      </c>
      <c r="G62" s="93">
        <v>0.17799999999999999</v>
      </c>
      <c r="H62" s="93">
        <v>-1.4999999999999999E-2</v>
      </c>
      <c r="I62" s="92">
        <v>77606</v>
      </c>
      <c r="J62" s="93">
        <v>0.17599999999999999</v>
      </c>
      <c r="K62" s="93">
        <v>-8.8999999999999996E-2</v>
      </c>
      <c r="L62" s="92">
        <v>74799</v>
      </c>
      <c r="M62" s="93">
        <v>0.17699999999999999</v>
      </c>
      <c r="N62" s="93">
        <v>-3.5999999999999997E-2</v>
      </c>
      <c r="O62" s="92">
        <v>74466</v>
      </c>
      <c r="P62" s="93">
        <v>0.18099999999999999</v>
      </c>
      <c r="Q62" s="93">
        <v>-4.0000000000000001E-3</v>
      </c>
      <c r="R62" s="11">
        <v>-10725</v>
      </c>
      <c r="S62" s="192">
        <v>-0.12589358030777897</v>
      </c>
      <c r="T62" s="11">
        <v>-3140</v>
      </c>
      <c r="U62" s="192">
        <v>-4.0460789114243743E-2</v>
      </c>
      <c r="V62" s="92">
        <v>66625</v>
      </c>
      <c r="W62" s="93">
        <v>0.17299999999999999</v>
      </c>
      <c r="X62" s="92">
        <v>65206</v>
      </c>
      <c r="Y62" s="93">
        <v>0.17499999999999999</v>
      </c>
      <c r="Z62" s="93">
        <v>-2.1000000000000001E-2</v>
      </c>
      <c r="AA62" s="92">
        <v>59118</v>
      </c>
      <c r="AB62" s="93">
        <v>0.17199999999999999</v>
      </c>
      <c r="AC62" s="93">
        <v>-9.2999999999999999E-2</v>
      </c>
      <c r="AD62" s="92">
        <v>56512</v>
      </c>
      <c r="AE62" s="93">
        <v>0.17399999999999999</v>
      </c>
      <c r="AF62" s="93">
        <v>-4.3999999999999997E-2</v>
      </c>
      <c r="AG62" s="92">
        <v>54474</v>
      </c>
      <c r="AH62" s="93">
        <v>0.17799999999999999</v>
      </c>
      <c r="AI62" s="93">
        <v>-3.5999999999999997E-2</v>
      </c>
      <c r="AJ62" s="11">
        <v>-10732</v>
      </c>
      <c r="AK62" s="192">
        <v>-0.16458608103548755</v>
      </c>
      <c r="AL62" s="11">
        <v>-4644</v>
      </c>
      <c r="AM62" s="192">
        <v>-7.8554754896985685E-2</v>
      </c>
      <c r="AN62" s="92">
        <v>19851</v>
      </c>
      <c r="AO62" s="93">
        <v>0.187</v>
      </c>
      <c r="AP62" s="92">
        <v>19985</v>
      </c>
      <c r="AQ62" s="93">
        <v>0.189</v>
      </c>
      <c r="AR62" s="93">
        <v>7.0000000000000001E-3</v>
      </c>
      <c r="AS62" s="92">
        <v>18488</v>
      </c>
      <c r="AT62" s="93">
        <v>0.192</v>
      </c>
      <c r="AU62" s="93">
        <v>-7.4999999999999997E-2</v>
      </c>
      <c r="AV62" s="92">
        <v>18287</v>
      </c>
      <c r="AW62" s="93">
        <v>0.19</v>
      </c>
      <c r="AX62" s="93">
        <v>-1.0999999999999999E-2</v>
      </c>
      <c r="AY62" s="92">
        <v>19992</v>
      </c>
      <c r="AZ62" s="93">
        <v>0.19</v>
      </c>
      <c r="BA62" s="93">
        <v>9.2999999999999999E-2</v>
      </c>
      <c r="BB62" s="11">
        <v>7</v>
      </c>
      <c r="BC62" s="192">
        <v>3.5026269702287394E-4</v>
      </c>
      <c r="BD62" s="11">
        <v>1504</v>
      </c>
      <c r="BE62" s="192">
        <v>8.1350064906966682E-2</v>
      </c>
      <c r="BF62" s="92">
        <v>544908</v>
      </c>
      <c r="BG62" s="93">
        <v>0.17</v>
      </c>
      <c r="BH62" s="92">
        <v>545842</v>
      </c>
      <c r="BI62" s="93">
        <v>0.17</v>
      </c>
      <c r="BJ62" s="93">
        <v>2E-3</v>
      </c>
      <c r="BK62" s="92">
        <v>544164</v>
      </c>
      <c r="BL62" s="93">
        <v>0.17100000000000001</v>
      </c>
      <c r="BM62" s="93">
        <v>-3.0000000000000001E-3</v>
      </c>
      <c r="BN62" s="92">
        <v>516917</v>
      </c>
      <c r="BO62" s="93">
        <v>0.16900000000000001</v>
      </c>
      <c r="BP62" s="93">
        <v>-0.05</v>
      </c>
      <c r="BQ62" s="92">
        <v>509957</v>
      </c>
      <c r="BR62" s="93">
        <v>0.16700000000000001</v>
      </c>
      <c r="BS62" s="93">
        <v>-1.2999999999999999E-2</v>
      </c>
      <c r="BT62" s="11">
        <v>-35885</v>
      </c>
      <c r="BU62" s="192">
        <v>-6.5742467600514387E-2</v>
      </c>
      <c r="BV62" s="11">
        <v>-34207</v>
      </c>
      <c r="BW62" s="192">
        <v>-6.286156379326821E-2</v>
      </c>
      <c r="BX62" s="4">
        <v>631384</v>
      </c>
      <c r="BY62" s="13">
        <v>0.1708486963053642</v>
      </c>
      <c r="BZ62" s="4">
        <v>631033</v>
      </c>
      <c r="CA62" s="13">
        <v>0.17120248124806864</v>
      </c>
      <c r="CB62" s="13">
        <v>-5.5592159446549161E-4</v>
      </c>
      <c r="CC62" s="4">
        <v>621770</v>
      </c>
      <c r="CD62" s="13">
        <v>0.17133804439241779</v>
      </c>
      <c r="CE62" s="13">
        <v>-1.4679105530138625E-2</v>
      </c>
      <c r="CF62" s="4">
        <v>591716</v>
      </c>
      <c r="CG62" s="13">
        <v>0.17005297738416908</v>
      </c>
      <c r="CH62" s="13">
        <v>-4.8336201489296737E-2</v>
      </c>
      <c r="CI62" s="4">
        <v>584423</v>
      </c>
      <c r="CJ62" s="13">
        <v>0.16901482176202876</v>
      </c>
      <c r="CK62" s="13">
        <v>-1.232516950699325E-2</v>
      </c>
      <c r="CL62" s="4">
        <v>-46610</v>
      </c>
      <c r="CM62" s="13">
        <v>-7.3863015087959005E-2</v>
      </c>
      <c r="CN62" s="4">
        <v>-37347</v>
      </c>
      <c r="CO62" s="13">
        <v>-6.006561911961017E-2</v>
      </c>
      <c r="CP62" s="207"/>
      <c r="CQ62" s="208"/>
      <c r="CR62" s="207"/>
      <c r="CS62" s="208"/>
      <c r="CT62" s="208"/>
      <c r="CU62" s="207"/>
      <c r="CV62" s="208"/>
      <c r="CW62" s="208"/>
      <c r="CX62" s="207"/>
      <c r="CY62" s="208"/>
      <c r="CZ62" s="208"/>
      <c r="DA62" s="207"/>
      <c r="DB62" s="208"/>
      <c r="DC62" s="208"/>
      <c r="DD62" s="207"/>
      <c r="DE62" s="208"/>
      <c r="DF62" s="207"/>
      <c r="DG62" s="208"/>
      <c r="DH62" s="207"/>
      <c r="DI62" s="208"/>
      <c r="DJ62" s="207"/>
      <c r="DK62" s="208"/>
      <c r="DL62" s="208"/>
      <c r="DM62" s="207"/>
      <c r="DN62" s="208"/>
      <c r="DO62" s="208"/>
      <c r="DP62" s="207"/>
      <c r="DQ62" s="208"/>
      <c r="DR62" s="208"/>
      <c r="DS62" s="207"/>
      <c r="DT62" s="208"/>
      <c r="DU62" s="208"/>
      <c r="DV62" s="207"/>
      <c r="DW62" s="208"/>
      <c r="DX62" s="207"/>
      <c r="DY62" s="208"/>
    </row>
    <row r="63" spans="2:129" x14ac:dyDescent="0.3">
      <c r="B63" s="414"/>
      <c r="C63" s="12" t="s">
        <v>131</v>
      </c>
      <c r="D63" s="92">
        <v>71092</v>
      </c>
      <c r="E63" s="93">
        <v>0.14499999999999999</v>
      </c>
      <c r="F63" s="92">
        <v>70136</v>
      </c>
      <c r="G63" s="93">
        <v>0.14699999999999999</v>
      </c>
      <c r="H63" s="93">
        <v>-1.2999999999999999E-2</v>
      </c>
      <c r="I63" s="92">
        <v>62999</v>
      </c>
      <c r="J63" s="93">
        <v>0.14299999999999999</v>
      </c>
      <c r="K63" s="93">
        <v>-0.10199999999999999</v>
      </c>
      <c r="L63" s="92">
        <v>60418</v>
      </c>
      <c r="M63" s="93">
        <v>0.14299999999999999</v>
      </c>
      <c r="N63" s="93">
        <v>-4.1000000000000002E-2</v>
      </c>
      <c r="O63" s="92">
        <v>61056</v>
      </c>
      <c r="P63" s="93">
        <v>0.14799999999999999</v>
      </c>
      <c r="Q63" s="93">
        <v>1.0999999999999999E-2</v>
      </c>
      <c r="R63" s="11">
        <v>-9080</v>
      </c>
      <c r="S63" s="192">
        <v>-0.12946275807003538</v>
      </c>
      <c r="T63" s="11">
        <v>-1943</v>
      </c>
      <c r="U63" s="192">
        <v>-3.0841759393006239E-2</v>
      </c>
      <c r="V63" s="92">
        <v>52973</v>
      </c>
      <c r="W63" s="93">
        <v>0.13800000000000001</v>
      </c>
      <c r="X63" s="92">
        <v>51754</v>
      </c>
      <c r="Y63" s="93">
        <v>0.13900000000000001</v>
      </c>
      <c r="Z63" s="93">
        <v>-2.3E-2</v>
      </c>
      <c r="AA63" s="92">
        <v>46269</v>
      </c>
      <c r="AB63" s="93">
        <v>0.13500000000000001</v>
      </c>
      <c r="AC63" s="93">
        <v>-0.106</v>
      </c>
      <c r="AD63" s="92">
        <v>43619</v>
      </c>
      <c r="AE63" s="93">
        <v>0.13400000000000001</v>
      </c>
      <c r="AF63" s="93">
        <v>-5.7000000000000002E-2</v>
      </c>
      <c r="AG63" s="92">
        <v>43069</v>
      </c>
      <c r="AH63" s="93">
        <v>0.14099999999999999</v>
      </c>
      <c r="AI63" s="93">
        <v>-1.2999999999999999E-2</v>
      </c>
      <c r="AJ63" s="11">
        <v>-8685</v>
      </c>
      <c r="AK63" s="192">
        <v>-0.1678131158944236</v>
      </c>
      <c r="AL63" s="11">
        <v>-3200</v>
      </c>
      <c r="AM63" s="192">
        <v>-6.9160777194233719E-2</v>
      </c>
      <c r="AN63" s="92">
        <v>18119</v>
      </c>
      <c r="AO63" s="93">
        <v>0.17100000000000001</v>
      </c>
      <c r="AP63" s="92">
        <v>18382</v>
      </c>
      <c r="AQ63" s="93">
        <v>0.17399999999999999</v>
      </c>
      <c r="AR63" s="93">
        <v>1.4999999999999999E-2</v>
      </c>
      <c r="AS63" s="92">
        <v>16730</v>
      </c>
      <c r="AT63" s="93">
        <v>0.17399999999999999</v>
      </c>
      <c r="AU63" s="93">
        <v>-0.09</v>
      </c>
      <c r="AV63" s="92">
        <v>16799</v>
      </c>
      <c r="AW63" s="93">
        <v>0.17399999999999999</v>
      </c>
      <c r="AX63" s="93">
        <v>4.0000000000000001E-3</v>
      </c>
      <c r="AY63" s="92">
        <v>17987</v>
      </c>
      <c r="AZ63" s="93">
        <v>0.17100000000000001</v>
      </c>
      <c r="BA63" s="93">
        <v>7.0999999999999994E-2</v>
      </c>
      <c r="BB63" s="11">
        <v>-395</v>
      </c>
      <c r="BC63" s="192">
        <v>-2.1488412577521543E-2</v>
      </c>
      <c r="BD63" s="11">
        <v>1257</v>
      </c>
      <c r="BE63" s="192">
        <v>7.5134488942020322E-2</v>
      </c>
      <c r="BF63" s="92">
        <v>428932</v>
      </c>
      <c r="BG63" s="93">
        <v>0.13400000000000001</v>
      </c>
      <c r="BH63" s="92">
        <v>429515</v>
      </c>
      <c r="BI63" s="93">
        <v>0.13400000000000001</v>
      </c>
      <c r="BJ63" s="93">
        <v>1E-3</v>
      </c>
      <c r="BK63" s="92">
        <v>427250</v>
      </c>
      <c r="BL63" s="93">
        <v>0.13400000000000001</v>
      </c>
      <c r="BM63" s="93">
        <v>-5.0000000000000001E-3</v>
      </c>
      <c r="BN63" s="92">
        <v>401707</v>
      </c>
      <c r="BO63" s="93">
        <v>0.13100000000000001</v>
      </c>
      <c r="BP63" s="93">
        <v>-0.06</v>
      </c>
      <c r="BQ63" s="92">
        <v>393507</v>
      </c>
      <c r="BR63" s="93">
        <v>0.129</v>
      </c>
      <c r="BS63" s="93">
        <v>-0.02</v>
      </c>
      <c r="BT63" s="11">
        <v>-36008</v>
      </c>
      <c r="BU63" s="192">
        <v>-8.3834091940910072E-2</v>
      </c>
      <c r="BV63" s="11">
        <v>-33743</v>
      </c>
      <c r="BW63" s="192">
        <v>-7.8977179637214748E-2</v>
      </c>
      <c r="BX63" s="4">
        <v>500024</v>
      </c>
      <c r="BY63" s="13">
        <v>0.13530347383112881</v>
      </c>
      <c r="BZ63" s="4">
        <v>499651</v>
      </c>
      <c r="CA63" s="13">
        <v>0.13555787250124596</v>
      </c>
      <c r="CB63" s="13">
        <v>-7.4596419371875111E-4</v>
      </c>
      <c r="CC63" s="4">
        <v>490249</v>
      </c>
      <c r="CD63" s="13">
        <v>0.13509546122414787</v>
      </c>
      <c r="CE63" s="13">
        <v>-1.8817134359783161E-2</v>
      </c>
      <c r="CF63" s="4">
        <v>462125</v>
      </c>
      <c r="CG63" s="13">
        <v>0.13280988206108865</v>
      </c>
      <c r="CH63" s="13">
        <v>-5.7366766683868864E-2</v>
      </c>
      <c r="CI63" s="4">
        <v>454563</v>
      </c>
      <c r="CJ63" s="13">
        <v>0.13145937860866713</v>
      </c>
      <c r="CK63" s="13">
        <v>-1.6363538003786871E-2</v>
      </c>
      <c r="CL63" s="4">
        <v>-45088</v>
      </c>
      <c r="CM63" s="13">
        <v>-9.0238986812795297E-2</v>
      </c>
      <c r="CN63" s="4">
        <v>-35686</v>
      </c>
      <c r="CO63" s="13">
        <v>-7.2791581420869833E-2</v>
      </c>
      <c r="CP63" s="207"/>
      <c r="CQ63" s="208"/>
      <c r="CR63" s="207"/>
      <c r="CS63" s="208"/>
      <c r="CT63" s="208"/>
      <c r="CU63" s="207"/>
      <c r="CV63" s="208"/>
      <c r="CW63" s="208"/>
      <c r="CX63" s="207"/>
      <c r="CY63" s="208"/>
      <c r="CZ63" s="208"/>
      <c r="DA63" s="207"/>
      <c r="DB63" s="208"/>
      <c r="DC63" s="208"/>
      <c r="DD63" s="207"/>
      <c r="DE63" s="208"/>
      <c r="DF63" s="207"/>
      <c r="DG63" s="208"/>
      <c r="DH63" s="207"/>
      <c r="DI63" s="208"/>
      <c r="DJ63" s="207"/>
      <c r="DK63" s="208"/>
      <c r="DL63" s="208"/>
      <c r="DM63" s="207"/>
      <c r="DN63" s="208"/>
      <c r="DO63" s="208"/>
      <c r="DP63" s="207"/>
      <c r="DQ63" s="208"/>
      <c r="DR63" s="208"/>
      <c r="DS63" s="207"/>
      <c r="DT63" s="208"/>
      <c r="DU63" s="208"/>
      <c r="DV63" s="207"/>
      <c r="DW63" s="208"/>
      <c r="DX63" s="207"/>
      <c r="DY63" s="208"/>
    </row>
    <row r="64" spans="2:129" x14ac:dyDescent="0.3">
      <c r="B64" s="414"/>
      <c r="C64" s="12" t="s">
        <v>130</v>
      </c>
      <c r="D64" s="92">
        <v>56861</v>
      </c>
      <c r="E64" s="93">
        <v>0.11600000000000001</v>
      </c>
      <c r="F64" s="92">
        <v>55842</v>
      </c>
      <c r="G64" s="93">
        <v>0.11700000000000001</v>
      </c>
      <c r="H64" s="93">
        <v>-1.7999999999999999E-2</v>
      </c>
      <c r="I64" s="92">
        <v>49089</v>
      </c>
      <c r="J64" s="93">
        <v>0.112</v>
      </c>
      <c r="K64" s="93">
        <v>-0.121</v>
      </c>
      <c r="L64" s="92">
        <v>47730</v>
      </c>
      <c r="M64" s="93">
        <v>0.113</v>
      </c>
      <c r="N64" s="93">
        <v>-2.8000000000000001E-2</v>
      </c>
      <c r="O64" s="92">
        <v>48331</v>
      </c>
      <c r="P64" s="93">
        <v>0.11799999999999999</v>
      </c>
      <c r="Q64" s="93">
        <v>1.2999999999999999E-2</v>
      </c>
      <c r="R64" s="11">
        <v>-7511</v>
      </c>
      <c r="S64" s="192">
        <v>-0.13450449482468396</v>
      </c>
      <c r="T64" s="11">
        <v>-758</v>
      </c>
      <c r="U64" s="192">
        <v>-1.5441341237344416E-2</v>
      </c>
      <c r="V64" s="92">
        <v>40131</v>
      </c>
      <c r="W64" s="93">
        <v>0.104</v>
      </c>
      <c r="X64" s="92">
        <v>38902</v>
      </c>
      <c r="Y64" s="93">
        <v>0.104</v>
      </c>
      <c r="Z64" s="93">
        <v>-3.1E-2</v>
      </c>
      <c r="AA64" s="92">
        <v>34156</v>
      </c>
      <c r="AB64" s="93">
        <v>9.9000000000000005E-2</v>
      </c>
      <c r="AC64" s="93">
        <v>-0.122</v>
      </c>
      <c r="AD64" s="92">
        <v>32610</v>
      </c>
      <c r="AE64" s="93">
        <v>0.1</v>
      </c>
      <c r="AF64" s="93">
        <v>-4.4999999999999998E-2</v>
      </c>
      <c r="AG64" s="92">
        <v>31996</v>
      </c>
      <c r="AH64" s="93">
        <v>0.104</v>
      </c>
      <c r="AI64" s="93">
        <v>-1.9E-2</v>
      </c>
      <c r="AJ64" s="11">
        <v>-6906</v>
      </c>
      <c r="AK64" s="192">
        <v>-0.17752300652922726</v>
      </c>
      <c r="AL64" s="11">
        <v>-2160</v>
      </c>
      <c r="AM64" s="192">
        <v>-6.323925518210563E-2</v>
      </c>
      <c r="AN64" s="92">
        <v>16730</v>
      </c>
      <c r="AO64" s="93">
        <v>0.158</v>
      </c>
      <c r="AP64" s="92">
        <v>16940</v>
      </c>
      <c r="AQ64" s="93">
        <v>0.16</v>
      </c>
      <c r="AR64" s="93">
        <v>1.2999999999999999E-2</v>
      </c>
      <c r="AS64" s="92">
        <v>14933</v>
      </c>
      <c r="AT64" s="93">
        <v>0.155</v>
      </c>
      <c r="AU64" s="93">
        <v>-0.11799999999999999</v>
      </c>
      <c r="AV64" s="92">
        <v>15120</v>
      </c>
      <c r="AW64" s="93">
        <v>0.157</v>
      </c>
      <c r="AX64" s="93">
        <v>1.2999999999999999E-2</v>
      </c>
      <c r="AY64" s="92">
        <v>16335</v>
      </c>
      <c r="AZ64" s="93">
        <v>0.156</v>
      </c>
      <c r="BA64" s="93">
        <v>0.08</v>
      </c>
      <c r="BB64" s="11">
        <v>-605</v>
      </c>
      <c r="BC64" s="192">
        <v>-3.5714285714285698E-2</v>
      </c>
      <c r="BD64" s="11">
        <v>1402</v>
      </c>
      <c r="BE64" s="192">
        <v>9.3886024241612534E-2</v>
      </c>
      <c r="BF64" s="92">
        <v>331217</v>
      </c>
      <c r="BG64" s="93">
        <v>0.10299999999999999</v>
      </c>
      <c r="BH64" s="92">
        <v>332277</v>
      </c>
      <c r="BI64" s="93">
        <v>0.104</v>
      </c>
      <c r="BJ64" s="93">
        <v>3.0000000000000001E-3</v>
      </c>
      <c r="BK64" s="92">
        <v>332880</v>
      </c>
      <c r="BL64" s="93">
        <v>0.104</v>
      </c>
      <c r="BM64" s="93">
        <v>2E-3</v>
      </c>
      <c r="BN64" s="92">
        <v>313904</v>
      </c>
      <c r="BO64" s="93">
        <v>0.10299999999999999</v>
      </c>
      <c r="BP64" s="93">
        <v>-5.7000000000000002E-2</v>
      </c>
      <c r="BQ64" s="92">
        <v>308668</v>
      </c>
      <c r="BR64" s="93">
        <v>0.10100000000000001</v>
      </c>
      <c r="BS64" s="93">
        <v>-1.7000000000000001E-2</v>
      </c>
      <c r="BT64" s="11">
        <v>-23609</v>
      </c>
      <c r="BU64" s="192">
        <v>-7.105216430869421E-2</v>
      </c>
      <c r="BV64" s="11">
        <v>-24212</v>
      </c>
      <c r="BW64" s="192">
        <v>-7.2734919490507088E-2</v>
      </c>
      <c r="BX64" s="4">
        <v>388078</v>
      </c>
      <c r="BY64" s="13">
        <v>0.10501156247987457</v>
      </c>
      <c r="BZ64" s="4">
        <v>388119</v>
      </c>
      <c r="CA64" s="13">
        <v>0.1052986703064961</v>
      </c>
      <c r="CB64" s="13">
        <v>1.0564886440356247E-4</v>
      </c>
      <c r="CC64" s="4">
        <v>381969</v>
      </c>
      <c r="CD64" s="13">
        <v>0.10525728400940448</v>
      </c>
      <c r="CE64" s="13">
        <v>-1.5845655585013829E-2</v>
      </c>
      <c r="CF64" s="4">
        <v>361634</v>
      </c>
      <c r="CG64" s="13">
        <v>0.10392982177826289</v>
      </c>
      <c r="CH64" s="13">
        <v>-5.3237304598017121E-2</v>
      </c>
      <c r="CI64" s="4">
        <v>356999</v>
      </c>
      <c r="CJ64" s="13">
        <v>0.10324392153324305</v>
      </c>
      <c r="CK64" s="13">
        <v>-1.2816825851551528E-2</v>
      </c>
      <c r="CL64" s="4">
        <v>-31120</v>
      </c>
      <c r="CM64" s="13">
        <v>-8.0181593789533601E-2</v>
      </c>
      <c r="CN64" s="4">
        <v>-24970</v>
      </c>
      <c r="CO64" s="13">
        <v>-6.5371797187729896E-2</v>
      </c>
      <c r="CP64" s="207"/>
      <c r="CQ64" s="208"/>
      <c r="CR64" s="207"/>
      <c r="CS64" s="208"/>
      <c r="CT64" s="208"/>
      <c r="CU64" s="207"/>
      <c r="CV64" s="208"/>
      <c r="CW64" s="208"/>
      <c r="CX64" s="207"/>
      <c r="CY64" s="208"/>
      <c r="CZ64" s="208"/>
      <c r="DA64" s="207"/>
      <c r="DB64" s="208"/>
      <c r="DC64" s="208"/>
      <c r="DD64" s="207"/>
      <c r="DE64" s="208"/>
      <c r="DF64" s="207"/>
      <c r="DG64" s="208"/>
      <c r="DH64" s="207"/>
      <c r="DI64" s="208"/>
      <c r="DJ64" s="207"/>
      <c r="DK64" s="208"/>
      <c r="DL64" s="208"/>
      <c r="DM64" s="207"/>
      <c r="DN64" s="208"/>
      <c r="DO64" s="208"/>
      <c r="DP64" s="207"/>
      <c r="DQ64" s="208"/>
      <c r="DR64" s="208"/>
      <c r="DS64" s="207"/>
      <c r="DT64" s="208"/>
      <c r="DU64" s="208"/>
      <c r="DV64" s="207"/>
      <c r="DW64" s="208"/>
      <c r="DX64" s="207"/>
      <c r="DY64" s="208"/>
    </row>
    <row r="65" spans="2:129" x14ac:dyDescent="0.3">
      <c r="B65" s="414"/>
      <c r="C65" s="12" t="s">
        <v>135</v>
      </c>
      <c r="D65" s="92">
        <v>50820</v>
      </c>
      <c r="E65" s="93">
        <v>0.104</v>
      </c>
      <c r="F65" s="92">
        <v>47302</v>
      </c>
      <c r="G65" s="93">
        <v>9.9000000000000005E-2</v>
      </c>
      <c r="H65" s="93">
        <v>-6.9000000000000006E-2</v>
      </c>
      <c r="I65" s="92">
        <v>41329</v>
      </c>
      <c r="J65" s="93">
        <v>9.4E-2</v>
      </c>
      <c r="K65" s="93">
        <v>-0.126</v>
      </c>
      <c r="L65" s="92">
        <v>38675</v>
      </c>
      <c r="M65" s="93">
        <v>9.1999999999999998E-2</v>
      </c>
      <c r="N65" s="93">
        <v>-6.4000000000000001E-2</v>
      </c>
      <c r="O65" s="92">
        <v>37668</v>
      </c>
      <c r="P65" s="93">
        <v>9.1999999999999998E-2</v>
      </c>
      <c r="Q65" s="93">
        <v>-2.5999999999999999E-2</v>
      </c>
      <c r="R65" s="11">
        <v>-9634</v>
      </c>
      <c r="S65" s="192">
        <v>-0.20367003509365356</v>
      </c>
      <c r="T65" s="11">
        <v>-3661</v>
      </c>
      <c r="U65" s="192">
        <v>-8.8581867453845969E-2</v>
      </c>
      <c r="V65" s="92">
        <v>38289</v>
      </c>
      <c r="W65" s="93">
        <v>0.1</v>
      </c>
      <c r="X65" s="92">
        <v>35635</v>
      </c>
      <c r="Y65" s="93">
        <v>9.6000000000000002E-2</v>
      </c>
      <c r="Z65" s="93">
        <v>-6.9000000000000006E-2</v>
      </c>
      <c r="AA65" s="92">
        <v>31129</v>
      </c>
      <c r="AB65" s="93">
        <v>9.0999999999999998E-2</v>
      </c>
      <c r="AC65" s="93">
        <v>-0.126</v>
      </c>
      <c r="AD65" s="92">
        <v>28572</v>
      </c>
      <c r="AE65" s="93">
        <v>8.7999999999999995E-2</v>
      </c>
      <c r="AF65" s="93">
        <v>-8.2000000000000003E-2</v>
      </c>
      <c r="AG65" s="92">
        <v>27427</v>
      </c>
      <c r="AH65" s="93">
        <v>0.09</v>
      </c>
      <c r="AI65" s="93">
        <v>-0.04</v>
      </c>
      <c r="AJ65" s="11">
        <v>-8208</v>
      </c>
      <c r="AK65" s="192">
        <v>-0.23033534446471171</v>
      </c>
      <c r="AL65" s="11">
        <v>-3702</v>
      </c>
      <c r="AM65" s="192">
        <v>-0.11892447556940473</v>
      </c>
      <c r="AN65" s="92">
        <v>12531</v>
      </c>
      <c r="AO65" s="93">
        <v>0.11799999999999999</v>
      </c>
      <c r="AP65" s="92">
        <v>11667</v>
      </c>
      <c r="AQ65" s="93">
        <v>0.11</v>
      </c>
      <c r="AR65" s="93">
        <v>-6.9000000000000006E-2</v>
      </c>
      <c r="AS65" s="92">
        <v>10200</v>
      </c>
      <c r="AT65" s="93">
        <v>0.106</v>
      </c>
      <c r="AU65" s="93">
        <v>-0.126</v>
      </c>
      <c r="AV65" s="92">
        <v>10103</v>
      </c>
      <c r="AW65" s="93">
        <v>0.105</v>
      </c>
      <c r="AX65" s="93">
        <v>-0.01</v>
      </c>
      <c r="AY65" s="92">
        <v>10241</v>
      </c>
      <c r="AZ65" s="93">
        <v>9.8000000000000004E-2</v>
      </c>
      <c r="BA65" s="93">
        <v>1.4E-2</v>
      </c>
      <c r="BB65" s="11">
        <v>-1426</v>
      </c>
      <c r="BC65" s="192">
        <v>-0.12222507928344906</v>
      </c>
      <c r="BD65" s="11">
        <v>41</v>
      </c>
      <c r="BE65" s="192">
        <v>4.019607843137255E-3</v>
      </c>
      <c r="BF65" s="92">
        <v>340651</v>
      </c>
      <c r="BG65" s="93">
        <v>0.106</v>
      </c>
      <c r="BH65" s="92">
        <v>328765</v>
      </c>
      <c r="BI65" s="93">
        <v>0.10299999999999999</v>
      </c>
      <c r="BJ65" s="93">
        <v>-3.5000000000000003E-2</v>
      </c>
      <c r="BK65" s="92">
        <v>315423</v>
      </c>
      <c r="BL65" s="93">
        <v>9.9000000000000005E-2</v>
      </c>
      <c r="BM65" s="93">
        <v>-4.1000000000000002E-2</v>
      </c>
      <c r="BN65" s="92">
        <v>295565</v>
      </c>
      <c r="BO65" s="93">
        <v>9.7000000000000003E-2</v>
      </c>
      <c r="BP65" s="93">
        <v>-6.3E-2</v>
      </c>
      <c r="BQ65" s="92">
        <v>294426</v>
      </c>
      <c r="BR65" s="93">
        <v>9.7000000000000003E-2</v>
      </c>
      <c r="BS65" s="93">
        <v>-4.0000000000000001E-3</v>
      </c>
      <c r="BT65" s="11">
        <v>-34339</v>
      </c>
      <c r="BU65" s="192">
        <v>-0.10444846622967774</v>
      </c>
      <c r="BV65" s="11">
        <v>-20997</v>
      </c>
      <c r="BW65" s="192">
        <v>-6.6567751876052156E-2</v>
      </c>
      <c r="BX65" s="4">
        <v>391471</v>
      </c>
      <c r="BY65" s="13">
        <v>0.10592968778327805</v>
      </c>
      <c r="BZ65" s="4">
        <v>376067</v>
      </c>
      <c r="CA65" s="13">
        <v>0.10202890104878419</v>
      </c>
      <c r="CB65" s="13">
        <v>-3.9349019467597834E-2</v>
      </c>
      <c r="CC65" s="4">
        <v>356752</v>
      </c>
      <c r="CD65" s="13">
        <v>9.8308361633857894E-2</v>
      </c>
      <c r="CE65" s="13">
        <v>-5.1360528841935094E-2</v>
      </c>
      <c r="CF65" s="4">
        <v>334240</v>
      </c>
      <c r="CG65" s="13">
        <v>9.6057073259612172E-2</v>
      </c>
      <c r="CH65" s="13">
        <v>-6.3102659550612228E-2</v>
      </c>
      <c r="CI65" s="4">
        <v>332094</v>
      </c>
      <c r="CJ65" s="13">
        <v>9.6041408736889503E-2</v>
      </c>
      <c r="CK65" s="13">
        <v>-6.4205361416945772E-3</v>
      </c>
      <c r="CL65" s="4">
        <v>-43973</v>
      </c>
      <c r="CM65" s="13">
        <v>-0.11692863239795037</v>
      </c>
      <c r="CN65" s="4">
        <v>-24658</v>
      </c>
      <c r="CO65" s="13">
        <v>-6.9118042786025069E-2</v>
      </c>
      <c r="CP65" s="207"/>
      <c r="CQ65" s="208"/>
      <c r="CR65" s="207"/>
      <c r="CS65" s="208"/>
      <c r="CT65" s="208"/>
      <c r="CU65" s="207"/>
      <c r="CV65" s="208"/>
      <c r="CW65" s="208"/>
      <c r="CX65" s="207"/>
      <c r="CY65" s="208"/>
      <c r="CZ65" s="208"/>
      <c r="DA65" s="207"/>
      <c r="DB65" s="208"/>
      <c r="DC65" s="208"/>
      <c r="DD65" s="207"/>
      <c r="DE65" s="208"/>
      <c r="DF65" s="207"/>
      <c r="DG65" s="208"/>
      <c r="DH65" s="207"/>
      <c r="DI65" s="208"/>
      <c r="DJ65" s="207"/>
      <c r="DK65" s="208"/>
      <c r="DL65" s="208"/>
      <c r="DM65" s="207"/>
      <c r="DN65" s="208"/>
      <c r="DO65" s="208"/>
      <c r="DP65" s="207"/>
      <c r="DQ65" s="208"/>
      <c r="DR65" s="208"/>
      <c r="DS65" s="207"/>
      <c r="DT65" s="208"/>
      <c r="DU65" s="208"/>
      <c r="DV65" s="207"/>
      <c r="DW65" s="208"/>
      <c r="DX65" s="207"/>
      <c r="DY65" s="208"/>
    </row>
    <row r="66" spans="2:129" x14ac:dyDescent="0.3">
      <c r="B66" s="414"/>
      <c r="C66" s="12" t="s">
        <v>13</v>
      </c>
      <c r="D66" s="92">
        <v>490238</v>
      </c>
      <c r="E66" s="93">
        <v>1</v>
      </c>
      <c r="F66" s="92">
        <v>478562</v>
      </c>
      <c r="G66" s="93">
        <v>1</v>
      </c>
      <c r="H66" s="93">
        <v>-2.4E-2</v>
      </c>
      <c r="I66" s="92">
        <v>439851</v>
      </c>
      <c r="J66" s="93">
        <v>1</v>
      </c>
      <c r="K66" s="93">
        <v>-8.1000000000000003E-2</v>
      </c>
      <c r="L66" s="92">
        <v>422074</v>
      </c>
      <c r="M66" s="93">
        <v>1</v>
      </c>
      <c r="N66" s="93">
        <v>-0.04</v>
      </c>
      <c r="O66" s="92">
        <v>411287</v>
      </c>
      <c r="P66" s="93">
        <v>1</v>
      </c>
      <c r="Q66" s="93">
        <v>-2.5999999999999999E-2</v>
      </c>
      <c r="R66" s="11">
        <v>-67275</v>
      </c>
      <c r="S66" s="192">
        <v>-0.14057739645019873</v>
      </c>
      <c r="T66" s="11">
        <v>-28564</v>
      </c>
      <c r="U66" s="192">
        <v>-6.4940172922194103E-2</v>
      </c>
      <c r="V66" s="92">
        <v>384056</v>
      </c>
      <c r="W66" s="93">
        <v>1</v>
      </c>
      <c r="X66" s="92">
        <v>372932</v>
      </c>
      <c r="Y66" s="93">
        <v>1</v>
      </c>
      <c r="Z66" s="93">
        <v>-2.9000000000000001E-2</v>
      </c>
      <c r="AA66" s="92">
        <v>343512</v>
      </c>
      <c r="AB66" s="93">
        <v>1</v>
      </c>
      <c r="AC66" s="93">
        <v>-7.9000000000000001E-2</v>
      </c>
      <c r="AD66" s="92">
        <v>325669</v>
      </c>
      <c r="AE66" s="93">
        <v>1</v>
      </c>
      <c r="AF66" s="93">
        <v>-5.1999999999999998E-2</v>
      </c>
      <c r="AG66" s="92">
        <v>306321</v>
      </c>
      <c r="AH66" s="93">
        <v>1</v>
      </c>
      <c r="AI66" s="93">
        <v>-5.8999999999999997E-2</v>
      </c>
      <c r="AJ66" s="11">
        <v>-66611</v>
      </c>
      <c r="AK66" s="192">
        <v>-0.1786143318352944</v>
      </c>
      <c r="AL66" s="11">
        <v>-37191</v>
      </c>
      <c r="AM66" s="192">
        <v>-0.10826696010619716</v>
      </c>
      <c r="AN66" s="92">
        <v>106182</v>
      </c>
      <c r="AO66" s="93">
        <v>1</v>
      </c>
      <c r="AP66" s="92">
        <v>105630</v>
      </c>
      <c r="AQ66" s="93">
        <v>1</v>
      </c>
      <c r="AR66" s="93">
        <v>-5.0000000000000001E-3</v>
      </c>
      <c r="AS66" s="92">
        <v>96339</v>
      </c>
      <c r="AT66" s="93">
        <v>1</v>
      </c>
      <c r="AU66" s="93">
        <v>-8.7999999999999995E-2</v>
      </c>
      <c r="AV66" s="92">
        <v>96405</v>
      </c>
      <c r="AW66" s="93">
        <v>1</v>
      </c>
      <c r="AX66" s="93">
        <v>1E-3</v>
      </c>
      <c r="AY66" s="92">
        <v>104966</v>
      </c>
      <c r="AZ66" s="93">
        <v>1</v>
      </c>
      <c r="BA66" s="93">
        <v>8.8999999999999996E-2</v>
      </c>
      <c r="BB66" s="11">
        <v>-664</v>
      </c>
      <c r="BC66" s="192">
        <v>-6.2860929660134568E-3</v>
      </c>
      <c r="BD66" s="11">
        <v>8627</v>
      </c>
      <c r="BE66" s="192">
        <v>8.9548365667071486E-2</v>
      </c>
      <c r="BF66" s="92">
        <v>3205336</v>
      </c>
      <c r="BG66" s="93">
        <v>1</v>
      </c>
      <c r="BH66" s="92">
        <v>3207325</v>
      </c>
      <c r="BI66" s="93">
        <v>1</v>
      </c>
      <c r="BJ66" s="93">
        <v>1E-3</v>
      </c>
      <c r="BK66" s="92">
        <v>3189057</v>
      </c>
      <c r="BL66" s="93">
        <v>1</v>
      </c>
      <c r="BM66" s="93">
        <v>-6.0000000000000001E-3</v>
      </c>
      <c r="BN66" s="92">
        <v>3057524</v>
      </c>
      <c r="BO66" s="93">
        <v>1</v>
      </c>
      <c r="BP66" s="93">
        <v>-4.1000000000000002E-2</v>
      </c>
      <c r="BQ66" s="92">
        <v>3046534</v>
      </c>
      <c r="BR66" s="93">
        <v>1</v>
      </c>
      <c r="BS66" s="93">
        <v>-4.0000000000000001E-3</v>
      </c>
      <c r="BT66" s="11">
        <v>-160791</v>
      </c>
      <c r="BU66" s="192">
        <v>-5.0132431231633801E-2</v>
      </c>
      <c r="BV66" s="11">
        <v>-142523</v>
      </c>
      <c r="BW66" s="192">
        <v>-4.469126766940823E-2</v>
      </c>
      <c r="BX66" s="4">
        <v>3695574</v>
      </c>
      <c r="BY66" s="13">
        <v>1</v>
      </c>
      <c r="BZ66" s="4">
        <v>3685887</v>
      </c>
      <c r="CA66" s="13">
        <v>1</v>
      </c>
      <c r="CB66" s="13">
        <v>-2.6212436823075391E-3</v>
      </c>
      <c r="CC66" s="4">
        <v>3628908</v>
      </c>
      <c r="CD66" s="13">
        <v>1</v>
      </c>
      <c r="CE66" s="13">
        <v>-1.5458694203050682E-2</v>
      </c>
      <c r="CF66" s="4">
        <v>3479598</v>
      </c>
      <c r="CG66" s="13">
        <v>1</v>
      </c>
      <c r="CH66" s="13">
        <v>-4.1144608791405024E-2</v>
      </c>
      <c r="CI66" s="4">
        <v>3457821</v>
      </c>
      <c r="CJ66" s="13">
        <v>1</v>
      </c>
      <c r="CK66" s="13">
        <v>-6.2584815832174012E-3</v>
      </c>
      <c r="CL66" s="4">
        <v>-228066</v>
      </c>
      <c r="CM66" s="13">
        <v>-6.1875472579598911E-2</v>
      </c>
      <c r="CN66" s="4">
        <v>-171087</v>
      </c>
      <c r="CO66" s="13">
        <v>-4.7145587598252714E-2</v>
      </c>
      <c r="CP66" s="207"/>
      <c r="CQ66" s="208"/>
      <c r="CR66" s="207"/>
      <c r="CS66" s="208"/>
      <c r="CT66" s="208"/>
      <c r="CU66" s="207"/>
      <c r="CV66" s="208"/>
      <c r="CW66" s="208"/>
      <c r="CX66" s="207"/>
      <c r="CY66" s="208"/>
      <c r="CZ66" s="208"/>
      <c r="DA66" s="207"/>
      <c r="DB66" s="208"/>
      <c r="DC66" s="208"/>
      <c r="DD66" s="207"/>
      <c r="DE66" s="208"/>
      <c r="DF66" s="207"/>
      <c r="DG66" s="208"/>
      <c r="DH66" s="207"/>
      <c r="DI66" s="208"/>
      <c r="DJ66" s="207"/>
      <c r="DK66" s="208"/>
      <c r="DL66" s="208"/>
      <c r="DM66" s="207"/>
      <c r="DN66" s="208"/>
      <c r="DO66" s="208"/>
      <c r="DP66" s="207"/>
      <c r="DQ66" s="208"/>
      <c r="DR66" s="208"/>
      <c r="DS66" s="207"/>
      <c r="DT66" s="208"/>
      <c r="DU66" s="208"/>
      <c r="DV66" s="207"/>
      <c r="DW66" s="208"/>
      <c r="DX66" s="207"/>
      <c r="DY66" s="208"/>
    </row>
    <row r="67" spans="2:129" x14ac:dyDescent="0.3">
      <c r="B67" s="414" t="s">
        <v>138</v>
      </c>
      <c r="C67" s="12" t="s">
        <v>134</v>
      </c>
      <c r="D67" s="92">
        <v>5052</v>
      </c>
      <c r="E67" s="93">
        <v>0.29499999999999998</v>
      </c>
      <c r="F67" s="92">
        <v>4976</v>
      </c>
      <c r="G67" s="93">
        <v>0.28999999999999998</v>
      </c>
      <c r="H67" s="93">
        <v>-1.4999999999999999E-2</v>
      </c>
      <c r="I67" s="92">
        <v>5300</v>
      </c>
      <c r="J67" s="93">
        <v>0.32100000000000001</v>
      </c>
      <c r="K67" s="93">
        <v>6.5000000000000002E-2</v>
      </c>
      <c r="L67" s="92">
        <v>5277</v>
      </c>
      <c r="M67" s="93">
        <v>0.318</v>
      </c>
      <c r="N67" s="93">
        <v>-4.0000000000000001E-3</v>
      </c>
      <c r="O67" s="92">
        <v>5248</v>
      </c>
      <c r="P67" s="93">
        <v>0.29599999999999999</v>
      </c>
      <c r="Q67" s="93">
        <v>-5.0000000000000001E-3</v>
      </c>
      <c r="R67" s="11">
        <v>272</v>
      </c>
      <c r="S67" s="192">
        <v>5.4662379421221763E-2</v>
      </c>
      <c r="T67" s="11">
        <v>-52</v>
      </c>
      <c r="U67" s="192">
        <v>-9.8113207547169817E-3</v>
      </c>
      <c r="V67" s="92">
        <v>4323</v>
      </c>
      <c r="W67" s="93">
        <v>0.31900000000000001</v>
      </c>
      <c r="X67" s="92">
        <v>4241</v>
      </c>
      <c r="Y67" s="93">
        <v>0.313</v>
      </c>
      <c r="Z67" s="93">
        <v>-1.9E-2</v>
      </c>
      <c r="AA67" s="92">
        <v>4595</v>
      </c>
      <c r="AB67" s="93">
        <v>0.34599999999999997</v>
      </c>
      <c r="AC67" s="93">
        <v>8.3000000000000004E-2</v>
      </c>
      <c r="AD67" s="92">
        <v>4475</v>
      </c>
      <c r="AE67" s="93">
        <v>0.34799999999999998</v>
      </c>
      <c r="AF67" s="93">
        <v>-2.5999999999999999E-2</v>
      </c>
      <c r="AG67" s="92">
        <v>4302</v>
      </c>
      <c r="AH67" s="93">
        <v>0.31900000000000001</v>
      </c>
      <c r="AI67" s="93">
        <v>-3.9E-2</v>
      </c>
      <c r="AJ67" s="11">
        <v>61</v>
      </c>
      <c r="AK67" s="192">
        <v>1.4383400141475988E-2</v>
      </c>
      <c r="AL67" s="11">
        <v>-293</v>
      </c>
      <c r="AM67" s="192">
        <v>-6.3764961915125137E-2</v>
      </c>
      <c r="AN67">
        <v>729</v>
      </c>
      <c r="AO67" s="93">
        <v>0.20300000000000001</v>
      </c>
      <c r="AP67">
        <v>735</v>
      </c>
      <c r="AQ67" s="93">
        <v>0.20200000000000001</v>
      </c>
      <c r="AR67" s="93">
        <v>8.0000000000000002E-3</v>
      </c>
      <c r="AS67">
        <v>705</v>
      </c>
      <c r="AT67" s="93">
        <v>0.217</v>
      </c>
      <c r="AU67" s="93">
        <v>-4.1000000000000002E-2</v>
      </c>
      <c r="AV67">
        <v>802</v>
      </c>
      <c r="AW67" s="93">
        <v>0.217</v>
      </c>
      <c r="AX67" s="93">
        <v>0.13800000000000001</v>
      </c>
      <c r="AY67">
        <v>946</v>
      </c>
      <c r="AZ67" s="93">
        <v>0.222</v>
      </c>
      <c r="BA67" s="93">
        <v>0.18</v>
      </c>
      <c r="BB67" s="11">
        <v>211</v>
      </c>
      <c r="BC67" s="192">
        <v>0.28707482993197275</v>
      </c>
      <c r="BD67" s="11">
        <v>241</v>
      </c>
      <c r="BE67" s="192">
        <v>0.34184397163120567</v>
      </c>
      <c r="BF67" s="92">
        <v>70630</v>
      </c>
      <c r="BG67" s="93">
        <v>0.26600000000000001</v>
      </c>
      <c r="BH67" s="92">
        <v>73397</v>
      </c>
      <c r="BI67" s="93">
        <v>0.26700000000000002</v>
      </c>
      <c r="BJ67" s="93">
        <v>3.9E-2</v>
      </c>
      <c r="BK67" s="92">
        <v>75850</v>
      </c>
      <c r="BL67" s="93">
        <v>0.26900000000000002</v>
      </c>
      <c r="BM67" s="93">
        <v>3.3000000000000002E-2</v>
      </c>
      <c r="BN67" s="92">
        <v>79960</v>
      </c>
      <c r="BO67" s="93">
        <v>0.27900000000000003</v>
      </c>
      <c r="BP67" s="93">
        <v>5.3999999999999999E-2</v>
      </c>
      <c r="BQ67" s="92">
        <v>87009</v>
      </c>
      <c r="BR67" s="93">
        <v>0.28299999999999997</v>
      </c>
      <c r="BS67" s="93">
        <v>8.7999999999999995E-2</v>
      </c>
      <c r="BT67" s="11">
        <v>13612</v>
      </c>
      <c r="BU67" s="192">
        <v>0.18545717127403027</v>
      </c>
      <c r="BV67" s="11">
        <v>11159</v>
      </c>
      <c r="BW67" s="192">
        <v>0.14711931443638759</v>
      </c>
      <c r="BX67" s="4">
        <v>75682</v>
      </c>
      <c r="BY67" s="13">
        <v>0.26796254005346365</v>
      </c>
      <c r="BZ67" s="4">
        <v>78373</v>
      </c>
      <c r="CA67" s="13">
        <v>0.26812704842318458</v>
      </c>
      <c r="CB67" s="13">
        <v>3.5556671335324141E-2</v>
      </c>
      <c r="CC67" s="4">
        <v>81150</v>
      </c>
      <c r="CD67" s="13">
        <v>0.27147641015519153</v>
      </c>
      <c r="CE67" s="13">
        <v>3.5433121100378884E-2</v>
      </c>
      <c r="CF67" s="4">
        <v>85237</v>
      </c>
      <c r="CG67" s="13">
        <v>0.28116918245632555</v>
      </c>
      <c r="CH67" s="13">
        <v>5.0363524337646348E-2</v>
      </c>
      <c r="CI67" s="4">
        <v>92257</v>
      </c>
      <c r="CJ67" s="13">
        <v>0.28395593707582972</v>
      </c>
      <c r="CK67" s="13">
        <v>8.2358600138437543E-2</v>
      </c>
      <c r="CL67" s="4">
        <v>13884</v>
      </c>
      <c r="CM67" s="13">
        <v>0.17715284600563974</v>
      </c>
      <c r="CN67" s="4">
        <v>11107</v>
      </c>
      <c r="CO67" s="13">
        <v>0.13686999383857046</v>
      </c>
      <c r="CP67" s="207"/>
      <c r="CQ67" s="208"/>
      <c r="CR67" s="207"/>
      <c r="CS67" s="208"/>
      <c r="CT67" s="208"/>
      <c r="CU67" s="207"/>
      <c r="CV67" s="208"/>
      <c r="CW67" s="208"/>
      <c r="CX67" s="207"/>
      <c r="CY67" s="208"/>
      <c r="CZ67" s="208"/>
      <c r="DA67" s="207"/>
      <c r="DB67" s="208"/>
      <c r="DC67" s="208"/>
      <c r="DD67" s="207"/>
      <c r="DE67" s="208"/>
      <c r="DF67" s="207"/>
      <c r="DG67" s="208"/>
      <c r="DH67" s="207"/>
      <c r="DI67" s="208"/>
      <c r="DJ67" s="207"/>
      <c r="DK67" s="208"/>
      <c r="DL67" s="208"/>
      <c r="DM67" s="207"/>
      <c r="DN67" s="208"/>
      <c r="DO67" s="208"/>
      <c r="DP67" s="207"/>
      <c r="DQ67" s="208"/>
      <c r="DR67" s="208"/>
      <c r="DS67" s="207"/>
      <c r="DT67" s="208"/>
      <c r="DU67" s="208"/>
      <c r="DV67" s="207"/>
      <c r="DW67" s="208"/>
      <c r="DX67" s="207"/>
      <c r="DY67" s="208"/>
    </row>
    <row r="68" spans="2:129" x14ac:dyDescent="0.3">
      <c r="B68" s="414"/>
      <c r="C68" s="12" t="s">
        <v>133</v>
      </c>
      <c r="D68" s="92">
        <v>3711</v>
      </c>
      <c r="E68" s="93">
        <v>0.216</v>
      </c>
      <c r="F68" s="92">
        <v>3664</v>
      </c>
      <c r="G68" s="93">
        <v>0.21299999999999999</v>
      </c>
      <c r="H68" s="93">
        <v>-1.2999999999999999E-2</v>
      </c>
      <c r="I68" s="92">
        <v>3536</v>
      </c>
      <c r="J68" s="93">
        <v>0.214</v>
      </c>
      <c r="K68" s="93">
        <v>-3.5000000000000003E-2</v>
      </c>
      <c r="L68" s="92">
        <v>3491</v>
      </c>
      <c r="M68" s="93">
        <v>0.21099999999999999</v>
      </c>
      <c r="N68" s="93">
        <v>-1.2999999999999999E-2</v>
      </c>
      <c r="O68" s="92">
        <v>3821</v>
      </c>
      <c r="P68" s="93">
        <v>0.216</v>
      </c>
      <c r="Q68" s="93">
        <v>9.5000000000000001E-2</v>
      </c>
      <c r="R68" s="11">
        <v>157</v>
      </c>
      <c r="S68" s="192">
        <v>4.2849344978165949E-2</v>
      </c>
      <c r="T68" s="11">
        <v>285</v>
      </c>
      <c r="U68" s="192">
        <v>8.0599547511312222E-2</v>
      </c>
      <c r="V68" s="92">
        <v>2953</v>
      </c>
      <c r="W68" s="93">
        <v>0.218</v>
      </c>
      <c r="X68" s="92">
        <v>2963</v>
      </c>
      <c r="Y68" s="93">
        <v>0.219</v>
      </c>
      <c r="Z68" s="93">
        <v>3.0000000000000001E-3</v>
      </c>
      <c r="AA68" s="92">
        <v>2880</v>
      </c>
      <c r="AB68" s="93">
        <v>0.217</v>
      </c>
      <c r="AC68" s="93">
        <v>-2.8000000000000001E-2</v>
      </c>
      <c r="AD68" s="92">
        <v>2684</v>
      </c>
      <c r="AE68" s="93">
        <v>0.20799999999999999</v>
      </c>
      <c r="AF68" s="93">
        <v>-6.8000000000000005E-2</v>
      </c>
      <c r="AG68" s="92">
        <v>2895</v>
      </c>
      <c r="AH68" s="93">
        <v>0.215</v>
      </c>
      <c r="AI68" s="93">
        <v>7.9000000000000001E-2</v>
      </c>
      <c r="AJ68" s="11">
        <v>-68</v>
      </c>
      <c r="AK68" s="192">
        <v>-2.2949713128585847E-2</v>
      </c>
      <c r="AL68" s="11">
        <v>15</v>
      </c>
      <c r="AM68" s="192">
        <v>5.208333333333333E-3</v>
      </c>
      <c r="AN68">
        <v>758</v>
      </c>
      <c r="AO68" s="93">
        <v>0.21099999999999999</v>
      </c>
      <c r="AP68">
        <v>701</v>
      </c>
      <c r="AQ68" s="93">
        <v>0.193</v>
      </c>
      <c r="AR68" s="93">
        <v>-7.4999999999999997E-2</v>
      </c>
      <c r="AS68">
        <v>656</v>
      </c>
      <c r="AT68" s="93">
        <v>0.20200000000000001</v>
      </c>
      <c r="AU68" s="93">
        <v>-6.4000000000000001E-2</v>
      </c>
      <c r="AV68">
        <v>807</v>
      </c>
      <c r="AW68" s="93">
        <v>0.218</v>
      </c>
      <c r="AX68" s="93">
        <v>0.23</v>
      </c>
      <c r="AY68">
        <v>926</v>
      </c>
      <c r="AZ68" s="93">
        <v>0.218</v>
      </c>
      <c r="BA68" s="93">
        <v>0.14699999999999999</v>
      </c>
      <c r="BB68" s="11">
        <v>225</v>
      </c>
      <c r="BC68" s="192">
        <v>0.32097004279600561</v>
      </c>
      <c r="BD68" s="11">
        <v>270</v>
      </c>
      <c r="BE68" s="192">
        <v>0.41158536585365851</v>
      </c>
      <c r="BF68" s="92">
        <v>50836</v>
      </c>
      <c r="BG68" s="93">
        <v>0.192</v>
      </c>
      <c r="BH68" s="92">
        <v>52080</v>
      </c>
      <c r="BI68" s="93">
        <v>0.189</v>
      </c>
      <c r="BJ68" s="93">
        <v>2.4E-2</v>
      </c>
      <c r="BK68" s="92">
        <v>54018</v>
      </c>
      <c r="BL68" s="93">
        <v>0.191</v>
      </c>
      <c r="BM68" s="93">
        <v>3.6999999999999998E-2</v>
      </c>
      <c r="BN68" s="92">
        <v>55737</v>
      </c>
      <c r="BO68" s="93">
        <v>0.19400000000000001</v>
      </c>
      <c r="BP68" s="93">
        <v>3.2000000000000001E-2</v>
      </c>
      <c r="BQ68" s="92">
        <v>59594</v>
      </c>
      <c r="BR68" s="93">
        <v>0.19400000000000001</v>
      </c>
      <c r="BS68" s="93">
        <v>6.9000000000000006E-2</v>
      </c>
      <c r="BT68" s="11">
        <v>7514</v>
      </c>
      <c r="BU68" s="192">
        <v>0.14427803379416293</v>
      </c>
      <c r="BV68" s="11">
        <v>5576</v>
      </c>
      <c r="BW68" s="192">
        <v>0.10322485097560073</v>
      </c>
      <c r="BX68" s="4">
        <v>54547</v>
      </c>
      <c r="BY68" s="13">
        <v>0.19313116292244234</v>
      </c>
      <c r="BZ68" s="4">
        <v>55744</v>
      </c>
      <c r="CA68" s="13">
        <v>0.19070948141964708</v>
      </c>
      <c r="CB68" s="13">
        <v>2.1944378242616525E-2</v>
      </c>
      <c r="CC68" s="4">
        <v>57554</v>
      </c>
      <c r="CD68" s="13">
        <v>0.19253916586656675</v>
      </c>
      <c r="CE68" s="13">
        <v>3.2469862227324953E-2</v>
      </c>
      <c r="CF68" s="4">
        <v>59228</v>
      </c>
      <c r="CG68" s="13">
        <v>0.19537393782656884</v>
      </c>
      <c r="CH68" s="13">
        <v>2.9085728185703763E-2</v>
      </c>
      <c r="CI68" s="4">
        <v>63415</v>
      </c>
      <c r="CJ68" s="13">
        <v>0.1951837340219576</v>
      </c>
      <c r="CK68" s="13">
        <v>7.0692915512932997E-2</v>
      </c>
      <c r="CL68" s="4">
        <v>7671</v>
      </c>
      <c r="CM68" s="13">
        <v>0.13761122273249149</v>
      </c>
      <c r="CN68" s="4">
        <v>5861</v>
      </c>
      <c r="CO68" s="13">
        <v>0.10183479862390099</v>
      </c>
      <c r="CP68" s="207"/>
      <c r="CQ68" s="208"/>
      <c r="CR68" s="207"/>
      <c r="CS68" s="208"/>
      <c r="CT68" s="208"/>
      <c r="CU68" s="207"/>
      <c r="CV68" s="208"/>
      <c r="CW68" s="208"/>
      <c r="CX68" s="207"/>
      <c r="CY68" s="208"/>
      <c r="CZ68" s="208"/>
      <c r="DA68" s="207"/>
      <c r="DB68" s="208"/>
      <c r="DC68" s="208"/>
      <c r="DD68" s="207"/>
      <c r="DE68" s="208"/>
      <c r="DF68" s="207"/>
      <c r="DG68" s="208"/>
      <c r="DH68" s="207"/>
      <c r="DI68" s="208"/>
      <c r="DJ68" s="207"/>
      <c r="DK68" s="208"/>
      <c r="DL68" s="208"/>
      <c r="DM68" s="207"/>
      <c r="DN68" s="208"/>
      <c r="DO68" s="208"/>
      <c r="DP68" s="207"/>
      <c r="DQ68" s="208"/>
      <c r="DR68" s="208"/>
      <c r="DS68" s="207"/>
      <c r="DT68" s="208"/>
      <c r="DU68" s="208"/>
      <c r="DV68" s="207"/>
      <c r="DW68" s="208"/>
      <c r="DX68" s="207"/>
      <c r="DY68" s="208"/>
    </row>
    <row r="69" spans="2:129" x14ac:dyDescent="0.3">
      <c r="B69" s="414"/>
      <c r="C69" s="12" t="s">
        <v>132</v>
      </c>
      <c r="D69" s="92">
        <v>2730</v>
      </c>
      <c r="E69" s="93">
        <v>0.159</v>
      </c>
      <c r="F69" s="92">
        <v>2794</v>
      </c>
      <c r="G69" s="93">
        <v>0.16300000000000001</v>
      </c>
      <c r="H69" s="93">
        <v>2.3E-2</v>
      </c>
      <c r="I69" s="92">
        <v>2460</v>
      </c>
      <c r="J69" s="93">
        <v>0.14899999999999999</v>
      </c>
      <c r="K69" s="93">
        <v>-0.12</v>
      </c>
      <c r="L69" s="92">
        <v>2544</v>
      </c>
      <c r="M69" s="93">
        <v>0.153</v>
      </c>
      <c r="N69" s="93">
        <v>3.4000000000000002E-2</v>
      </c>
      <c r="O69" s="92">
        <v>2762</v>
      </c>
      <c r="P69" s="93">
        <v>0.156</v>
      </c>
      <c r="Q69" s="93">
        <v>8.5999999999999993E-2</v>
      </c>
      <c r="R69" s="11">
        <v>-32</v>
      </c>
      <c r="S69" s="192">
        <v>-1.145311381531855E-2</v>
      </c>
      <c r="T69" s="11">
        <v>302</v>
      </c>
      <c r="U69" s="192">
        <v>0.12276422764227642</v>
      </c>
      <c r="V69" s="92">
        <v>2087</v>
      </c>
      <c r="W69" s="93">
        <v>0.154</v>
      </c>
      <c r="X69" s="92">
        <v>2119</v>
      </c>
      <c r="Y69" s="93">
        <v>0.156</v>
      </c>
      <c r="Z69" s="93">
        <v>1.4999999999999999E-2</v>
      </c>
      <c r="AA69" s="92">
        <v>1907</v>
      </c>
      <c r="AB69" s="93">
        <v>0.14399999999999999</v>
      </c>
      <c r="AC69" s="93">
        <v>-0.1</v>
      </c>
      <c r="AD69" s="92">
        <v>1902</v>
      </c>
      <c r="AE69" s="93">
        <v>0.14799999999999999</v>
      </c>
      <c r="AF69" s="93">
        <v>-3.0000000000000001E-3</v>
      </c>
      <c r="AG69" s="92">
        <v>2065</v>
      </c>
      <c r="AH69" s="93">
        <v>0.153</v>
      </c>
      <c r="AI69" s="93">
        <v>8.5999999999999993E-2</v>
      </c>
      <c r="AJ69" s="11">
        <v>-54</v>
      </c>
      <c r="AK69" s="192">
        <v>-2.5483718735252459E-2</v>
      </c>
      <c r="AL69" s="11">
        <v>158</v>
      </c>
      <c r="AM69" s="192">
        <v>8.2852648138437332E-2</v>
      </c>
      <c r="AN69">
        <v>643</v>
      </c>
      <c r="AO69" s="93">
        <v>0.17899999999999999</v>
      </c>
      <c r="AP69">
        <v>675</v>
      </c>
      <c r="AQ69" s="93">
        <v>0.185</v>
      </c>
      <c r="AR69" s="93">
        <v>0.05</v>
      </c>
      <c r="AS69">
        <v>553</v>
      </c>
      <c r="AT69" s="93">
        <v>0.17</v>
      </c>
      <c r="AU69" s="93">
        <v>-0.18099999999999999</v>
      </c>
      <c r="AV69">
        <v>642</v>
      </c>
      <c r="AW69" s="93">
        <v>0.17299999999999999</v>
      </c>
      <c r="AX69" s="93">
        <v>0.161</v>
      </c>
      <c r="AY69">
        <v>697</v>
      </c>
      <c r="AZ69" s="93">
        <v>0.16400000000000001</v>
      </c>
      <c r="BA69" s="93">
        <v>8.5999999999999993E-2</v>
      </c>
      <c r="BB69" s="11">
        <v>22</v>
      </c>
      <c r="BC69" s="192">
        <v>3.2592592592592506E-2</v>
      </c>
      <c r="BD69" s="11">
        <v>144</v>
      </c>
      <c r="BE69" s="192">
        <v>0.2603978300180832</v>
      </c>
      <c r="BF69" s="92">
        <v>37840</v>
      </c>
      <c r="BG69" s="93">
        <v>0.14299999999999999</v>
      </c>
      <c r="BH69" s="92">
        <v>39339</v>
      </c>
      <c r="BI69" s="93">
        <v>0.14299999999999999</v>
      </c>
      <c r="BJ69" s="93">
        <v>0.04</v>
      </c>
      <c r="BK69" s="92">
        <v>40511</v>
      </c>
      <c r="BL69" s="93">
        <v>0.14299999999999999</v>
      </c>
      <c r="BM69" s="93">
        <v>0.03</v>
      </c>
      <c r="BN69" s="92">
        <v>40610</v>
      </c>
      <c r="BO69" s="93">
        <v>0.14199999999999999</v>
      </c>
      <c r="BP69" s="93">
        <v>2E-3</v>
      </c>
      <c r="BQ69" s="92">
        <v>43179</v>
      </c>
      <c r="BR69" s="93">
        <v>0.14099999999999999</v>
      </c>
      <c r="BS69" s="93">
        <v>6.3E-2</v>
      </c>
      <c r="BT69" s="11">
        <v>3840</v>
      </c>
      <c r="BU69" s="192">
        <v>9.7613055746206046E-2</v>
      </c>
      <c r="BV69" s="11">
        <v>2668</v>
      </c>
      <c r="BW69" s="192">
        <v>6.5858655673767613E-2</v>
      </c>
      <c r="BX69" s="4">
        <v>40570</v>
      </c>
      <c r="BY69" s="13">
        <v>0.14364367022500751</v>
      </c>
      <c r="BZ69" s="4">
        <v>42133</v>
      </c>
      <c r="CA69" s="13">
        <v>0.1441439900375644</v>
      </c>
      <c r="CB69" s="13">
        <v>3.8526004436775896E-2</v>
      </c>
      <c r="CC69" s="4">
        <v>42971</v>
      </c>
      <c r="CD69" s="13">
        <v>0.14375370081058206</v>
      </c>
      <c r="CE69" s="13">
        <v>1.9889397859160329E-2</v>
      </c>
      <c r="CF69" s="4">
        <v>43154</v>
      </c>
      <c r="CG69" s="13">
        <v>0.14235103182561884</v>
      </c>
      <c r="CH69" s="13">
        <v>4.2586860906193014E-3</v>
      </c>
      <c r="CI69" s="4">
        <v>45941</v>
      </c>
      <c r="CJ69" s="13">
        <v>0.14140086611531583</v>
      </c>
      <c r="CK69" s="13">
        <v>6.4582657459331783E-2</v>
      </c>
      <c r="CL69" s="4">
        <v>3808</v>
      </c>
      <c r="CM69" s="13">
        <v>9.0380461870742668E-2</v>
      </c>
      <c r="CN69" s="4">
        <v>2970</v>
      </c>
      <c r="CO69" s="13">
        <v>6.9116380814968181E-2</v>
      </c>
      <c r="CP69" s="207"/>
      <c r="CQ69" s="208"/>
      <c r="CR69" s="207"/>
      <c r="CS69" s="208"/>
      <c r="CT69" s="208"/>
      <c r="CU69" s="207"/>
      <c r="CV69" s="208"/>
      <c r="CW69" s="208"/>
      <c r="CX69" s="207"/>
      <c r="CY69" s="208"/>
      <c r="CZ69" s="208"/>
      <c r="DA69" s="207"/>
      <c r="DB69" s="208"/>
      <c r="DC69" s="208"/>
      <c r="DD69" s="207"/>
      <c r="DE69" s="208"/>
      <c r="DF69" s="207"/>
      <c r="DG69" s="208"/>
      <c r="DH69" s="207"/>
      <c r="DI69" s="208"/>
      <c r="DJ69" s="207"/>
      <c r="DK69" s="208"/>
      <c r="DL69" s="208"/>
      <c r="DM69" s="207"/>
      <c r="DN69" s="208"/>
      <c r="DO69" s="208"/>
      <c r="DP69" s="207"/>
      <c r="DQ69" s="208"/>
      <c r="DR69" s="208"/>
      <c r="DS69" s="207"/>
      <c r="DT69" s="208"/>
      <c r="DU69" s="208"/>
      <c r="DV69" s="207"/>
      <c r="DW69" s="208"/>
      <c r="DX69" s="207"/>
      <c r="DY69" s="208"/>
    </row>
    <row r="70" spans="2:129" x14ac:dyDescent="0.3">
      <c r="B70" s="414"/>
      <c r="C70" s="12" t="s">
        <v>131</v>
      </c>
      <c r="D70" s="92">
        <v>2002</v>
      </c>
      <c r="E70" s="93">
        <v>0.11700000000000001</v>
      </c>
      <c r="F70" s="92">
        <v>2094</v>
      </c>
      <c r="G70" s="93">
        <v>0.122</v>
      </c>
      <c r="H70" s="93">
        <v>4.5999999999999999E-2</v>
      </c>
      <c r="I70" s="92">
        <v>1873</v>
      </c>
      <c r="J70" s="93">
        <v>0.113</v>
      </c>
      <c r="K70" s="93">
        <v>-0.106</v>
      </c>
      <c r="L70" s="92">
        <v>1942</v>
      </c>
      <c r="M70" s="93">
        <v>0.11700000000000001</v>
      </c>
      <c r="N70" s="93">
        <v>3.6999999999999998E-2</v>
      </c>
      <c r="O70" s="92">
        <v>2104</v>
      </c>
      <c r="P70" s="93">
        <v>0.11899999999999999</v>
      </c>
      <c r="Q70" s="93">
        <v>8.3000000000000004E-2</v>
      </c>
      <c r="R70" s="11">
        <v>10</v>
      </c>
      <c r="S70" s="192">
        <v>4.7755491881567025E-3</v>
      </c>
      <c r="T70" s="11">
        <v>231</v>
      </c>
      <c r="U70" s="192">
        <v>0.12333155365723439</v>
      </c>
      <c r="V70" s="92">
        <v>1496</v>
      </c>
      <c r="W70" s="93">
        <v>0.11</v>
      </c>
      <c r="X70" s="92">
        <v>1542</v>
      </c>
      <c r="Y70" s="93">
        <v>0.114</v>
      </c>
      <c r="Z70" s="93">
        <v>3.1E-2</v>
      </c>
      <c r="AA70" s="92">
        <v>1368</v>
      </c>
      <c r="AB70" s="93">
        <v>0.10299999999999999</v>
      </c>
      <c r="AC70" s="93">
        <v>-0.113</v>
      </c>
      <c r="AD70" s="92">
        <v>1388</v>
      </c>
      <c r="AE70" s="93">
        <v>0.108</v>
      </c>
      <c r="AF70" s="93">
        <v>1.4999999999999999E-2</v>
      </c>
      <c r="AG70" s="92">
        <v>1521</v>
      </c>
      <c r="AH70" s="93">
        <v>0.113</v>
      </c>
      <c r="AI70" s="93">
        <v>9.6000000000000002E-2</v>
      </c>
      <c r="AJ70" s="11">
        <v>-21</v>
      </c>
      <c r="AK70" s="192">
        <v>-1.3618677042801508E-2</v>
      </c>
      <c r="AL70" s="11">
        <v>153</v>
      </c>
      <c r="AM70" s="192">
        <v>0.1118421052631579</v>
      </c>
      <c r="AN70">
        <v>506</v>
      </c>
      <c r="AO70" s="93">
        <v>0.14099999999999999</v>
      </c>
      <c r="AP70">
        <v>552</v>
      </c>
      <c r="AQ70" s="93">
        <v>0.152</v>
      </c>
      <c r="AR70" s="93">
        <v>9.0999999999999998E-2</v>
      </c>
      <c r="AS70">
        <v>505</v>
      </c>
      <c r="AT70" s="93">
        <v>0.155</v>
      </c>
      <c r="AU70" s="93">
        <v>-8.5000000000000006E-2</v>
      </c>
      <c r="AV70">
        <v>554</v>
      </c>
      <c r="AW70" s="93">
        <v>0.15</v>
      </c>
      <c r="AX70" s="93">
        <v>9.7000000000000003E-2</v>
      </c>
      <c r="AY70">
        <v>583</v>
      </c>
      <c r="AZ70" s="93">
        <v>0.13700000000000001</v>
      </c>
      <c r="BA70" s="93">
        <v>5.1999999999999998E-2</v>
      </c>
      <c r="BB70" s="11">
        <v>31</v>
      </c>
      <c r="BC70" s="192">
        <v>5.6159420289854989E-2</v>
      </c>
      <c r="BD70" s="11">
        <v>78</v>
      </c>
      <c r="BE70" s="192">
        <v>0.15445544554455445</v>
      </c>
      <c r="BF70" s="92">
        <v>29247</v>
      </c>
      <c r="BG70" s="93">
        <v>0.11</v>
      </c>
      <c r="BH70" s="92">
        <v>30114</v>
      </c>
      <c r="BI70" s="93">
        <v>0.109</v>
      </c>
      <c r="BJ70" s="93">
        <v>0.03</v>
      </c>
      <c r="BK70" s="92">
        <v>30636</v>
      </c>
      <c r="BL70" s="93">
        <v>0.108</v>
      </c>
      <c r="BM70" s="93">
        <v>1.7000000000000001E-2</v>
      </c>
      <c r="BN70" s="92">
        <v>30367</v>
      </c>
      <c r="BO70" s="93">
        <v>0.106</v>
      </c>
      <c r="BP70" s="93">
        <v>-8.9999999999999993E-3</v>
      </c>
      <c r="BQ70" s="92">
        <v>32613</v>
      </c>
      <c r="BR70" s="93">
        <v>0.106</v>
      </c>
      <c r="BS70" s="93">
        <v>7.3999999999999996E-2</v>
      </c>
      <c r="BT70" s="11">
        <v>2499</v>
      </c>
      <c r="BU70" s="192">
        <v>8.2984658298465908E-2</v>
      </c>
      <c r="BV70" s="11">
        <v>1977</v>
      </c>
      <c r="BW70" s="192">
        <v>6.4531923227575408E-2</v>
      </c>
      <c r="BX70" s="4">
        <v>31249</v>
      </c>
      <c r="BY70" s="13">
        <v>0.11064138651371112</v>
      </c>
      <c r="BZ70" s="4">
        <v>32208</v>
      </c>
      <c r="CA70" s="13">
        <v>0.11018891679039884</v>
      </c>
      <c r="CB70" s="13">
        <v>3.0688982047425428E-2</v>
      </c>
      <c r="CC70" s="4">
        <v>32509</v>
      </c>
      <c r="CD70" s="13">
        <v>0.10875448697147407</v>
      </c>
      <c r="CE70" s="13">
        <v>9.3455042225534246E-3</v>
      </c>
      <c r="CF70" s="4">
        <v>32309</v>
      </c>
      <c r="CG70" s="13">
        <v>0.10657689871747507</v>
      </c>
      <c r="CH70" s="13">
        <v>-6.152142483619949E-3</v>
      </c>
      <c r="CI70" s="4">
        <v>34717</v>
      </c>
      <c r="CJ70" s="13">
        <v>0.10685474562864151</v>
      </c>
      <c r="CK70" s="13">
        <v>7.453031663004106E-2</v>
      </c>
      <c r="CL70" s="4">
        <v>2509</v>
      </c>
      <c r="CM70" s="13">
        <v>7.7899900645802322E-2</v>
      </c>
      <c r="CN70" s="4">
        <v>2208</v>
      </c>
      <c r="CO70" s="13">
        <v>6.7919653019163917E-2</v>
      </c>
      <c r="CP70" s="207"/>
      <c r="CQ70" s="208"/>
      <c r="CR70" s="207"/>
      <c r="CS70" s="208"/>
      <c r="CT70" s="208"/>
      <c r="CU70" s="207"/>
      <c r="CV70" s="208"/>
      <c r="CW70" s="208"/>
      <c r="CX70" s="207"/>
      <c r="CY70" s="208"/>
      <c r="CZ70" s="208"/>
      <c r="DA70" s="207"/>
      <c r="DB70" s="208"/>
      <c r="DC70" s="208"/>
      <c r="DD70" s="207"/>
      <c r="DE70" s="208"/>
      <c r="DF70" s="207"/>
      <c r="DG70" s="208"/>
      <c r="DH70" s="207"/>
      <c r="DI70" s="208"/>
      <c r="DJ70" s="207"/>
      <c r="DK70" s="208"/>
      <c r="DL70" s="208"/>
      <c r="DM70" s="207"/>
      <c r="DN70" s="208"/>
      <c r="DO70" s="208"/>
      <c r="DP70" s="207"/>
      <c r="DQ70" s="208"/>
      <c r="DR70" s="208"/>
      <c r="DS70" s="207"/>
      <c r="DT70" s="208"/>
      <c r="DU70" s="208"/>
      <c r="DV70" s="207"/>
      <c r="DW70" s="208"/>
      <c r="DX70" s="207"/>
      <c r="DY70" s="208"/>
    </row>
    <row r="71" spans="2:129" x14ac:dyDescent="0.3">
      <c r="B71" s="414"/>
      <c r="C71" s="12" t="s">
        <v>130</v>
      </c>
      <c r="D71" s="92">
        <v>1632</v>
      </c>
      <c r="E71" s="93">
        <v>9.5000000000000001E-2</v>
      </c>
      <c r="F71" s="92">
        <v>1655</v>
      </c>
      <c r="G71" s="93">
        <v>9.6000000000000002E-2</v>
      </c>
      <c r="H71" s="93">
        <v>1.4E-2</v>
      </c>
      <c r="I71" s="92">
        <v>1461</v>
      </c>
      <c r="J71" s="93">
        <v>8.7999999999999995E-2</v>
      </c>
      <c r="K71" s="93">
        <v>-0.11700000000000001</v>
      </c>
      <c r="L71" s="92">
        <v>1506</v>
      </c>
      <c r="M71" s="93">
        <v>9.0999999999999998E-2</v>
      </c>
      <c r="N71" s="93">
        <v>3.1E-2</v>
      </c>
      <c r="O71" s="92">
        <v>1734</v>
      </c>
      <c r="P71" s="93">
        <v>9.8000000000000004E-2</v>
      </c>
      <c r="Q71" s="93">
        <v>0.151</v>
      </c>
      <c r="R71" s="11">
        <v>79</v>
      </c>
      <c r="S71" s="192">
        <v>4.7734138972809648E-2</v>
      </c>
      <c r="T71" s="11">
        <v>273</v>
      </c>
      <c r="U71" s="192">
        <v>0.18685831622176591</v>
      </c>
      <c r="V71" s="92">
        <v>1125</v>
      </c>
      <c r="W71" s="93">
        <v>8.3000000000000004E-2</v>
      </c>
      <c r="X71" s="92">
        <v>1115</v>
      </c>
      <c r="Y71" s="93">
        <v>8.2000000000000003E-2</v>
      </c>
      <c r="Z71" s="93">
        <v>-8.9999999999999993E-3</v>
      </c>
      <c r="AA71" s="92">
        <v>1002</v>
      </c>
      <c r="AB71" s="93">
        <v>7.5999999999999998E-2</v>
      </c>
      <c r="AC71" s="93">
        <v>-0.10100000000000001</v>
      </c>
      <c r="AD71" s="92">
        <v>1000</v>
      </c>
      <c r="AE71" s="93">
        <v>7.8E-2</v>
      </c>
      <c r="AF71" s="93">
        <v>-2E-3</v>
      </c>
      <c r="AG71" s="92">
        <v>1116</v>
      </c>
      <c r="AH71" s="93">
        <v>8.3000000000000004E-2</v>
      </c>
      <c r="AI71" s="93">
        <v>0.11600000000000001</v>
      </c>
      <c r="AJ71" s="11">
        <v>1</v>
      </c>
      <c r="AK71" s="192">
        <v>8.9686098654717661E-4</v>
      </c>
      <c r="AL71" s="11">
        <v>114</v>
      </c>
      <c r="AM71" s="192">
        <v>0.11377245508982035</v>
      </c>
      <c r="AN71">
        <v>507</v>
      </c>
      <c r="AO71" s="93">
        <v>0.14099999999999999</v>
      </c>
      <c r="AP71">
        <v>540</v>
      </c>
      <c r="AQ71" s="93">
        <v>0.14799999999999999</v>
      </c>
      <c r="AR71" s="93">
        <v>6.5000000000000002E-2</v>
      </c>
      <c r="AS71">
        <v>459</v>
      </c>
      <c r="AT71" s="93">
        <v>0.14099999999999999</v>
      </c>
      <c r="AU71" s="93">
        <v>-0.15</v>
      </c>
      <c r="AV71">
        <v>506</v>
      </c>
      <c r="AW71" s="93">
        <v>0.13700000000000001</v>
      </c>
      <c r="AX71" s="93">
        <v>0.10199999999999999</v>
      </c>
      <c r="AY71">
        <v>618</v>
      </c>
      <c r="AZ71" s="93">
        <v>0.14499999999999999</v>
      </c>
      <c r="BA71" s="93">
        <v>0.221</v>
      </c>
      <c r="BB71" s="11">
        <v>78</v>
      </c>
      <c r="BC71" s="192">
        <v>0.14444444444444438</v>
      </c>
      <c r="BD71" s="11">
        <v>159</v>
      </c>
      <c r="BE71" s="192">
        <v>0.34640522875816993</v>
      </c>
      <c r="BF71" s="92">
        <v>24460</v>
      </c>
      <c r="BG71" s="93">
        <v>9.1999999999999998E-2</v>
      </c>
      <c r="BH71" s="92">
        <v>25616</v>
      </c>
      <c r="BI71" s="93">
        <v>9.2999999999999999E-2</v>
      </c>
      <c r="BJ71" s="93">
        <v>4.7E-2</v>
      </c>
      <c r="BK71" s="92">
        <v>25743</v>
      </c>
      <c r="BL71" s="93">
        <v>9.0999999999999998E-2</v>
      </c>
      <c r="BM71" s="93">
        <v>5.0000000000000001E-3</v>
      </c>
      <c r="BN71" s="92">
        <v>24941</v>
      </c>
      <c r="BO71" s="93">
        <v>8.6999999999999994E-2</v>
      </c>
      <c r="BP71" s="93">
        <v>-3.1E-2</v>
      </c>
      <c r="BQ71" s="92">
        <v>26145</v>
      </c>
      <c r="BR71" s="93">
        <v>8.5000000000000006E-2</v>
      </c>
      <c r="BS71" s="93">
        <v>4.8000000000000001E-2</v>
      </c>
      <c r="BT71" s="11">
        <v>529</v>
      </c>
      <c r="BU71" s="192">
        <v>2.0651155527795062E-2</v>
      </c>
      <c r="BV71" s="11">
        <v>402</v>
      </c>
      <c r="BW71" s="192">
        <v>1.5615895583265354E-2</v>
      </c>
      <c r="BX71" s="4">
        <v>26092</v>
      </c>
      <c r="BY71" s="13">
        <v>9.2382318055481791E-2</v>
      </c>
      <c r="BZ71" s="4">
        <v>27271</v>
      </c>
      <c r="CA71" s="13">
        <v>9.329861990160726E-2</v>
      </c>
      <c r="CB71" s="13">
        <v>4.5186263988962194E-2</v>
      </c>
      <c r="CC71" s="4">
        <v>27204</v>
      </c>
      <c r="CD71" s="13">
        <v>9.1007323005074914E-2</v>
      </c>
      <c r="CE71" s="13">
        <v>-2.456822265410108E-3</v>
      </c>
      <c r="CF71" s="4">
        <v>26447</v>
      </c>
      <c r="CG71" s="13">
        <v>8.7240064390140926E-2</v>
      </c>
      <c r="CH71" s="13">
        <v>-2.7826790177915006E-2</v>
      </c>
      <c r="CI71" s="4">
        <v>27879</v>
      </c>
      <c r="CJ71" s="13">
        <v>8.5808205011403543E-2</v>
      </c>
      <c r="CK71" s="13">
        <v>5.4146027904866445E-2</v>
      </c>
      <c r="CL71" s="4">
        <v>608</v>
      </c>
      <c r="CM71" s="13">
        <v>2.2294745333871102E-2</v>
      </c>
      <c r="CN71" s="4">
        <v>675</v>
      </c>
      <c r="CO71" s="13">
        <v>2.4812527569475051E-2</v>
      </c>
      <c r="CP71" s="207"/>
      <c r="CQ71" s="208"/>
      <c r="CR71" s="207"/>
      <c r="CS71" s="208"/>
      <c r="CT71" s="208"/>
      <c r="CU71" s="207"/>
      <c r="CV71" s="208"/>
      <c r="CW71" s="208"/>
      <c r="CX71" s="207"/>
      <c r="CY71" s="208"/>
      <c r="CZ71" s="208"/>
      <c r="DA71" s="207"/>
      <c r="DB71" s="208"/>
      <c r="DC71" s="208"/>
      <c r="DD71" s="207"/>
      <c r="DE71" s="208"/>
      <c r="DF71" s="207"/>
      <c r="DG71" s="208"/>
      <c r="DH71" s="207"/>
      <c r="DI71" s="208"/>
      <c r="DJ71" s="207"/>
      <c r="DK71" s="208"/>
      <c r="DL71" s="208"/>
      <c r="DM71" s="207"/>
      <c r="DN71" s="208"/>
      <c r="DO71" s="208"/>
      <c r="DP71" s="207"/>
      <c r="DQ71" s="208"/>
      <c r="DR71" s="208"/>
      <c r="DS71" s="207"/>
      <c r="DT71" s="208"/>
      <c r="DU71" s="208"/>
      <c r="DV71" s="207"/>
      <c r="DW71" s="208"/>
      <c r="DX71" s="207"/>
      <c r="DY71" s="208"/>
    </row>
    <row r="72" spans="2:129" x14ac:dyDescent="0.3">
      <c r="B72" s="414"/>
      <c r="C72" s="12" t="s">
        <v>135</v>
      </c>
      <c r="D72" s="92">
        <v>2017</v>
      </c>
      <c r="E72" s="93">
        <v>0.11799999999999999</v>
      </c>
      <c r="F72" s="92">
        <v>2003</v>
      </c>
      <c r="G72" s="93">
        <v>0.11700000000000001</v>
      </c>
      <c r="H72" s="93">
        <v>-7.0000000000000001E-3</v>
      </c>
      <c r="I72" s="92">
        <v>1883</v>
      </c>
      <c r="J72" s="93">
        <v>0.114</v>
      </c>
      <c r="K72" s="93">
        <v>-0.06</v>
      </c>
      <c r="L72" s="92">
        <v>1819</v>
      </c>
      <c r="M72" s="93">
        <v>0.11</v>
      </c>
      <c r="N72" s="93">
        <v>-3.4000000000000002E-2</v>
      </c>
      <c r="O72" s="92">
        <v>2052</v>
      </c>
      <c r="P72" s="93">
        <v>0.11600000000000001</v>
      </c>
      <c r="Q72" s="93">
        <v>0.128</v>
      </c>
      <c r="R72" s="11">
        <v>49</v>
      </c>
      <c r="S72" s="192">
        <v>2.4463305042436323E-2</v>
      </c>
      <c r="T72" s="11">
        <v>169</v>
      </c>
      <c r="U72" s="192">
        <v>8.9750398300584178E-2</v>
      </c>
      <c r="V72" s="92">
        <v>1572</v>
      </c>
      <c r="W72" s="93">
        <v>0.11600000000000001</v>
      </c>
      <c r="X72" s="92">
        <v>1567</v>
      </c>
      <c r="Y72" s="93">
        <v>0.11600000000000001</v>
      </c>
      <c r="Z72" s="93">
        <v>-3.0000000000000001E-3</v>
      </c>
      <c r="AA72" s="92">
        <v>1510</v>
      </c>
      <c r="AB72" s="93">
        <v>0.114</v>
      </c>
      <c r="AC72" s="93">
        <v>-3.5999999999999997E-2</v>
      </c>
      <c r="AD72" s="92">
        <v>1428</v>
      </c>
      <c r="AE72" s="93">
        <v>0.111</v>
      </c>
      <c r="AF72" s="93">
        <v>-5.3999999999999999E-2</v>
      </c>
      <c r="AG72" s="92">
        <v>1570</v>
      </c>
      <c r="AH72" s="93">
        <v>0.11700000000000001</v>
      </c>
      <c r="AI72" s="93">
        <v>9.9000000000000005E-2</v>
      </c>
      <c r="AJ72" s="11">
        <v>3</v>
      </c>
      <c r="AK72" s="192">
        <v>1.9144862795150708E-3</v>
      </c>
      <c r="AL72" s="11">
        <v>60</v>
      </c>
      <c r="AM72" s="192">
        <v>3.9735099337748346E-2</v>
      </c>
      <c r="AN72">
        <v>445</v>
      </c>
      <c r="AO72" s="93">
        <v>0.124</v>
      </c>
      <c r="AP72">
        <v>436</v>
      </c>
      <c r="AQ72" s="93">
        <v>0.12</v>
      </c>
      <c r="AR72" s="93">
        <v>-0.02</v>
      </c>
      <c r="AS72">
        <v>373</v>
      </c>
      <c r="AT72" s="93">
        <v>0.115</v>
      </c>
      <c r="AU72" s="93">
        <v>-0.14399999999999999</v>
      </c>
      <c r="AV72">
        <v>391</v>
      </c>
      <c r="AW72" s="93">
        <v>0.106</v>
      </c>
      <c r="AX72" s="93">
        <v>4.8000000000000001E-2</v>
      </c>
      <c r="AY72">
        <v>482</v>
      </c>
      <c r="AZ72" s="93">
        <v>0.113</v>
      </c>
      <c r="BA72" s="93">
        <v>0.23300000000000001</v>
      </c>
      <c r="BB72" s="11">
        <v>46</v>
      </c>
      <c r="BC72" s="192">
        <v>0.10550458715596323</v>
      </c>
      <c r="BD72" s="11">
        <v>109</v>
      </c>
      <c r="BE72" s="192">
        <v>0.29222520107238603</v>
      </c>
      <c r="BF72" s="92">
        <v>52278</v>
      </c>
      <c r="BG72" s="93">
        <v>0.19700000000000001</v>
      </c>
      <c r="BH72" s="92">
        <v>54566</v>
      </c>
      <c r="BI72" s="93">
        <v>0.19800000000000001</v>
      </c>
      <c r="BJ72" s="93">
        <v>4.3999999999999997E-2</v>
      </c>
      <c r="BK72" s="92">
        <v>55650</v>
      </c>
      <c r="BL72" s="93">
        <v>0.19700000000000001</v>
      </c>
      <c r="BM72" s="93">
        <v>0.02</v>
      </c>
      <c r="BN72" s="92">
        <v>54958</v>
      </c>
      <c r="BO72" s="93">
        <v>0.192</v>
      </c>
      <c r="BP72" s="93">
        <v>-1.2E-2</v>
      </c>
      <c r="BQ72" s="92">
        <v>58638</v>
      </c>
      <c r="BR72" s="93">
        <v>0.191</v>
      </c>
      <c r="BS72" s="93">
        <v>6.7000000000000004E-2</v>
      </c>
      <c r="BT72" s="11">
        <v>4072</v>
      </c>
      <c r="BU72" s="192">
        <v>7.462522449877218E-2</v>
      </c>
      <c r="BV72" s="11">
        <v>2988</v>
      </c>
      <c r="BW72" s="192">
        <v>5.3692722371967656E-2</v>
      </c>
      <c r="BX72" s="4">
        <v>54295</v>
      </c>
      <c r="BY72" s="13">
        <v>0.19223892222989361</v>
      </c>
      <c r="BZ72" s="4">
        <v>56569</v>
      </c>
      <c r="CA72" s="13">
        <v>0.19353194342759786</v>
      </c>
      <c r="CB72" s="13">
        <v>4.1882309604936108E-2</v>
      </c>
      <c r="CC72" s="4">
        <v>57533</v>
      </c>
      <c r="CD72" s="13">
        <v>0.1924689131911107</v>
      </c>
      <c r="CE72" s="13">
        <v>1.7041135604306312E-2</v>
      </c>
      <c r="CF72" s="4">
        <v>56777</v>
      </c>
      <c r="CG72" s="13">
        <v>0.18728888478387079</v>
      </c>
      <c r="CH72" s="13">
        <v>-1.3140284706168681E-2</v>
      </c>
      <c r="CI72" s="4">
        <v>60690</v>
      </c>
      <c r="CJ72" s="13">
        <v>0.18679651214685178</v>
      </c>
      <c r="CK72" s="13">
        <v>6.8918752311675435E-2</v>
      </c>
      <c r="CL72" s="4">
        <v>4121</v>
      </c>
      <c r="CM72" s="13">
        <v>7.2849086955753206E-2</v>
      </c>
      <c r="CN72" s="4">
        <v>3157</v>
      </c>
      <c r="CO72" s="13">
        <v>5.4872855578537605E-2</v>
      </c>
      <c r="CP72" s="207"/>
      <c r="CQ72" s="208"/>
      <c r="CR72" s="207"/>
      <c r="CS72" s="208"/>
      <c r="CT72" s="208"/>
      <c r="CU72" s="207"/>
      <c r="CV72" s="208"/>
      <c r="CW72" s="208"/>
      <c r="CX72" s="207"/>
      <c r="CY72" s="208"/>
      <c r="CZ72" s="208"/>
      <c r="DA72" s="207"/>
      <c r="DB72" s="208"/>
      <c r="DC72" s="208"/>
      <c r="DD72" s="207"/>
      <c r="DE72" s="208"/>
      <c r="DF72" s="207"/>
      <c r="DG72" s="208"/>
      <c r="DH72" s="207"/>
      <c r="DI72" s="208"/>
      <c r="DJ72" s="207"/>
      <c r="DK72" s="208"/>
      <c r="DL72" s="208"/>
      <c r="DM72" s="207"/>
      <c r="DN72" s="208"/>
      <c r="DO72" s="208"/>
      <c r="DP72" s="207"/>
      <c r="DQ72" s="208"/>
      <c r="DR72" s="208"/>
      <c r="DS72" s="207"/>
      <c r="DT72" s="208"/>
      <c r="DU72" s="208"/>
      <c r="DV72" s="207"/>
      <c r="DW72" s="208"/>
      <c r="DX72" s="207"/>
      <c r="DY72" s="208"/>
    </row>
    <row r="73" spans="2:129" x14ac:dyDescent="0.3">
      <c r="B73" s="414"/>
      <c r="C73" s="12" t="s">
        <v>13</v>
      </c>
      <c r="D73" s="92">
        <v>17144</v>
      </c>
      <c r="E73" s="93">
        <v>1</v>
      </c>
      <c r="F73" s="92">
        <v>17186</v>
      </c>
      <c r="G73" s="93">
        <v>1</v>
      </c>
      <c r="H73" s="93">
        <v>2E-3</v>
      </c>
      <c r="I73" s="92">
        <v>16513</v>
      </c>
      <c r="J73" s="93">
        <v>1</v>
      </c>
      <c r="K73" s="93">
        <v>-3.9E-2</v>
      </c>
      <c r="L73" s="92">
        <v>16579</v>
      </c>
      <c r="M73" s="93">
        <v>1</v>
      </c>
      <c r="N73" s="93">
        <v>4.0000000000000001E-3</v>
      </c>
      <c r="O73" s="92">
        <v>17721</v>
      </c>
      <c r="P73" s="93">
        <v>1</v>
      </c>
      <c r="Q73" s="93">
        <v>6.9000000000000006E-2</v>
      </c>
      <c r="R73" s="11">
        <v>535</v>
      </c>
      <c r="S73" s="192">
        <v>3.1129989526358592E-2</v>
      </c>
      <c r="T73" s="11">
        <v>1208</v>
      </c>
      <c r="U73" s="192">
        <v>7.3154484345667056E-2</v>
      </c>
      <c r="V73" s="92">
        <v>13556</v>
      </c>
      <c r="W73" s="93">
        <v>1</v>
      </c>
      <c r="X73" s="92">
        <v>13547</v>
      </c>
      <c r="Y73" s="93">
        <v>1</v>
      </c>
      <c r="Z73" s="93">
        <v>-1E-3</v>
      </c>
      <c r="AA73" s="92">
        <v>13262</v>
      </c>
      <c r="AB73" s="93">
        <v>1</v>
      </c>
      <c r="AC73" s="93">
        <v>-2.1000000000000001E-2</v>
      </c>
      <c r="AD73" s="92">
        <v>12877</v>
      </c>
      <c r="AE73" s="93">
        <v>1</v>
      </c>
      <c r="AF73" s="93">
        <v>-2.9000000000000001E-2</v>
      </c>
      <c r="AG73" s="92">
        <v>13469</v>
      </c>
      <c r="AH73" s="93">
        <v>1</v>
      </c>
      <c r="AI73" s="93">
        <v>4.5999999999999999E-2</v>
      </c>
      <c r="AJ73" s="11">
        <v>-78</v>
      </c>
      <c r="AK73" s="192">
        <v>-5.757732339263355E-3</v>
      </c>
      <c r="AL73" s="11">
        <v>207</v>
      </c>
      <c r="AM73" s="192">
        <v>1.56085055044488E-2</v>
      </c>
      <c r="AN73" s="92">
        <v>3588</v>
      </c>
      <c r="AO73" s="93">
        <v>1</v>
      </c>
      <c r="AP73" s="92">
        <v>3639</v>
      </c>
      <c r="AQ73" s="93">
        <v>1</v>
      </c>
      <c r="AR73" s="93">
        <v>1.4E-2</v>
      </c>
      <c r="AS73" s="92">
        <v>3251</v>
      </c>
      <c r="AT73" s="93">
        <v>1</v>
      </c>
      <c r="AU73" s="93">
        <v>-0.107</v>
      </c>
      <c r="AV73" s="92">
        <v>3702</v>
      </c>
      <c r="AW73" s="93">
        <v>1</v>
      </c>
      <c r="AX73" s="93">
        <v>0.13900000000000001</v>
      </c>
      <c r="AY73" s="92">
        <v>4252</v>
      </c>
      <c r="AZ73" s="93">
        <v>1</v>
      </c>
      <c r="BA73" s="93">
        <v>0.14899999999999999</v>
      </c>
      <c r="BB73" s="11">
        <v>613</v>
      </c>
      <c r="BC73" s="192">
        <v>0.16845287166804068</v>
      </c>
      <c r="BD73" s="11">
        <v>1001</v>
      </c>
      <c r="BE73" s="192">
        <v>0.3079052599200246</v>
      </c>
      <c r="BF73" s="92">
        <v>265291</v>
      </c>
      <c r="BG73" s="93">
        <v>1</v>
      </c>
      <c r="BH73" s="92">
        <v>275112</v>
      </c>
      <c r="BI73" s="93">
        <v>1</v>
      </c>
      <c r="BJ73" s="93">
        <v>3.6999999999999998E-2</v>
      </c>
      <c r="BK73" s="92">
        <v>282408</v>
      </c>
      <c r="BL73" s="93">
        <v>1</v>
      </c>
      <c r="BM73" s="93">
        <v>2.7E-2</v>
      </c>
      <c r="BN73" s="92">
        <v>286573</v>
      </c>
      <c r="BO73" s="93">
        <v>1</v>
      </c>
      <c r="BP73" s="93">
        <v>1.4999999999999999E-2</v>
      </c>
      <c r="BQ73" s="92">
        <v>307178</v>
      </c>
      <c r="BR73" s="93">
        <v>1</v>
      </c>
      <c r="BS73" s="93">
        <v>7.1999999999999995E-2</v>
      </c>
      <c r="BT73" s="11">
        <v>32066</v>
      </c>
      <c r="BU73" s="192">
        <v>0.11655616621594111</v>
      </c>
      <c r="BV73" s="11">
        <v>24770</v>
      </c>
      <c r="BW73" s="192">
        <v>8.7709979887255318E-2</v>
      </c>
      <c r="BX73" s="4">
        <v>282435</v>
      </c>
      <c r="BY73" s="13">
        <v>1</v>
      </c>
      <c r="BZ73" s="4">
        <v>292298</v>
      </c>
      <c r="CA73" s="13">
        <v>1</v>
      </c>
      <c r="CB73" s="13">
        <v>3.4921309327810013E-2</v>
      </c>
      <c r="CC73" s="4">
        <v>298921</v>
      </c>
      <c r="CD73" s="13">
        <v>1</v>
      </c>
      <c r="CE73" s="13">
        <v>2.2658382883221861E-2</v>
      </c>
      <c r="CF73" s="4">
        <v>303152</v>
      </c>
      <c r="CG73" s="13">
        <v>1</v>
      </c>
      <c r="CH73" s="13">
        <v>1.4154241421646452E-2</v>
      </c>
      <c r="CI73" s="4">
        <v>324899</v>
      </c>
      <c r="CJ73" s="13">
        <v>1</v>
      </c>
      <c r="CK73" s="13">
        <v>7.1736290705652683E-2</v>
      </c>
      <c r="CL73" s="4">
        <v>32601</v>
      </c>
      <c r="CM73" s="13">
        <v>0.11153343505600444</v>
      </c>
      <c r="CN73" s="4">
        <v>25978</v>
      </c>
      <c r="CO73" s="13">
        <v>8.6905904904640341E-2</v>
      </c>
      <c r="CP73" s="207"/>
      <c r="CQ73" s="208"/>
      <c r="CR73" s="207"/>
      <c r="CS73" s="208"/>
      <c r="CT73" s="208"/>
      <c r="CU73" s="207"/>
      <c r="CV73" s="208"/>
      <c r="CW73" s="208"/>
      <c r="CX73" s="207"/>
      <c r="CY73" s="208"/>
      <c r="CZ73" s="208"/>
      <c r="DA73" s="207"/>
      <c r="DB73" s="208"/>
      <c r="DC73" s="208"/>
      <c r="DD73" s="207"/>
      <c r="DE73" s="208"/>
      <c r="DF73" s="207"/>
      <c r="DG73" s="208"/>
      <c r="DH73" s="207"/>
      <c r="DI73" s="208"/>
      <c r="DJ73" s="207"/>
      <c r="DK73" s="208"/>
      <c r="DL73" s="208"/>
      <c r="DM73" s="207"/>
      <c r="DN73" s="208"/>
      <c r="DO73" s="208"/>
      <c r="DP73" s="207"/>
      <c r="DQ73" s="208"/>
      <c r="DR73" s="208"/>
      <c r="DS73" s="207"/>
      <c r="DT73" s="208"/>
      <c r="DU73" s="208"/>
      <c r="DV73" s="207"/>
      <c r="DW73" s="208"/>
      <c r="DX73" s="207"/>
      <c r="DY73" s="208"/>
    </row>
    <row r="74" spans="2:129" x14ac:dyDescent="0.3">
      <c r="B74" s="125" t="s">
        <v>63</v>
      </c>
      <c r="C74" s="12"/>
      <c r="D74" s="92">
        <v>889147</v>
      </c>
      <c r="E74" s="93">
        <v>1</v>
      </c>
      <c r="F74" s="92">
        <v>869097</v>
      </c>
      <c r="G74" s="93">
        <v>1</v>
      </c>
      <c r="H74" s="93">
        <v>-2.3E-2</v>
      </c>
      <c r="I74" s="92">
        <v>780420</v>
      </c>
      <c r="J74" s="93">
        <v>1</v>
      </c>
      <c r="K74" s="93">
        <v>-0.10199999999999999</v>
      </c>
      <c r="L74" s="92">
        <v>758999</v>
      </c>
      <c r="M74" s="93">
        <v>1</v>
      </c>
      <c r="N74" s="93">
        <v>-2.7E-2</v>
      </c>
      <c r="O74" s="92">
        <v>753646</v>
      </c>
      <c r="P74" s="93">
        <v>1</v>
      </c>
      <c r="Q74" s="93">
        <v>-7.0000000000000001E-3</v>
      </c>
      <c r="R74" s="11">
        <v>-115451</v>
      </c>
      <c r="S74" s="192">
        <v>-0.13284017779373303</v>
      </c>
      <c r="T74" s="11">
        <v>-26774</v>
      </c>
      <c r="U74" s="192">
        <v>-3.4307167935214371E-2</v>
      </c>
      <c r="V74" s="92">
        <v>697199</v>
      </c>
      <c r="W74" s="93">
        <v>1</v>
      </c>
      <c r="X74" s="92">
        <v>678218</v>
      </c>
      <c r="Y74" s="93">
        <v>1</v>
      </c>
      <c r="Z74" s="93">
        <v>-2.7E-2</v>
      </c>
      <c r="AA74" s="92">
        <v>612381</v>
      </c>
      <c r="AB74" s="93">
        <v>1</v>
      </c>
      <c r="AC74" s="93">
        <v>-9.7000000000000003E-2</v>
      </c>
      <c r="AD74" s="92">
        <v>582321</v>
      </c>
      <c r="AE74" s="93">
        <v>1</v>
      </c>
      <c r="AF74" s="93">
        <v>-4.9000000000000002E-2</v>
      </c>
      <c r="AG74" s="92">
        <v>563483</v>
      </c>
      <c r="AH74" s="93">
        <v>1</v>
      </c>
      <c r="AI74" s="93">
        <v>-3.2000000000000001E-2</v>
      </c>
      <c r="AJ74" s="11">
        <v>-114735</v>
      </c>
      <c r="AK74" s="192">
        <v>-0.16917126941484895</v>
      </c>
      <c r="AL74" s="11">
        <v>-48898</v>
      </c>
      <c r="AM74" s="192">
        <v>-7.984898290443368E-2</v>
      </c>
      <c r="AN74" s="92">
        <v>191948</v>
      </c>
      <c r="AO74" s="93">
        <v>1</v>
      </c>
      <c r="AP74" s="92">
        <v>190879</v>
      </c>
      <c r="AQ74" s="93">
        <v>1</v>
      </c>
      <c r="AR74" s="93">
        <v>-6.0000000000000001E-3</v>
      </c>
      <c r="AS74" s="92">
        <v>168039</v>
      </c>
      <c r="AT74" s="93">
        <v>1</v>
      </c>
      <c r="AU74" s="93">
        <v>-0.12</v>
      </c>
      <c r="AV74" s="92">
        <v>176678</v>
      </c>
      <c r="AW74" s="93">
        <v>1</v>
      </c>
      <c r="AX74" s="93">
        <v>5.0999999999999997E-2</v>
      </c>
      <c r="AY74" s="92">
        <v>190163</v>
      </c>
      <c r="AZ74" s="93">
        <v>1</v>
      </c>
      <c r="BA74" s="93">
        <v>7.5999999999999998E-2</v>
      </c>
      <c r="BB74" s="11">
        <v>-716</v>
      </c>
      <c r="BC74" s="192">
        <v>-3.7510674301520774E-3</v>
      </c>
      <c r="BD74" s="11">
        <v>22124</v>
      </c>
      <c r="BE74" s="192">
        <v>0.13165991228226781</v>
      </c>
      <c r="BF74" s="92">
        <v>6125469</v>
      </c>
      <c r="BG74" s="93">
        <v>1</v>
      </c>
      <c r="BH74" s="92">
        <v>6111073</v>
      </c>
      <c r="BI74" s="93">
        <v>1</v>
      </c>
      <c r="BJ74" s="93">
        <v>-2E-3</v>
      </c>
      <c r="BK74" s="92">
        <v>6003808</v>
      </c>
      <c r="BL74" s="93">
        <v>1</v>
      </c>
      <c r="BM74" s="93">
        <v>-1.7999999999999999E-2</v>
      </c>
      <c r="BN74" s="92">
        <v>5777632</v>
      </c>
      <c r="BO74" s="93">
        <v>1</v>
      </c>
      <c r="BP74" s="93">
        <v>-3.7999999999999999E-2</v>
      </c>
      <c r="BQ74" s="92">
        <v>5786585</v>
      </c>
      <c r="BR74" s="93">
        <v>1</v>
      </c>
      <c r="BS74" s="93">
        <v>2E-3</v>
      </c>
      <c r="BT74" s="11">
        <v>-324488</v>
      </c>
      <c r="BU74" s="192">
        <v>-5.3098367504364585E-2</v>
      </c>
      <c r="BV74" s="11">
        <v>-217223</v>
      </c>
      <c r="BW74" s="192">
        <v>-3.6180870540830086E-2</v>
      </c>
      <c r="BX74" s="4">
        <v>7014616</v>
      </c>
      <c r="BY74" s="13">
        <v>1</v>
      </c>
      <c r="BZ74" s="4">
        <v>6980170</v>
      </c>
      <c r="CA74" s="13">
        <v>1</v>
      </c>
      <c r="CB74" s="13">
        <v>-4.9106038021182741E-3</v>
      </c>
      <c r="CC74" s="4">
        <v>6784228</v>
      </c>
      <c r="CD74" s="13">
        <v>1</v>
      </c>
      <c r="CE74" s="13">
        <v>-2.8071236087373275E-2</v>
      </c>
      <c r="CF74" s="4">
        <v>6536631</v>
      </c>
      <c r="CG74" s="13">
        <v>1</v>
      </c>
      <c r="CH74" s="13">
        <v>-3.6495972717898062E-2</v>
      </c>
      <c r="CI74" s="4">
        <v>6540231</v>
      </c>
      <c r="CJ74" s="13">
        <v>1</v>
      </c>
      <c r="CK74" s="13">
        <v>5.5074242373476245E-4</v>
      </c>
      <c r="CL74" s="4">
        <v>-439939</v>
      </c>
      <c r="CM74" s="13">
        <v>-6.3026974987715145E-2</v>
      </c>
      <c r="CN74" s="4">
        <v>-243997</v>
      </c>
      <c r="CO74" s="13">
        <v>-3.5965330174634436E-2</v>
      </c>
      <c r="CP74" s="207"/>
      <c r="CQ74" s="208"/>
      <c r="CR74" s="207"/>
      <c r="CS74" s="208"/>
      <c r="CT74" s="208"/>
      <c r="CU74" s="207"/>
      <c r="CV74" s="208"/>
      <c r="CW74" s="208"/>
      <c r="CX74" s="207"/>
      <c r="CY74" s="208"/>
      <c r="CZ74" s="208"/>
      <c r="DA74" s="207"/>
      <c r="DB74" s="208"/>
      <c r="DC74" s="208"/>
      <c r="DD74" s="207"/>
      <c r="DE74" s="208"/>
      <c r="DF74" s="207"/>
      <c r="DG74" s="208"/>
      <c r="DH74" s="207"/>
      <c r="DI74" s="208"/>
      <c r="DJ74" s="207"/>
      <c r="DK74" s="208"/>
      <c r="DL74" s="208"/>
      <c r="DM74" s="207"/>
      <c r="DN74" s="208"/>
      <c r="DO74" s="208"/>
      <c r="DP74" s="207"/>
      <c r="DQ74" s="208"/>
      <c r="DR74" s="208"/>
      <c r="DS74" s="207"/>
      <c r="DT74" s="208"/>
      <c r="DU74" s="208"/>
      <c r="DV74" s="207"/>
      <c r="DW74" s="208"/>
      <c r="DX74" s="207"/>
      <c r="DY74" s="208"/>
    </row>
    <row r="75" spans="2:129" x14ac:dyDescent="0.3">
      <c r="B75" s="125"/>
      <c r="C75" s="12"/>
      <c r="D75" s="12"/>
      <c r="E75" s="10"/>
      <c r="F75" s="12"/>
      <c r="G75" s="10"/>
      <c r="H75" s="10"/>
      <c r="I75" s="12"/>
      <c r="J75" s="10"/>
      <c r="K75" s="10"/>
      <c r="L75" s="12"/>
      <c r="M75" s="10"/>
      <c r="N75" s="10"/>
      <c r="O75" s="12"/>
      <c r="P75" s="10"/>
      <c r="Q75" s="10"/>
      <c r="R75" s="11"/>
      <c r="S75" s="192"/>
      <c r="T75" s="11"/>
      <c r="U75" s="192"/>
      <c r="V75" s="12"/>
      <c r="W75" s="10"/>
      <c r="X75" s="12"/>
      <c r="Y75" s="10"/>
      <c r="Z75" s="10"/>
      <c r="AA75" s="12"/>
      <c r="AB75" s="10"/>
      <c r="AC75" s="10"/>
      <c r="AD75" s="12"/>
      <c r="AE75" s="10"/>
      <c r="AF75" s="10"/>
      <c r="AG75" s="12"/>
      <c r="AH75" s="10"/>
      <c r="AI75" s="10"/>
      <c r="AJ75" s="11"/>
      <c r="AK75" s="192"/>
      <c r="AL75" s="11"/>
      <c r="AM75" s="192"/>
      <c r="AN75"/>
      <c r="AO75" s="93"/>
      <c r="AP75"/>
      <c r="AQ75" s="93"/>
      <c r="AR75" s="93"/>
      <c r="AS75"/>
      <c r="AT75" s="93"/>
      <c r="AU75" s="93"/>
      <c r="AV75"/>
      <c r="AW75" s="93"/>
      <c r="AX75" s="93"/>
      <c r="AY75"/>
      <c r="AZ75" s="93"/>
      <c r="BA75" s="93"/>
      <c r="BB75" s="11"/>
      <c r="BC75" s="192"/>
      <c r="BD75" s="11"/>
      <c r="BE75" s="192"/>
      <c r="BF75" s="12"/>
      <c r="BT75" s="11"/>
      <c r="BU75" s="192"/>
      <c r="BV75" s="11"/>
      <c r="BW75" s="192"/>
      <c r="CL75" s="4"/>
      <c r="CN75" s="4"/>
      <c r="CP75" s="207"/>
      <c r="CQ75" s="208"/>
      <c r="CR75" s="207"/>
      <c r="CS75" s="208"/>
      <c r="CT75" s="208"/>
      <c r="CU75" s="207"/>
      <c r="CV75" s="208"/>
      <c r="CW75" s="208"/>
      <c r="CX75" s="207"/>
      <c r="CY75" s="208"/>
      <c r="CZ75" s="208"/>
      <c r="DA75" s="207"/>
      <c r="DB75" s="208"/>
      <c r="DC75" s="208"/>
      <c r="DD75" s="207"/>
      <c r="DE75" s="208"/>
      <c r="DF75" s="207"/>
      <c r="DG75" s="208"/>
      <c r="DH75" s="207"/>
      <c r="DI75" s="208"/>
      <c r="DJ75" s="207"/>
      <c r="DK75" s="208"/>
      <c r="DL75" s="208"/>
      <c r="DM75" s="207"/>
      <c r="DN75" s="208"/>
      <c r="DO75" s="208"/>
      <c r="DP75" s="207"/>
      <c r="DQ75" s="208"/>
      <c r="DR75" s="208"/>
      <c r="DS75" s="207"/>
      <c r="DT75" s="208"/>
      <c r="DU75" s="208"/>
      <c r="DV75" s="207"/>
      <c r="DW75" s="208"/>
      <c r="DX75" s="207"/>
      <c r="DY75" s="208"/>
    </row>
    <row r="76" spans="2:129" x14ac:dyDescent="0.3">
      <c r="B76" s="217" t="s">
        <v>432</v>
      </c>
      <c r="C76" s="12"/>
      <c r="D76" s="12"/>
      <c r="E76" s="10"/>
      <c r="F76" s="12"/>
      <c r="G76" s="10"/>
      <c r="H76" s="10"/>
      <c r="I76" s="12"/>
      <c r="J76" s="10"/>
      <c r="K76" s="10"/>
      <c r="L76" s="12"/>
      <c r="M76" s="10"/>
      <c r="N76" s="10"/>
      <c r="O76" s="12"/>
      <c r="P76" s="10"/>
      <c r="Q76" s="10"/>
      <c r="R76" s="11"/>
      <c r="S76" s="192"/>
      <c r="T76" s="11"/>
      <c r="U76" s="192"/>
      <c r="V76" s="12"/>
      <c r="W76" s="10"/>
      <c r="X76" s="12"/>
      <c r="Y76" s="10"/>
      <c r="Z76" s="10"/>
      <c r="AA76" s="12"/>
      <c r="AB76" s="10"/>
      <c r="AC76" s="10"/>
      <c r="AD76" s="12"/>
      <c r="AE76" s="10"/>
      <c r="AF76" s="10"/>
      <c r="AG76" s="12"/>
      <c r="AH76" s="10"/>
      <c r="AI76" s="10"/>
      <c r="AJ76" s="11"/>
      <c r="AK76" s="192"/>
      <c r="AL76" s="11"/>
      <c r="AM76" s="192"/>
      <c r="AN76" s="12"/>
      <c r="AO76" s="10"/>
      <c r="AP76" s="12"/>
      <c r="AQ76" s="10"/>
      <c r="AR76" s="10"/>
      <c r="AS76" s="12"/>
      <c r="AT76" s="10"/>
      <c r="AU76" s="10"/>
      <c r="AV76" s="12"/>
      <c r="AW76" s="10"/>
      <c r="AX76" s="10"/>
      <c r="AY76" s="12"/>
      <c r="AZ76" s="10"/>
      <c r="BA76" s="10"/>
      <c r="BB76" s="11"/>
      <c r="BC76" s="192"/>
      <c r="BD76" s="11"/>
      <c r="BE76" s="192"/>
      <c r="BF76" s="12"/>
      <c r="BT76" s="11"/>
      <c r="BU76" s="192"/>
      <c r="BV76" s="11"/>
      <c r="BW76" s="192"/>
      <c r="CL76" s="4"/>
      <c r="CN76" s="4"/>
      <c r="CP76" s="207"/>
      <c r="CQ76" s="208"/>
      <c r="CR76" s="207"/>
      <c r="CS76" s="208"/>
      <c r="CT76" s="208"/>
      <c r="CU76" s="207"/>
      <c r="CV76" s="208"/>
      <c r="CW76" s="208"/>
      <c r="CX76" s="207"/>
      <c r="CY76" s="208"/>
      <c r="CZ76" s="208"/>
      <c r="DA76" s="207"/>
      <c r="DB76" s="208"/>
      <c r="DC76" s="208"/>
      <c r="DD76" s="207"/>
      <c r="DE76" s="208"/>
      <c r="DF76" s="207"/>
      <c r="DG76" s="208"/>
      <c r="DH76" s="207"/>
      <c r="DI76" s="208"/>
      <c r="DJ76" s="207"/>
      <c r="DK76" s="208"/>
      <c r="DL76" s="208"/>
      <c r="DM76" s="207"/>
      <c r="DN76" s="208"/>
      <c r="DO76" s="208"/>
      <c r="DP76" s="207"/>
      <c r="DQ76" s="208"/>
      <c r="DR76" s="208"/>
      <c r="DS76" s="207"/>
      <c r="DT76" s="208"/>
      <c r="DU76" s="208"/>
      <c r="DV76" s="207"/>
      <c r="DW76" s="208"/>
      <c r="DX76" s="207"/>
      <c r="DY76" s="208"/>
    </row>
    <row r="77" spans="2:129" x14ac:dyDescent="0.3">
      <c r="B77" s="414" t="s">
        <v>141</v>
      </c>
      <c r="C77" s="12" t="s">
        <v>134</v>
      </c>
      <c r="D77" s="92">
        <v>126005</v>
      </c>
      <c r="E77" s="93">
        <v>0.27500000000000002</v>
      </c>
      <c r="F77" s="92">
        <v>126757</v>
      </c>
      <c r="G77" s="93">
        <v>0.27800000000000002</v>
      </c>
      <c r="H77" s="93">
        <v>6.0000000000000001E-3</v>
      </c>
      <c r="I77" s="92">
        <v>124218</v>
      </c>
      <c r="J77" s="93">
        <v>0.29899999999999999</v>
      </c>
      <c r="K77" s="93">
        <v>-0.02</v>
      </c>
      <c r="L77" s="92">
        <v>126033</v>
      </c>
      <c r="M77" s="93">
        <v>0.3</v>
      </c>
      <c r="N77" s="93">
        <v>1.4999999999999999E-2</v>
      </c>
      <c r="O77" s="92">
        <v>129193</v>
      </c>
      <c r="P77" s="93">
        <v>0.28499999999999998</v>
      </c>
      <c r="Q77" s="93">
        <v>2.5000000000000001E-2</v>
      </c>
      <c r="R77" s="11">
        <v>2436</v>
      </c>
      <c r="S77" s="192">
        <v>1.9217873569112642E-2</v>
      </c>
      <c r="T77" s="11">
        <v>4975</v>
      </c>
      <c r="U77" s="192">
        <v>4.0050556280088231E-2</v>
      </c>
      <c r="V77" s="92">
        <v>115481</v>
      </c>
      <c r="W77" s="93">
        <v>0.28299999999999997</v>
      </c>
      <c r="X77" s="92">
        <v>116144</v>
      </c>
      <c r="Y77" s="93">
        <v>0.28799999999999998</v>
      </c>
      <c r="Z77" s="93">
        <v>6.0000000000000001E-3</v>
      </c>
      <c r="AA77" s="92">
        <v>114922</v>
      </c>
      <c r="AB77" s="93">
        <v>0.309</v>
      </c>
      <c r="AC77" s="93">
        <v>-1.0999999999999999E-2</v>
      </c>
      <c r="AD77" s="92">
        <v>113477</v>
      </c>
      <c r="AE77" s="93">
        <v>0.311</v>
      </c>
      <c r="AF77" s="93">
        <v>-1.2999999999999999E-2</v>
      </c>
      <c r="AG77" s="92">
        <v>115302</v>
      </c>
      <c r="AH77" s="93">
        <v>0.29399999999999998</v>
      </c>
      <c r="AI77" s="93">
        <v>1.6E-2</v>
      </c>
      <c r="AJ77" s="11">
        <v>-842</v>
      </c>
      <c r="AK77" s="192">
        <v>-7.2496211599394345E-3</v>
      </c>
      <c r="AL77" s="11">
        <v>380</v>
      </c>
      <c r="AM77" s="192">
        <v>3.3065905570734931E-3</v>
      </c>
      <c r="AN77" s="92">
        <v>10524</v>
      </c>
      <c r="AO77" s="93">
        <v>0.20799999999999999</v>
      </c>
      <c r="AP77" s="92">
        <v>10613</v>
      </c>
      <c r="AQ77" s="93">
        <v>0.20300000000000001</v>
      </c>
      <c r="AR77" s="93">
        <v>8.0000000000000002E-3</v>
      </c>
      <c r="AS77" s="92">
        <v>9296</v>
      </c>
      <c r="AT77" s="93">
        <v>0.21</v>
      </c>
      <c r="AU77" s="93">
        <v>-0.124</v>
      </c>
      <c r="AV77" s="92">
        <v>12556</v>
      </c>
      <c r="AW77" s="93">
        <v>0.22700000000000001</v>
      </c>
      <c r="AX77" s="93">
        <v>0.35099999999999998</v>
      </c>
      <c r="AY77" s="92">
        <v>13891</v>
      </c>
      <c r="AZ77" s="93">
        <v>0.22900000000000001</v>
      </c>
      <c r="BA77" s="93">
        <v>0.106</v>
      </c>
      <c r="BB77" s="11">
        <v>3278</v>
      </c>
      <c r="BC77" s="192">
        <v>0.30886648450014142</v>
      </c>
      <c r="BD77" s="11">
        <v>4595</v>
      </c>
      <c r="BE77" s="192">
        <v>0.49429862306368333</v>
      </c>
      <c r="BF77" s="92">
        <v>982364</v>
      </c>
      <c r="BG77" s="93">
        <v>0.30299999999999999</v>
      </c>
      <c r="BH77" s="92">
        <v>998564</v>
      </c>
      <c r="BI77" s="93">
        <v>0.30599999999999999</v>
      </c>
      <c r="BJ77" s="93">
        <v>1.6E-2</v>
      </c>
      <c r="BK77" s="92">
        <v>994578</v>
      </c>
      <c r="BL77" s="93">
        <v>0.307</v>
      </c>
      <c r="BM77" s="93">
        <v>-4.0000000000000001E-3</v>
      </c>
      <c r="BN77" s="92">
        <v>979061</v>
      </c>
      <c r="BO77" s="93">
        <v>0.318</v>
      </c>
      <c r="BP77" s="93">
        <v>-1.6E-2</v>
      </c>
      <c r="BQ77" s="92">
        <v>1008139</v>
      </c>
      <c r="BR77" s="93">
        <v>0.32200000000000001</v>
      </c>
      <c r="BS77" s="93">
        <v>0.03</v>
      </c>
      <c r="BT77" s="11">
        <v>9575</v>
      </c>
      <c r="BU77" s="192">
        <v>9.5887694729632766E-3</v>
      </c>
      <c r="BV77" s="11">
        <v>13561</v>
      </c>
      <c r="BW77" s="192">
        <v>1.3634928582775811E-2</v>
      </c>
      <c r="BX77" s="4">
        <v>1108369</v>
      </c>
      <c r="BY77" s="13">
        <v>0.2998768966039696</v>
      </c>
      <c r="BZ77" s="4">
        <v>1125321</v>
      </c>
      <c r="CA77" s="13">
        <v>0.30215954252400679</v>
      </c>
      <c r="CB77" s="13">
        <v>1.5294545408613969E-2</v>
      </c>
      <c r="CC77" s="4">
        <v>1118796</v>
      </c>
      <c r="CD77" s="13">
        <v>0.3064579925341</v>
      </c>
      <c r="CE77" s="13">
        <v>-5.798345538739591E-3</v>
      </c>
      <c r="CF77" s="4">
        <v>1105094</v>
      </c>
      <c r="CG77" s="13">
        <v>0.3161330575247428</v>
      </c>
      <c r="CH77" s="13">
        <v>-1.22470941976911E-2</v>
      </c>
      <c r="CI77" s="4">
        <v>1137332</v>
      </c>
      <c r="CJ77" s="13">
        <v>0.31761509138891603</v>
      </c>
      <c r="CK77" s="13">
        <v>2.9172179018255529E-2</v>
      </c>
      <c r="CL77" s="4">
        <v>12011</v>
      </c>
      <c r="CM77" s="13">
        <v>1.0673398967938841E-2</v>
      </c>
      <c r="CN77" s="4">
        <v>18536</v>
      </c>
      <c r="CO77" s="13">
        <v>1.6567810396175942E-2</v>
      </c>
      <c r="CP77" s="207"/>
      <c r="CQ77" s="208"/>
      <c r="CR77" s="207"/>
      <c r="CS77" s="208"/>
      <c r="CT77" s="208"/>
      <c r="CU77" s="207"/>
      <c r="CV77" s="208"/>
      <c r="CW77" s="208"/>
      <c r="CX77" s="207"/>
      <c r="CY77" s="208"/>
      <c r="CZ77" s="208"/>
      <c r="DA77" s="207"/>
      <c r="DB77" s="208"/>
      <c r="DC77" s="208"/>
      <c r="DD77" s="207"/>
      <c r="DE77" s="208"/>
      <c r="DF77" s="207"/>
      <c r="DG77" s="208"/>
      <c r="DH77" s="207"/>
      <c r="DI77" s="208"/>
      <c r="DJ77" s="207"/>
      <c r="DK77" s="208"/>
      <c r="DL77" s="208"/>
      <c r="DM77" s="207"/>
      <c r="DN77" s="208"/>
      <c r="DO77" s="208"/>
      <c r="DP77" s="207"/>
      <c r="DQ77" s="208"/>
      <c r="DR77" s="208"/>
      <c r="DS77" s="207"/>
      <c r="DT77" s="208"/>
      <c r="DU77" s="208"/>
      <c r="DV77" s="207"/>
      <c r="DW77" s="208"/>
      <c r="DX77" s="207"/>
      <c r="DY77" s="208"/>
    </row>
    <row r="78" spans="2:129" x14ac:dyDescent="0.3">
      <c r="B78" s="414"/>
      <c r="C78" s="12" t="s">
        <v>133</v>
      </c>
      <c r="D78" s="92">
        <v>101149</v>
      </c>
      <c r="E78" s="93">
        <v>0.221</v>
      </c>
      <c r="F78" s="92">
        <v>101343</v>
      </c>
      <c r="G78" s="93">
        <v>0.222</v>
      </c>
      <c r="H78" s="93">
        <v>2E-3</v>
      </c>
      <c r="I78" s="92">
        <v>91625</v>
      </c>
      <c r="J78" s="93">
        <v>0.22</v>
      </c>
      <c r="K78" s="93">
        <v>-9.6000000000000002E-2</v>
      </c>
      <c r="L78" s="92">
        <v>94297</v>
      </c>
      <c r="M78" s="93">
        <v>0.22500000000000001</v>
      </c>
      <c r="N78" s="93">
        <v>2.9000000000000001E-2</v>
      </c>
      <c r="O78" s="92">
        <v>101648</v>
      </c>
      <c r="P78" s="93">
        <v>0.224</v>
      </c>
      <c r="Q78" s="93">
        <v>7.8E-2</v>
      </c>
      <c r="R78" s="11">
        <v>305</v>
      </c>
      <c r="S78" s="192">
        <v>3.0095813228343538E-3</v>
      </c>
      <c r="T78" s="11">
        <v>10023</v>
      </c>
      <c r="U78" s="192">
        <v>0.10939154160982265</v>
      </c>
      <c r="V78" s="92">
        <v>90735</v>
      </c>
      <c r="W78" s="93">
        <v>0.223</v>
      </c>
      <c r="X78" s="92">
        <v>90249</v>
      </c>
      <c r="Y78" s="93">
        <v>0.224</v>
      </c>
      <c r="Z78" s="93">
        <v>-5.0000000000000001E-3</v>
      </c>
      <c r="AA78" s="92">
        <v>82071</v>
      </c>
      <c r="AB78" s="93">
        <v>0.221</v>
      </c>
      <c r="AC78" s="93">
        <v>-9.0999999999999998E-2</v>
      </c>
      <c r="AD78" s="92">
        <v>82345</v>
      </c>
      <c r="AE78" s="93">
        <v>0.22600000000000001</v>
      </c>
      <c r="AF78" s="93">
        <v>3.0000000000000001E-3</v>
      </c>
      <c r="AG78" s="92">
        <v>88246</v>
      </c>
      <c r="AH78" s="93">
        <v>0.22500000000000001</v>
      </c>
      <c r="AI78" s="93">
        <v>7.1999999999999995E-2</v>
      </c>
      <c r="AJ78" s="11">
        <v>-2003</v>
      </c>
      <c r="AK78" s="192">
        <v>-2.2194151735753342E-2</v>
      </c>
      <c r="AL78" s="11">
        <v>6175</v>
      </c>
      <c r="AM78" s="192">
        <v>7.5239731452035427E-2</v>
      </c>
      <c r="AN78" s="92">
        <v>10414</v>
      </c>
      <c r="AO78" s="93">
        <v>0.20599999999999999</v>
      </c>
      <c r="AP78" s="92">
        <v>11094</v>
      </c>
      <c r="AQ78" s="93">
        <v>0.21199999999999999</v>
      </c>
      <c r="AR78" s="93">
        <v>6.5000000000000002E-2</v>
      </c>
      <c r="AS78" s="92">
        <v>9554</v>
      </c>
      <c r="AT78" s="93">
        <v>0.216</v>
      </c>
      <c r="AU78" s="93">
        <v>-0.13900000000000001</v>
      </c>
      <c r="AV78" s="92">
        <v>11952</v>
      </c>
      <c r="AW78" s="93">
        <v>0.217</v>
      </c>
      <c r="AX78" s="93">
        <v>0.251</v>
      </c>
      <c r="AY78" s="92">
        <v>13402</v>
      </c>
      <c r="AZ78" s="93">
        <v>0.22</v>
      </c>
      <c r="BA78" s="93">
        <v>0.121</v>
      </c>
      <c r="BB78" s="11">
        <v>2308</v>
      </c>
      <c r="BC78" s="192">
        <v>0.20804038218857035</v>
      </c>
      <c r="BD78" s="11">
        <v>3848</v>
      </c>
      <c r="BE78" s="192">
        <v>0.40276324052752771</v>
      </c>
      <c r="BF78" s="92">
        <v>705134</v>
      </c>
      <c r="BG78" s="93">
        <v>0.218</v>
      </c>
      <c r="BH78" s="92">
        <v>713056</v>
      </c>
      <c r="BI78" s="93">
        <v>0.218</v>
      </c>
      <c r="BJ78" s="93">
        <v>1.0999999999999999E-2</v>
      </c>
      <c r="BK78" s="92">
        <v>708232</v>
      </c>
      <c r="BL78" s="93">
        <v>0.219</v>
      </c>
      <c r="BM78" s="93">
        <v>-7.0000000000000001E-3</v>
      </c>
      <c r="BN78" s="92">
        <v>674408</v>
      </c>
      <c r="BO78" s="93">
        <v>0.219</v>
      </c>
      <c r="BP78" s="93">
        <v>-4.8000000000000001E-2</v>
      </c>
      <c r="BQ78" s="92">
        <v>684618</v>
      </c>
      <c r="BR78" s="93">
        <v>0.219</v>
      </c>
      <c r="BS78" s="93">
        <v>1.4999999999999999E-2</v>
      </c>
      <c r="BT78" s="11">
        <v>-28438</v>
      </c>
      <c r="BU78" s="192">
        <v>-3.9881860611228337E-2</v>
      </c>
      <c r="BV78" s="11">
        <v>-23614</v>
      </c>
      <c r="BW78" s="192">
        <v>-3.3342181657987781E-2</v>
      </c>
      <c r="BX78" s="4">
        <v>806283</v>
      </c>
      <c r="BY78" s="13">
        <v>0.21814544057487933</v>
      </c>
      <c r="BZ78" s="4">
        <v>814399</v>
      </c>
      <c r="CA78" s="13">
        <v>0.21867398659760956</v>
      </c>
      <c r="CB78" s="13">
        <v>1.0065944587694498E-2</v>
      </c>
      <c r="CC78" s="4">
        <v>799857</v>
      </c>
      <c r="CD78" s="13">
        <v>0.21909496506454049</v>
      </c>
      <c r="CE78" s="13">
        <v>-1.7856112298762605E-2</v>
      </c>
      <c r="CF78" s="4">
        <v>768705</v>
      </c>
      <c r="CG78" s="13">
        <v>0.21990261641503567</v>
      </c>
      <c r="CH78" s="13">
        <v>-3.8946961769416255E-2</v>
      </c>
      <c r="CI78" s="4">
        <v>786266</v>
      </c>
      <c r="CJ78" s="13">
        <v>0.21957524051552005</v>
      </c>
      <c r="CK78" s="13">
        <v>2.2844914499060121E-2</v>
      </c>
      <c r="CL78" s="4">
        <v>-28133</v>
      </c>
      <c r="CM78" s="13">
        <v>-3.4544492318875686E-2</v>
      </c>
      <c r="CN78" s="4">
        <v>-13591</v>
      </c>
      <c r="CO78" s="13">
        <v>-1.69917872819767E-2</v>
      </c>
      <c r="CP78" s="207"/>
      <c r="CQ78" s="208"/>
      <c r="CR78" s="207"/>
      <c r="CS78" s="208"/>
      <c r="CT78" s="208"/>
      <c r="CU78" s="207"/>
      <c r="CV78" s="208"/>
      <c r="CW78" s="208"/>
      <c r="CX78" s="207"/>
      <c r="CY78" s="208"/>
      <c r="CZ78" s="208"/>
      <c r="DA78" s="207"/>
      <c r="DB78" s="208"/>
      <c r="DC78" s="208"/>
      <c r="DD78" s="207"/>
      <c r="DE78" s="208"/>
      <c r="DF78" s="207"/>
      <c r="DG78" s="208"/>
      <c r="DH78" s="207"/>
      <c r="DI78" s="208"/>
      <c r="DJ78" s="207"/>
      <c r="DK78" s="208"/>
      <c r="DL78" s="208"/>
      <c r="DM78" s="207"/>
      <c r="DN78" s="208"/>
      <c r="DO78" s="208"/>
      <c r="DP78" s="207"/>
      <c r="DQ78" s="208"/>
      <c r="DR78" s="208"/>
      <c r="DS78" s="207"/>
      <c r="DT78" s="208"/>
      <c r="DU78" s="208"/>
      <c r="DV78" s="207"/>
      <c r="DW78" s="208"/>
      <c r="DX78" s="207"/>
      <c r="DY78" s="208"/>
    </row>
    <row r="79" spans="2:129" x14ac:dyDescent="0.3">
      <c r="B79" s="414"/>
      <c r="C79" s="12" t="s">
        <v>132</v>
      </c>
      <c r="D79" s="92">
        <v>78475</v>
      </c>
      <c r="E79" s="93">
        <v>0.17100000000000001</v>
      </c>
      <c r="F79" s="92">
        <v>78097</v>
      </c>
      <c r="G79" s="93">
        <v>0.17100000000000001</v>
      </c>
      <c r="H79" s="93">
        <v>-5.0000000000000001E-3</v>
      </c>
      <c r="I79" s="92">
        <v>69197</v>
      </c>
      <c r="J79" s="93">
        <v>0.16600000000000001</v>
      </c>
      <c r="K79" s="93">
        <v>-0.114</v>
      </c>
      <c r="L79" s="92">
        <v>69863</v>
      </c>
      <c r="M79" s="93">
        <v>0.16600000000000001</v>
      </c>
      <c r="N79" s="93">
        <v>0.01</v>
      </c>
      <c r="O79" s="92">
        <v>77689</v>
      </c>
      <c r="P79" s="93">
        <v>0.17100000000000001</v>
      </c>
      <c r="Q79" s="93">
        <v>0.112</v>
      </c>
      <c r="R79" s="11">
        <v>-408</v>
      </c>
      <c r="S79" s="192">
        <v>-5.2242723792207402E-3</v>
      </c>
      <c r="T79" s="11">
        <v>8492</v>
      </c>
      <c r="U79" s="192">
        <v>0.12272208332731188</v>
      </c>
      <c r="V79" s="92">
        <v>68973</v>
      </c>
      <c r="W79" s="93">
        <v>0.16900000000000001</v>
      </c>
      <c r="X79" s="92">
        <v>68263</v>
      </c>
      <c r="Y79" s="93">
        <v>0.16900000000000001</v>
      </c>
      <c r="Z79" s="93">
        <v>-0.01</v>
      </c>
      <c r="AA79" s="92">
        <v>60961</v>
      </c>
      <c r="AB79" s="93">
        <v>0.16400000000000001</v>
      </c>
      <c r="AC79" s="93">
        <v>-0.107</v>
      </c>
      <c r="AD79" s="92">
        <v>59756</v>
      </c>
      <c r="AE79" s="93">
        <v>0.16400000000000001</v>
      </c>
      <c r="AF79" s="93">
        <v>-0.02</v>
      </c>
      <c r="AG79" s="92">
        <v>66644</v>
      </c>
      <c r="AH79" s="93">
        <v>0.17</v>
      </c>
      <c r="AI79" s="93">
        <v>0.115</v>
      </c>
      <c r="AJ79" s="11">
        <v>-1619</v>
      </c>
      <c r="AK79" s="192">
        <v>-2.371709417986323E-2</v>
      </c>
      <c r="AL79" s="11">
        <v>5683</v>
      </c>
      <c r="AM79" s="192">
        <v>9.3223536359311687E-2</v>
      </c>
      <c r="AN79" s="92">
        <v>9502</v>
      </c>
      <c r="AO79" s="93">
        <v>0.188</v>
      </c>
      <c r="AP79" s="92">
        <v>9834</v>
      </c>
      <c r="AQ79" s="93">
        <v>0.188</v>
      </c>
      <c r="AR79" s="93">
        <v>3.5000000000000003E-2</v>
      </c>
      <c r="AS79" s="92">
        <v>8236</v>
      </c>
      <c r="AT79" s="93">
        <v>0.186</v>
      </c>
      <c r="AU79" s="93">
        <v>-0.16200000000000001</v>
      </c>
      <c r="AV79" s="92">
        <v>10107</v>
      </c>
      <c r="AW79" s="93">
        <v>0.183</v>
      </c>
      <c r="AX79" s="93">
        <v>0.22700000000000001</v>
      </c>
      <c r="AY79" s="92">
        <v>11045</v>
      </c>
      <c r="AZ79" s="93">
        <v>0.182</v>
      </c>
      <c r="BA79" s="93">
        <v>9.2999999999999999E-2</v>
      </c>
      <c r="BB79" s="11">
        <v>1211</v>
      </c>
      <c r="BC79" s="192">
        <v>0.12314419361399231</v>
      </c>
      <c r="BD79" s="11">
        <v>2809</v>
      </c>
      <c r="BE79" s="192">
        <v>0.34106362311801847</v>
      </c>
      <c r="BF79" s="92">
        <v>522887</v>
      </c>
      <c r="BG79" s="93">
        <v>0.161</v>
      </c>
      <c r="BH79" s="92">
        <v>527047</v>
      </c>
      <c r="BI79" s="93">
        <v>0.161</v>
      </c>
      <c r="BJ79" s="93">
        <v>8.0000000000000002E-3</v>
      </c>
      <c r="BK79" s="92">
        <v>521048</v>
      </c>
      <c r="BL79" s="93">
        <v>0.161</v>
      </c>
      <c r="BM79" s="93">
        <v>-1.0999999999999999E-2</v>
      </c>
      <c r="BN79" s="92">
        <v>486391</v>
      </c>
      <c r="BO79" s="93">
        <v>0.158</v>
      </c>
      <c r="BP79" s="93">
        <v>-6.7000000000000004E-2</v>
      </c>
      <c r="BQ79" s="92">
        <v>490680</v>
      </c>
      <c r="BR79" s="93">
        <v>0.157</v>
      </c>
      <c r="BS79" s="93">
        <v>8.9999999999999993E-3</v>
      </c>
      <c r="BT79" s="11">
        <v>-36367</v>
      </c>
      <c r="BU79" s="192">
        <v>-6.9001436304542141E-2</v>
      </c>
      <c r="BV79" s="11">
        <v>-30368</v>
      </c>
      <c r="BW79" s="192">
        <v>-5.8282538269027039E-2</v>
      </c>
      <c r="BX79" s="4">
        <v>601362</v>
      </c>
      <c r="BY79" s="13">
        <v>0.16270264712885002</v>
      </c>
      <c r="BZ79" s="4">
        <v>605144</v>
      </c>
      <c r="CA79" s="13">
        <v>0.1624870007767984</v>
      </c>
      <c r="CB79" s="13">
        <v>6.2890571735494394E-3</v>
      </c>
      <c r="CC79" s="4">
        <v>590245</v>
      </c>
      <c r="CD79" s="13">
        <v>0.16167853460621048</v>
      </c>
      <c r="CE79" s="13">
        <v>-2.4620586174530334E-2</v>
      </c>
      <c r="CF79" s="4">
        <v>556254</v>
      </c>
      <c r="CG79" s="13">
        <v>0.15912698628385305</v>
      </c>
      <c r="CH79" s="13">
        <v>-5.7587950766207263E-2</v>
      </c>
      <c r="CI79" s="4">
        <v>568369</v>
      </c>
      <c r="CJ79" s="13">
        <v>0.15872460449334655</v>
      </c>
      <c r="CK79" s="13">
        <v>2.1779618663416267E-2</v>
      </c>
      <c r="CL79" s="4">
        <v>-36775</v>
      </c>
      <c r="CM79" s="13">
        <v>-6.0770659545496652E-2</v>
      </c>
      <c r="CN79" s="4">
        <v>-21876</v>
      </c>
      <c r="CO79" s="13">
        <v>-3.7062575710086532E-2</v>
      </c>
      <c r="CP79" s="207"/>
      <c r="CQ79" s="208"/>
      <c r="CR79" s="207"/>
      <c r="CS79" s="208"/>
      <c r="CT79" s="208"/>
      <c r="CU79" s="207"/>
      <c r="CV79" s="208"/>
      <c r="CW79" s="208"/>
      <c r="CX79" s="207"/>
      <c r="CY79" s="208"/>
      <c r="CZ79" s="208"/>
      <c r="DA79" s="207"/>
      <c r="DB79" s="208"/>
      <c r="DC79" s="208"/>
      <c r="DD79" s="207"/>
      <c r="DE79" s="208"/>
      <c r="DF79" s="207"/>
      <c r="DG79" s="208"/>
      <c r="DH79" s="207"/>
      <c r="DI79" s="208"/>
      <c r="DJ79" s="207"/>
      <c r="DK79" s="208"/>
      <c r="DL79" s="208"/>
      <c r="DM79" s="207"/>
      <c r="DN79" s="208"/>
      <c r="DO79" s="208"/>
      <c r="DP79" s="207"/>
      <c r="DQ79" s="208"/>
      <c r="DR79" s="208"/>
      <c r="DS79" s="207"/>
      <c r="DT79" s="208"/>
      <c r="DU79" s="208"/>
      <c r="DV79" s="207"/>
      <c r="DW79" s="208"/>
      <c r="DX79" s="207"/>
      <c r="DY79" s="208"/>
    </row>
    <row r="80" spans="2:129" x14ac:dyDescent="0.3">
      <c r="B80" s="414"/>
      <c r="C80" s="12" t="s">
        <v>131</v>
      </c>
      <c r="D80" s="92">
        <v>61590</v>
      </c>
      <c r="E80" s="93">
        <v>0.13400000000000001</v>
      </c>
      <c r="F80" s="92">
        <v>61378</v>
      </c>
      <c r="G80" s="93">
        <v>0.13500000000000001</v>
      </c>
      <c r="H80" s="93">
        <v>-3.0000000000000001E-3</v>
      </c>
      <c r="I80" s="92">
        <v>53668</v>
      </c>
      <c r="J80" s="93">
        <v>0.129</v>
      </c>
      <c r="K80" s="93">
        <v>-0.126</v>
      </c>
      <c r="L80" s="92">
        <v>53389</v>
      </c>
      <c r="M80" s="93">
        <v>0.127</v>
      </c>
      <c r="N80" s="93">
        <v>-5.0000000000000001E-3</v>
      </c>
      <c r="O80" s="92">
        <v>60528</v>
      </c>
      <c r="P80" s="93">
        <v>0.13300000000000001</v>
      </c>
      <c r="Q80" s="93">
        <v>0.13400000000000001</v>
      </c>
      <c r="R80" s="11">
        <v>-850</v>
      </c>
      <c r="S80" s="192">
        <v>-1.3848610251230076E-2</v>
      </c>
      <c r="T80" s="11">
        <v>6860</v>
      </c>
      <c r="U80" s="192">
        <v>0.12782291123201908</v>
      </c>
      <c r="V80" s="92">
        <v>53611</v>
      </c>
      <c r="W80" s="93">
        <v>0.13200000000000001</v>
      </c>
      <c r="X80" s="92">
        <v>53132</v>
      </c>
      <c r="Y80" s="93">
        <v>0.13200000000000001</v>
      </c>
      <c r="Z80" s="93">
        <v>-8.9999999999999993E-3</v>
      </c>
      <c r="AA80" s="92">
        <v>46629</v>
      </c>
      <c r="AB80" s="93">
        <v>0.126</v>
      </c>
      <c r="AC80" s="93">
        <v>-0.122</v>
      </c>
      <c r="AD80" s="92">
        <v>45047</v>
      </c>
      <c r="AE80" s="93">
        <v>0.124</v>
      </c>
      <c r="AF80" s="93">
        <v>-3.4000000000000002E-2</v>
      </c>
      <c r="AG80" s="92">
        <v>51250</v>
      </c>
      <c r="AH80" s="93">
        <v>0.13100000000000001</v>
      </c>
      <c r="AI80" s="93">
        <v>0.13800000000000001</v>
      </c>
      <c r="AJ80" s="11">
        <v>-1882</v>
      </c>
      <c r="AK80" s="192">
        <v>-3.5421215086953284E-2</v>
      </c>
      <c r="AL80" s="11">
        <v>4621</v>
      </c>
      <c r="AM80" s="192">
        <v>9.9101417572755146E-2</v>
      </c>
      <c r="AN80" s="92">
        <v>7979</v>
      </c>
      <c r="AO80" s="93">
        <v>0.158</v>
      </c>
      <c r="AP80" s="92">
        <v>8246</v>
      </c>
      <c r="AQ80" s="93">
        <v>0.158</v>
      </c>
      <c r="AR80" s="93">
        <v>3.3000000000000002E-2</v>
      </c>
      <c r="AS80" s="92">
        <v>7039</v>
      </c>
      <c r="AT80" s="93">
        <v>0.159</v>
      </c>
      <c r="AU80" s="93">
        <v>-0.14599999999999999</v>
      </c>
      <c r="AV80" s="92">
        <v>8342</v>
      </c>
      <c r="AW80" s="93">
        <v>0.151</v>
      </c>
      <c r="AX80" s="93">
        <v>0.185</v>
      </c>
      <c r="AY80" s="92">
        <v>9278</v>
      </c>
      <c r="AZ80" s="93">
        <v>0.153</v>
      </c>
      <c r="BA80" s="93">
        <v>0.112</v>
      </c>
      <c r="BB80" s="11">
        <v>1032</v>
      </c>
      <c r="BC80" s="192">
        <v>0.12515158864904197</v>
      </c>
      <c r="BD80" s="11">
        <v>2239</v>
      </c>
      <c r="BE80" s="192">
        <v>0.31808495524932517</v>
      </c>
      <c r="BF80" s="92">
        <v>396527</v>
      </c>
      <c r="BG80" s="93">
        <v>0.122</v>
      </c>
      <c r="BH80" s="92">
        <v>399638</v>
      </c>
      <c r="BI80" s="93">
        <v>0.122</v>
      </c>
      <c r="BJ80" s="93">
        <v>8.0000000000000002E-3</v>
      </c>
      <c r="BK80" s="92">
        <v>392021</v>
      </c>
      <c r="BL80" s="93">
        <v>0.121</v>
      </c>
      <c r="BM80" s="93">
        <v>-1.9E-2</v>
      </c>
      <c r="BN80" s="92">
        <v>361168</v>
      </c>
      <c r="BO80" s="93">
        <v>0.11700000000000001</v>
      </c>
      <c r="BP80" s="93">
        <v>-7.9000000000000001E-2</v>
      </c>
      <c r="BQ80" s="92">
        <v>362623</v>
      </c>
      <c r="BR80" s="93">
        <v>0.11600000000000001</v>
      </c>
      <c r="BS80" s="93">
        <v>4.0000000000000001E-3</v>
      </c>
      <c r="BT80" s="11">
        <v>-37015</v>
      </c>
      <c r="BU80" s="192">
        <v>-9.2621322296678521E-2</v>
      </c>
      <c r="BV80" s="11">
        <v>-29398</v>
      </c>
      <c r="BW80" s="192">
        <v>-7.4990880590580608E-2</v>
      </c>
      <c r="BX80" s="4">
        <v>458117</v>
      </c>
      <c r="BY80" s="13">
        <v>0.1239467219324257</v>
      </c>
      <c r="BZ80" s="4">
        <v>461016</v>
      </c>
      <c r="CA80" s="13">
        <v>0.12378724262343589</v>
      </c>
      <c r="CB80" s="13">
        <v>6.3280777617944484E-3</v>
      </c>
      <c r="CC80" s="4">
        <v>445689</v>
      </c>
      <c r="CD80" s="13">
        <v>0.12208209202976279</v>
      </c>
      <c r="CE80" s="13">
        <v>-3.3246134624394852E-2</v>
      </c>
      <c r="CF80" s="4">
        <v>414557</v>
      </c>
      <c r="CG80" s="13">
        <v>0.11859187718717576</v>
      </c>
      <c r="CH80" s="13">
        <v>-6.9851398621011529E-2</v>
      </c>
      <c r="CI80" s="4">
        <v>423151</v>
      </c>
      <c r="CJ80" s="13">
        <v>0.1181705460993898</v>
      </c>
      <c r="CK80" s="13">
        <v>2.0730562986513323E-2</v>
      </c>
      <c r="CL80" s="4">
        <v>-37865</v>
      </c>
      <c r="CM80" s="13">
        <v>-8.213380880490051E-2</v>
      </c>
      <c r="CN80" s="4">
        <v>-22538</v>
      </c>
      <c r="CO80" s="13">
        <v>-5.0568894453307145E-2</v>
      </c>
      <c r="CP80" s="207"/>
      <c r="CQ80" s="208"/>
      <c r="CR80" s="207"/>
      <c r="CS80" s="208"/>
      <c r="CT80" s="208"/>
      <c r="CU80" s="207"/>
      <c r="CV80" s="208"/>
      <c r="CW80" s="208"/>
      <c r="CX80" s="207"/>
      <c r="CY80" s="208"/>
      <c r="CZ80" s="208"/>
      <c r="DA80" s="207"/>
      <c r="DB80" s="208"/>
      <c r="DC80" s="208"/>
      <c r="DD80" s="207"/>
      <c r="DE80" s="208"/>
      <c r="DF80" s="207"/>
      <c r="DG80" s="208"/>
      <c r="DH80" s="207"/>
      <c r="DI80" s="208"/>
      <c r="DJ80" s="207"/>
      <c r="DK80" s="208"/>
      <c r="DL80" s="208"/>
      <c r="DM80" s="207"/>
      <c r="DN80" s="208"/>
      <c r="DO80" s="208"/>
      <c r="DP80" s="207"/>
      <c r="DQ80" s="208"/>
      <c r="DR80" s="208"/>
      <c r="DS80" s="207"/>
      <c r="DT80" s="208"/>
      <c r="DU80" s="208"/>
      <c r="DV80" s="207"/>
      <c r="DW80" s="208"/>
      <c r="DX80" s="207"/>
      <c r="DY80" s="208"/>
    </row>
    <row r="81" spans="2:129" x14ac:dyDescent="0.3">
      <c r="B81" s="414"/>
      <c r="C81" s="12" t="s">
        <v>130</v>
      </c>
      <c r="D81" s="92">
        <v>46072</v>
      </c>
      <c r="E81" s="93">
        <v>0.10100000000000001</v>
      </c>
      <c r="F81" s="92">
        <v>45656</v>
      </c>
      <c r="G81" s="93">
        <v>0.1</v>
      </c>
      <c r="H81" s="93">
        <v>-8.9999999999999993E-3</v>
      </c>
      <c r="I81" s="92">
        <v>39453</v>
      </c>
      <c r="J81" s="93">
        <v>9.5000000000000001E-2</v>
      </c>
      <c r="K81" s="93">
        <v>-0.13600000000000001</v>
      </c>
      <c r="L81" s="92">
        <v>39403</v>
      </c>
      <c r="M81" s="93">
        <v>9.4E-2</v>
      </c>
      <c r="N81" s="93">
        <v>-1E-3</v>
      </c>
      <c r="O81" s="92">
        <v>43742</v>
      </c>
      <c r="P81" s="93">
        <v>9.6000000000000002E-2</v>
      </c>
      <c r="Q81" s="93">
        <v>0.11</v>
      </c>
      <c r="R81" s="11">
        <v>-1914</v>
      </c>
      <c r="S81" s="192">
        <v>-4.192220080602771E-2</v>
      </c>
      <c r="T81" s="11">
        <v>4289</v>
      </c>
      <c r="U81" s="192">
        <v>0.10871163156160495</v>
      </c>
      <c r="V81" s="92">
        <v>39362</v>
      </c>
      <c r="W81" s="93">
        <v>9.7000000000000003E-2</v>
      </c>
      <c r="X81" s="92">
        <v>38367</v>
      </c>
      <c r="Y81" s="93">
        <v>9.5000000000000001E-2</v>
      </c>
      <c r="Z81" s="93">
        <v>-2.5000000000000001E-2</v>
      </c>
      <c r="AA81" s="92">
        <v>33705</v>
      </c>
      <c r="AB81" s="93">
        <v>9.0999999999999998E-2</v>
      </c>
      <c r="AC81" s="93">
        <v>-0.122</v>
      </c>
      <c r="AD81" s="92">
        <v>32325</v>
      </c>
      <c r="AE81" s="93">
        <v>8.8999999999999996E-2</v>
      </c>
      <c r="AF81" s="93">
        <v>-4.1000000000000002E-2</v>
      </c>
      <c r="AG81" s="92">
        <v>36186</v>
      </c>
      <c r="AH81" s="93">
        <v>9.1999999999999998E-2</v>
      </c>
      <c r="AI81" s="93">
        <v>0.11899999999999999</v>
      </c>
      <c r="AJ81" s="11">
        <v>-2181</v>
      </c>
      <c r="AK81" s="192">
        <v>-5.6845726796465712E-2</v>
      </c>
      <c r="AL81" s="11">
        <v>2481</v>
      </c>
      <c r="AM81" s="192">
        <v>7.3609256786826879E-2</v>
      </c>
      <c r="AN81" s="92">
        <v>6710</v>
      </c>
      <c r="AO81" s="93">
        <v>0.13300000000000001</v>
      </c>
      <c r="AP81" s="92">
        <v>7289</v>
      </c>
      <c r="AQ81" s="93">
        <v>0.14000000000000001</v>
      </c>
      <c r="AR81" s="93">
        <v>8.5999999999999993E-2</v>
      </c>
      <c r="AS81" s="92">
        <v>5748</v>
      </c>
      <c r="AT81" s="93">
        <v>0.13</v>
      </c>
      <c r="AU81" s="93">
        <v>-0.21099999999999999</v>
      </c>
      <c r="AV81" s="92">
        <v>7078</v>
      </c>
      <c r="AW81" s="93">
        <v>0.128</v>
      </c>
      <c r="AX81" s="93">
        <v>0.23100000000000001</v>
      </c>
      <c r="AY81" s="92">
        <v>7556</v>
      </c>
      <c r="AZ81" s="93">
        <v>0.124</v>
      </c>
      <c r="BA81" s="93">
        <v>6.8000000000000005E-2</v>
      </c>
      <c r="BB81" s="11">
        <v>267</v>
      </c>
      <c r="BC81" s="192">
        <v>3.6630539168610143E-2</v>
      </c>
      <c r="BD81" s="11">
        <v>1808</v>
      </c>
      <c r="BE81" s="192">
        <v>0.31454418928322897</v>
      </c>
      <c r="BF81" s="92">
        <v>294194</v>
      </c>
      <c r="BG81" s="93">
        <v>9.0999999999999998E-2</v>
      </c>
      <c r="BH81" s="92">
        <v>299631</v>
      </c>
      <c r="BI81" s="93">
        <v>9.1999999999999998E-2</v>
      </c>
      <c r="BJ81" s="93">
        <v>1.7999999999999999E-2</v>
      </c>
      <c r="BK81" s="92">
        <v>296660</v>
      </c>
      <c r="BL81" s="93">
        <v>9.1999999999999998E-2</v>
      </c>
      <c r="BM81" s="93">
        <v>-0.01</v>
      </c>
      <c r="BN81" s="92">
        <v>272352</v>
      </c>
      <c r="BO81" s="93">
        <v>8.8999999999999996E-2</v>
      </c>
      <c r="BP81" s="93">
        <v>-8.2000000000000003E-2</v>
      </c>
      <c r="BQ81" s="92">
        <v>272636</v>
      </c>
      <c r="BR81" s="93">
        <v>8.6999999999999994E-2</v>
      </c>
      <c r="BS81" s="93">
        <v>1E-3</v>
      </c>
      <c r="BT81" s="11">
        <v>-26995</v>
      </c>
      <c r="BU81" s="192">
        <v>-9.0094149136771606E-2</v>
      </c>
      <c r="BV81" s="11">
        <v>-24024</v>
      </c>
      <c r="BW81" s="192">
        <v>-8.0981595092024544E-2</v>
      </c>
      <c r="BX81" s="4">
        <v>340266</v>
      </c>
      <c r="BY81" s="13">
        <v>9.2061319019068846E-2</v>
      </c>
      <c r="BZ81" s="4">
        <v>345287</v>
      </c>
      <c r="CA81" s="13">
        <v>9.271288988607404E-2</v>
      </c>
      <c r="CB81" s="13">
        <v>1.4756102578570962E-2</v>
      </c>
      <c r="CC81" s="4">
        <v>336113</v>
      </c>
      <c r="CD81" s="13">
        <v>9.2067289518923873E-2</v>
      </c>
      <c r="CE81" s="13">
        <v>-2.6569201852372104E-2</v>
      </c>
      <c r="CF81" s="4">
        <v>311755</v>
      </c>
      <c r="CG81" s="13">
        <v>8.91834191015662E-2</v>
      </c>
      <c r="CH81" s="13">
        <v>-7.2469675377030973E-2</v>
      </c>
      <c r="CI81" s="4">
        <v>316378</v>
      </c>
      <c r="CJ81" s="13">
        <v>8.8352765404861977E-2</v>
      </c>
      <c r="CK81" s="13">
        <v>1.4828952222097458E-2</v>
      </c>
      <c r="CL81" s="4">
        <v>-28909</v>
      </c>
      <c r="CM81" s="13">
        <v>-8.3724553777002941E-2</v>
      </c>
      <c r="CN81" s="4">
        <v>-19735</v>
      </c>
      <c r="CO81" s="13">
        <v>-5.8715372508650332E-2</v>
      </c>
      <c r="CP81" s="207"/>
      <c r="CQ81" s="208"/>
      <c r="CR81" s="207"/>
      <c r="CS81" s="208"/>
      <c r="CT81" s="208"/>
      <c r="CU81" s="207"/>
      <c r="CV81" s="208"/>
      <c r="CW81" s="208"/>
      <c r="CX81" s="207"/>
      <c r="CY81" s="208"/>
      <c r="CZ81" s="208"/>
      <c r="DA81" s="207"/>
      <c r="DB81" s="208"/>
      <c r="DC81" s="208"/>
      <c r="DD81" s="207"/>
      <c r="DE81" s="208"/>
      <c r="DF81" s="207"/>
      <c r="DG81" s="208"/>
      <c r="DH81" s="207"/>
      <c r="DI81" s="208"/>
      <c r="DJ81" s="207"/>
      <c r="DK81" s="208"/>
      <c r="DL81" s="208"/>
      <c r="DM81" s="207"/>
      <c r="DN81" s="208"/>
      <c r="DO81" s="208"/>
      <c r="DP81" s="207"/>
      <c r="DQ81" s="208"/>
      <c r="DR81" s="208"/>
      <c r="DS81" s="207"/>
      <c r="DT81" s="208"/>
      <c r="DU81" s="208"/>
      <c r="DV81" s="207"/>
      <c r="DW81" s="208"/>
      <c r="DX81" s="207"/>
      <c r="DY81" s="208"/>
    </row>
    <row r="82" spans="2:129" x14ac:dyDescent="0.3">
      <c r="B82" s="414"/>
      <c r="C82" s="12" t="s">
        <v>135</v>
      </c>
      <c r="D82" s="92">
        <v>44962</v>
      </c>
      <c r="E82" s="93">
        <v>9.8000000000000004E-2</v>
      </c>
      <c r="F82" s="92">
        <v>42784</v>
      </c>
      <c r="G82" s="93">
        <v>9.4E-2</v>
      </c>
      <c r="H82" s="93">
        <v>-4.8000000000000001E-2</v>
      </c>
      <c r="I82" s="92">
        <v>37649</v>
      </c>
      <c r="J82" s="93">
        <v>9.0999999999999998E-2</v>
      </c>
      <c r="K82" s="93">
        <v>-0.12</v>
      </c>
      <c r="L82" s="92">
        <v>36870</v>
      </c>
      <c r="M82" s="93">
        <v>8.7999999999999995E-2</v>
      </c>
      <c r="N82" s="93">
        <v>-2.1000000000000001E-2</v>
      </c>
      <c r="O82" s="92">
        <v>40683</v>
      </c>
      <c r="P82" s="93">
        <v>0.09</v>
      </c>
      <c r="Q82" s="93">
        <v>0.10299999999999999</v>
      </c>
      <c r="R82" s="11">
        <v>-2101</v>
      </c>
      <c r="S82" s="192">
        <v>-4.9107142857142905E-2</v>
      </c>
      <c r="T82" s="11">
        <v>3034</v>
      </c>
      <c r="U82" s="192">
        <v>8.058646976015299E-2</v>
      </c>
      <c r="V82" s="92">
        <v>39504</v>
      </c>
      <c r="W82" s="93">
        <v>9.7000000000000003E-2</v>
      </c>
      <c r="X82" s="92">
        <v>37622</v>
      </c>
      <c r="Y82" s="93">
        <v>9.2999999999999999E-2</v>
      </c>
      <c r="Z82" s="93">
        <v>-4.8000000000000001E-2</v>
      </c>
      <c r="AA82" s="92">
        <v>33209</v>
      </c>
      <c r="AB82" s="93">
        <v>8.8999999999999996E-2</v>
      </c>
      <c r="AC82" s="93">
        <v>-0.11700000000000001</v>
      </c>
      <c r="AD82" s="92">
        <v>31701</v>
      </c>
      <c r="AE82" s="93">
        <v>8.6999999999999994E-2</v>
      </c>
      <c r="AF82" s="93">
        <v>-4.4999999999999998E-2</v>
      </c>
      <c r="AG82" s="92">
        <v>35074</v>
      </c>
      <c r="AH82" s="93">
        <v>8.8999999999999996E-2</v>
      </c>
      <c r="AI82" s="93">
        <v>0.106</v>
      </c>
      <c r="AJ82" s="11">
        <v>-2548</v>
      </c>
      <c r="AK82" s="192">
        <v>-6.7726330338631624E-2</v>
      </c>
      <c r="AL82" s="11">
        <v>1865</v>
      </c>
      <c r="AM82" s="192">
        <v>5.615947484115752E-2</v>
      </c>
      <c r="AN82" s="92">
        <v>5458</v>
      </c>
      <c r="AO82" s="93">
        <v>0.108</v>
      </c>
      <c r="AP82" s="92">
        <v>5162</v>
      </c>
      <c r="AQ82" s="93">
        <v>9.9000000000000005E-2</v>
      </c>
      <c r="AR82" s="93">
        <v>-5.3999999999999999E-2</v>
      </c>
      <c r="AS82" s="92">
        <v>4440</v>
      </c>
      <c r="AT82" s="93">
        <v>0.1</v>
      </c>
      <c r="AU82" s="93">
        <v>-0.14000000000000001</v>
      </c>
      <c r="AV82" s="92">
        <v>5169</v>
      </c>
      <c r="AW82" s="93">
        <v>9.4E-2</v>
      </c>
      <c r="AX82" s="93">
        <v>0.16400000000000001</v>
      </c>
      <c r="AY82" s="92">
        <v>5609</v>
      </c>
      <c r="AZ82" s="93">
        <v>9.1999999999999998E-2</v>
      </c>
      <c r="BA82" s="93">
        <v>8.5000000000000006E-2</v>
      </c>
      <c r="BB82" s="11">
        <v>447</v>
      </c>
      <c r="BC82" s="192">
        <v>8.6594343277799357E-2</v>
      </c>
      <c r="BD82" s="11">
        <v>1169</v>
      </c>
      <c r="BE82" s="192">
        <v>0.26328828828828826</v>
      </c>
      <c r="BF82" s="92">
        <v>336721</v>
      </c>
      <c r="BG82" s="93">
        <v>0.104</v>
      </c>
      <c r="BH82" s="92">
        <v>330310</v>
      </c>
      <c r="BI82" s="93">
        <v>0.10100000000000001</v>
      </c>
      <c r="BJ82" s="93">
        <v>-1.9E-2</v>
      </c>
      <c r="BK82" s="92">
        <v>322383</v>
      </c>
      <c r="BL82" s="93">
        <v>0.1</v>
      </c>
      <c r="BM82" s="93">
        <v>-2.4E-2</v>
      </c>
      <c r="BN82" s="92">
        <v>302426</v>
      </c>
      <c r="BO82" s="93">
        <v>9.8000000000000004E-2</v>
      </c>
      <c r="BP82" s="93">
        <v>-6.2E-2</v>
      </c>
      <c r="BQ82" s="92">
        <v>308671</v>
      </c>
      <c r="BR82" s="93">
        <v>9.9000000000000005E-2</v>
      </c>
      <c r="BS82" s="93">
        <v>2.1000000000000001E-2</v>
      </c>
      <c r="BT82" s="11">
        <v>-21639</v>
      </c>
      <c r="BU82" s="192">
        <v>-6.551118646120313E-2</v>
      </c>
      <c r="BV82" s="11">
        <v>-13712</v>
      </c>
      <c r="BW82" s="192">
        <v>-4.2533260128480722E-2</v>
      </c>
      <c r="BX82" s="4">
        <v>381683</v>
      </c>
      <c r="BY82" s="13">
        <v>0.10326697474080647</v>
      </c>
      <c r="BZ82" s="4">
        <v>373094</v>
      </c>
      <c r="CA82" s="13">
        <v>0.10017933759207531</v>
      </c>
      <c r="CB82" s="13">
        <v>-2.2502967121931006E-2</v>
      </c>
      <c r="CC82" s="4">
        <v>360032</v>
      </c>
      <c r="CD82" s="13">
        <v>9.8619126246462352E-2</v>
      </c>
      <c r="CE82" s="13">
        <v>-3.5009943874733995E-2</v>
      </c>
      <c r="CF82" s="4">
        <v>339296</v>
      </c>
      <c r="CG82" s="13">
        <v>9.7062043487626523E-2</v>
      </c>
      <c r="CH82" s="13">
        <v>-5.7594880455070663E-2</v>
      </c>
      <c r="CI82" s="4">
        <v>349354</v>
      </c>
      <c r="CJ82" s="13">
        <v>9.7561752097965568E-2</v>
      </c>
      <c r="CK82" s="13">
        <v>2.9643732905781484E-2</v>
      </c>
      <c r="CL82" s="4">
        <v>-23740</v>
      </c>
      <c r="CM82" s="13">
        <v>-6.363007713873714E-2</v>
      </c>
      <c r="CN82" s="4">
        <v>-10678</v>
      </c>
      <c r="CO82" s="13">
        <v>-2.965847480223982E-2</v>
      </c>
      <c r="CP82" s="207"/>
      <c r="CQ82" s="208"/>
      <c r="CR82" s="207"/>
      <c r="CS82" s="208"/>
      <c r="CT82" s="208"/>
      <c r="CU82" s="207"/>
      <c r="CV82" s="208"/>
      <c r="CW82" s="208"/>
      <c r="CX82" s="207"/>
      <c r="CY82" s="208"/>
      <c r="CZ82" s="208"/>
      <c r="DA82" s="207"/>
      <c r="DB82" s="208"/>
      <c r="DC82" s="208"/>
      <c r="DD82" s="207"/>
      <c r="DE82" s="208"/>
      <c r="DF82" s="207"/>
      <c r="DG82" s="208"/>
      <c r="DH82" s="207"/>
      <c r="DI82" s="208"/>
      <c r="DJ82" s="207"/>
      <c r="DK82" s="208"/>
      <c r="DL82" s="208"/>
      <c r="DM82" s="207"/>
      <c r="DN82" s="208"/>
      <c r="DO82" s="208"/>
      <c r="DP82" s="207"/>
      <c r="DQ82" s="208"/>
      <c r="DR82" s="208"/>
      <c r="DS82" s="207"/>
      <c r="DT82" s="208"/>
      <c r="DU82" s="208"/>
      <c r="DV82" s="207"/>
      <c r="DW82" s="208"/>
      <c r="DX82" s="207"/>
      <c r="DY82" s="208"/>
    </row>
    <row r="83" spans="2:129" x14ac:dyDescent="0.3">
      <c r="B83" s="414"/>
      <c r="C83" s="12" t="s">
        <v>13</v>
      </c>
      <c r="D83" s="92">
        <v>458253</v>
      </c>
      <c r="E83" s="93">
        <v>1</v>
      </c>
      <c r="F83" s="92">
        <v>456015</v>
      </c>
      <c r="G83" s="93">
        <v>1</v>
      </c>
      <c r="H83" s="93">
        <v>-5.0000000000000001E-3</v>
      </c>
      <c r="I83" s="92">
        <v>415810</v>
      </c>
      <c r="J83" s="93">
        <v>1</v>
      </c>
      <c r="K83" s="93">
        <v>-8.7999999999999995E-2</v>
      </c>
      <c r="L83" s="92">
        <v>419855</v>
      </c>
      <c r="M83" s="93">
        <v>1</v>
      </c>
      <c r="N83" s="93">
        <v>0.01</v>
      </c>
      <c r="O83" s="92">
        <v>453483</v>
      </c>
      <c r="P83" s="93">
        <v>1</v>
      </c>
      <c r="Q83" s="93">
        <v>0.08</v>
      </c>
      <c r="R83" s="11">
        <v>-2532</v>
      </c>
      <c r="S83" s="192">
        <v>-5.552448932600873E-3</v>
      </c>
      <c r="T83" s="11">
        <v>37673</v>
      </c>
      <c r="U83" s="192">
        <v>9.0601476635963546E-2</v>
      </c>
      <c r="V83" s="92">
        <v>407666</v>
      </c>
      <c r="W83" s="93">
        <v>1</v>
      </c>
      <c r="X83" s="92">
        <v>403777</v>
      </c>
      <c r="Y83" s="93">
        <v>1</v>
      </c>
      <c r="Z83" s="93">
        <v>-0.01</v>
      </c>
      <c r="AA83" s="92">
        <v>371497</v>
      </c>
      <c r="AB83" s="93">
        <v>1</v>
      </c>
      <c r="AC83" s="93">
        <v>-0.08</v>
      </c>
      <c r="AD83" s="92">
        <v>364651</v>
      </c>
      <c r="AE83" s="93">
        <v>1</v>
      </c>
      <c r="AF83" s="93">
        <v>-1.7999999999999999E-2</v>
      </c>
      <c r="AG83" s="92">
        <v>392702</v>
      </c>
      <c r="AH83" s="93">
        <v>1</v>
      </c>
      <c r="AI83" s="93">
        <v>7.6999999999999999E-2</v>
      </c>
      <c r="AJ83" s="11">
        <v>-11075</v>
      </c>
      <c r="AK83" s="192">
        <v>-2.7428506328988522E-2</v>
      </c>
      <c r="AL83" s="11">
        <v>21205</v>
      </c>
      <c r="AM83" s="192">
        <v>5.707986874725772E-2</v>
      </c>
      <c r="AN83" s="92">
        <v>50587</v>
      </c>
      <c r="AO83" s="93">
        <v>1</v>
      </c>
      <c r="AP83" s="92">
        <v>52238</v>
      </c>
      <c r="AQ83" s="93">
        <v>1</v>
      </c>
      <c r="AR83" s="93">
        <v>3.3000000000000002E-2</v>
      </c>
      <c r="AS83" s="92">
        <v>44313</v>
      </c>
      <c r="AT83" s="93">
        <v>1</v>
      </c>
      <c r="AU83" s="93">
        <v>-0.152</v>
      </c>
      <c r="AV83" s="92">
        <v>55204</v>
      </c>
      <c r="AW83" s="93">
        <v>1</v>
      </c>
      <c r="AX83" s="93">
        <v>0.246</v>
      </c>
      <c r="AY83" s="92">
        <v>60781</v>
      </c>
      <c r="AZ83" s="93">
        <v>1</v>
      </c>
      <c r="BA83" s="93">
        <v>0.10100000000000001</v>
      </c>
      <c r="BB83" s="11">
        <v>8543</v>
      </c>
      <c r="BC83" s="192">
        <v>0.16353995175925573</v>
      </c>
      <c r="BD83" s="11">
        <v>16468</v>
      </c>
      <c r="BE83" s="192">
        <v>0.37162909304267372</v>
      </c>
      <c r="BF83" s="92">
        <v>3237827</v>
      </c>
      <c r="BG83" s="93">
        <v>1</v>
      </c>
      <c r="BH83" s="92">
        <v>3268246</v>
      </c>
      <c r="BI83" s="93">
        <v>1</v>
      </c>
      <c r="BJ83" s="93">
        <v>8.9999999999999993E-3</v>
      </c>
      <c r="BK83" s="92">
        <v>3234922</v>
      </c>
      <c r="BL83" s="93">
        <v>1</v>
      </c>
      <c r="BM83" s="93">
        <v>-0.01</v>
      </c>
      <c r="BN83" s="92">
        <v>3075806</v>
      </c>
      <c r="BO83" s="93">
        <v>1</v>
      </c>
      <c r="BP83" s="93">
        <v>-4.9000000000000002E-2</v>
      </c>
      <c r="BQ83" s="92">
        <v>3127367</v>
      </c>
      <c r="BR83" s="93">
        <v>1</v>
      </c>
      <c r="BS83" s="93">
        <v>1.7000000000000001E-2</v>
      </c>
      <c r="BT83" s="11">
        <v>-140879</v>
      </c>
      <c r="BU83" s="192">
        <v>-4.3105384356012411E-2</v>
      </c>
      <c r="BV83" s="11">
        <v>-107555</v>
      </c>
      <c r="BW83" s="192">
        <v>-3.3248096862922814E-2</v>
      </c>
      <c r="BX83" s="4">
        <v>3696080</v>
      </c>
      <c r="BY83" s="13">
        <v>1</v>
      </c>
      <c r="BZ83" s="4">
        <v>3724261</v>
      </c>
      <c r="CA83" s="13">
        <v>1</v>
      </c>
      <c r="CB83" s="13">
        <v>7.624564403367895E-3</v>
      </c>
      <c r="CC83" s="4">
        <v>3650732</v>
      </c>
      <c r="CD83" s="13">
        <v>1</v>
      </c>
      <c r="CE83" s="13">
        <v>-1.9743245707000701E-2</v>
      </c>
      <c r="CF83" s="4">
        <v>3495661</v>
      </c>
      <c r="CG83" s="13">
        <v>1</v>
      </c>
      <c r="CH83" s="13">
        <v>-4.2476686867181757E-2</v>
      </c>
      <c r="CI83" s="4">
        <v>3580850</v>
      </c>
      <c r="CJ83" s="13">
        <v>1</v>
      </c>
      <c r="CK83" s="13">
        <v>2.4369926031156952E-2</v>
      </c>
      <c r="CL83" s="4">
        <v>-143411</v>
      </c>
      <c r="CM83" s="13">
        <v>-3.8507236737704509E-2</v>
      </c>
      <c r="CN83" s="4">
        <v>-69882</v>
      </c>
      <c r="CO83" s="13">
        <v>-1.9141914553026607E-2</v>
      </c>
      <c r="CP83" s="207"/>
      <c r="CQ83" s="208"/>
      <c r="CR83" s="207"/>
      <c r="CS83" s="208"/>
      <c r="CT83" s="208"/>
      <c r="CU83" s="207"/>
      <c r="CV83" s="208"/>
      <c r="CW83" s="208"/>
      <c r="CX83" s="207"/>
      <c r="CY83" s="208"/>
      <c r="CZ83" s="208"/>
      <c r="DA83" s="207"/>
      <c r="DB83" s="208"/>
      <c r="DC83" s="208"/>
      <c r="DD83" s="207"/>
      <c r="DE83" s="208"/>
      <c r="DF83" s="207"/>
      <c r="DG83" s="208"/>
      <c r="DH83" s="207"/>
      <c r="DI83" s="208"/>
      <c r="DJ83" s="207"/>
      <c r="DK83" s="208"/>
      <c r="DL83" s="208"/>
      <c r="DM83" s="207"/>
      <c r="DN83" s="208"/>
      <c r="DO83" s="208"/>
      <c r="DP83" s="207"/>
      <c r="DQ83" s="208"/>
      <c r="DR83" s="208"/>
      <c r="DS83" s="207"/>
      <c r="DT83" s="208"/>
      <c r="DU83" s="208"/>
      <c r="DV83" s="207"/>
      <c r="DW83" s="208"/>
      <c r="DX83" s="207"/>
      <c r="DY83" s="208"/>
    </row>
    <row r="84" spans="2:129" x14ac:dyDescent="0.3">
      <c r="B84" s="414" t="s">
        <v>39</v>
      </c>
      <c r="C84" s="12" t="s">
        <v>134</v>
      </c>
      <c r="D84" s="92">
        <v>107147</v>
      </c>
      <c r="E84" s="93">
        <v>0.249</v>
      </c>
      <c r="F84" s="92">
        <v>103853</v>
      </c>
      <c r="G84" s="93">
        <v>0.251</v>
      </c>
      <c r="H84" s="93">
        <v>-3.1E-2</v>
      </c>
      <c r="I84" s="92">
        <v>93944</v>
      </c>
      <c r="J84" s="93">
        <v>0.25800000000000001</v>
      </c>
      <c r="K84" s="93">
        <v>-9.5000000000000001E-2</v>
      </c>
      <c r="L84" s="92">
        <v>86607</v>
      </c>
      <c r="M84" s="93">
        <v>0.255</v>
      </c>
      <c r="N84" s="93">
        <v>-7.8E-2</v>
      </c>
      <c r="O84" s="92">
        <v>73791</v>
      </c>
      <c r="P84" s="93">
        <v>0.246</v>
      </c>
      <c r="Q84" s="93">
        <v>-0.14799999999999999</v>
      </c>
      <c r="R84" s="11">
        <v>-30062</v>
      </c>
      <c r="S84" s="192">
        <v>-0.2894668425563055</v>
      </c>
      <c r="T84" s="11">
        <v>-20153</v>
      </c>
      <c r="U84" s="192">
        <v>-0.21452141701439156</v>
      </c>
      <c r="V84" s="92">
        <v>80455</v>
      </c>
      <c r="W84" s="93">
        <v>0.27800000000000002</v>
      </c>
      <c r="X84" s="92">
        <v>77767</v>
      </c>
      <c r="Y84" s="93">
        <v>0.28299999999999997</v>
      </c>
      <c r="Z84" s="93">
        <v>-3.3000000000000002E-2</v>
      </c>
      <c r="AA84" s="92">
        <v>70407</v>
      </c>
      <c r="AB84" s="93">
        <v>0.29199999999999998</v>
      </c>
      <c r="AC84" s="93">
        <v>-9.5000000000000001E-2</v>
      </c>
      <c r="AD84" s="92">
        <v>63060</v>
      </c>
      <c r="AE84" s="93">
        <v>0.28999999999999998</v>
      </c>
      <c r="AF84" s="93">
        <v>-0.104</v>
      </c>
      <c r="AG84" s="92">
        <v>48493</v>
      </c>
      <c r="AH84" s="93">
        <v>0.28399999999999997</v>
      </c>
      <c r="AI84" s="93">
        <v>-0.23100000000000001</v>
      </c>
      <c r="AJ84" s="11">
        <v>-29274</v>
      </c>
      <c r="AK84" s="192">
        <v>-0.37643216274255142</v>
      </c>
      <c r="AL84" s="11">
        <v>-21914</v>
      </c>
      <c r="AM84" s="192">
        <v>-0.31124746118993851</v>
      </c>
      <c r="AN84" s="92">
        <v>26692</v>
      </c>
      <c r="AO84" s="93">
        <v>0.189</v>
      </c>
      <c r="AP84" s="92">
        <v>26086</v>
      </c>
      <c r="AQ84" s="93">
        <v>0.188</v>
      </c>
      <c r="AR84" s="93">
        <v>-2.3E-2</v>
      </c>
      <c r="AS84" s="92">
        <v>23537</v>
      </c>
      <c r="AT84" s="93">
        <v>0.19</v>
      </c>
      <c r="AU84" s="93">
        <v>-9.8000000000000004E-2</v>
      </c>
      <c r="AV84" s="92">
        <v>23547</v>
      </c>
      <c r="AW84" s="93">
        <v>0.19400000000000001</v>
      </c>
      <c r="AX84" s="93">
        <v>0</v>
      </c>
      <c r="AY84" s="92">
        <v>25298</v>
      </c>
      <c r="AZ84" s="93">
        <v>0.19600000000000001</v>
      </c>
      <c r="BA84" s="93">
        <v>7.3999999999999996E-2</v>
      </c>
      <c r="BB84" s="11">
        <v>-788</v>
      </c>
      <c r="BC84" s="192">
        <v>-3.0207774285057165E-2</v>
      </c>
      <c r="BD84" s="11">
        <v>1761</v>
      </c>
      <c r="BE84" s="192">
        <v>7.4818371075328211E-2</v>
      </c>
      <c r="BF84" s="92">
        <v>767121</v>
      </c>
      <c r="BG84" s="93">
        <v>0.26600000000000001</v>
      </c>
      <c r="BH84" s="92">
        <v>764809</v>
      </c>
      <c r="BI84" s="93">
        <v>0.26900000000000002</v>
      </c>
      <c r="BJ84" s="93">
        <v>-3.0000000000000001E-3</v>
      </c>
      <c r="BK84" s="92">
        <v>756586</v>
      </c>
      <c r="BL84" s="93">
        <v>0.27300000000000002</v>
      </c>
      <c r="BM84" s="93">
        <v>-1.0999999999999999E-2</v>
      </c>
      <c r="BN84" s="92">
        <v>754203</v>
      </c>
      <c r="BO84" s="93">
        <v>0.27900000000000003</v>
      </c>
      <c r="BP84" s="93">
        <v>-3.0000000000000001E-3</v>
      </c>
      <c r="BQ84" s="92">
        <v>753818</v>
      </c>
      <c r="BR84" s="93">
        <v>0.28299999999999997</v>
      </c>
      <c r="BS84" s="93">
        <v>-1E-3</v>
      </c>
      <c r="BT84" s="11">
        <v>-10991</v>
      </c>
      <c r="BU84" s="192">
        <v>-1.437090829213572E-2</v>
      </c>
      <c r="BV84" s="11">
        <v>-2768</v>
      </c>
      <c r="BW84" s="192">
        <v>-3.6585398090897797E-3</v>
      </c>
      <c r="BX84" s="4">
        <v>874268</v>
      </c>
      <c r="BY84" s="13">
        <v>0.26346911997550548</v>
      </c>
      <c r="BZ84" s="4">
        <v>868662</v>
      </c>
      <c r="CA84" s="13">
        <v>0.26682037076968157</v>
      </c>
      <c r="CB84" s="13">
        <v>-6.4122214240942554E-3</v>
      </c>
      <c r="CC84" s="4">
        <v>850530</v>
      </c>
      <c r="CD84" s="13">
        <v>0.27145781589011087</v>
      </c>
      <c r="CE84" s="13">
        <v>-2.0873481285010764E-2</v>
      </c>
      <c r="CF84" s="4">
        <v>840810</v>
      </c>
      <c r="CG84" s="13">
        <v>0.27652011077774302</v>
      </c>
      <c r="CH84" s="13">
        <v>-1.1428168318577847E-2</v>
      </c>
      <c r="CI84" s="4">
        <v>827609</v>
      </c>
      <c r="CJ84" s="13">
        <v>0.2796719938713435</v>
      </c>
      <c r="CK84" s="13">
        <v>-1.5700336580202423E-2</v>
      </c>
      <c r="CL84" s="4">
        <v>-41053</v>
      </c>
      <c r="CM84" s="13">
        <v>-4.7260039002511856E-2</v>
      </c>
      <c r="CN84" s="4">
        <v>-22921</v>
      </c>
      <c r="CO84" s="13">
        <v>-2.6949078809683336E-2</v>
      </c>
      <c r="CP84" s="207"/>
      <c r="CQ84" s="208"/>
      <c r="CR84" s="207"/>
      <c r="CS84" s="208"/>
      <c r="CT84" s="208"/>
      <c r="CU84" s="207"/>
      <c r="CV84" s="208"/>
      <c r="CW84" s="208"/>
      <c r="CX84" s="207"/>
      <c r="CY84" s="208"/>
      <c r="CZ84" s="208"/>
      <c r="DA84" s="207"/>
      <c r="DB84" s="208"/>
      <c r="DC84" s="208"/>
      <c r="DD84" s="207"/>
      <c r="DE84" s="208"/>
      <c r="DF84" s="207"/>
      <c r="DG84" s="208"/>
      <c r="DH84" s="207"/>
      <c r="DI84" s="208"/>
      <c r="DJ84" s="207"/>
      <c r="DK84" s="208"/>
      <c r="DL84" s="208"/>
      <c r="DM84" s="207"/>
      <c r="DN84" s="208"/>
      <c r="DO84" s="208"/>
      <c r="DP84" s="207"/>
      <c r="DQ84" s="208"/>
      <c r="DR84" s="208"/>
      <c r="DS84" s="207"/>
      <c r="DT84" s="208"/>
      <c r="DU84" s="208"/>
      <c r="DV84" s="207"/>
      <c r="DW84" s="208"/>
      <c r="DX84" s="207"/>
      <c r="DY84" s="208"/>
    </row>
    <row r="85" spans="2:129" x14ac:dyDescent="0.3">
      <c r="B85" s="414"/>
      <c r="C85" s="12" t="s">
        <v>133</v>
      </c>
      <c r="D85" s="92">
        <v>93515</v>
      </c>
      <c r="E85" s="93">
        <v>0.217</v>
      </c>
      <c r="F85" s="92">
        <v>89443</v>
      </c>
      <c r="G85" s="93">
        <v>0.217</v>
      </c>
      <c r="H85" s="93">
        <v>-4.3999999999999997E-2</v>
      </c>
      <c r="I85" s="92">
        <v>80199</v>
      </c>
      <c r="J85" s="93">
        <v>0.22</v>
      </c>
      <c r="K85" s="93">
        <v>-0.10299999999999999</v>
      </c>
      <c r="L85" s="92">
        <v>74477</v>
      </c>
      <c r="M85" s="93">
        <v>0.22</v>
      </c>
      <c r="N85" s="93">
        <v>-7.0999999999999994E-2</v>
      </c>
      <c r="O85" s="92">
        <v>65475</v>
      </c>
      <c r="P85" s="93">
        <v>0.218</v>
      </c>
      <c r="Q85" s="93">
        <v>-0.121</v>
      </c>
      <c r="R85" s="11">
        <v>-23968</v>
      </c>
      <c r="S85" s="192">
        <v>-0.26796954484979263</v>
      </c>
      <c r="T85" s="11">
        <v>-14724</v>
      </c>
      <c r="U85" s="192">
        <v>-0.18359331163730222</v>
      </c>
      <c r="V85" s="92">
        <v>64554</v>
      </c>
      <c r="W85" s="93">
        <v>0.223</v>
      </c>
      <c r="X85" s="92">
        <v>61203</v>
      </c>
      <c r="Y85" s="93">
        <v>0.223</v>
      </c>
      <c r="Z85" s="93">
        <v>-5.1999999999999998E-2</v>
      </c>
      <c r="AA85" s="92">
        <v>54309</v>
      </c>
      <c r="AB85" s="93">
        <v>0.22600000000000001</v>
      </c>
      <c r="AC85" s="93">
        <v>-0.113</v>
      </c>
      <c r="AD85" s="92">
        <v>49561</v>
      </c>
      <c r="AE85" s="93">
        <v>0.22800000000000001</v>
      </c>
      <c r="AF85" s="93">
        <v>-8.6999999999999994E-2</v>
      </c>
      <c r="AG85" s="92">
        <v>38251</v>
      </c>
      <c r="AH85" s="93">
        <v>0.224</v>
      </c>
      <c r="AI85" s="93">
        <v>-0.22800000000000001</v>
      </c>
      <c r="AJ85" s="11">
        <v>-22952</v>
      </c>
      <c r="AK85" s="192">
        <v>-0.37501429668480302</v>
      </c>
      <c r="AL85" s="11">
        <v>-16058</v>
      </c>
      <c r="AM85" s="192">
        <v>-0.29567843267230109</v>
      </c>
      <c r="AN85" s="92">
        <v>28961</v>
      </c>
      <c r="AO85" s="93">
        <v>0.20499999999999999</v>
      </c>
      <c r="AP85" s="92">
        <v>28240</v>
      </c>
      <c r="AQ85" s="93">
        <v>0.20399999999999999</v>
      </c>
      <c r="AR85" s="93">
        <v>-2.5000000000000001E-2</v>
      </c>
      <c r="AS85" s="92">
        <v>25890</v>
      </c>
      <c r="AT85" s="93">
        <v>0.20899999999999999</v>
      </c>
      <c r="AU85" s="93">
        <v>-8.3000000000000004E-2</v>
      </c>
      <c r="AV85" s="92">
        <v>24916</v>
      </c>
      <c r="AW85" s="93">
        <v>0.20499999999999999</v>
      </c>
      <c r="AX85" s="93">
        <v>-3.7999999999999999E-2</v>
      </c>
      <c r="AY85" s="92">
        <v>27224</v>
      </c>
      <c r="AZ85" s="93">
        <v>0.21</v>
      </c>
      <c r="BA85" s="93">
        <v>9.2999999999999999E-2</v>
      </c>
      <c r="BB85" s="11">
        <v>-1016</v>
      </c>
      <c r="BC85" s="192">
        <v>-3.5977337110481566E-2</v>
      </c>
      <c r="BD85" s="11">
        <v>1334</v>
      </c>
      <c r="BE85" s="192">
        <v>5.1525685592893007E-2</v>
      </c>
      <c r="BF85" s="92">
        <v>622369</v>
      </c>
      <c r="BG85" s="93">
        <v>0.216</v>
      </c>
      <c r="BH85" s="92">
        <v>616052</v>
      </c>
      <c r="BI85" s="93">
        <v>0.217</v>
      </c>
      <c r="BJ85" s="93">
        <v>-0.01</v>
      </c>
      <c r="BK85" s="92">
        <v>604264</v>
      </c>
      <c r="BL85" s="93">
        <v>0.218</v>
      </c>
      <c r="BM85" s="93">
        <v>-1.9E-2</v>
      </c>
      <c r="BN85" s="92">
        <v>589871</v>
      </c>
      <c r="BO85" s="93">
        <v>0.218</v>
      </c>
      <c r="BP85" s="93">
        <v>-2.4E-2</v>
      </c>
      <c r="BQ85" s="92">
        <v>580041</v>
      </c>
      <c r="BR85" s="93">
        <v>0.218</v>
      </c>
      <c r="BS85" s="93">
        <v>-1.7000000000000001E-2</v>
      </c>
      <c r="BT85" s="11">
        <v>-36011</v>
      </c>
      <c r="BU85" s="192">
        <v>-5.845448111523055E-2</v>
      </c>
      <c r="BV85" s="11">
        <v>-24223</v>
      </c>
      <c r="BW85" s="192">
        <v>-4.0086783260296827E-2</v>
      </c>
      <c r="BX85" s="4">
        <v>715884</v>
      </c>
      <c r="BY85" s="13">
        <v>0.21573856927686336</v>
      </c>
      <c r="BZ85" s="4">
        <v>705495</v>
      </c>
      <c r="CA85" s="13">
        <v>0.21670159104019343</v>
      </c>
      <c r="CB85" s="13">
        <v>-1.4512127663140917E-2</v>
      </c>
      <c r="CC85" s="4">
        <v>684463</v>
      </c>
      <c r="CD85" s="13">
        <v>0.21845535258908322</v>
      </c>
      <c r="CE85" s="13">
        <v>-2.9811692499592479E-2</v>
      </c>
      <c r="CF85" s="4">
        <v>664348</v>
      </c>
      <c r="CG85" s="13">
        <v>0.21848643873761256</v>
      </c>
      <c r="CH85" s="13">
        <v>-2.9388001981115131E-2</v>
      </c>
      <c r="CI85" s="4">
        <v>645516</v>
      </c>
      <c r="CJ85" s="13">
        <v>0.21813772783506966</v>
      </c>
      <c r="CK85" s="13">
        <v>-2.8346589438065561E-2</v>
      </c>
      <c r="CL85" s="4">
        <v>-59979</v>
      </c>
      <c r="CM85" s="13">
        <v>-8.5016903025535218E-2</v>
      </c>
      <c r="CN85" s="4">
        <v>-38947</v>
      </c>
      <c r="CO85" s="13">
        <v>-5.6901541792616972E-2</v>
      </c>
      <c r="CP85" s="207"/>
      <c r="CQ85" s="208"/>
      <c r="CR85" s="207"/>
      <c r="CS85" s="208"/>
      <c r="CT85" s="208"/>
      <c r="CU85" s="207"/>
      <c r="CV85" s="208"/>
      <c r="CW85" s="208"/>
      <c r="CX85" s="207"/>
      <c r="CY85" s="208"/>
      <c r="CZ85" s="208"/>
      <c r="DA85" s="207"/>
      <c r="DB85" s="208"/>
      <c r="DC85" s="208"/>
      <c r="DD85" s="207"/>
      <c r="DE85" s="208"/>
      <c r="DF85" s="207"/>
      <c r="DG85" s="208"/>
      <c r="DH85" s="207"/>
      <c r="DI85" s="208"/>
      <c r="DJ85" s="207"/>
      <c r="DK85" s="208"/>
      <c r="DL85" s="208"/>
      <c r="DM85" s="207"/>
      <c r="DN85" s="208"/>
      <c r="DO85" s="208"/>
      <c r="DP85" s="207"/>
      <c r="DQ85" s="208"/>
      <c r="DR85" s="208"/>
      <c r="DS85" s="207"/>
      <c r="DT85" s="208"/>
      <c r="DU85" s="208"/>
      <c r="DV85" s="207"/>
      <c r="DW85" s="208"/>
      <c r="DX85" s="207"/>
      <c r="DY85" s="208"/>
    </row>
    <row r="86" spans="2:129" x14ac:dyDescent="0.3">
      <c r="B86" s="414"/>
      <c r="C86" s="12" t="s">
        <v>132</v>
      </c>
      <c r="D86" s="92">
        <v>74233</v>
      </c>
      <c r="E86" s="93">
        <v>0.17199999999999999</v>
      </c>
      <c r="F86" s="92">
        <v>71697</v>
      </c>
      <c r="G86" s="93">
        <v>0.17399999999999999</v>
      </c>
      <c r="H86" s="93">
        <v>-3.4000000000000002E-2</v>
      </c>
      <c r="I86" s="92">
        <v>63658</v>
      </c>
      <c r="J86" s="93">
        <v>0.17499999999999999</v>
      </c>
      <c r="K86" s="93">
        <v>-0.112</v>
      </c>
      <c r="L86" s="92">
        <v>59499</v>
      </c>
      <c r="M86" s="93">
        <v>0.17499999999999999</v>
      </c>
      <c r="N86" s="93">
        <v>-6.5000000000000002E-2</v>
      </c>
      <c r="O86" s="92">
        <v>53411</v>
      </c>
      <c r="P86" s="93">
        <v>0.17799999999999999</v>
      </c>
      <c r="Q86" s="93">
        <v>-0.10199999999999999</v>
      </c>
      <c r="R86" s="11">
        <v>-18286</v>
      </c>
      <c r="S86" s="192">
        <v>-0.25504553886494552</v>
      </c>
      <c r="T86" s="11">
        <v>-10247</v>
      </c>
      <c r="U86" s="192">
        <v>-0.16096955606522353</v>
      </c>
      <c r="V86" s="92">
        <v>48434</v>
      </c>
      <c r="W86" s="93">
        <v>0.16700000000000001</v>
      </c>
      <c r="X86" s="92">
        <v>46093</v>
      </c>
      <c r="Y86" s="93">
        <v>0.16800000000000001</v>
      </c>
      <c r="Z86" s="93">
        <v>-4.8000000000000001E-2</v>
      </c>
      <c r="AA86" s="92">
        <v>40510</v>
      </c>
      <c r="AB86" s="93">
        <v>0.16800000000000001</v>
      </c>
      <c r="AC86" s="93">
        <v>-0.121</v>
      </c>
      <c r="AD86" s="92">
        <v>36951</v>
      </c>
      <c r="AE86" s="93">
        <v>0.17</v>
      </c>
      <c r="AF86" s="93">
        <v>-8.7999999999999995E-2</v>
      </c>
      <c r="AG86" s="92">
        <v>29219</v>
      </c>
      <c r="AH86" s="93">
        <v>0.17100000000000001</v>
      </c>
      <c r="AI86" s="93">
        <v>-0.20899999999999999</v>
      </c>
      <c r="AJ86" s="11">
        <v>-16874</v>
      </c>
      <c r="AK86" s="192">
        <v>-0.36608595665285404</v>
      </c>
      <c r="AL86" s="11">
        <v>-11291</v>
      </c>
      <c r="AM86" s="192">
        <v>-0.278721303381881</v>
      </c>
      <c r="AN86" s="92">
        <v>25799</v>
      </c>
      <c r="AO86" s="93">
        <v>0.183</v>
      </c>
      <c r="AP86" s="92">
        <v>25604</v>
      </c>
      <c r="AQ86" s="93">
        <v>0.185</v>
      </c>
      <c r="AR86" s="93">
        <v>-8.0000000000000002E-3</v>
      </c>
      <c r="AS86" s="92">
        <v>23148</v>
      </c>
      <c r="AT86" s="93">
        <v>0.187</v>
      </c>
      <c r="AU86" s="93">
        <v>-9.6000000000000002E-2</v>
      </c>
      <c r="AV86" s="92">
        <v>22548</v>
      </c>
      <c r="AW86" s="93">
        <v>0.186</v>
      </c>
      <c r="AX86" s="93">
        <v>-2.5999999999999999E-2</v>
      </c>
      <c r="AY86" s="92">
        <v>24192</v>
      </c>
      <c r="AZ86" s="93">
        <v>0.187</v>
      </c>
      <c r="BA86" s="93">
        <v>7.2999999999999995E-2</v>
      </c>
      <c r="BB86" s="11">
        <v>-1412</v>
      </c>
      <c r="BC86" s="192">
        <v>-5.5147633182315303E-2</v>
      </c>
      <c r="BD86" s="11">
        <v>1044</v>
      </c>
      <c r="BE86" s="192">
        <v>4.5101088646967338E-2</v>
      </c>
      <c r="BF86" s="92">
        <v>486493</v>
      </c>
      <c r="BG86" s="93">
        <v>0.16800000000000001</v>
      </c>
      <c r="BH86" s="92">
        <v>478603</v>
      </c>
      <c r="BI86" s="93">
        <v>0.16800000000000001</v>
      </c>
      <c r="BJ86" s="93">
        <v>-1.6E-2</v>
      </c>
      <c r="BK86" s="92">
        <v>466243</v>
      </c>
      <c r="BL86" s="93">
        <v>0.16800000000000001</v>
      </c>
      <c r="BM86" s="93">
        <v>-2.5999999999999999E-2</v>
      </c>
      <c r="BN86" s="92">
        <v>452544</v>
      </c>
      <c r="BO86" s="93">
        <v>0.16800000000000001</v>
      </c>
      <c r="BP86" s="93">
        <v>-2.9000000000000001E-2</v>
      </c>
      <c r="BQ86" s="92">
        <v>440377</v>
      </c>
      <c r="BR86" s="93">
        <v>0.16600000000000001</v>
      </c>
      <c r="BS86" s="93">
        <v>-2.7E-2</v>
      </c>
      <c r="BT86" s="11">
        <v>-38226</v>
      </c>
      <c r="BU86" s="192">
        <v>-7.9869954847754832E-2</v>
      </c>
      <c r="BV86" s="11">
        <v>-25866</v>
      </c>
      <c r="BW86" s="192">
        <v>-5.5477508509511136E-2</v>
      </c>
      <c r="BX86" s="4">
        <v>560726</v>
      </c>
      <c r="BY86" s="13">
        <v>0.16898020488841556</v>
      </c>
      <c r="BZ86" s="4">
        <v>550300</v>
      </c>
      <c r="CA86" s="13">
        <v>0.16903151056976795</v>
      </c>
      <c r="CB86" s="13">
        <v>-1.8593751671939551E-2</v>
      </c>
      <c r="CC86" s="4">
        <v>529901</v>
      </c>
      <c r="CD86" s="13">
        <v>0.16912486108424821</v>
      </c>
      <c r="CE86" s="13">
        <v>-3.7068871524622904E-2</v>
      </c>
      <c r="CF86" s="4">
        <v>512043</v>
      </c>
      <c r="CG86" s="13">
        <v>0.1683973633555356</v>
      </c>
      <c r="CH86" s="13">
        <v>-3.3700634646849137E-2</v>
      </c>
      <c r="CI86" s="4">
        <v>493788</v>
      </c>
      <c r="CJ86" s="13">
        <v>0.16686463596909043</v>
      </c>
      <c r="CK86" s="13">
        <v>-3.5651302722622957E-2</v>
      </c>
      <c r="CL86" s="4">
        <v>-56512</v>
      </c>
      <c r="CM86" s="13">
        <v>-0.10269307650372528</v>
      </c>
      <c r="CN86" s="4">
        <v>-36113</v>
      </c>
      <c r="CO86" s="13">
        <v>-6.8150465841732677E-2</v>
      </c>
      <c r="CP86" s="207"/>
      <c r="CQ86" s="208"/>
      <c r="CR86" s="207"/>
      <c r="CS86" s="208"/>
      <c r="CT86" s="208"/>
      <c r="CU86" s="207"/>
      <c r="CV86" s="208"/>
      <c r="CW86" s="208"/>
      <c r="CX86" s="207"/>
      <c r="CY86" s="208"/>
      <c r="CZ86" s="208"/>
      <c r="DA86" s="207"/>
      <c r="DB86" s="208"/>
      <c r="DC86" s="208"/>
      <c r="DD86" s="207"/>
      <c r="DE86" s="208"/>
      <c r="DF86" s="207"/>
      <c r="DG86" s="208"/>
      <c r="DH86" s="207"/>
      <c r="DI86" s="208"/>
      <c r="DJ86" s="207"/>
      <c r="DK86" s="208"/>
      <c r="DL86" s="208"/>
      <c r="DM86" s="207"/>
      <c r="DN86" s="208"/>
      <c r="DO86" s="208"/>
      <c r="DP86" s="207"/>
      <c r="DQ86" s="208"/>
      <c r="DR86" s="208"/>
      <c r="DS86" s="207"/>
      <c r="DT86" s="208"/>
      <c r="DU86" s="208"/>
      <c r="DV86" s="207"/>
      <c r="DW86" s="208"/>
      <c r="DX86" s="207"/>
      <c r="DY86" s="208"/>
    </row>
    <row r="87" spans="2:129" x14ac:dyDescent="0.3">
      <c r="B87" s="414"/>
      <c r="C87" s="12" t="s">
        <v>131</v>
      </c>
      <c r="D87" s="92">
        <v>59888</v>
      </c>
      <c r="E87" s="93">
        <v>0.13900000000000001</v>
      </c>
      <c r="F87" s="92">
        <v>57926</v>
      </c>
      <c r="G87" s="93">
        <v>0.14000000000000001</v>
      </c>
      <c r="H87" s="93">
        <v>-3.3000000000000002E-2</v>
      </c>
      <c r="I87" s="92">
        <v>50613</v>
      </c>
      <c r="J87" s="93">
        <v>0.13900000000000001</v>
      </c>
      <c r="K87" s="93">
        <v>-0.126</v>
      </c>
      <c r="L87" s="92">
        <v>47610</v>
      </c>
      <c r="M87" s="93">
        <v>0.14000000000000001</v>
      </c>
      <c r="N87" s="93">
        <v>-5.8999999999999997E-2</v>
      </c>
      <c r="O87" s="92">
        <v>42981</v>
      </c>
      <c r="P87" s="93">
        <v>0.14299999999999999</v>
      </c>
      <c r="Q87" s="93">
        <v>-9.7000000000000003E-2</v>
      </c>
      <c r="R87" s="11">
        <v>-14945</v>
      </c>
      <c r="S87" s="192">
        <v>-0.25800158823326313</v>
      </c>
      <c r="T87" s="11">
        <v>-7632</v>
      </c>
      <c r="U87" s="192">
        <v>-0.1507912986782052</v>
      </c>
      <c r="V87" s="92">
        <v>37188</v>
      </c>
      <c r="W87" s="93">
        <v>0.128</v>
      </c>
      <c r="X87" s="92">
        <v>35217</v>
      </c>
      <c r="Y87" s="93">
        <v>0.128</v>
      </c>
      <c r="Z87" s="93">
        <v>-5.2999999999999999E-2</v>
      </c>
      <c r="AA87" s="92">
        <v>30311</v>
      </c>
      <c r="AB87" s="93">
        <v>0.126</v>
      </c>
      <c r="AC87" s="93">
        <v>-0.13900000000000001</v>
      </c>
      <c r="AD87" s="92">
        <v>27566</v>
      </c>
      <c r="AE87" s="93">
        <v>0.127</v>
      </c>
      <c r="AF87" s="93">
        <v>-9.0999999999999998E-2</v>
      </c>
      <c r="AG87" s="92">
        <v>22008</v>
      </c>
      <c r="AH87" s="93">
        <v>0.129</v>
      </c>
      <c r="AI87" s="93">
        <v>-0.20200000000000001</v>
      </c>
      <c r="AJ87" s="11">
        <v>-13209</v>
      </c>
      <c r="AK87" s="192">
        <v>-0.37507453786523559</v>
      </c>
      <c r="AL87" s="11">
        <v>-8303</v>
      </c>
      <c r="AM87" s="192">
        <v>-0.27392695721025373</v>
      </c>
      <c r="AN87" s="92">
        <v>22700</v>
      </c>
      <c r="AO87" s="93">
        <v>0.161</v>
      </c>
      <c r="AP87" s="92">
        <v>22709</v>
      </c>
      <c r="AQ87" s="93">
        <v>0.16400000000000001</v>
      </c>
      <c r="AR87" s="93">
        <v>0</v>
      </c>
      <c r="AS87" s="92">
        <v>20302</v>
      </c>
      <c r="AT87" s="93">
        <v>0.16400000000000001</v>
      </c>
      <c r="AU87" s="93">
        <v>-0.106</v>
      </c>
      <c r="AV87" s="92">
        <v>20044</v>
      </c>
      <c r="AW87" s="93">
        <v>0.16500000000000001</v>
      </c>
      <c r="AX87" s="93">
        <v>-1.2999999999999999E-2</v>
      </c>
      <c r="AY87" s="92">
        <v>20973</v>
      </c>
      <c r="AZ87" s="93">
        <v>0.16200000000000001</v>
      </c>
      <c r="BA87" s="93">
        <v>4.5999999999999999E-2</v>
      </c>
      <c r="BB87" s="11">
        <v>-1736</v>
      </c>
      <c r="BC87" s="192">
        <v>-7.6445462151569887E-2</v>
      </c>
      <c r="BD87" s="11">
        <v>671</v>
      </c>
      <c r="BE87" s="192">
        <v>3.3050930942764262E-2</v>
      </c>
      <c r="BF87" s="92">
        <v>375168</v>
      </c>
      <c r="BG87" s="93">
        <v>0.13</v>
      </c>
      <c r="BH87" s="92">
        <v>369774</v>
      </c>
      <c r="BI87" s="93">
        <v>0.13</v>
      </c>
      <c r="BJ87" s="93">
        <v>-1.4E-2</v>
      </c>
      <c r="BK87" s="92">
        <v>359179</v>
      </c>
      <c r="BL87" s="93">
        <v>0.13</v>
      </c>
      <c r="BM87" s="93">
        <v>-2.9000000000000001E-2</v>
      </c>
      <c r="BN87" s="92">
        <v>345448</v>
      </c>
      <c r="BO87" s="93">
        <v>0.128</v>
      </c>
      <c r="BP87" s="93">
        <v>-3.7999999999999999E-2</v>
      </c>
      <c r="BQ87" s="92">
        <v>334028</v>
      </c>
      <c r="BR87" s="93">
        <v>0.126</v>
      </c>
      <c r="BS87" s="93">
        <v>-3.3000000000000002E-2</v>
      </c>
      <c r="BT87" s="11">
        <v>-35746</v>
      </c>
      <c r="BU87" s="192">
        <v>-9.6669857805037673E-2</v>
      </c>
      <c r="BV87" s="11">
        <v>-25151</v>
      </c>
      <c r="BW87" s="192">
        <v>-7.002358155682821E-2</v>
      </c>
      <c r="BX87" s="4">
        <v>435056</v>
      </c>
      <c r="BY87" s="13">
        <v>0.13110833458397597</v>
      </c>
      <c r="BZ87" s="4">
        <v>427700</v>
      </c>
      <c r="CA87" s="13">
        <v>0.13137339100615983</v>
      </c>
      <c r="CB87" s="13">
        <v>-1.6908168143871083E-2</v>
      </c>
      <c r="CC87" s="4">
        <v>409792</v>
      </c>
      <c r="CD87" s="13">
        <v>0.13079049685400904</v>
      </c>
      <c r="CE87" s="13">
        <v>-4.1870469955576306E-2</v>
      </c>
      <c r="CF87" s="4">
        <v>393058</v>
      </c>
      <c r="CG87" s="13">
        <v>0.12926635232939443</v>
      </c>
      <c r="CH87" s="13">
        <v>-4.0835350616898358E-2</v>
      </c>
      <c r="CI87" s="4">
        <v>377009</v>
      </c>
      <c r="CJ87" s="13">
        <v>0.12740177878375095</v>
      </c>
      <c r="CK87" s="13">
        <v>-4.0831124159793175E-2</v>
      </c>
      <c r="CL87" s="4">
        <v>-50691</v>
      </c>
      <c r="CM87" s="13">
        <v>-0.11851999064765018</v>
      </c>
      <c r="CN87" s="4">
        <v>-32783</v>
      </c>
      <c r="CO87" s="13">
        <v>-7.9999121505544224E-2</v>
      </c>
      <c r="CP87" s="207"/>
      <c r="CQ87" s="208"/>
      <c r="CR87" s="207"/>
      <c r="CS87" s="208"/>
      <c r="CT87" s="208"/>
      <c r="CU87" s="207"/>
      <c r="CV87" s="208"/>
      <c r="CW87" s="208"/>
      <c r="CX87" s="207"/>
      <c r="CY87" s="208"/>
      <c r="CZ87" s="208"/>
      <c r="DA87" s="207"/>
      <c r="DB87" s="208"/>
      <c r="DC87" s="208"/>
      <c r="DD87" s="207"/>
      <c r="DE87" s="208"/>
      <c r="DF87" s="207"/>
      <c r="DG87" s="208"/>
      <c r="DH87" s="207"/>
      <c r="DI87" s="208"/>
      <c r="DJ87" s="207"/>
      <c r="DK87" s="208"/>
      <c r="DL87" s="208"/>
      <c r="DM87" s="207"/>
      <c r="DN87" s="208"/>
      <c r="DO87" s="208"/>
      <c r="DP87" s="207"/>
      <c r="DQ87" s="208"/>
      <c r="DR87" s="208"/>
      <c r="DS87" s="207"/>
      <c r="DT87" s="208"/>
      <c r="DU87" s="208"/>
      <c r="DV87" s="207"/>
      <c r="DW87" s="208"/>
      <c r="DX87" s="207"/>
      <c r="DY87" s="208"/>
    </row>
    <row r="88" spans="2:129" x14ac:dyDescent="0.3">
      <c r="B88" s="414"/>
      <c r="C88" s="12" t="s">
        <v>130</v>
      </c>
      <c r="D88" s="92">
        <v>49041</v>
      </c>
      <c r="E88" s="93">
        <v>0.114</v>
      </c>
      <c r="F88" s="92">
        <v>47192</v>
      </c>
      <c r="G88" s="93">
        <v>0.114</v>
      </c>
      <c r="H88" s="93">
        <v>-3.7999999999999999E-2</v>
      </c>
      <c r="I88" s="92">
        <v>40402</v>
      </c>
      <c r="J88" s="93">
        <v>0.111</v>
      </c>
      <c r="K88" s="93">
        <v>-0.14399999999999999</v>
      </c>
      <c r="L88" s="92">
        <v>38378</v>
      </c>
      <c r="M88" s="93">
        <v>0.113</v>
      </c>
      <c r="N88" s="93">
        <v>-0.05</v>
      </c>
      <c r="O88" s="92">
        <v>35987</v>
      </c>
      <c r="P88" s="93">
        <v>0.12</v>
      </c>
      <c r="Q88" s="93">
        <v>-6.2E-2</v>
      </c>
      <c r="R88" s="11">
        <v>-11205</v>
      </c>
      <c r="S88" s="192">
        <v>-0.23743431090015255</v>
      </c>
      <c r="T88" s="11">
        <v>-4415</v>
      </c>
      <c r="U88" s="192">
        <v>-0.10927676847680808</v>
      </c>
      <c r="V88" s="92">
        <v>28806</v>
      </c>
      <c r="W88" s="93">
        <v>0.1</v>
      </c>
      <c r="X88" s="92">
        <v>26895</v>
      </c>
      <c r="Y88" s="93">
        <v>9.8000000000000004E-2</v>
      </c>
      <c r="Z88" s="93">
        <v>-6.6000000000000003E-2</v>
      </c>
      <c r="AA88" s="92">
        <v>22869</v>
      </c>
      <c r="AB88" s="93">
        <v>9.5000000000000001E-2</v>
      </c>
      <c r="AC88" s="93">
        <v>-0.15</v>
      </c>
      <c r="AD88" s="92">
        <v>20804</v>
      </c>
      <c r="AE88" s="93">
        <v>9.6000000000000002E-2</v>
      </c>
      <c r="AF88" s="93">
        <v>-0.09</v>
      </c>
      <c r="AG88" s="92">
        <v>17269</v>
      </c>
      <c r="AH88" s="93">
        <v>0.10100000000000001</v>
      </c>
      <c r="AI88" s="93">
        <v>-0.17</v>
      </c>
      <c r="AJ88" s="11">
        <v>-9626</v>
      </c>
      <c r="AK88" s="192">
        <v>-0.35791039226622046</v>
      </c>
      <c r="AL88" s="11">
        <v>-5600</v>
      </c>
      <c r="AM88" s="192">
        <v>-0.24487297214569942</v>
      </c>
      <c r="AN88" s="92">
        <v>20235</v>
      </c>
      <c r="AO88" s="93">
        <v>0.14299999999999999</v>
      </c>
      <c r="AP88" s="92">
        <v>20297</v>
      </c>
      <c r="AQ88" s="93">
        <v>0.14599999999999999</v>
      </c>
      <c r="AR88" s="93">
        <v>3.0000000000000001E-3</v>
      </c>
      <c r="AS88" s="92">
        <v>17533</v>
      </c>
      <c r="AT88" s="93">
        <v>0.14199999999999999</v>
      </c>
      <c r="AU88" s="93">
        <v>-0.13600000000000001</v>
      </c>
      <c r="AV88" s="92">
        <v>17574</v>
      </c>
      <c r="AW88" s="93">
        <v>0.14499999999999999</v>
      </c>
      <c r="AX88" s="93">
        <v>2E-3</v>
      </c>
      <c r="AY88" s="92">
        <v>18718</v>
      </c>
      <c r="AZ88" s="93">
        <v>0.14499999999999999</v>
      </c>
      <c r="BA88" s="93">
        <v>6.5000000000000002E-2</v>
      </c>
      <c r="BB88" s="11">
        <v>-1579</v>
      </c>
      <c r="BC88" s="192">
        <v>-7.7794747992314117E-2</v>
      </c>
      <c r="BD88" s="11">
        <v>1185</v>
      </c>
      <c r="BE88" s="192">
        <v>6.7586836251639762E-2</v>
      </c>
      <c r="BF88" s="92">
        <v>292031</v>
      </c>
      <c r="BG88" s="93">
        <v>0.10100000000000001</v>
      </c>
      <c r="BH88" s="92">
        <v>284723</v>
      </c>
      <c r="BI88" s="93">
        <v>0.1</v>
      </c>
      <c r="BJ88" s="93">
        <v>-2.5000000000000001E-2</v>
      </c>
      <c r="BK88" s="92">
        <v>275510</v>
      </c>
      <c r="BL88" s="93">
        <v>0.1</v>
      </c>
      <c r="BM88" s="93">
        <v>-3.2000000000000001E-2</v>
      </c>
      <c r="BN88" s="92">
        <v>266900</v>
      </c>
      <c r="BO88" s="93">
        <v>9.9000000000000005E-2</v>
      </c>
      <c r="BP88" s="93">
        <v>-3.1E-2</v>
      </c>
      <c r="BQ88" s="92">
        <v>259910</v>
      </c>
      <c r="BR88" s="93">
        <v>9.8000000000000004E-2</v>
      </c>
      <c r="BS88" s="93">
        <v>-2.5999999999999999E-2</v>
      </c>
      <c r="BT88" s="11">
        <v>-24813</v>
      </c>
      <c r="BU88" s="192">
        <v>-8.71478594985301E-2</v>
      </c>
      <c r="BV88" s="11">
        <v>-15600</v>
      </c>
      <c r="BW88" s="192">
        <v>-5.662226416464012E-2</v>
      </c>
      <c r="BX88" s="4">
        <v>341072</v>
      </c>
      <c r="BY88" s="13">
        <v>0.10278534692827097</v>
      </c>
      <c r="BZ88" s="4">
        <v>331915</v>
      </c>
      <c r="CA88" s="13">
        <v>0.10195183323780581</v>
      </c>
      <c r="CB88" s="13">
        <v>-2.6847703710653481E-2</v>
      </c>
      <c r="CC88" s="4">
        <v>315912</v>
      </c>
      <c r="CD88" s="13">
        <v>0.10082746232758009</v>
      </c>
      <c r="CE88" s="13">
        <v>-4.8214151213413103E-2</v>
      </c>
      <c r="CF88" s="4">
        <v>305278</v>
      </c>
      <c r="CG88" s="13">
        <v>0.1003978382488408</v>
      </c>
      <c r="CH88" s="13">
        <v>-3.3661272759502592E-2</v>
      </c>
      <c r="CI88" s="4">
        <v>295897</v>
      </c>
      <c r="CJ88" s="13">
        <v>9.9991788357242276E-2</v>
      </c>
      <c r="CK88" s="13">
        <v>-3.0729367985901423E-2</v>
      </c>
      <c r="CL88" s="4">
        <v>-36018</v>
      </c>
      <c r="CM88" s="13">
        <v>-0.10851573445008511</v>
      </c>
      <c r="CN88" s="4">
        <v>-20015</v>
      </c>
      <c r="CO88" s="13">
        <v>-6.3356251107903439E-2</v>
      </c>
      <c r="CP88" s="207"/>
      <c r="CQ88" s="208"/>
      <c r="CR88" s="207"/>
      <c r="CS88" s="208"/>
      <c r="CT88" s="208"/>
      <c r="CU88" s="207"/>
      <c r="CV88" s="208"/>
      <c r="CW88" s="208"/>
      <c r="CX88" s="207"/>
      <c r="CY88" s="208"/>
      <c r="CZ88" s="208"/>
      <c r="DA88" s="207"/>
      <c r="DB88" s="208"/>
      <c r="DC88" s="208"/>
      <c r="DD88" s="207"/>
      <c r="DE88" s="208"/>
      <c r="DF88" s="207"/>
      <c r="DG88" s="208"/>
      <c r="DH88" s="207"/>
      <c r="DI88" s="208"/>
      <c r="DJ88" s="207"/>
      <c r="DK88" s="208"/>
      <c r="DL88" s="208"/>
      <c r="DM88" s="207"/>
      <c r="DN88" s="208"/>
      <c r="DO88" s="208"/>
      <c r="DP88" s="207"/>
      <c r="DQ88" s="208"/>
      <c r="DR88" s="208"/>
      <c r="DS88" s="207"/>
      <c r="DT88" s="208"/>
      <c r="DU88" s="208"/>
      <c r="DV88" s="207"/>
      <c r="DW88" s="208"/>
      <c r="DX88" s="207"/>
      <c r="DY88" s="208"/>
    </row>
    <row r="89" spans="2:129" x14ac:dyDescent="0.3">
      <c r="B89" s="414"/>
      <c r="C89" s="12" t="s">
        <v>135</v>
      </c>
      <c r="D89" s="92">
        <v>47002</v>
      </c>
      <c r="E89" s="93">
        <v>0.109</v>
      </c>
      <c r="F89" s="92">
        <v>42871</v>
      </c>
      <c r="G89" s="93">
        <v>0.104</v>
      </c>
      <c r="H89" s="93">
        <v>-8.7999999999999995E-2</v>
      </c>
      <c r="I89" s="92">
        <v>35684</v>
      </c>
      <c r="J89" s="93">
        <v>9.8000000000000004E-2</v>
      </c>
      <c r="K89" s="93">
        <v>-0.16800000000000001</v>
      </c>
      <c r="L89" s="92">
        <v>32471</v>
      </c>
      <c r="M89" s="93">
        <v>9.6000000000000002E-2</v>
      </c>
      <c r="N89" s="93">
        <v>-0.09</v>
      </c>
      <c r="O89" s="92">
        <v>28472</v>
      </c>
      <c r="P89" s="93">
        <v>9.5000000000000001E-2</v>
      </c>
      <c r="Q89" s="93">
        <v>-0.123</v>
      </c>
      <c r="R89" s="11">
        <v>-14399</v>
      </c>
      <c r="S89" s="192">
        <v>-0.33586806932425184</v>
      </c>
      <c r="T89" s="11">
        <v>-7212</v>
      </c>
      <c r="U89" s="192">
        <v>-0.20210738706423045</v>
      </c>
      <c r="V89" s="92">
        <v>30049</v>
      </c>
      <c r="W89" s="93">
        <v>0.104</v>
      </c>
      <c r="X89" s="92">
        <v>27196</v>
      </c>
      <c r="Y89" s="93">
        <v>9.9000000000000005E-2</v>
      </c>
      <c r="Z89" s="93">
        <v>-9.5000000000000001E-2</v>
      </c>
      <c r="AA89" s="92">
        <v>22406</v>
      </c>
      <c r="AB89" s="93">
        <v>9.2999999999999999E-2</v>
      </c>
      <c r="AC89" s="93">
        <v>-0.17599999999999999</v>
      </c>
      <c r="AD89" s="92">
        <v>19650</v>
      </c>
      <c r="AE89" s="93">
        <v>0.09</v>
      </c>
      <c r="AF89" s="93">
        <v>-0.123</v>
      </c>
      <c r="AG89" s="92">
        <v>15498</v>
      </c>
      <c r="AH89" s="93">
        <v>9.0999999999999998E-2</v>
      </c>
      <c r="AI89" s="93">
        <v>-0.21099999999999999</v>
      </c>
      <c r="AJ89" s="11">
        <v>-11698</v>
      </c>
      <c r="AK89" s="192">
        <v>-0.43013678482129725</v>
      </c>
      <c r="AL89" s="11">
        <v>-6908</v>
      </c>
      <c r="AM89" s="192">
        <v>-0.30831027403374095</v>
      </c>
      <c r="AN89" s="92">
        <v>16953</v>
      </c>
      <c r="AO89" s="93">
        <v>0.12</v>
      </c>
      <c r="AP89" s="92">
        <v>15675</v>
      </c>
      <c r="AQ89" s="93">
        <v>0.113</v>
      </c>
      <c r="AR89" s="93">
        <v>-7.4999999999999997E-2</v>
      </c>
      <c r="AS89" s="92">
        <v>13278</v>
      </c>
      <c r="AT89" s="93">
        <v>0.107</v>
      </c>
      <c r="AU89" s="93">
        <v>-0.153</v>
      </c>
      <c r="AV89" s="92">
        <v>12821</v>
      </c>
      <c r="AW89" s="93">
        <v>0.106</v>
      </c>
      <c r="AX89" s="93">
        <v>-3.4000000000000002E-2</v>
      </c>
      <c r="AY89" s="92">
        <v>12974</v>
      </c>
      <c r="AZ89" s="93">
        <v>0.1</v>
      </c>
      <c r="BA89" s="93">
        <v>1.2E-2</v>
      </c>
      <c r="BB89" s="11">
        <v>-2701</v>
      </c>
      <c r="BC89" s="192">
        <v>-0.17231259968102075</v>
      </c>
      <c r="BD89" s="11">
        <v>-304</v>
      </c>
      <c r="BE89" s="192">
        <v>-2.2895014309383944E-2</v>
      </c>
      <c r="BF89" s="92">
        <v>344286</v>
      </c>
      <c r="BG89" s="93">
        <v>0.11899999999999999</v>
      </c>
      <c r="BH89" s="92">
        <v>328663</v>
      </c>
      <c r="BI89" s="93">
        <v>0.11600000000000001</v>
      </c>
      <c r="BJ89" s="93">
        <v>-4.4999999999999998E-2</v>
      </c>
      <c r="BK89" s="92">
        <v>306912</v>
      </c>
      <c r="BL89" s="93">
        <v>0.111</v>
      </c>
      <c r="BM89" s="93">
        <v>-6.6000000000000003E-2</v>
      </c>
      <c r="BN89" s="92">
        <v>292675</v>
      </c>
      <c r="BO89" s="93">
        <v>0.108</v>
      </c>
      <c r="BP89" s="93">
        <v>-4.5999999999999999E-2</v>
      </c>
      <c r="BQ89" s="92">
        <v>290922</v>
      </c>
      <c r="BR89" s="93">
        <v>0.109</v>
      </c>
      <c r="BS89" s="93">
        <v>-6.0000000000000001E-3</v>
      </c>
      <c r="BT89" s="11">
        <v>-37741</v>
      </c>
      <c r="BU89" s="192">
        <v>-0.11483190988946124</v>
      </c>
      <c r="BV89" s="11">
        <v>-15990</v>
      </c>
      <c r="BW89" s="192">
        <v>-5.2099624648107599E-2</v>
      </c>
      <c r="BX89" s="4">
        <v>391288</v>
      </c>
      <c r="BY89" s="13">
        <v>0.11791842434696866</v>
      </c>
      <c r="BZ89" s="4">
        <v>371534</v>
      </c>
      <c r="CA89" s="13">
        <v>0.11412130337639137</v>
      </c>
      <c r="CB89" s="13">
        <v>-5.0484553576904956E-2</v>
      </c>
      <c r="CC89" s="4">
        <v>342596</v>
      </c>
      <c r="CD89" s="13">
        <v>0.10934401125496858</v>
      </c>
      <c r="CE89" s="13">
        <v>-7.7887891821475264E-2</v>
      </c>
      <c r="CF89" s="4">
        <v>325146</v>
      </c>
      <c r="CG89" s="13">
        <v>0.10693189655087361</v>
      </c>
      <c r="CH89" s="13">
        <v>-5.0934628542072868E-2</v>
      </c>
      <c r="CI89" s="4">
        <v>319394</v>
      </c>
      <c r="CJ89" s="13">
        <v>0.10793207518350319</v>
      </c>
      <c r="CK89" s="13">
        <v>-1.7690514415062752E-2</v>
      </c>
      <c r="CL89" s="4">
        <v>-52140</v>
      </c>
      <c r="CM89" s="13">
        <v>-0.14033708893398722</v>
      </c>
      <c r="CN89" s="4">
        <v>-23202</v>
      </c>
      <c r="CO89" s="13">
        <v>-6.7724083176686212E-2</v>
      </c>
      <c r="CP89" s="207"/>
      <c r="CQ89" s="208"/>
      <c r="CR89" s="207"/>
      <c r="CS89" s="208"/>
      <c r="CT89" s="208"/>
      <c r="CU89" s="207"/>
      <c r="CV89" s="208"/>
      <c r="CW89" s="208"/>
      <c r="CX89" s="207"/>
      <c r="CY89" s="208"/>
      <c r="CZ89" s="208"/>
      <c r="DA89" s="207"/>
      <c r="DB89" s="208"/>
      <c r="DC89" s="208"/>
      <c r="DD89" s="207"/>
      <c r="DE89" s="208"/>
      <c r="DF89" s="207"/>
      <c r="DG89" s="208"/>
      <c r="DH89" s="207"/>
      <c r="DI89" s="208"/>
      <c r="DJ89" s="207"/>
      <c r="DK89" s="208"/>
      <c r="DL89" s="208"/>
      <c r="DM89" s="207"/>
      <c r="DN89" s="208"/>
      <c r="DO89" s="208"/>
      <c r="DP89" s="207"/>
      <c r="DQ89" s="208"/>
      <c r="DR89" s="208"/>
      <c r="DS89" s="207"/>
      <c r="DT89" s="208"/>
      <c r="DU89" s="208"/>
      <c r="DV89" s="207"/>
      <c r="DW89" s="208"/>
      <c r="DX89" s="207"/>
      <c r="DY89" s="208"/>
    </row>
    <row r="90" spans="2:129" x14ac:dyDescent="0.3">
      <c r="B90" s="414"/>
      <c r="C90" s="12" t="s">
        <v>13</v>
      </c>
      <c r="D90" s="92">
        <v>430826</v>
      </c>
      <c r="E90" s="93">
        <v>1</v>
      </c>
      <c r="F90" s="92">
        <v>412982</v>
      </c>
      <c r="G90" s="93">
        <v>1</v>
      </c>
      <c r="H90" s="93">
        <v>-4.1000000000000002E-2</v>
      </c>
      <c r="I90" s="92">
        <v>364500</v>
      </c>
      <c r="J90" s="93">
        <v>1</v>
      </c>
      <c r="K90" s="93">
        <v>-0.11700000000000001</v>
      </c>
      <c r="L90" s="92">
        <v>339042</v>
      </c>
      <c r="M90" s="93">
        <v>1</v>
      </c>
      <c r="N90" s="93">
        <v>-7.0000000000000007E-2</v>
      </c>
      <c r="O90" s="92">
        <v>300117</v>
      </c>
      <c r="P90" s="93">
        <v>1</v>
      </c>
      <c r="Q90" s="93">
        <v>-0.115</v>
      </c>
      <c r="R90" s="11">
        <v>-112865</v>
      </c>
      <c r="S90" s="192">
        <v>-0.27329278273629354</v>
      </c>
      <c r="T90" s="11">
        <v>-64383</v>
      </c>
      <c r="U90" s="192">
        <v>-0.17663374485596708</v>
      </c>
      <c r="V90" s="92">
        <v>289486</v>
      </c>
      <c r="W90" s="93">
        <v>1</v>
      </c>
      <c r="X90" s="92">
        <v>274371</v>
      </c>
      <c r="Y90" s="93">
        <v>1</v>
      </c>
      <c r="Z90" s="93">
        <v>-5.1999999999999998E-2</v>
      </c>
      <c r="AA90" s="92">
        <v>240812</v>
      </c>
      <c r="AB90" s="93">
        <v>1</v>
      </c>
      <c r="AC90" s="93">
        <v>-0.122</v>
      </c>
      <c r="AD90" s="92">
        <v>217592</v>
      </c>
      <c r="AE90" s="93">
        <v>1</v>
      </c>
      <c r="AF90" s="93">
        <v>-9.6000000000000002E-2</v>
      </c>
      <c r="AG90" s="92">
        <v>170738</v>
      </c>
      <c r="AH90" s="93">
        <v>1</v>
      </c>
      <c r="AI90" s="93">
        <v>-0.215</v>
      </c>
      <c r="AJ90" s="11">
        <v>-103633</v>
      </c>
      <c r="AK90" s="192">
        <v>-0.37771120125669255</v>
      </c>
      <c r="AL90" s="11">
        <v>-70074</v>
      </c>
      <c r="AM90" s="192">
        <v>-0.29099048220188362</v>
      </c>
      <c r="AN90" s="92">
        <v>141340</v>
      </c>
      <c r="AO90" s="93">
        <v>1</v>
      </c>
      <c r="AP90" s="92">
        <v>138611</v>
      </c>
      <c r="AQ90" s="93">
        <v>1</v>
      </c>
      <c r="AR90" s="93">
        <v>-1.9E-2</v>
      </c>
      <c r="AS90" s="92">
        <v>123688</v>
      </c>
      <c r="AT90" s="93">
        <v>1</v>
      </c>
      <c r="AU90" s="93">
        <v>-0.108</v>
      </c>
      <c r="AV90" s="92">
        <v>121450</v>
      </c>
      <c r="AW90" s="93">
        <v>1</v>
      </c>
      <c r="AX90" s="93">
        <v>-1.7999999999999999E-2</v>
      </c>
      <c r="AY90" s="92">
        <v>129379</v>
      </c>
      <c r="AZ90" s="93">
        <v>1</v>
      </c>
      <c r="BA90" s="93">
        <v>6.5000000000000002E-2</v>
      </c>
      <c r="BB90" s="11">
        <v>-9232</v>
      </c>
      <c r="BC90" s="192">
        <v>-6.6603660604136805E-2</v>
      </c>
      <c r="BD90" s="11">
        <v>5691</v>
      </c>
      <c r="BE90" s="192">
        <v>4.6010930728930859E-2</v>
      </c>
      <c r="BF90" s="92">
        <v>2887468</v>
      </c>
      <c r="BG90" s="93">
        <v>1</v>
      </c>
      <c r="BH90" s="92">
        <v>2842624</v>
      </c>
      <c r="BI90" s="93">
        <v>1</v>
      </c>
      <c r="BJ90" s="93">
        <v>-1.6E-2</v>
      </c>
      <c r="BK90" s="92">
        <v>2768694</v>
      </c>
      <c r="BL90" s="93">
        <v>1</v>
      </c>
      <c r="BM90" s="93">
        <v>-2.5999999999999999E-2</v>
      </c>
      <c r="BN90" s="92">
        <v>2701641</v>
      </c>
      <c r="BO90" s="93">
        <v>1</v>
      </c>
      <c r="BP90" s="93">
        <v>-2.4E-2</v>
      </c>
      <c r="BQ90" s="92">
        <v>2659096</v>
      </c>
      <c r="BR90" s="93">
        <v>1</v>
      </c>
      <c r="BS90" s="93">
        <v>-1.6E-2</v>
      </c>
      <c r="BT90" s="11">
        <v>-183528</v>
      </c>
      <c r="BU90" s="192">
        <v>-6.4562882744956807E-2</v>
      </c>
      <c r="BV90" s="11">
        <v>-109598</v>
      </c>
      <c r="BW90" s="192">
        <v>-3.9584728395409531E-2</v>
      </c>
      <c r="BX90" s="4">
        <v>3318294</v>
      </c>
      <c r="BY90" s="13">
        <v>1</v>
      </c>
      <c r="BZ90" s="4">
        <v>3255606</v>
      </c>
      <c r="CA90" s="13">
        <v>1</v>
      </c>
      <c r="CB90" s="13">
        <v>-1.8891635280056551E-2</v>
      </c>
      <c r="CC90" s="4">
        <v>3133194</v>
      </c>
      <c r="CD90" s="13">
        <v>1</v>
      </c>
      <c r="CE90" s="13">
        <v>-3.7600373018110922E-2</v>
      </c>
      <c r="CF90" s="4">
        <v>3040683</v>
      </c>
      <c r="CG90" s="13">
        <v>1</v>
      </c>
      <c r="CH90" s="13">
        <v>-2.9526100203179251E-2</v>
      </c>
      <c r="CI90" s="4">
        <v>2959213</v>
      </c>
      <c r="CJ90" s="13">
        <v>1</v>
      </c>
      <c r="CK90" s="13">
        <v>-2.6793322421311272E-2</v>
      </c>
      <c r="CL90" s="4">
        <v>-296393</v>
      </c>
      <c r="CM90" s="13">
        <v>-9.1040807763593024E-2</v>
      </c>
      <c r="CN90" s="4">
        <v>-173981</v>
      </c>
      <c r="CO90" s="13">
        <v>-5.55283203019028E-2</v>
      </c>
      <c r="CP90" s="207"/>
      <c r="CQ90" s="208"/>
      <c r="CR90" s="207"/>
      <c r="CS90" s="208"/>
      <c r="CT90" s="208"/>
      <c r="CU90" s="207"/>
      <c r="CV90" s="208"/>
      <c r="CW90" s="208"/>
      <c r="CX90" s="207"/>
      <c r="CY90" s="208"/>
      <c r="CZ90" s="208"/>
      <c r="DA90" s="207"/>
      <c r="DB90" s="208"/>
      <c r="DC90" s="208"/>
      <c r="DD90" s="207"/>
      <c r="DE90" s="208"/>
      <c r="DF90" s="207"/>
      <c r="DG90" s="208"/>
      <c r="DH90" s="207"/>
      <c r="DI90" s="208"/>
      <c r="DJ90" s="207"/>
      <c r="DK90" s="208"/>
      <c r="DL90" s="208"/>
      <c r="DM90" s="207"/>
      <c r="DN90" s="208"/>
      <c r="DO90" s="208"/>
      <c r="DP90" s="207"/>
      <c r="DQ90" s="208"/>
      <c r="DR90" s="208"/>
      <c r="DS90" s="207"/>
      <c r="DT90" s="208"/>
      <c r="DU90" s="208"/>
      <c r="DV90" s="207"/>
      <c r="DW90" s="208"/>
      <c r="DX90" s="207"/>
      <c r="DY90" s="208"/>
    </row>
    <row r="91" spans="2:129" x14ac:dyDescent="0.3">
      <c r="B91" s="287" t="s">
        <v>321</v>
      </c>
      <c r="C91" s="12"/>
      <c r="D91" s="92">
        <v>889147</v>
      </c>
      <c r="E91" s="93">
        <v>1</v>
      </c>
      <c r="F91" s="92">
        <v>869097</v>
      </c>
      <c r="G91" s="93">
        <v>1</v>
      </c>
      <c r="H91" s="93">
        <v>-2.3E-2</v>
      </c>
      <c r="I91" s="92">
        <v>780420</v>
      </c>
      <c r="J91" s="93">
        <v>1</v>
      </c>
      <c r="K91" s="93">
        <v>-0.10199999999999999</v>
      </c>
      <c r="L91" s="92">
        <v>758999</v>
      </c>
      <c r="M91" s="93">
        <v>1</v>
      </c>
      <c r="N91" s="93">
        <v>-2.7E-2</v>
      </c>
      <c r="O91" s="92">
        <v>753646</v>
      </c>
      <c r="P91" s="93">
        <v>1</v>
      </c>
      <c r="Q91" s="93">
        <v>-7.0000000000000001E-3</v>
      </c>
      <c r="R91" s="11">
        <v>-115451</v>
      </c>
      <c r="S91" s="192">
        <v>-0.13284017779373303</v>
      </c>
      <c r="T91" s="11">
        <v>-26774</v>
      </c>
      <c r="U91" s="192">
        <v>-3.4307167935214371E-2</v>
      </c>
      <c r="V91" s="92">
        <v>697199</v>
      </c>
      <c r="W91" s="93">
        <v>1</v>
      </c>
      <c r="X91" s="92">
        <v>678218</v>
      </c>
      <c r="Y91" s="93">
        <v>1</v>
      </c>
      <c r="Z91" s="93">
        <v>-2.7E-2</v>
      </c>
      <c r="AA91" s="92">
        <v>612381</v>
      </c>
      <c r="AB91" s="93">
        <v>1</v>
      </c>
      <c r="AC91" s="93">
        <v>-9.7000000000000003E-2</v>
      </c>
      <c r="AD91" s="92">
        <v>582321</v>
      </c>
      <c r="AE91" s="93">
        <v>1</v>
      </c>
      <c r="AF91" s="93">
        <v>-4.9000000000000002E-2</v>
      </c>
      <c r="AG91" s="92">
        <v>563483</v>
      </c>
      <c r="AH91" s="93">
        <v>1</v>
      </c>
      <c r="AI91" s="93">
        <v>-3.2000000000000001E-2</v>
      </c>
      <c r="AJ91" s="11">
        <v>-114735</v>
      </c>
      <c r="AK91" s="192">
        <v>-0.16917126941484895</v>
      </c>
      <c r="AL91" s="11">
        <v>-48898</v>
      </c>
      <c r="AM91" s="192">
        <v>-7.984898290443368E-2</v>
      </c>
      <c r="AN91" s="92">
        <v>191948</v>
      </c>
      <c r="AO91" s="93">
        <v>1</v>
      </c>
      <c r="AP91" s="92">
        <v>190879</v>
      </c>
      <c r="AQ91" s="93">
        <v>1</v>
      </c>
      <c r="AR91" s="93">
        <v>-6.0000000000000001E-3</v>
      </c>
      <c r="AS91" s="92">
        <v>168039</v>
      </c>
      <c r="AT91" s="93">
        <v>1</v>
      </c>
      <c r="AU91" s="93">
        <v>-0.12</v>
      </c>
      <c r="AV91" s="92">
        <v>176678</v>
      </c>
      <c r="AW91" s="93">
        <v>1</v>
      </c>
      <c r="AX91" s="93">
        <v>5.0999999999999997E-2</v>
      </c>
      <c r="AY91" s="92">
        <v>190163</v>
      </c>
      <c r="AZ91" s="93">
        <v>1</v>
      </c>
      <c r="BA91" s="93">
        <v>7.5999999999999998E-2</v>
      </c>
      <c r="BB91" s="11">
        <v>-716</v>
      </c>
      <c r="BC91" s="192">
        <v>-3.7510674301520774E-3</v>
      </c>
      <c r="BD91" s="11">
        <v>22124</v>
      </c>
      <c r="BE91" s="192">
        <v>0.13165991228226781</v>
      </c>
      <c r="BF91" s="92">
        <v>6125469</v>
      </c>
      <c r="BG91" s="93">
        <v>1</v>
      </c>
      <c r="BH91" s="92">
        <v>6111073</v>
      </c>
      <c r="BI91" s="93">
        <v>1</v>
      </c>
      <c r="BJ91" s="93">
        <v>-2E-3</v>
      </c>
      <c r="BK91" s="92">
        <v>6003808</v>
      </c>
      <c r="BL91" s="93">
        <v>1</v>
      </c>
      <c r="BM91" s="93">
        <v>-1.7999999999999999E-2</v>
      </c>
      <c r="BN91" s="92">
        <v>5777632</v>
      </c>
      <c r="BO91" s="93">
        <v>1</v>
      </c>
      <c r="BP91" s="93">
        <v>-3.7999999999999999E-2</v>
      </c>
      <c r="BQ91" s="92">
        <v>5786585</v>
      </c>
      <c r="BR91" s="93">
        <v>1</v>
      </c>
      <c r="BS91" s="93">
        <v>2E-3</v>
      </c>
      <c r="BT91" s="11">
        <v>-324488</v>
      </c>
      <c r="BU91" s="192">
        <v>-5.3098367504364585E-2</v>
      </c>
      <c r="BV91" s="11">
        <v>-217223</v>
      </c>
      <c r="BW91" s="192">
        <v>-3.6180870540830086E-2</v>
      </c>
      <c r="BX91" s="4">
        <v>7014616</v>
      </c>
      <c r="BY91" s="13">
        <v>1</v>
      </c>
      <c r="BZ91" s="4">
        <v>6980170</v>
      </c>
      <c r="CA91" s="13">
        <v>1</v>
      </c>
      <c r="CB91" s="13">
        <v>-4.9106038021182741E-3</v>
      </c>
      <c r="CC91" s="4">
        <v>6784228</v>
      </c>
      <c r="CD91" s="13">
        <v>1</v>
      </c>
      <c r="CE91" s="13">
        <v>-2.8071236087373275E-2</v>
      </c>
      <c r="CF91" s="4">
        <v>6536631</v>
      </c>
      <c r="CG91" s="13">
        <v>1</v>
      </c>
      <c r="CH91" s="13">
        <v>-3.6495972717898062E-2</v>
      </c>
      <c r="CI91" s="4">
        <v>6540231</v>
      </c>
      <c r="CJ91" s="13">
        <v>1</v>
      </c>
      <c r="CK91" s="13">
        <v>5.5074242373476245E-4</v>
      </c>
      <c r="CL91" s="4">
        <v>-439939</v>
      </c>
      <c r="CM91" s="13">
        <v>-6.3026974987715145E-2</v>
      </c>
      <c r="CN91" s="4">
        <v>-243997</v>
      </c>
      <c r="CO91" s="13">
        <v>-3.5965330174634436E-2</v>
      </c>
      <c r="CP91" s="207"/>
      <c r="CQ91" s="208"/>
      <c r="CR91" s="207"/>
      <c r="CS91" s="208"/>
      <c r="CT91" s="208"/>
      <c r="CU91" s="207"/>
      <c r="CV91" s="208"/>
      <c r="CW91" s="208"/>
      <c r="CX91" s="207"/>
      <c r="CY91" s="208"/>
      <c r="CZ91" s="208"/>
      <c r="DA91" s="207"/>
      <c r="DB91" s="208"/>
      <c r="DC91" s="208"/>
      <c r="DD91" s="207"/>
      <c r="DE91" s="208"/>
      <c r="DF91" s="207"/>
      <c r="DG91" s="208"/>
      <c r="DH91" s="207"/>
      <c r="DI91" s="208"/>
      <c r="DJ91" s="207"/>
      <c r="DK91" s="208"/>
      <c r="DL91" s="208"/>
      <c r="DM91" s="207"/>
      <c r="DN91" s="208"/>
      <c r="DO91" s="208"/>
      <c r="DP91" s="207"/>
      <c r="DQ91" s="208"/>
      <c r="DR91" s="208"/>
      <c r="DS91" s="207"/>
      <c r="DT91" s="208"/>
      <c r="DU91" s="208"/>
      <c r="DV91" s="207"/>
      <c r="DW91" s="208"/>
      <c r="DX91" s="207"/>
      <c r="DY91" s="208"/>
    </row>
    <row r="92" spans="2:129" x14ac:dyDescent="0.3">
      <c r="B92" s="124" t="s">
        <v>360</v>
      </c>
      <c r="C92" s="12"/>
      <c r="D92" s="92"/>
      <c r="E92" s="93"/>
      <c r="F92" s="92"/>
      <c r="G92" s="93"/>
      <c r="H92" s="93"/>
      <c r="I92" s="92"/>
      <c r="J92" s="93"/>
      <c r="K92" s="93"/>
      <c r="L92" s="92"/>
      <c r="M92" s="93"/>
      <c r="N92" s="93"/>
      <c r="O92" s="92"/>
      <c r="P92" s="93"/>
      <c r="Q92" s="93"/>
      <c r="R92" s="11"/>
      <c r="S92" s="192"/>
      <c r="T92" s="11"/>
      <c r="U92" s="192"/>
      <c r="V92" s="92"/>
      <c r="W92" s="93"/>
      <c r="X92" s="92"/>
      <c r="Y92" s="93"/>
      <c r="Z92" s="93"/>
      <c r="AA92" s="92"/>
      <c r="AB92" s="93"/>
      <c r="AC92" s="93"/>
      <c r="AD92" s="92"/>
      <c r="AE92" s="93"/>
      <c r="AF92" s="93"/>
      <c r="AG92" s="92"/>
      <c r="AH92" s="93"/>
      <c r="AI92" s="93"/>
      <c r="AJ92" s="11"/>
      <c r="AK92" s="192"/>
      <c r="AL92" s="11"/>
      <c r="AM92" s="192"/>
      <c r="AN92" s="92"/>
      <c r="AO92" s="93"/>
      <c r="AP92" s="92"/>
      <c r="AQ92" s="93"/>
      <c r="AR92" s="93"/>
      <c r="AS92" s="92"/>
      <c r="AT92" s="93"/>
      <c r="AU92" s="93"/>
      <c r="AV92" s="92"/>
      <c r="AW92" s="93"/>
      <c r="AX92" s="93"/>
      <c r="AY92" s="92"/>
      <c r="AZ92" s="93"/>
      <c r="BA92" s="93"/>
      <c r="BB92" s="11"/>
      <c r="BC92" s="192"/>
      <c r="BD92" s="11"/>
      <c r="BE92" s="192"/>
      <c r="BF92" s="92"/>
      <c r="BG92" s="93"/>
      <c r="BH92" s="92"/>
      <c r="BI92" s="93"/>
      <c r="BJ92" s="93"/>
      <c r="BK92" s="92"/>
      <c r="BL92" s="93"/>
      <c r="BM92" s="93"/>
      <c r="BN92" s="92"/>
      <c r="BO92" s="93"/>
      <c r="BP92" s="93"/>
      <c r="BQ92" s="92"/>
      <c r="BR92" s="93"/>
      <c r="BS92" s="93"/>
      <c r="BT92" s="11"/>
      <c r="BU92" s="192"/>
      <c r="BV92" s="11"/>
      <c r="BW92" s="192"/>
      <c r="BX92" s="4"/>
      <c r="BZ92" s="4"/>
      <c r="CC92" s="4"/>
      <c r="CF92" s="4"/>
      <c r="CI92" s="4"/>
      <c r="CL92" s="4"/>
      <c r="CN92" s="4"/>
      <c r="CP92" s="207"/>
      <c r="CQ92" s="208"/>
      <c r="CR92" s="207"/>
      <c r="CS92" s="208"/>
      <c r="CT92" s="208"/>
      <c r="CU92" s="207"/>
      <c r="CV92" s="208"/>
      <c r="CW92" s="208"/>
      <c r="CX92" s="207"/>
      <c r="CY92" s="208"/>
      <c r="CZ92" s="208"/>
      <c r="DA92" s="207"/>
      <c r="DB92" s="208"/>
      <c r="DC92" s="208"/>
      <c r="DD92" s="207"/>
      <c r="DE92" s="208"/>
      <c r="DF92" s="207"/>
      <c r="DG92" s="208"/>
      <c r="DH92" s="207"/>
      <c r="DI92" s="208"/>
      <c r="DJ92" s="207"/>
      <c r="DK92" s="208"/>
      <c r="DL92" s="208"/>
      <c r="DM92" s="207"/>
      <c r="DN92" s="208"/>
      <c r="DO92" s="208"/>
      <c r="DP92" s="207"/>
      <c r="DQ92" s="208"/>
      <c r="DR92" s="208"/>
      <c r="DS92" s="207"/>
      <c r="DT92" s="208"/>
      <c r="DU92" s="208"/>
      <c r="DV92" s="207"/>
      <c r="DW92" s="208"/>
      <c r="DX92" s="207"/>
      <c r="DY92" s="208"/>
    </row>
    <row r="93" spans="2:129" x14ac:dyDescent="0.3">
      <c r="B93" s="125"/>
      <c r="C93" s="12"/>
      <c r="D93" s="12"/>
      <c r="E93" s="10"/>
      <c r="F93" s="12"/>
      <c r="G93" s="10"/>
      <c r="H93" s="10"/>
      <c r="I93" s="12"/>
      <c r="J93" s="10"/>
      <c r="K93" s="10"/>
      <c r="L93" s="12"/>
      <c r="M93" s="10"/>
      <c r="N93" s="10"/>
      <c r="O93" s="12"/>
      <c r="P93" s="10"/>
      <c r="Q93" s="10"/>
      <c r="R93" s="11"/>
      <c r="S93" s="192"/>
      <c r="T93" s="11"/>
      <c r="U93" s="192"/>
      <c r="V93" s="12"/>
      <c r="W93" s="10"/>
      <c r="X93" s="12"/>
      <c r="Y93" s="10"/>
      <c r="Z93" s="10"/>
      <c r="AA93" s="12"/>
      <c r="AB93" s="10"/>
      <c r="AC93" s="10"/>
      <c r="AD93" s="12"/>
      <c r="AE93" s="10"/>
      <c r="AF93" s="10"/>
      <c r="AG93" s="12"/>
      <c r="AH93" s="10"/>
      <c r="AI93" s="10"/>
      <c r="AJ93" s="11"/>
      <c r="AK93" s="192"/>
      <c r="AL93" s="11"/>
      <c r="AM93" s="192"/>
      <c r="AN93" s="12"/>
      <c r="AO93" s="10"/>
      <c r="AP93" s="12"/>
      <c r="AQ93" s="10"/>
      <c r="AR93" s="10"/>
      <c r="AS93" s="12"/>
      <c r="AT93" s="10"/>
      <c r="AU93" s="10"/>
      <c r="AV93" s="12"/>
      <c r="AW93" s="10"/>
      <c r="AX93" s="10"/>
      <c r="AY93" s="12"/>
      <c r="AZ93" s="10"/>
      <c r="BA93" s="10"/>
      <c r="BB93" s="11"/>
      <c r="BC93" s="192"/>
      <c r="BD93" s="11"/>
      <c r="BE93" s="192"/>
      <c r="BF93" s="12"/>
      <c r="BT93" s="11"/>
      <c r="BU93" s="192"/>
      <c r="BV93" s="11"/>
      <c r="BW93" s="192"/>
      <c r="CL93" s="4"/>
      <c r="CP93" s="207"/>
      <c r="CQ93" s="208"/>
      <c r="CR93" s="207"/>
      <c r="CS93" s="208"/>
      <c r="CT93" s="208"/>
      <c r="CU93" s="207"/>
      <c r="CV93" s="208"/>
      <c r="CW93" s="208"/>
      <c r="CX93" s="207"/>
      <c r="CY93" s="208"/>
      <c r="CZ93" s="208"/>
      <c r="DA93" s="207"/>
      <c r="DB93" s="208"/>
      <c r="DC93" s="208"/>
      <c r="DD93" s="207"/>
      <c r="DE93" s="208"/>
      <c r="DF93" s="207"/>
      <c r="DG93" s="208"/>
      <c r="DH93" s="207"/>
      <c r="DI93" s="208"/>
      <c r="DJ93" s="207"/>
      <c r="DK93" s="208"/>
      <c r="DL93" s="208"/>
      <c r="DM93" s="207"/>
      <c r="DN93" s="208"/>
      <c r="DO93" s="208"/>
      <c r="DP93" s="207"/>
      <c r="DQ93" s="208"/>
      <c r="DR93" s="208"/>
      <c r="DS93" s="207"/>
      <c r="DT93" s="208"/>
      <c r="DU93" s="208"/>
      <c r="DV93" s="207"/>
      <c r="DW93" s="208"/>
      <c r="DX93" s="207"/>
      <c r="DY93" s="208"/>
    </row>
    <row r="94" spans="2:129" x14ac:dyDescent="0.3">
      <c r="B94" s="210" t="s">
        <v>146</v>
      </c>
      <c r="C94" s="12"/>
      <c r="D94" s="12"/>
      <c r="E94" s="10"/>
      <c r="F94" s="12"/>
      <c r="G94" s="10"/>
      <c r="H94" s="10"/>
      <c r="I94" s="12"/>
      <c r="J94" s="10"/>
      <c r="K94" s="10"/>
      <c r="L94" s="12"/>
      <c r="M94" s="10"/>
      <c r="N94" s="10"/>
      <c r="O94" s="12"/>
      <c r="P94" s="10"/>
      <c r="Q94" s="10"/>
      <c r="R94" s="11"/>
      <c r="S94" s="192"/>
      <c r="T94" s="11"/>
      <c r="U94" s="192"/>
      <c r="V94" s="12"/>
      <c r="W94" s="10"/>
      <c r="X94" s="12"/>
      <c r="Y94" s="10"/>
      <c r="Z94" s="10"/>
      <c r="AA94" s="12"/>
      <c r="AB94" s="10"/>
      <c r="AC94" s="10"/>
      <c r="AD94" s="12"/>
      <c r="AE94" s="10"/>
      <c r="AF94" s="10"/>
      <c r="AG94" s="12"/>
      <c r="AH94" s="10"/>
      <c r="AI94" s="10"/>
      <c r="AJ94" s="11"/>
      <c r="AK94" s="192"/>
      <c r="AL94" s="11"/>
      <c r="AM94" s="192"/>
      <c r="AN94" s="12"/>
      <c r="AO94" s="10"/>
      <c r="AP94" s="12"/>
      <c r="AQ94" s="10"/>
      <c r="AR94" s="10"/>
      <c r="AS94" s="12"/>
      <c r="AT94" s="10"/>
      <c r="AU94" s="10"/>
      <c r="AV94" s="12"/>
      <c r="AW94" s="10"/>
      <c r="AX94" s="10"/>
      <c r="AY94" s="12"/>
      <c r="AZ94" s="10"/>
      <c r="BA94" s="10"/>
      <c r="BB94" s="11"/>
      <c r="BC94" s="192"/>
      <c r="BD94" s="11"/>
      <c r="BE94" s="192"/>
      <c r="BF94" s="12"/>
      <c r="BT94" s="11"/>
      <c r="BU94" s="192"/>
      <c r="BV94" s="11"/>
      <c r="BW94" s="192"/>
      <c r="CL94" s="4"/>
      <c r="CP94" s="207"/>
      <c r="CQ94" s="208"/>
      <c r="CR94" s="207"/>
      <c r="CS94" s="208"/>
      <c r="CT94" s="208"/>
      <c r="CU94" s="207"/>
      <c r="CV94" s="208"/>
      <c r="CW94" s="208"/>
      <c r="CX94" s="207"/>
      <c r="CY94" s="208"/>
      <c r="CZ94" s="208"/>
      <c r="DA94" s="207"/>
      <c r="DB94" s="208"/>
      <c r="DC94" s="208"/>
      <c r="DD94" s="207"/>
      <c r="DE94" s="208"/>
      <c r="DF94" s="207"/>
      <c r="DG94" s="208"/>
      <c r="DH94" s="207"/>
      <c r="DI94" s="208"/>
      <c r="DJ94" s="207"/>
      <c r="DK94" s="208"/>
      <c r="DL94" s="208"/>
      <c r="DM94" s="207"/>
      <c r="DN94" s="208"/>
      <c r="DO94" s="208"/>
      <c r="DP94" s="207"/>
      <c r="DQ94" s="208"/>
      <c r="DR94" s="208"/>
      <c r="DS94" s="207"/>
      <c r="DT94" s="208"/>
      <c r="DU94" s="208"/>
      <c r="DV94" s="207"/>
      <c r="DW94" s="208"/>
      <c r="DX94" s="207"/>
      <c r="DY94" s="208"/>
    </row>
    <row r="95" spans="2:129" x14ac:dyDescent="0.3">
      <c r="B95" s="414" t="s">
        <v>45</v>
      </c>
      <c r="C95" s="12" t="s">
        <v>134</v>
      </c>
      <c r="D95" s="127">
        <v>134882</v>
      </c>
      <c r="E95" s="128">
        <v>0.28766419201214793</v>
      </c>
      <c r="F95" s="127">
        <v>130572</v>
      </c>
      <c r="G95" s="128">
        <v>0.29093582887700536</v>
      </c>
      <c r="H95" s="128">
        <v>-3.1953855962989872E-2</v>
      </c>
      <c r="I95" s="127">
        <v>119087</v>
      </c>
      <c r="J95" s="128">
        <v>0.2984501952292879</v>
      </c>
      <c r="K95" s="128">
        <v>-8.7959133658058394E-2</v>
      </c>
      <c r="L95" s="127">
        <v>114011</v>
      </c>
      <c r="M95" s="128">
        <v>0.29910487074144615</v>
      </c>
      <c r="N95" s="128">
        <v>-4.2624299881599166E-2</v>
      </c>
      <c r="O95" s="127">
        <v>104678</v>
      </c>
      <c r="P95" s="128">
        <v>0.28741978973033971</v>
      </c>
      <c r="Q95" s="128">
        <v>-8.1860522230311109E-2</v>
      </c>
      <c r="R95" s="11">
        <v>-25894</v>
      </c>
      <c r="S95" s="192">
        <v>-0.19831204239806388</v>
      </c>
      <c r="T95" s="11">
        <v>-14409</v>
      </c>
      <c r="U95" s="192">
        <v>-0.12099557466390118</v>
      </c>
      <c r="V95" s="127">
        <v>114192</v>
      </c>
      <c r="W95" s="128">
        <v>0.30369243534780804</v>
      </c>
      <c r="X95" s="127">
        <v>110399</v>
      </c>
      <c r="Y95" s="128">
        <v>0.30838484766376806</v>
      </c>
      <c r="Z95" s="128">
        <v>-3.3215987109429732E-2</v>
      </c>
      <c r="AA95" s="127">
        <v>101317</v>
      </c>
      <c r="AB95" s="128">
        <v>0.3187733219227647</v>
      </c>
      <c r="AC95" s="128">
        <v>-8.2265237909763672E-2</v>
      </c>
      <c r="AD95" s="127">
        <v>94450</v>
      </c>
      <c r="AE95" s="128">
        <v>0.31698992143214333</v>
      </c>
      <c r="AF95" s="128">
        <v>-6.7777372010620132E-2</v>
      </c>
      <c r="AG95" s="127">
        <v>84701</v>
      </c>
      <c r="AH95" s="128">
        <v>0.30271114478499545</v>
      </c>
      <c r="AI95" s="128">
        <v>-0.10321863419798835</v>
      </c>
      <c r="AJ95" s="11">
        <v>-25698</v>
      </c>
      <c r="AK95" s="192">
        <v>-0.23277384758919917</v>
      </c>
      <c r="AL95" s="11">
        <v>-16616</v>
      </c>
      <c r="AM95" s="192">
        <v>-0.16400011844014331</v>
      </c>
      <c r="AN95" s="127">
        <v>20690</v>
      </c>
      <c r="AO95" s="128">
        <v>0.22277254374158817</v>
      </c>
      <c r="AP95" s="127">
        <v>20173</v>
      </c>
      <c r="AQ95" s="128">
        <v>0.22214758449052407</v>
      </c>
      <c r="AR95" s="128">
        <v>-2.4987916868052198E-2</v>
      </c>
      <c r="AS95" s="127">
        <v>17770</v>
      </c>
      <c r="AT95" s="128">
        <v>0.21888549467875443</v>
      </c>
      <c r="AU95" s="128">
        <v>-0.11911961532741784</v>
      </c>
      <c r="AV95" s="127">
        <v>19561</v>
      </c>
      <c r="AW95" s="128">
        <v>0.23506579342666586</v>
      </c>
      <c r="AX95" s="128">
        <v>0.10078784468204839</v>
      </c>
      <c r="AY95" s="127">
        <v>19977</v>
      </c>
      <c r="AZ95" s="128">
        <v>0.23671955540282733</v>
      </c>
      <c r="BA95" s="128">
        <v>2.1266806400490772E-2</v>
      </c>
      <c r="BB95" s="11">
        <v>-196</v>
      </c>
      <c r="BC95" s="192">
        <v>-9.7159569721905203E-3</v>
      </c>
      <c r="BD95" s="11">
        <v>2207</v>
      </c>
      <c r="BE95" s="192">
        <v>0.12419808666291503</v>
      </c>
      <c r="BF95" s="127">
        <v>1020579</v>
      </c>
      <c r="BG95" s="128">
        <v>0.32445993762458392</v>
      </c>
      <c r="BH95" s="127">
        <v>975510</v>
      </c>
      <c r="BI95" s="128">
        <v>0.32367172359149499</v>
      </c>
      <c r="BJ95" s="128">
        <v>-4.4160226694846746E-2</v>
      </c>
      <c r="BK95" s="127">
        <v>939825</v>
      </c>
      <c r="BL95" s="128">
        <v>0.32425805258512841</v>
      </c>
      <c r="BM95" s="128">
        <v>-3.6580865393486484E-2</v>
      </c>
      <c r="BN95" s="127">
        <v>900395</v>
      </c>
      <c r="BO95" s="128">
        <v>0.33116076833844199</v>
      </c>
      <c r="BP95" s="128">
        <v>-4.1954619211023329E-2</v>
      </c>
      <c r="BQ95" s="127">
        <v>888174</v>
      </c>
      <c r="BR95" s="128">
        <v>0.33688893946290394</v>
      </c>
      <c r="BS95" s="128">
        <v>-1.3572931879897157E-2</v>
      </c>
      <c r="BT95" s="11">
        <v>-87336</v>
      </c>
      <c r="BU95" s="192">
        <v>-8.9528554294676654E-2</v>
      </c>
      <c r="BV95" s="11">
        <v>-51651</v>
      </c>
      <c r="BW95" s="192">
        <v>-5.4958103902322239E-2</v>
      </c>
      <c r="BX95" s="4">
        <v>1155461</v>
      </c>
      <c r="BY95" s="13">
        <v>0.3196864615199882</v>
      </c>
      <c r="BZ95" s="4">
        <v>1106082</v>
      </c>
      <c r="CA95" s="13">
        <v>0.31942881351967417</v>
      </c>
      <c r="CB95" s="13">
        <v>-4.2735323823132054E-2</v>
      </c>
      <c r="CC95" s="4">
        <v>1058912</v>
      </c>
      <c r="CD95" s="13">
        <v>0.32113505048213686</v>
      </c>
      <c r="CE95" s="13">
        <v>-4.2646024435801344E-2</v>
      </c>
      <c r="CF95" s="4">
        <v>1014406</v>
      </c>
      <c r="CG95" s="13">
        <v>0.32721929756651441</v>
      </c>
      <c r="CH95" s="13">
        <v>-4.202993261007526E-2</v>
      </c>
      <c r="CI95" s="4">
        <v>992852</v>
      </c>
      <c r="CJ95" s="13">
        <v>0.33088460004152503</v>
      </c>
      <c r="CK95" s="13">
        <v>-2.1247902713509181E-2</v>
      </c>
      <c r="CL95" s="4">
        <v>-113230</v>
      </c>
      <c r="CM95" s="13">
        <v>-0.10237034867215988</v>
      </c>
      <c r="CN95" s="4">
        <v>-66060</v>
      </c>
      <c r="CO95" s="13">
        <v>-6.2384787404430209E-2</v>
      </c>
      <c r="CP95" s="207"/>
      <c r="CQ95" s="208"/>
      <c r="CR95" s="207"/>
      <c r="CS95" s="208"/>
      <c r="CT95" s="208"/>
      <c r="CU95" s="207"/>
      <c r="CV95" s="208"/>
      <c r="CW95" s="208"/>
      <c r="CX95" s="207"/>
      <c r="CY95" s="208"/>
      <c r="CZ95" s="208"/>
      <c r="DA95" s="207"/>
      <c r="DB95" s="208"/>
      <c r="DC95" s="208"/>
      <c r="DD95" s="207"/>
      <c r="DE95" s="208"/>
      <c r="DF95" s="207"/>
      <c r="DG95" s="208"/>
      <c r="DH95" s="207"/>
      <c r="DI95" s="208"/>
      <c r="DJ95" s="207"/>
      <c r="DK95" s="208"/>
      <c r="DL95" s="208"/>
      <c r="DM95" s="207"/>
      <c r="DN95" s="208"/>
      <c r="DO95" s="208"/>
      <c r="DP95" s="207"/>
      <c r="DQ95" s="208"/>
      <c r="DR95" s="208"/>
      <c r="DS95" s="207"/>
      <c r="DT95" s="208"/>
      <c r="DU95" s="208"/>
      <c r="DV95" s="207"/>
      <c r="DW95" s="208"/>
      <c r="DX95" s="207"/>
      <c r="DY95" s="208"/>
    </row>
    <row r="96" spans="2:129" x14ac:dyDescent="0.3">
      <c r="B96" s="414"/>
      <c r="C96" s="12" t="s">
        <v>133</v>
      </c>
      <c r="D96" s="127">
        <v>108272</v>
      </c>
      <c r="E96" s="128">
        <v>0.23091277855858661</v>
      </c>
      <c r="F96" s="127">
        <v>104158</v>
      </c>
      <c r="G96" s="128">
        <v>0.23208110516934047</v>
      </c>
      <c r="H96" s="128">
        <v>-3.7996896704595835E-2</v>
      </c>
      <c r="I96" s="127">
        <v>92506</v>
      </c>
      <c r="J96" s="128">
        <v>0.23183415284523506</v>
      </c>
      <c r="K96" s="128">
        <v>-0.11186850745982066</v>
      </c>
      <c r="L96" s="127">
        <v>89762</v>
      </c>
      <c r="M96" s="128">
        <v>0.23548825470782372</v>
      </c>
      <c r="N96" s="128">
        <v>-2.9662940782219531E-2</v>
      </c>
      <c r="O96" s="127">
        <v>85508</v>
      </c>
      <c r="P96" s="128">
        <v>0.23478373087240767</v>
      </c>
      <c r="Q96" s="128">
        <v>-4.7391992157037502E-2</v>
      </c>
      <c r="R96" s="11">
        <v>-18650</v>
      </c>
      <c r="S96" s="192">
        <v>-0.17905489736746094</v>
      </c>
      <c r="T96" s="11">
        <v>-6998</v>
      </c>
      <c r="U96" s="192">
        <v>-7.5649147082351417E-2</v>
      </c>
      <c r="V96" s="127">
        <v>87601</v>
      </c>
      <c r="W96" s="128">
        <v>0.23297394763996893</v>
      </c>
      <c r="X96" s="127">
        <v>83721</v>
      </c>
      <c r="Y96" s="128">
        <v>0.23386342114745901</v>
      </c>
      <c r="Z96" s="128">
        <v>-4.4291731829545322E-2</v>
      </c>
      <c r="AA96" s="127">
        <v>74105</v>
      </c>
      <c r="AB96" s="128">
        <v>0.23315630171724863</v>
      </c>
      <c r="AC96" s="128">
        <v>-0.11485768206304273</v>
      </c>
      <c r="AD96" s="127">
        <v>71010</v>
      </c>
      <c r="AE96" s="128">
        <v>0.23832137978715193</v>
      </c>
      <c r="AF96" s="128">
        <v>-4.1765063086161527E-2</v>
      </c>
      <c r="AG96" s="127">
        <v>65914</v>
      </c>
      <c r="AH96" s="128">
        <v>0.23556867566331199</v>
      </c>
      <c r="AI96" s="128">
        <v>-7.176454020560484E-2</v>
      </c>
      <c r="AJ96" s="11">
        <v>-17807</v>
      </c>
      <c r="AK96" s="192">
        <v>-0.2126945449767681</v>
      </c>
      <c r="AL96" s="11">
        <v>-8191</v>
      </c>
      <c r="AM96" s="192">
        <v>-0.11053235274272991</v>
      </c>
      <c r="AN96" s="127">
        <v>20671</v>
      </c>
      <c r="AO96" s="128">
        <v>0.22256796769851953</v>
      </c>
      <c r="AP96" s="127">
        <v>20437</v>
      </c>
      <c r="AQ96" s="128">
        <v>0.22505478531863582</v>
      </c>
      <c r="AR96" s="128">
        <v>-1.1320207053359779E-2</v>
      </c>
      <c r="AS96" s="127">
        <v>18401</v>
      </c>
      <c r="AT96" s="128">
        <v>0.22665796216003153</v>
      </c>
      <c r="AU96" s="128">
        <v>-9.9623232372657439E-2</v>
      </c>
      <c r="AV96" s="127">
        <v>18752</v>
      </c>
      <c r="AW96" s="128">
        <v>0.22534398846361833</v>
      </c>
      <c r="AX96" s="128">
        <v>1.9075050269007118E-2</v>
      </c>
      <c r="AY96" s="127">
        <v>19594</v>
      </c>
      <c r="AZ96" s="128">
        <v>0.2321811567584221</v>
      </c>
      <c r="BA96" s="128">
        <v>4.4901877133105804E-2</v>
      </c>
      <c r="BB96" s="11">
        <v>-843</v>
      </c>
      <c r="BC96" s="192">
        <v>-4.1248715564906835E-2</v>
      </c>
      <c r="BD96" s="11">
        <v>1193</v>
      </c>
      <c r="BE96" s="192">
        <v>6.4833432965599694E-2</v>
      </c>
      <c r="BF96" s="127">
        <v>738358</v>
      </c>
      <c r="BG96" s="128">
        <v>0.23473693915376717</v>
      </c>
      <c r="BH96" s="127">
        <v>712097</v>
      </c>
      <c r="BI96" s="128">
        <v>0.23627196374648418</v>
      </c>
      <c r="BJ96" s="128">
        <v>-3.556675758913698E-2</v>
      </c>
      <c r="BK96" s="127">
        <v>688376</v>
      </c>
      <c r="BL96" s="128">
        <v>0.2375032173078396</v>
      </c>
      <c r="BM96" s="128">
        <v>-3.3311473015614448E-2</v>
      </c>
      <c r="BN96" s="127">
        <v>647354</v>
      </c>
      <c r="BO96" s="128">
        <v>0.23809355674672092</v>
      </c>
      <c r="BP96" s="128">
        <v>-5.9592432042953267E-2</v>
      </c>
      <c r="BQ96" s="127">
        <v>627506</v>
      </c>
      <c r="BR96" s="128">
        <v>0.23801623425883781</v>
      </c>
      <c r="BS96" s="128">
        <v>-3.0660195194592139E-2</v>
      </c>
      <c r="BT96" s="11">
        <v>-84591</v>
      </c>
      <c r="BU96" s="192">
        <v>-0.11879140060974835</v>
      </c>
      <c r="BV96" s="11">
        <v>-60870</v>
      </c>
      <c r="BW96" s="192">
        <v>-8.8425511638988E-2</v>
      </c>
      <c r="BX96" s="4">
        <v>846630</v>
      </c>
      <c r="BY96" s="13">
        <v>0.23424083453848085</v>
      </c>
      <c r="BZ96" s="4">
        <v>816255</v>
      </c>
      <c r="CA96" s="13">
        <v>0.23572878518907425</v>
      </c>
      <c r="CB96" s="13">
        <v>-3.5877538003614373E-2</v>
      </c>
      <c r="CC96" s="4">
        <v>780882</v>
      </c>
      <c r="CD96" s="13">
        <v>0.2368172052924058</v>
      </c>
      <c r="CE96" s="13">
        <v>-4.3335722292665912E-2</v>
      </c>
      <c r="CF96" s="4">
        <v>737116</v>
      </c>
      <c r="CG96" s="13">
        <v>0.23777321875564503</v>
      </c>
      <c r="CH96" s="13">
        <v>-5.6046880322507153E-2</v>
      </c>
      <c r="CI96" s="4">
        <v>713014</v>
      </c>
      <c r="CJ96" s="13">
        <v>0.23762388776374319</v>
      </c>
      <c r="CK96" s="13">
        <v>-3.2697702939564421E-2</v>
      </c>
      <c r="CL96" s="4">
        <v>-103241</v>
      </c>
      <c r="CM96" s="13">
        <v>-0.12648130792460688</v>
      </c>
      <c r="CN96" s="4">
        <v>-67868</v>
      </c>
      <c r="CO96" s="13">
        <v>-8.691197901859693E-2</v>
      </c>
      <c r="CP96" s="207"/>
      <c r="CQ96" s="208"/>
      <c r="CR96" s="207"/>
      <c r="CS96" s="208"/>
      <c r="CT96" s="208"/>
      <c r="CU96" s="207"/>
      <c r="CV96" s="208"/>
      <c r="CW96" s="208"/>
      <c r="CX96" s="207"/>
      <c r="CY96" s="208"/>
      <c r="CZ96" s="208"/>
      <c r="DA96" s="207"/>
      <c r="DB96" s="208"/>
      <c r="DC96" s="208"/>
      <c r="DD96" s="207"/>
      <c r="DE96" s="208"/>
      <c r="DF96" s="207"/>
      <c r="DG96" s="208"/>
      <c r="DH96" s="207"/>
      <c r="DI96" s="208"/>
      <c r="DJ96" s="207"/>
      <c r="DK96" s="208"/>
      <c r="DL96" s="208"/>
      <c r="DM96" s="207"/>
      <c r="DN96" s="208"/>
      <c r="DO96" s="208"/>
      <c r="DP96" s="207"/>
      <c r="DQ96" s="208"/>
      <c r="DR96" s="208"/>
      <c r="DS96" s="207"/>
      <c r="DT96" s="208"/>
      <c r="DU96" s="208"/>
      <c r="DV96" s="207"/>
      <c r="DW96" s="208"/>
      <c r="DX96" s="207"/>
      <c r="DY96" s="208"/>
    </row>
    <row r="97" spans="2:129" x14ac:dyDescent="0.3">
      <c r="B97" s="414"/>
      <c r="C97" s="12" t="s">
        <v>132</v>
      </c>
      <c r="D97" s="127">
        <v>81995</v>
      </c>
      <c r="E97" s="128">
        <v>0.1748715575394498</v>
      </c>
      <c r="F97" s="127">
        <v>78656</v>
      </c>
      <c r="G97" s="128">
        <v>0.17525846702317291</v>
      </c>
      <c r="H97" s="128">
        <v>-4.0721995243612419E-2</v>
      </c>
      <c r="I97" s="127">
        <v>69118</v>
      </c>
      <c r="J97" s="128">
        <v>0.17322025572781177</v>
      </c>
      <c r="K97" s="128">
        <v>-0.12126220504475183</v>
      </c>
      <c r="L97" s="127">
        <v>66582</v>
      </c>
      <c r="M97" s="128">
        <v>0.17467613216011585</v>
      </c>
      <c r="N97" s="128">
        <v>-3.6690876472120146E-2</v>
      </c>
      <c r="O97" s="127">
        <v>65195</v>
      </c>
      <c r="P97" s="128">
        <v>0.1790092778947773</v>
      </c>
      <c r="Q97" s="128">
        <v>-2.0831455949055302E-2</v>
      </c>
      <c r="R97" s="11">
        <v>-13461</v>
      </c>
      <c r="S97" s="192">
        <v>-0.17113761187957688</v>
      </c>
      <c r="T97" s="11">
        <v>-3923</v>
      </c>
      <c r="U97" s="192">
        <v>-5.6758008044214242E-2</v>
      </c>
      <c r="V97" s="127">
        <v>64059</v>
      </c>
      <c r="W97" s="128">
        <v>0.17036424369435019</v>
      </c>
      <c r="X97" s="127">
        <v>61066</v>
      </c>
      <c r="Y97" s="128">
        <v>0.17057970731107766</v>
      </c>
      <c r="Z97" s="128">
        <v>-4.6722552646778749E-2</v>
      </c>
      <c r="AA97" s="127">
        <v>53300</v>
      </c>
      <c r="AB97" s="128">
        <v>0.16769760315133056</v>
      </c>
      <c r="AC97" s="128">
        <v>-0.1271738774440769</v>
      </c>
      <c r="AD97" s="127">
        <v>50574</v>
      </c>
      <c r="AE97" s="128">
        <v>0.16973476216526434</v>
      </c>
      <c r="AF97" s="128">
        <v>-5.1144465290806754E-2</v>
      </c>
      <c r="AG97" s="127">
        <v>49132</v>
      </c>
      <c r="AH97" s="128">
        <v>0.17559183440073192</v>
      </c>
      <c r="AI97" s="128">
        <v>-2.8512674496777E-2</v>
      </c>
      <c r="AJ97" s="11">
        <v>-11934</v>
      </c>
      <c r="AK97" s="192">
        <v>-0.19542789768447255</v>
      </c>
      <c r="AL97" s="11">
        <v>-4168</v>
      </c>
      <c r="AM97" s="192">
        <v>-7.8198874296435267E-2</v>
      </c>
      <c r="AN97" s="127">
        <v>17936</v>
      </c>
      <c r="AO97" s="128">
        <v>0.19311978465679677</v>
      </c>
      <c r="AP97" s="127">
        <v>17590</v>
      </c>
      <c r="AQ97" s="128">
        <v>0.19370326729729431</v>
      </c>
      <c r="AR97" s="128">
        <v>-1.9290811775200714E-2</v>
      </c>
      <c r="AS97" s="127">
        <v>15818</v>
      </c>
      <c r="AT97" s="128">
        <v>0.19484134804887662</v>
      </c>
      <c r="AU97" s="128">
        <v>-0.10073905628197839</v>
      </c>
      <c r="AV97" s="127">
        <v>16008</v>
      </c>
      <c r="AW97" s="128">
        <v>0.19236916421318273</v>
      </c>
      <c r="AX97" s="128">
        <v>1.2011632317612845E-2</v>
      </c>
      <c r="AY97" s="127">
        <v>16063</v>
      </c>
      <c r="AZ97" s="128">
        <v>0.19034020215425815</v>
      </c>
      <c r="BA97" s="128">
        <v>3.4357821089455272E-3</v>
      </c>
      <c r="BB97" s="11">
        <v>-1527</v>
      </c>
      <c r="BC97" s="192">
        <v>-8.6810687890847116E-2</v>
      </c>
      <c r="BD97" s="11">
        <v>245</v>
      </c>
      <c r="BE97" s="192">
        <v>1.5488683777974459E-2</v>
      </c>
      <c r="BF97" s="127">
        <v>532350</v>
      </c>
      <c r="BG97" s="128">
        <v>0.16924338811052084</v>
      </c>
      <c r="BH97" s="127">
        <v>514314</v>
      </c>
      <c r="BI97" s="128">
        <v>0.1706480700835831</v>
      </c>
      <c r="BJ97" s="128">
        <v>-3.3879966187658497E-2</v>
      </c>
      <c r="BK97" s="127">
        <v>495811</v>
      </c>
      <c r="BL97" s="128">
        <v>0.17106451659647817</v>
      </c>
      <c r="BM97" s="128">
        <v>-3.5976076871327631E-2</v>
      </c>
      <c r="BN97" s="127">
        <v>461222</v>
      </c>
      <c r="BO97" s="128">
        <v>0.16963514001587404</v>
      </c>
      <c r="BP97" s="128">
        <v>-6.9762469973437463E-2</v>
      </c>
      <c r="BQ97" s="127">
        <v>443123</v>
      </c>
      <c r="BR97" s="128">
        <v>0.16807881960248824</v>
      </c>
      <c r="BS97" s="128">
        <v>-3.9241406524406899E-2</v>
      </c>
      <c r="BT97" s="11">
        <v>-71191</v>
      </c>
      <c r="BU97" s="192">
        <v>-0.13841933138121842</v>
      </c>
      <c r="BV97" s="11">
        <v>-52688</v>
      </c>
      <c r="BW97" s="192">
        <v>-0.10626629905346997</v>
      </c>
      <c r="BX97" s="4">
        <v>614345</v>
      </c>
      <c r="BY97" s="13">
        <v>0.1699735250281032</v>
      </c>
      <c r="BZ97" s="4">
        <v>592970</v>
      </c>
      <c r="CA97" s="13">
        <v>0.17124562514602099</v>
      </c>
      <c r="CB97" s="13">
        <v>-3.4793153684004929E-2</v>
      </c>
      <c r="CC97" s="4">
        <v>564929</v>
      </c>
      <c r="CD97" s="13">
        <v>0.17132538202780126</v>
      </c>
      <c r="CE97" s="13">
        <v>-4.7289070273369593E-2</v>
      </c>
      <c r="CF97" s="4">
        <v>527804</v>
      </c>
      <c r="CG97" s="13">
        <v>0.17025496116229258</v>
      </c>
      <c r="CH97" s="13">
        <v>-6.5716222746575181E-2</v>
      </c>
      <c r="CI97" s="4">
        <v>508318</v>
      </c>
      <c r="CJ97" s="13">
        <v>0.16940550870009621</v>
      </c>
      <c r="CK97" s="13">
        <v>-3.6919007813506544E-2</v>
      </c>
      <c r="CL97" s="4">
        <v>-84652</v>
      </c>
      <c r="CM97" s="13">
        <v>-0.14275933015160969</v>
      </c>
      <c r="CN97" s="4">
        <v>-56611</v>
      </c>
      <c r="CO97" s="13">
        <v>-0.10020905281902681</v>
      </c>
      <c r="CP97" s="207"/>
      <c r="CQ97" s="208"/>
      <c r="CR97" s="207"/>
      <c r="CS97" s="208"/>
      <c r="CT97" s="208"/>
      <c r="CU97" s="207"/>
      <c r="CV97" s="208"/>
      <c r="CW97" s="208"/>
      <c r="CX97" s="207"/>
      <c r="CY97" s="208"/>
      <c r="CZ97" s="208"/>
      <c r="DA97" s="207"/>
      <c r="DB97" s="208"/>
      <c r="DC97" s="208"/>
      <c r="DD97" s="207"/>
      <c r="DE97" s="208"/>
      <c r="DF97" s="207"/>
      <c r="DG97" s="208"/>
      <c r="DH97" s="207"/>
      <c r="DI97" s="208"/>
      <c r="DJ97" s="207"/>
      <c r="DK97" s="208"/>
      <c r="DL97" s="208"/>
      <c r="DM97" s="207"/>
      <c r="DN97" s="208"/>
      <c r="DO97" s="208"/>
      <c r="DP97" s="207"/>
      <c r="DQ97" s="208"/>
      <c r="DR97" s="208"/>
      <c r="DS97" s="207"/>
      <c r="DT97" s="208"/>
      <c r="DU97" s="208"/>
      <c r="DV97" s="207"/>
      <c r="DW97" s="208"/>
      <c r="DX97" s="207"/>
      <c r="DY97" s="208"/>
    </row>
    <row r="98" spans="2:129" x14ac:dyDescent="0.3">
      <c r="B98" s="414"/>
      <c r="C98" s="12" t="s">
        <v>131</v>
      </c>
      <c r="D98" s="127">
        <v>62979</v>
      </c>
      <c r="E98" s="128">
        <v>0.13431594392678833</v>
      </c>
      <c r="F98" s="127">
        <v>60284</v>
      </c>
      <c r="G98" s="128">
        <v>0.13432263814616754</v>
      </c>
      <c r="H98" s="128">
        <v>-4.2792041791708348E-2</v>
      </c>
      <c r="I98" s="127">
        <v>52807</v>
      </c>
      <c r="J98" s="128">
        <v>0.13234240059345695</v>
      </c>
      <c r="K98" s="128">
        <v>-0.12402959325857607</v>
      </c>
      <c r="L98" s="127">
        <v>49929</v>
      </c>
      <c r="M98" s="128">
        <v>0.130987423066631</v>
      </c>
      <c r="N98" s="128">
        <v>-5.4500350332342302E-2</v>
      </c>
      <c r="O98" s="127">
        <v>49691</v>
      </c>
      <c r="P98" s="128">
        <v>0.13643914453362035</v>
      </c>
      <c r="Q98" s="128">
        <v>-4.7667688117126322E-3</v>
      </c>
      <c r="R98" s="11">
        <v>-10593</v>
      </c>
      <c r="S98" s="192">
        <v>-0.17571826687014802</v>
      </c>
      <c r="T98" s="11">
        <v>-3116</v>
      </c>
      <c r="U98" s="192">
        <v>-5.9007328573863316E-2</v>
      </c>
      <c r="V98" s="127">
        <v>48298</v>
      </c>
      <c r="W98" s="128">
        <v>0.12844802825441742</v>
      </c>
      <c r="X98" s="127">
        <v>45757</v>
      </c>
      <c r="Y98" s="128">
        <v>0.12781606241497692</v>
      </c>
      <c r="Z98" s="128">
        <v>-5.2610874156279762E-2</v>
      </c>
      <c r="AA98" s="127">
        <v>39568</v>
      </c>
      <c r="AB98" s="128">
        <v>0.12449265969027858</v>
      </c>
      <c r="AC98" s="128">
        <v>-0.13525799331249863</v>
      </c>
      <c r="AD98" s="127">
        <v>36809</v>
      </c>
      <c r="AE98" s="128">
        <v>0.12353713094754648</v>
      </c>
      <c r="AF98" s="128">
        <v>-6.9728063081277797E-2</v>
      </c>
      <c r="AG98" s="127">
        <v>36454</v>
      </c>
      <c r="AH98" s="128">
        <v>0.1302821935041171</v>
      </c>
      <c r="AI98" s="128">
        <v>-9.6443804504333184E-3</v>
      </c>
      <c r="AJ98" s="11">
        <v>-9303</v>
      </c>
      <c r="AK98" s="192">
        <v>-0.20331315427147756</v>
      </c>
      <c r="AL98" s="11">
        <v>-3114</v>
      </c>
      <c r="AM98" s="192">
        <v>-7.8699959563283461E-2</v>
      </c>
      <c r="AN98" s="127">
        <v>14681</v>
      </c>
      <c r="AO98" s="128">
        <v>0.15807267833109018</v>
      </c>
      <c r="AP98" s="127">
        <v>14527</v>
      </c>
      <c r="AQ98" s="128">
        <v>0.15997313041658867</v>
      </c>
      <c r="AR98" s="128">
        <v>-1.0489748654723793E-2</v>
      </c>
      <c r="AS98" s="127">
        <v>13239</v>
      </c>
      <c r="AT98" s="128">
        <v>0.16307400472999606</v>
      </c>
      <c r="AU98" s="128">
        <v>-8.8662490534866106E-2</v>
      </c>
      <c r="AV98" s="127">
        <v>13120</v>
      </c>
      <c r="AW98" s="128">
        <v>0.15766388271345311</v>
      </c>
      <c r="AX98" s="128">
        <v>-8.9885943047057926E-3</v>
      </c>
      <c r="AY98" s="127">
        <v>13237</v>
      </c>
      <c r="AZ98" s="128">
        <v>0.15685321894514817</v>
      </c>
      <c r="BA98" s="128">
        <v>8.9176829268292675E-3</v>
      </c>
      <c r="BB98" s="11">
        <v>-1290</v>
      </c>
      <c r="BC98" s="192">
        <v>-8.8800165209609649E-2</v>
      </c>
      <c r="BD98" s="11">
        <v>-2</v>
      </c>
      <c r="BE98" s="192">
        <v>-1.5106881184379485E-4</v>
      </c>
      <c r="BF98" s="127">
        <v>380421</v>
      </c>
      <c r="BG98" s="128">
        <v>0.12094249825940162</v>
      </c>
      <c r="BH98" s="127">
        <v>367698</v>
      </c>
      <c r="BI98" s="128">
        <v>0.12200125618511909</v>
      </c>
      <c r="BJ98" s="128">
        <v>-3.3444525933110945E-2</v>
      </c>
      <c r="BK98" s="127">
        <v>354029</v>
      </c>
      <c r="BL98" s="128">
        <v>0.1221469466109759</v>
      </c>
      <c r="BM98" s="128">
        <v>-3.7174529097248284E-2</v>
      </c>
      <c r="BN98" s="127">
        <v>324227</v>
      </c>
      <c r="BO98" s="128">
        <v>0.11924906561683266</v>
      </c>
      <c r="BP98" s="128">
        <v>-8.4179544613576851E-2</v>
      </c>
      <c r="BQ98" s="127">
        <v>309658</v>
      </c>
      <c r="BR98" s="128">
        <v>0.11745486269154909</v>
      </c>
      <c r="BS98" s="128">
        <v>-4.4934567448115054E-2</v>
      </c>
      <c r="BT98" s="11">
        <v>-58040</v>
      </c>
      <c r="BU98" s="192">
        <v>-0.15784692872955519</v>
      </c>
      <c r="BV98" s="11">
        <v>-44371</v>
      </c>
      <c r="BW98" s="192">
        <v>-0.12533154063650154</v>
      </c>
      <c r="BX98" s="4">
        <v>443400</v>
      </c>
      <c r="BY98" s="13">
        <v>0.12267742229115718</v>
      </c>
      <c r="BZ98" s="4">
        <v>427982</v>
      </c>
      <c r="CA98" s="13">
        <v>0.12359823455022068</v>
      </c>
      <c r="CB98" s="13">
        <v>-3.4772214704555715E-2</v>
      </c>
      <c r="CC98" s="4">
        <v>406836</v>
      </c>
      <c r="CD98" s="13">
        <v>0.12338069584436727</v>
      </c>
      <c r="CE98" s="13">
        <v>-4.940861998869106E-2</v>
      </c>
      <c r="CF98" s="4">
        <v>374156</v>
      </c>
      <c r="CG98" s="13">
        <v>0.12069236922918118</v>
      </c>
      <c r="CH98" s="13">
        <v>-8.0327208015023244E-2</v>
      </c>
      <c r="CI98" s="4">
        <v>359349</v>
      </c>
      <c r="CJ98" s="13">
        <v>0.11975908810207563</v>
      </c>
      <c r="CK98" s="13">
        <v>-3.9574402121040464E-2</v>
      </c>
      <c r="CL98" s="4">
        <v>-68633</v>
      </c>
      <c r="CM98" s="13">
        <v>-0.1603642209251791</v>
      </c>
      <c r="CN98" s="4">
        <v>-47487</v>
      </c>
      <c r="CO98" s="13">
        <v>-0.11672270890481673</v>
      </c>
      <c r="CP98" s="207"/>
      <c r="CQ98" s="208"/>
      <c r="CR98" s="207"/>
      <c r="CS98" s="208"/>
      <c r="CT98" s="208"/>
      <c r="CU98" s="207"/>
      <c r="CV98" s="208"/>
      <c r="CW98" s="208"/>
      <c r="CX98" s="207"/>
      <c r="CY98" s="208"/>
      <c r="CZ98" s="208"/>
      <c r="DA98" s="207"/>
      <c r="DB98" s="208"/>
      <c r="DC98" s="208"/>
      <c r="DD98" s="207"/>
      <c r="DE98" s="208"/>
      <c r="DF98" s="207"/>
      <c r="DG98" s="208"/>
      <c r="DH98" s="207"/>
      <c r="DI98" s="208"/>
      <c r="DJ98" s="207"/>
      <c r="DK98" s="208"/>
      <c r="DL98" s="208"/>
      <c r="DM98" s="207"/>
      <c r="DN98" s="208"/>
      <c r="DO98" s="208"/>
      <c r="DP98" s="207"/>
      <c r="DQ98" s="208"/>
      <c r="DR98" s="208"/>
      <c r="DS98" s="207"/>
      <c r="DT98" s="208"/>
      <c r="DU98" s="208"/>
      <c r="DV98" s="207"/>
      <c r="DW98" s="208"/>
      <c r="DX98" s="207"/>
      <c r="DY98" s="208"/>
    </row>
    <row r="99" spans="2:129" x14ac:dyDescent="0.3">
      <c r="B99" s="414"/>
      <c r="C99" s="12" t="s">
        <v>130</v>
      </c>
      <c r="D99" s="127">
        <v>35612</v>
      </c>
      <c r="E99" s="128">
        <v>7.5950068993168932E-2</v>
      </c>
      <c r="F99" s="127">
        <v>33831</v>
      </c>
      <c r="G99" s="128">
        <v>7.5381016042780746E-2</v>
      </c>
      <c r="H99" s="128">
        <v>-5.0011232168931823E-2</v>
      </c>
      <c r="I99" s="127">
        <v>30025</v>
      </c>
      <c r="J99" s="128">
        <v>7.5247231954448171E-2</v>
      </c>
      <c r="K99" s="128">
        <v>-0.11250036948360971</v>
      </c>
      <c r="L99" s="127">
        <v>28267</v>
      </c>
      <c r="M99" s="128">
        <v>7.4157733738397694E-2</v>
      </c>
      <c r="N99" s="128">
        <v>-5.8551207327227309E-2</v>
      </c>
      <c r="O99" s="127">
        <v>27501</v>
      </c>
      <c r="P99" s="128">
        <v>7.5510915735628056E-2</v>
      </c>
      <c r="Q99" s="128">
        <v>-2.7098737043195244E-2</v>
      </c>
      <c r="R99" s="11">
        <v>-6330</v>
      </c>
      <c r="S99" s="192">
        <v>-0.18710649995566198</v>
      </c>
      <c r="T99" s="11">
        <v>-2524</v>
      </c>
      <c r="U99" s="192">
        <v>-8.4063280599500412E-2</v>
      </c>
      <c r="V99" s="127">
        <v>26881</v>
      </c>
      <c r="W99" s="128">
        <v>7.1489739689158852E-2</v>
      </c>
      <c r="X99" s="127">
        <v>25097</v>
      </c>
      <c r="Y99" s="128">
        <v>7.0105114374383715E-2</v>
      </c>
      <c r="Z99" s="128">
        <v>-6.6366578624307129E-2</v>
      </c>
      <c r="AA99" s="127">
        <v>22284</v>
      </c>
      <c r="AB99" s="128">
        <v>7.0112071081130406E-2</v>
      </c>
      <c r="AC99" s="128">
        <v>-0.11208510977407658</v>
      </c>
      <c r="AD99" s="127">
        <v>20511</v>
      </c>
      <c r="AE99" s="128">
        <v>6.8838330105819925E-2</v>
      </c>
      <c r="AF99" s="128">
        <v>-7.95638126009693E-2</v>
      </c>
      <c r="AG99" s="127">
        <v>19806</v>
      </c>
      <c r="AH99" s="128">
        <v>7.0784252058554431E-2</v>
      </c>
      <c r="AI99" s="128">
        <v>-3.4371800497294137E-2</v>
      </c>
      <c r="AJ99" s="11">
        <v>-5291</v>
      </c>
      <c r="AK99" s="192">
        <v>-0.2108220105988764</v>
      </c>
      <c r="AL99" s="11">
        <v>-2478</v>
      </c>
      <c r="AM99" s="192">
        <v>-0.11120086160473883</v>
      </c>
      <c r="AN99" s="127">
        <v>8731</v>
      </c>
      <c r="AO99" s="128">
        <v>9.4008075370121125E-2</v>
      </c>
      <c r="AP99" s="127">
        <v>8734</v>
      </c>
      <c r="AQ99" s="128">
        <v>9.6179894063363761E-2</v>
      </c>
      <c r="AR99" s="128">
        <v>3.4360325277745961E-4</v>
      </c>
      <c r="AS99" s="127">
        <v>7741</v>
      </c>
      <c r="AT99" s="128">
        <v>9.535130074891604E-2</v>
      </c>
      <c r="AU99" s="128">
        <v>-0.11369361117471949</v>
      </c>
      <c r="AV99" s="127">
        <v>7756</v>
      </c>
      <c r="AW99" s="128">
        <v>9.3204350177251691E-2</v>
      </c>
      <c r="AX99" s="128">
        <v>1.9377341428755974E-3</v>
      </c>
      <c r="AY99" s="127">
        <v>7695</v>
      </c>
      <c r="AZ99" s="128">
        <v>9.1182709056652961E-2</v>
      </c>
      <c r="BA99" s="128">
        <v>-7.8648788035069628E-3</v>
      </c>
      <c r="BB99" s="11">
        <v>-1039</v>
      </c>
      <c r="BC99" s="192">
        <v>-0.11896038470345771</v>
      </c>
      <c r="BD99" s="11">
        <v>-46</v>
      </c>
      <c r="BE99" s="192">
        <v>-5.9423847048184989E-3</v>
      </c>
      <c r="BF99" s="127">
        <v>200248</v>
      </c>
      <c r="BG99" s="128">
        <v>6.3662346167663336E-2</v>
      </c>
      <c r="BH99" s="127">
        <v>191931</v>
      </c>
      <c r="BI99" s="128">
        <v>6.3682215026641675E-2</v>
      </c>
      <c r="BJ99" s="128">
        <v>-4.1533498461907237E-2</v>
      </c>
      <c r="BK99" s="127">
        <v>185124</v>
      </c>
      <c r="BL99" s="128">
        <v>6.3871409812219629E-2</v>
      </c>
      <c r="BM99" s="128">
        <v>-3.5465870547227912E-2</v>
      </c>
      <c r="BN99" s="127">
        <v>170785</v>
      </c>
      <c r="BO99" s="128">
        <v>6.2813867047996505E-2</v>
      </c>
      <c r="BP99" s="128">
        <v>-7.745619152568009E-2</v>
      </c>
      <c r="BQ99" s="127">
        <v>163515</v>
      </c>
      <c r="BR99" s="128">
        <v>6.2022075557578514E-2</v>
      </c>
      <c r="BS99" s="128">
        <v>-4.2568141230201716E-2</v>
      </c>
      <c r="BT99" s="11">
        <v>-28416</v>
      </c>
      <c r="BU99" s="192">
        <v>-0.14805320662112942</v>
      </c>
      <c r="BV99" s="11">
        <v>-21609</v>
      </c>
      <c r="BW99" s="192">
        <v>-0.11672716665586309</v>
      </c>
      <c r="BX99" s="4">
        <v>235860</v>
      </c>
      <c r="BY99" s="13">
        <v>6.5256420436608786E-2</v>
      </c>
      <c r="BZ99" s="4">
        <v>225762</v>
      </c>
      <c r="CA99" s="13">
        <v>6.5198500470877094E-2</v>
      </c>
      <c r="CB99" s="13">
        <v>-4.2813533452047858E-2</v>
      </c>
      <c r="CC99" s="4">
        <v>215149</v>
      </c>
      <c r="CD99" s="13">
        <v>6.5247995089470379E-2</v>
      </c>
      <c r="CE99" s="13">
        <v>-4.7009682763264005E-2</v>
      </c>
      <c r="CF99" s="4">
        <v>199052</v>
      </c>
      <c r="CG99" s="13">
        <v>6.4208665582823662E-2</v>
      </c>
      <c r="CH99" s="13">
        <v>-7.4817916885507207E-2</v>
      </c>
      <c r="CI99" s="4">
        <v>191016</v>
      </c>
      <c r="CJ99" s="13">
        <v>6.3659289361890747E-2</v>
      </c>
      <c r="CK99" s="13">
        <v>-4.0371360247573485E-2</v>
      </c>
      <c r="CL99" s="4">
        <v>-34746</v>
      </c>
      <c r="CM99" s="13">
        <v>-0.15390544024237918</v>
      </c>
      <c r="CN99" s="4">
        <v>-24133</v>
      </c>
      <c r="CO99" s="13">
        <v>-0.11216877605752296</v>
      </c>
      <c r="CP99" s="207"/>
      <c r="CQ99" s="208"/>
      <c r="CR99" s="207"/>
      <c r="CS99" s="208"/>
      <c r="CT99" s="208"/>
      <c r="CU99" s="207"/>
      <c r="CV99" s="208"/>
      <c r="CW99" s="208"/>
      <c r="CX99" s="207"/>
      <c r="CY99" s="208"/>
      <c r="CZ99" s="208"/>
      <c r="DA99" s="207"/>
      <c r="DB99" s="208"/>
      <c r="DC99" s="208"/>
      <c r="DD99" s="207"/>
      <c r="DE99" s="208"/>
      <c r="DF99" s="207"/>
      <c r="DG99" s="208"/>
      <c r="DH99" s="207"/>
      <c r="DI99" s="208"/>
      <c r="DJ99" s="207"/>
      <c r="DK99" s="208"/>
      <c r="DL99" s="208"/>
      <c r="DM99" s="207"/>
      <c r="DN99" s="208"/>
      <c r="DO99" s="208"/>
      <c r="DP99" s="207"/>
      <c r="DQ99" s="208"/>
      <c r="DR99" s="208"/>
      <c r="DS99" s="207"/>
      <c r="DT99" s="208"/>
      <c r="DU99" s="208"/>
      <c r="DV99" s="207"/>
      <c r="DW99" s="208"/>
      <c r="DX99" s="207"/>
      <c r="DY99" s="208"/>
    </row>
    <row r="100" spans="2:129" x14ac:dyDescent="0.3">
      <c r="B100" s="414"/>
      <c r="C100" s="12" t="s">
        <v>135</v>
      </c>
      <c r="D100" s="127">
        <v>45147</v>
      </c>
      <c r="E100" s="128">
        <v>9.6285458969858406E-2</v>
      </c>
      <c r="F100" s="127">
        <v>41299</v>
      </c>
      <c r="G100" s="128">
        <v>9.2020944741532981E-2</v>
      </c>
      <c r="H100" s="128">
        <v>-8.5232684342259724E-2</v>
      </c>
      <c r="I100" s="127">
        <v>35475</v>
      </c>
      <c r="J100" s="128">
        <v>8.8905763649760161E-2</v>
      </c>
      <c r="K100" s="128">
        <v>-0.14102036368919343</v>
      </c>
      <c r="L100" s="127">
        <v>32623</v>
      </c>
      <c r="M100" s="128">
        <v>8.5585585585585586E-2</v>
      </c>
      <c r="N100" s="128">
        <v>-8.0394644115574343E-2</v>
      </c>
      <c r="O100" s="127">
        <v>31626</v>
      </c>
      <c r="P100" s="128">
        <v>8.6837141233226889E-2</v>
      </c>
      <c r="Q100" s="128">
        <v>-3.0561260460411365E-2</v>
      </c>
      <c r="R100" s="11">
        <v>-9673</v>
      </c>
      <c r="S100" s="192">
        <v>-0.23421874621661543</v>
      </c>
      <c r="T100" s="11">
        <v>-3849</v>
      </c>
      <c r="U100" s="192">
        <v>-0.10849894291754757</v>
      </c>
      <c r="V100" s="127">
        <v>34981</v>
      </c>
      <c r="W100" s="128">
        <v>9.3031605374296569E-2</v>
      </c>
      <c r="X100" s="127">
        <v>31951</v>
      </c>
      <c r="Y100" s="128">
        <v>8.9250847088334626E-2</v>
      </c>
      <c r="Z100" s="128">
        <v>-8.6618450015722825E-2</v>
      </c>
      <c r="AA100" s="127">
        <v>27260</v>
      </c>
      <c r="AB100" s="128">
        <v>8.5768042437247116E-2</v>
      </c>
      <c r="AC100" s="128">
        <v>-0.14681856592907891</v>
      </c>
      <c r="AD100" s="127">
        <v>24605</v>
      </c>
      <c r="AE100" s="128">
        <v>8.2578475562073983E-2</v>
      </c>
      <c r="AF100" s="128">
        <v>-9.7395451210564934E-2</v>
      </c>
      <c r="AG100" s="127">
        <v>23801</v>
      </c>
      <c r="AH100" s="128">
        <v>8.5061899588289108E-2</v>
      </c>
      <c r="AI100" s="128">
        <v>-3.2676285307864254E-2</v>
      </c>
      <c r="AJ100" s="11">
        <v>-8150</v>
      </c>
      <c r="AK100" s="192">
        <v>-0.25507808832274426</v>
      </c>
      <c r="AL100" s="11">
        <v>-3459</v>
      </c>
      <c r="AM100" s="192">
        <v>-0.1268892149669846</v>
      </c>
      <c r="AN100" s="127">
        <v>10166</v>
      </c>
      <c r="AO100" s="128">
        <v>0.10945895020188426</v>
      </c>
      <c r="AP100" s="127">
        <v>9348</v>
      </c>
      <c r="AQ100" s="128">
        <v>0.10294133841359336</v>
      </c>
      <c r="AR100" s="128">
        <v>-8.0464292740507579E-2</v>
      </c>
      <c r="AS100" s="127">
        <v>8215</v>
      </c>
      <c r="AT100" s="128">
        <v>0.1011898896334253</v>
      </c>
      <c r="AU100" s="128">
        <v>-0.12120239623448865</v>
      </c>
      <c r="AV100" s="127">
        <v>8018</v>
      </c>
      <c r="AW100" s="128">
        <v>9.6352821005828274E-2</v>
      </c>
      <c r="AX100" s="128">
        <v>-2.3980523432744979E-2</v>
      </c>
      <c r="AY100" s="127">
        <v>7825</v>
      </c>
      <c r="AZ100" s="128">
        <v>9.2723157682691279E-2</v>
      </c>
      <c r="BA100" s="128">
        <v>-2.407084060863058E-2</v>
      </c>
      <c r="BB100" s="11">
        <v>-1523</v>
      </c>
      <c r="BC100" s="192">
        <v>-0.1629225502781344</v>
      </c>
      <c r="BD100" s="11">
        <v>-390</v>
      </c>
      <c r="BE100" s="192">
        <v>-4.7474132684114427E-2</v>
      </c>
      <c r="BF100" s="127">
        <v>273514</v>
      </c>
      <c r="BG100" s="128">
        <v>8.6954890684063119E-2</v>
      </c>
      <c r="BH100" s="127">
        <v>252337</v>
      </c>
      <c r="BI100" s="128">
        <v>8.3724771366676984E-2</v>
      </c>
      <c r="BJ100" s="128">
        <v>-7.7425652800222289E-2</v>
      </c>
      <c r="BK100" s="127">
        <v>235221</v>
      </c>
      <c r="BL100" s="128">
        <v>8.1155857087358271E-2</v>
      </c>
      <c r="BM100" s="128">
        <v>-6.7829925853124987E-2</v>
      </c>
      <c r="BN100" s="127">
        <v>214923</v>
      </c>
      <c r="BO100" s="128">
        <v>7.9047602234133874E-2</v>
      </c>
      <c r="BP100" s="128">
        <v>-8.6293315647837571E-2</v>
      </c>
      <c r="BQ100" s="127">
        <v>204424</v>
      </c>
      <c r="BR100" s="128">
        <v>7.7539068426642391E-2</v>
      </c>
      <c r="BS100" s="128">
        <v>-4.88500532748938E-2</v>
      </c>
      <c r="BT100" s="11">
        <v>-47913</v>
      </c>
      <c r="BU100" s="192">
        <v>-0.18987702952797247</v>
      </c>
      <c r="BV100" s="11">
        <v>-30797</v>
      </c>
      <c r="BW100" s="192">
        <v>-0.13092793585606727</v>
      </c>
      <c r="BX100" s="4">
        <v>318661</v>
      </c>
      <c r="BY100" s="13">
        <v>8.8165336185661788E-2</v>
      </c>
      <c r="BZ100" s="4">
        <v>293636</v>
      </c>
      <c r="CA100" s="13">
        <v>8.4800041124132794E-2</v>
      </c>
      <c r="CB100" s="13">
        <v>-7.8531731212793554E-2</v>
      </c>
      <c r="CC100" s="4">
        <v>270696</v>
      </c>
      <c r="CD100" s="13">
        <v>8.2093671263818446E-2</v>
      </c>
      <c r="CE100" s="13">
        <v>-7.8123935757196006E-2</v>
      </c>
      <c r="CF100" s="4">
        <v>247546</v>
      </c>
      <c r="CG100" s="13">
        <v>7.9851487703543139E-2</v>
      </c>
      <c r="CH100" s="13">
        <v>-8.5520288441646719E-2</v>
      </c>
      <c r="CI100" s="4">
        <v>236050</v>
      </c>
      <c r="CJ100" s="13">
        <v>7.8667626030669208E-2</v>
      </c>
      <c r="CK100" s="13">
        <v>-4.6439853602966763E-2</v>
      </c>
      <c r="CL100" s="4">
        <v>-57586</v>
      </c>
      <c r="CM100" s="13">
        <v>-0.19611355555858279</v>
      </c>
      <c r="CN100" s="4">
        <v>-34646</v>
      </c>
      <c r="CO100" s="13">
        <v>-0.12798859236929983</v>
      </c>
      <c r="CP100" s="207"/>
      <c r="CQ100" s="208"/>
      <c r="CR100" s="207"/>
      <c r="CS100" s="208"/>
      <c r="CT100" s="208"/>
      <c r="CU100" s="207"/>
      <c r="CV100" s="208"/>
      <c r="CW100" s="208"/>
      <c r="CX100" s="207"/>
      <c r="CY100" s="208"/>
      <c r="CZ100" s="208"/>
      <c r="DA100" s="207"/>
      <c r="DB100" s="208"/>
      <c r="DC100" s="208"/>
      <c r="DD100" s="207"/>
      <c r="DE100" s="208"/>
      <c r="DF100" s="207"/>
      <c r="DG100" s="208"/>
      <c r="DH100" s="207"/>
      <c r="DI100" s="208"/>
      <c r="DJ100" s="207"/>
      <c r="DK100" s="208"/>
      <c r="DL100" s="208"/>
      <c r="DM100" s="207"/>
      <c r="DN100" s="208"/>
      <c r="DO100" s="208"/>
      <c r="DP100" s="207"/>
      <c r="DQ100" s="208"/>
      <c r="DR100" s="208"/>
      <c r="DS100" s="207"/>
      <c r="DT100" s="208"/>
      <c r="DU100" s="208"/>
      <c r="DV100" s="207"/>
      <c r="DW100" s="208"/>
      <c r="DX100" s="207"/>
      <c r="DY100" s="208"/>
    </row>
    <row r="101" spans="2:129" x14ac:dyDescent="0.3">
      <c r="B101" s="414"/>
      <c r="C101" s="12" t="s">
        <v>13</v>
      </c>
      <c r="D101" s="127">
        <v>468887</v>
      </c>
      <c r="E101" s="128">
        <v>1</v>
      </c>
      <c r="F101" s="127">
        <v>448800</v>
      </c>
      <c r="G101" s="128">
        <v>1</v>
      </c>
      <c r="H101" s="128">
        <v>-4.283974603689162E-2</v>
      </c>
      <c r="I101" s="127">
        <v>399018</v>
      </c>
      <c r="J101" s="128">
        <v>1</v>
      </c>
      <c r="K101" s="128">
        <v>-0.11092245989304812</v>
      </c>
      <c r="L101" s="127">
        <v>381174</v>
      </c>
      <c r="M101" s="128">
        <v>1</v>
      </c>
      <c r="N101" s="128">
        <v>-4.4719787077274711E-2</v>
      </c>
      <c r="O101" s="127">
        <v>364199</v>
      </c>
      <c r="P101" s="128">
        <v>1</v>
      </c>
      <c r="Q101" s="128">
        <v>-4.4533467655191596E-2</v>
      </c>
      <c r="R101" s="11">
        <v>-84601</v>
      </c>
      <c r="S101" s="192">
        <v>-0.18850490196078429</v>
      </c>
      <c r="T101" s="11">
        <v>-34819</v>
      </c>
      <c r="U101" s="192">
        <v>-8.7261727541113429E-2</v>
      </c>
      <c r="V101" s="127">
        <v>376012</v>
      </c>
      <c r="W101" s="128">
        <v>1</v>
      </c>
      <c r="X101" s="127">
        <v>357991</v>
      </c>
      <c r="Y101" s="128">
        <v>1</v>
      </c>
      <c r="Z101" s="128">
        <v>-4.7926661915045264E-2</v>
      </c>
      <c r="AA101" s="127">
        <v>317834</v>
      </c>
      <c r="AB101" s="128">
        <v>1</v>
      </c>
      <c r="AC101" s="128">
        <v>-0.11217321105837856</v>
      </c>
      <c r="AD101" s="127">
        <v>297959</v>
      </c>
      <c r="AE101" s="128">
        <v>1</v>
      </c>
      <c r="AF101" s="128">
        <v>-6.2532642826129359E-2</v>
      </c>
      <c r="AG101" s="127">
        <v>279808</v>
      </c>
      <c r="AH101" s="128">
        <v>1</v>
      </c>
      <c r="AI101" s="128">
        <v>-6.0917777278081883E-2</v>
      </c>
      <c r="AJ101" s="11">
        <v>-78183</v>
      </c>
      <c r="AK101" s="192">
        <v>-0.21839375850230869</v>
      </c>
      <c r="AL101" s="11">
        <v>-38026</v>
      </c>
      <c r="AM101" s="192">
        <v>-0.11964107049591925</v>
      </c>
      <c r="AN101" s="127">
        <v>92875</v>
      </c>
      <c r="AO101" s="128">
        <v>1</v>
      </c>
      <c r="AP101" s="127">
        <v>90809</v>
      </c>
      <c r="AQ101" s="128">
        <v>1</v>
      </c>
      <c r="AR101" s="128">
        <v>-2.2244952893674293E-2</v>
      </c>
      <c r="AS101" s="127">
        <v>81184</v>
      </c>
      <c r="AT101" s="128">
        <v>1</v>
      </c>
      <c r="AU101" s="128">
        <v>-0.10599169685824092</v>
      </c>
      <c r="AV101" s="127">
        <v>83215</v>
      </c>
      <c r="AW101" s="128">
        <v>1</v>
      </c>
      <c r="AX101" s="128">
        <v>2.501724477729602E-2</v>
      </c>
      <c r="AY101" s="127">
        <v>84391</v>
      </c>
      <c r="AZ101" s="128">
        <v>1</v>
      </c>
      <c r="BA101" s="128">
        <v>1.413206753590098E-2</v>
      </c>
      <c r="BB101" s="11">
        <v>-6418</v>
      </c>
      <c r="BC101" s="192">
        <v>-7.0675814071292531E-2</v>
      </c>
      <c r="BD101" s="11">
        <v>3207</v>
      </c>
      <c r="BE101" s="192">
        <v>3.950285770595191E-2</v>
      </c>
      <c r="BF101" s="127">
        <v>3145470</v>
      </c>
      <c r="BG101" s="128">
        <v>1</v>
      </c>
      <c r="BH101" s="127">
        <v>3013887</v>
      </c>
      <c r="BI101" s="128">
        <v>1</v>
      </c>
      <c r="BJ101" s="128">
        <v>-4.1832540129138091E-2</v>
      </c>
      <c r="BK101" s="127">
        <v>2898386</v>
      </c>
      <c r="BL101" s="128">
        <v>1</v>
      </c>
      <c r="BM101" s="128">
        <v>-3.8322936460457875E-2</v>
      </c>
      <c r="BN101" s="127">
        <v>2718906</v>
      </c>
      <c r="BO101" s="128">
        <v>1</v>
      </c>
      <c r="BP101" s="128">
        <v>-6.1924119147691165E-2</v>
      </c>
      <c r="BQ101" s="127">
        <v>2636400</v>
      </c>
      <c r="BR101" s="128">
        <v>1</v>
      </c>
      <c r="BS101" s="128">
        <v>-3.0345293290757386E-2</v>
      </c>
      <c r="BT101" s="11">
        <v>-377487</v>
      </c>
      <c r="BU101" s="192">
        <v>-0.12524922135435068</v>
      </c>
      <c r="BV101" s="11">
        <v>-261986</v>
      </c>
      <c r="BW101" s="192">
        <v>-9.0390306881140053E-2</v>
      </c>
      <c r="BX101" s="4">
        <v>3614357</v>
      </c>
      <c r="BY101" s="13">
        <v>1</v>
      </c>
      <c r="BZ101" s="4">
        <v>3462687</v>
      </c>
      <c r="CA101" s="13">
        <v>1</v>
      </c>
      <c r="CB101" s="13">
        <v>-4.1963203966846607E-2</v>
      </c>
      <c r="CC101" s="4">
        <v>3297404</v>
      </c>
      <c r="CD101" s="13">
        <v>1</v>
      </c>
      <c r="CE101" s="13">
        <v>-4.7732584550668311E-2</v>
      </c>
      <c r="CF101" s="4">
        <v>3100080</v>
      </c>
      <c r="CG101" s="13">
        <v>1</v>
      </c>
      <c r="CH101" s="13">
        <v>-5.9842227400706771E-2</v>
      </c>
      <c r="CI101" s="4">
        <v>3000599</v>
      </c>
      <c r="CJ101" s="13">
        <v>1</v>
      </c>
      <c r="CK101" s="13">
        <v>-3.2089817036979662E-2</v>
      </c>
      <c r="CL101" s="4">
        <v>-462088</v>
      </c>
      <c r="CM101" s="13">
        <v>-0.1334478109052305</v>
      </c>
      <c r="CN101" s="4">
        <v>-296805</v>
      </c>
      <c r="CO101" s="13">
        <v>-9.0011718309312427E-2</v>
      </c>
      <c r="CP101" s="207"/>
      <c r="CQ101" s="208"/>
      <c r="CR101" s="207"/>
      <c r="CS101" s="208"/>
      <c r="CT101" s="208"/>
      <c r="CU101" s="207"/>
      <c r="CV101" s="208"/>
      <c r="CW101" s="208"/>
      <c r="CX101" s="207"/>
      <c r="CY101" s="208"/>
      <c r="CZ101" s="208"/>
      <c r="DA101" s="207"/>
      <c r="DB101" s="208"/>
      <c r="DC101" s="208"/>
      <c r="DD101" s="207"/>
      <c r="DE101" s="208"/>
      <c r="DF101" s="207"/>
      <c r="DG101" s="208"/>
      <c r="DH101" s="207"/>
      <c r="DI101" s="208"/>
      <c r="DJ101" s="207"/>
      <c r="DK101" s="208"/>
      <c r="DL101" s="208"/>
      <c r="DM101" s="207"/>
      <c r="DN101" s="208"/>
      <c r="DO101" s="208"/>
      <c r="DP101" s="207"/>
      <c r="DQ101" s="208"/>
      <c r="DR101" s="208"/>
      <c r="DS101" s="207"/>
      <c r="DT101" s="208"/>
      <c r="DU101" s="208"/>
      <c r="DV101" s="207"/>
      <c r="DW101" s="208"/>
      <c r="DX101" s="207"/>
      <c r="DY101" s="208"/>
    </row>
    <row r="102" spans="2:129" x14ac:dyDescent="0.3">
      <c r="B102" s="414" t="s">
        <v>46</v>
      </c>
      <c r="C102" s="12" t="s">
        <v>134</v>
      </c>
      <c r="D102" s="127">
        <v>32195</v>
      </c>
      <c r="E102" s="128">
        <v>0.20311405805421842</v>
      </c>
      <c r="F102" s="127">
        <v>32241</v>
      </c>
      <c r="G102" s="128">
        <v>0.20385955372329326</v>
      </c>
      <c r="H102" s="128">
        <v>1.4287932908836776E-3</v>
      </c>
      <c r="I102" s="127">
        <v>29931</v>
      </c>
      <c r="J102" s="128">
        <v>0.21214419369471535</v>
      </c>
      <c r="K102" s="128">
        <v>-7.1647901740020475E-2</v>
      </c>
      <c r="L102" s="127">
        <v>28779</v>
      </c>
      <c r="M102" s="128">
        <v>0.21078883761810591</v>
      </c>
      <c r="N102" s="128">
        <v>-3.8488523604289865E-2</v>
      </c>
      <c r="O102" s="127">
        <v>27785</v>
      </c>
      <c r="P102" s="128">
        <v>0.20223157097938746</v>
      </c>
      <c r="Q102" s="128">
        <v>-3.4539073630077487E-2</v>
      </c>
      <c r="R102" s="11">
        <v>-4456</v>
      </c>
      <c r="S102" s="192">
        <v>-0.13820911262057634</v>
      </c>
      <c r="T102" s="11">
        <v>-2146</v>
      </c>
      <c r="U102" s="192">
        <v>-7.1698239283685808E-2</v>
      </c>
      <c r="V102" s="127">
        <v>26177</v>
      </c>
      <c r="W102" s="128">
        <v>0.21664859675403678</v>
      </c>
      <c r="X102" s="127">
        <v>26143</v>
      </c>
      <c r="Y102" s="128">
        <v>0.2183605626273763</v>
      </c>
      <c r="Z102" s="128">
        <v>-1.2988501356152348E-3</v>
      </c>
      <c r="AA102" s="127">
        <v>24556</v>
      </c>
      <c r="AB102" s="128">
        <v>0.2281668416602399</v>
      </c>
      <c r="AC102" s="128">
        <v>-6.0704586313735993E-2</v>
      </c>
      <c r="AD102" s="127">
        <v>23062</v>
      </c>
      <c r="AE102" s="128">
        <v>0.22876925671319029</v>
      </c>
      <c r="AF102" s="128">
        <v>-6.0840527773252974E-2</v>
      </c>
      <c r="AG102" s="127">
        <v>21387</v>
      </c>
      <c r="AH102" s="128">
        <v>0.21894514854323213</v>
      </c>
      <c r="AI102" s="128">
        <v>-7.2630300927933392E-2</v>
      </c>
      <c r="AJ102" s="11">
        <v>-4756</v>
      </c>
      <c r="AK102" s="192">
        <v>-0.18192250315572045</v>
      </c>
      <c r="AL102" s="11">
        <v>-3169</v>
      </c>
      <c r="AM102" s="192">
        <v>-0.12905196286040072</v>
      </c>
      <c r="AN102" s="127">
        <v>6018</v>
      </c>
      <c r="AO102" s="128">
        <v>0.15971337579617834</v>
      </c>
      <c r="AP102" s="127">
        <v>6098</v>
      </c>
      <c r="AQ102" s="128">
        <v>0.15868224517942178</v>
      </c>
      <c r="AR102" s="128">
        <v>1.3293452974410104E-2</v>
      </c>
      <c r="AS102" s="127">
        <v>5375</v>
      </c>
      <c r="AT102" s="128">
        <v>0.16061556850440759</v>
      </c>
      <c r="AU102" s="128">
        <v>-0.118563463430633</v>
      </c>
      <c r="AV102" s="127">
        <v>5717</v>
      </c>
      <c r="AW102" s="128">
        <v>0.1600459113686627</v>
      </c>
      <c r="AX102" s="128">
        <v>6.3627906976744183E-2</v>
      </c>
      <c r="AY102" s="127">
        <v>6398</v>
      </c>
      <c r="AZ102" s="128">
        <v>0.16111810627046083</v>
      </c>
      <c r="BA102" s="128">
        <v>0.11911841875109323</v>
      </c>
      <c r="BB102" s="11">
        <v>300</v>
      </c>
      <c r="BC102" s="192">
        <v>4.9196457855034348E-2</v>
      </c>
      <c r="BD102" s="11">
        <v>1023</v>
      </c>
      <c r="BE102" s="192">
        <v>0.19032558139534883</v>
      </c>
      <c r="BF102" s="127">
        <v>193514</v>
      </c>
      <c r="BG102" s="128">
        <v>0.1926733661036896</v>
      </c>
      <c r="BH102" s="127">
        <v>191937</v>
      </c>
      <c r="BI102" s="128">
        <v>0.19226654485788641</v>
      </c>
      <c r="BJ102" s="128">
        <v>-8.1492811889579044E-3</v>
      </c>
      <c r="BK102" s="127">
        <v>189699</v>
      </c>
      <c r="BL102" s="128">
        <v>0.19443106321656475</v>
      </c>
      <c r="BM102" s="128">
        <v>-1.1660075962425171E-2</v>
      </c>
      <c r="BN102" s="127">
        <v>184907</v>
      </c>
      <c r="BO102" s="128">
        <v>0.19803175242362839</v>
      </c>
      <c r="BP102" s="128">
        <v>-2.5261071486934565E-2</v>
      </c>
      <c r="BQ102" s="127">
        <v>189221</v>
      </c>
      <c r="BR102" s="128">
        <v>0.20131735456648162</v>
      </c>
      <c r="BS102" s="128">
        <v>2.3330647298371615E-2</v>
      </c>
      <c r="BT102" s="11">
        <v>-2716</v>
      </c>
      <c r="BU102" s="192">
        <v>-1.4150476458421268E-2</v>
      </c>
      <c r="BV102" s="11">
        <v>-478</v>
      </c>
      <c r="BW102" s="192">
        <v>-2.5197813378035729E-3</v>
      </c>
      <c r="BX102" s="4">
        <v>225709</v>
      </c>
      <c r="BY102" s="13">
        <v>0.1940965026185214</v>
      </c>
      <c r="BZ102" s="4">
        <v>224178</v>
      </c>
      <c r="CA102" s="13">
        <v>0.193851988734382</v>
      </c>
      <c r="CB102" s="13">
        <v>-6.7830702364548578E-3</v>
      </c>
      <c r="CC102" s="4">
        <v>219630</v>
      </c>
      <c r="CD102" s="13">
        <v>0.19666890530557421</v>
      </c>
      <c r="CE102" s="13">
        <v>-2.0287450151219133E-2</v>
      </c>
      <c r="CF102" s="4">
        <v>213686</v>
      </c>
      <c r="CG102" s="13">
        <v>0.19965914633348719</v>
      </c>
      <c r="CH102" s="13">
        <v>-2.7063698037608663E-2</v>
      </c>
      <c r="CI102" s="4">
        <v>217006</v>
      </c>
      <c r="CJ102" s="13">
        <v>0.20143394727217709</v>
      </c>
      <c r="CK102" s="13">
        <v>1.5536815701543416E-2</v>
      </c>
      <c r="CL102" s="4">
        <v>-7172</v>
      </c>
      <c r="CM102" s="13">
        <v>-3.1992434583232976E-2</v>
      </c>
      <c r="CN102" s="4">
        <v>-2624</v>
      </c>
      <c r="CO102" s="13">
        <v>-1.194736602467783E-2</v>
      </c>
      <c r="CP102" s="207"/>
      <c r="CQ102" s="208"/>
      <c r="CR102" s="207"/>
      <c r="CS102" s="208"/>
      <c r="CT102" s="208"/>
      <c r="CU102" s="207"/>
      <c r="CV102" s="208"/>
      <c r="CW102" s="208"/>
      <c r="CX102" s="207"/>
      <c r="CY102" s="208"/>
      <c r="CZ102" s="208"/>
      <c r="DA102" s="207"/>
      <c r="DB102" s="208"/>
      <c r="DC102" s="208"/>
      <c r="DD102" s="207"/>
      <c r="DE102" s="208"/>
      <c r="DF102" s="207"/>
      <c r="DG102" s="208"/>
      <c r="DH102" s="207"/>
      <c r="DI102" s="208"/>
      <c r="DJ102" s="207"/>
      <c r="DK102" s="208"/>
      <c r="DL102" s="208"/>
      <c r="DM102" s="207"/>
      <c r="DN102" s="208"/>
      <c r="DO102" s="208"/>
      <c r="DP102" s="207"/>
      <c r="DQ102" s="208"/>
      <c r="DR102" s="208"/>
      <c r="DS102" s="207"/>
      <c r="DT102" s="208"/>
      <c r="DU102" s="208"/>
      <c r="DV102" s="207"/>
      <c r="DW102" s="208"/>
      <c r="DX102" s="207"/>
      <c r="DY102" s="208"/>
    </row>
    <row r="103" spans="2:129" x14ac:dyDescent="0.3">
      <c r="B103" s="414"/>
      <c r="C103" s="12" t="s">
        <v>133</v>
      </c>
      <c r="D103" s="127">
        <v>33892</v>
      </c>
      <c r="E103" s="128">
        <v>0.21382020983300423</v>
      </c>
      <c r="F103" s="127">
        <v>33774</v>
      </c>
      <c r="G103" s="128">
        <v>0.21355269896872017</v>
      </c>
      <c r="H103" s="128">
        <v>-3.48164758645108E-3</v>
      </c>
      <c r="I103" s="127">
        <v>30510</v>
      </c>
      <c r="J103" s="128">
        <v>0.2162480154229984</v>
      </c>
      <c r="K103" s="128">
        <v>-9.6642387635459223E-2</v>
      </c>
      <c r="L103" s="127">
        <v>29775</v>
      </c>
      <c r="M103" s="128">
        <v>0.2180839375961327</v>
      </c>
      <c r="N103" s="128">
        <v>-2.4090462143559487E-2</v>
      </c>
      <c r="O103" s="127">
        <v>29390</v>
      </c>
      <c r="P103" s="128">
        <v>0.21391347385582857</v>
      </c>
      <c r="Q103" s="128">
        <v>-1.2930310663308145E-2</v>
      </c>
      <c r="R103" s="11">
        <v>-4384</v>
      </c>
      <c r="S103" s="192">
        <v>-0.12980399123586195</v>
      </c>
      <c r="T103" s="11">
        <v>-1120</v>
      </c>
      <c r="U103" s="192">
        <v>-3.6709275647328746E-2</v>
      </c>
      <c r="V103" s="127">
        <v>26398</v>
      </c>
      <c r="W103" s="128">
        <v>0.21847765813932316</v>
      </c>
      <c r="X103" s="127">
        <v>26083</v>
      </c>
      <c r="Y103" s="128">
        <v>0.21785940997627878</v>
      </c>
      <c r="Z103" s="128">
        <v>-1.1932722175922419E-2</v>
      </c>
      <c r="AA103" s="127">
        <v>23668</v>
      </c>
      <c r="AB103" s="128">
        <v>0.21991581725095938</v>
      </c>
      <c r="AC103" s="128">
        <v>-9.2589042671471847E-2</v>
      </c>
      <c r="AD103" s="127">
        <v>22500</v>
      </c>
      <c r="AE103" s="128">
        <v>0.2231943576466387</v>
      </c>
      <c r="AF103" s="128">
        <v>-4.9349332431975666E-2</v>
      </c>
      <c r="AG103" s="127">
        <v>21312</v>
      </c>
      <c r="AH103" s="128">
        <v>0.21817735099608934</v>
      </c>
      <c r="AI103" s="128">
        <v>-5.28E-2</v>
      </c>
      <c r="AJ103" s="11">
        <v>-4771</v>
      </c>
      <c r="AK103" s="192">
        <v>-0.18291607560480005</v>
      </c>
      <c r="AL103" s="11">
        <v>-2356</v>
      </c>
      <c r="AM103" s="192">
        <v>-9.9543687679567353E-2</v>
      </c>
      <c r="AN103" s="127">
        <v>7494</v>
      </c>
      <c r="AO103" s="128">
        <v>0.19888535031847135</v>
      </c>
      <c r="AP103" s="127">
        <v>7691</v>
      </c>
      <c r="AQ103" s="128">
        <v>0.20013531447604674</v>
      </c>
      <c r="AR103" s="128">
        <v>2.6287696824125968E-2</v>
      </c>
      <c r="AS103" s="127">
        <v>6842</v>
      </c>
      <c r="AT103" s="128">
        <v>0.20445241296877334</v>
      </c>
      <c r="AU103" s="128">
        <v>-0.11038876609023535</v>
      </c>
      <c r="AV103" s="127">
        <v>7275</v>
      </c>
      <c r="AW103" s="128">
        <v>0.20366171159821952</v>
      </c>
      <c r="AX103" s="128">
        <v>6.3285589009061671E-2</v>
      </c>
      <c r="AY103" s="127">
        <v>8078</v>
      </c>
      <c r="AZ103" s="128">
        <v>0.20342483001762779</v>
      </c>
      <c r="BA103" s="128">
        <v>0.11037800687285224</v>
      </c>
      <c r="BB103" s="11">
        <v>387</v>
      </c>
      <c r="BC103" s="192">
        <v>5.0318554154206163E-2</v>
      </c>
      <c r="BD103" s="11">
        <v>1236</v>
      </c>
      <c r="BE103" s="192">
        <v>0.18064893306050861</v>
      </c>
      <c r="BF103" s="127">
        <v>206454</v>
      </c>
      <c r="BG103" s="128">
        <v>0.20555715413650244</v>
      </c>
      <c r="BH103" s="127">
        <v>206635</v>
      </c>
      <c r="BI103" s="128">
        <v>0.20698978048374914</v>
      </c>
      <c r="BJ103" s="128">
        <v>8.7670861305666156E-4</v>
      </c>
      <c r="BK103" s="127">
        <v>203114</v>
      </c>
      <c r="BL103" s="128">
        <v>0.20818070192341201</v>
      </c>
      <c r="BM103" s="128">
        <v>-1.7039707697147143E-2</v>
      </c>
      <c r="BN103" s="127">
        <v>194999</v>
      </c>
      <c r="BO103" s="128">
        <v>0.20884008550706631</v>
      </c>
      <c r="BP103" s="128">
        <v>-3.9952932835747412E-2</v>
      </c>
      <c r="BQ103" s="127">
        <v>197113</v>
      </c>
      <c r="BR103" s="128">
        <v>0.20971386743893591</v>
      </c>
      <c r="BS103" s="128">
        <v>1.0841081236314032E-2</v>
      </c>
      <c r="BT103" s="11">
        <v>-9522</v>
      </c>
      <c r="BU103" s="192">
        <v>-4.6081254385752612E-2</v>
      </c>
      <c r="BV103" s="11">
        <v>-6001</v>
      </c>
      <c r="BW103" s="192">
        <v>-2.9544984589934715E-2</v>
      </c>
      <c r="BX103" s="4">
        <v>240346</v>
      </c>
      <c r="BY103" s="13">
        <v>0.20668346418774239</v>
      </c>
      <c r="BZ103" s="4">
        <v>240409</v>
      </c>
      <c r="CA103" s="13">
        <v>0.2078873161489711</v>
      </c>
      <c r="CB103" s="13">
        <v>2.6212210729537055E-4</v>
      </c>
      <c r="CC103" s="4">
        <v>233624</v>
      </c>
      <c r="CD103" s="13">
        <v>0.20919991045444369</v>
      </c>
      <c r="CE103" s="13">
        <v>-2.8222737085550009E-2</v>
      </c>
      <c r="CF103" s="4">
        <v>224774</v>
      </c>
      <c r="CG103" s="13">
        <v>0.21001930382881073</v>
      </c>
      <c r="CH103" s="13">
        <v>-3.7881382049789414E-2</v>
      </c>
      <c r="CI103" s="4">
        <v>226503</v>
      </c>
      <c r="CJ103" s="13">
        <v>0.21024945558643504</v>
      </c>
      <c r="CK103" s="13">
        <v>7.6921708026729263E-3</v>
      </c>
      <c r="CL103" s="4">
        <v>-13906</v>
      </c>
      <c r="CM103" s="13">
        <v>-5.7843092396707263E-2</v>
      </c>
      <c r="CN103" s="4">
        <v>-7121</v>
      </c>
      <c r="CO103" s="13">
        <v>-3.0480601308084831E-2</v>
      </c>
      <c r="CP103" s="207"/>
      <c r="CQ103" s="208"/>
      <c r="CR103" s="207"/>
      <c r="CS103" s="208"/>
      <c r="CT103" s="208"/>
      <c r="CU103" s="207"/>
      <c r="CV103" s="208"/>
      <c r="CW103" s="208"/>
      <c r="CX103" s="207"/>
      <c r="CY103" s="208"/>
      <c r="CZ103" s="208"/>
      <c r="DA103" s="207"/>
      <c r="DB103" s="208"/>
      <c r="DC103" s="208"/>
      <c r="DD103" s="207"/>
      <c r="DE103" s="208"/>
      <c r="DF103" s="207"/>
      <c r="DG103" s="208"/>
      <c r="DH103" s="207"/>
      <c r="DI103" s="208"/>
      <c r="DJ103" s="207"/>
      <c r="DK103" s="208"/>
      <c r="DL103" s="208"/>
      <c r="DM103" s="207"/>
      <c r="DN103" s="208"/>
      <c r="DO103" s="208"/>
      <c r="DP103" s="207"/>
      <c r="DQ103" s="208"/>
      <c r="DR103" s="208"/>
      <c r="DS103" s="207"/>
      <c r="DT103" s="208"/>
      <c r="DU103" s="208"/>
      <c r="DV103" s="207"/>
      <c r="DW103" s="208"/>
      <c r="DX103" s="207"/>
      <c r="DY103" s="208"/>
    </row>
    <row r="104" spans="2:129" x14ac:dyDescent="0.3">
      <c r="B104" s="414"/>
      <c r="C104" s="12" t="s">
        <v>132</v>
      </c>
      <c r="D104" s="127">
        <v>29111</v>
      </c>
      <c r="E104" s="128">
        <v>0.1836575040849931</v>
      </c>
      <c r="F104" s="127">
        <v>29462</v>
      </c>
      <c r="G104" s="128">
        <v>0.1862879616573824</v>
      </c>
      <c r="H104" s="128">
        <v>1.2057297928618049E-2</v>
      </c>
      <c r="I104" s="127">
        <v>26397</v>
      </c>
      <c r="J104" s="128">
        <v>0.18709599682467679</v>
      </c>
      <c r="K104" s="128">
        <v>-0.104032312809721</v>
      </c>
      <c r="L104" s="127">
        <v>25548</v>
      </c>
      <c r="M104" s="128">
        <v>0.18712370907492859</v>
      </c>
      <c r="N104" s="128">
        <v>-3.2162745766564381E-2</v>
      </c>
      <c r="O104" s="127">
        <v>25837</v>
      </c>
      <c r="P104" s="128">
        <v>0.18805316175614301</v>
      </c>
      <c r="Q104" s="128">
        <v>1.1312040081415375E-2</v>
      </c>
      <c r="R104" s="11">
        <v>-3625</v>
      </c>
      <c r="S104" s="192">
        <v>-0.123039847939719</v>
      </c>
      <c r="T104" s="11">
        <v>-560</v>
      </c>
      <c r="U104" s="192">
        <v>-2.1214531954388757E-2</v>
      </c>
      <c r="V104" s="127">
        <v>22072</v>
      </c>
      <c r="W104" s="128">
        <v>0.18267440224453144</v>
      </c>
      <c r="X104" s="127">
        <v>22089</v>
      </c>
      <c r="Y104" s="128">
        <v>0.18449934850155358</v>
      </c>
      <c r="Z104" s="128">
        <v>7.7020659659296845E-4</v>
      </c>
      <c r="AA104" s="127">
        <v>19969</v>
      </c>
      <c r="AB104" s="128">
        <v>0.18554584057311169</v>
      </c>
      <c r="AC104" s="128">
        <v>-9.5975372357281902E-2</v>
      </c>
      <c r="AD104" s="127">
        <v>18722</v>
      </c>
      <c r="AE104" s="128">
        <v>0.18571754506046087</v>
      </c>
      <c r="AF104" s="128">
        <v>-6.2446792528419053E-2</v>
      </c>
      <c r="AG104" s="127">
        <v>17976</v>
      </c>
      <c r="AH104" s="128">
        <v>0.18402571609917898</v>
      </c>
      <c r="AI104" s="128">
        <v>-3.9846170280952893E-2</v>
      </c>
      <c r="AJ104" s="11">
        <v>-4113</v>
      </c>
      <c r="AK104" s="192">
        <v>-0.18620127665353792</v>
      </c>
      <c r="AL104" s="11">
        <v>-1993</v>
      </c>
      <c r="AM104" s="192">
        <v>-9.9804697280785212E-2</v>
      </c>
      <c r="AN104" s="127">
        <v>7039</v>
      </c>
      <c r="AO104" s="128">
        <v>0.18680997876857749</v>
      </c>
      <c r="AP104" s="127">
        <v>7373</v>
      </c>
      <c r="AQ104" s="128">
        <v>0.19186031382549637</v>
      </c>
      <c r="AR104" s="128">
        <v>4.7449921863901123E-2</v>
      </c>
      <c r="AS104" s="127">
        <v>6428</v>
      </c>
      <c r="AT104" s="128">
        <v>0.1920812789481548</v>
      </c>
      <c r="AU104" s="128">
        <v>-0.12817035128170351</v>
      </c>
      <c r="AV104" s="127">
        <v>6826</v>
      </c>
      <c r="AW104" s="128">
        <v>0.19109207468995829</v>
      </c>
      <c r="AX104" s="128">
        <v>6.1916614810205349E-2</v>
      </c>
      <c r="AY104" s="127">
        <v>7861</v>
      </c>
      <c r="AZ104" s="128">
        <v>0.19796021153361873</v>
      </c>
      <c r="BA104" s="128">
        <v>0.15162613536478173</v>
      </c>
      <c r="BB104" s="11">
        <v>488</v>
      </c>
      <c r="BC104" s="192">
        <v>6.6187440661874319E-2</v>
      </c>
      <c r="BD104" s="11">
        <v>1433</v>
      </c>
      <c r="BE104" s="192">
        <v>0.22293092719352831</v>
      </c>
      <c r="BF104" s="127">
        <v>186534</v>
      </c>
      <c r="BG104" s="128">
        <v>0.18572368755121405</v>
      </c>
      <c r="BH104" s="127">
        <v>185759</v>
      </c>
      <c r="BI104" s="128">
        <v>0.18607793758502073</v>
      </c>
      <c r="BJ104" s="128">
        <v>-4.1547385463239946E-3</v>
      </c>
      <c r="BK104" s="127">
        <v>181912</v>
      </c>
      <c r="BL104" s="128">
        <v>0.18644981561237395</v>
      </c>
      <c r="BM104" s="128">
        <v>-2.0709629143137075E-2</v>
      </c>
      <c r="BN104" s="127">
        <v>174334</v>
      </c>
      <c r="BO104" s="128">
        <v>0.18670827782085497</v>
      </c>
      <c r="BP104" s="128">
        <v>-4.1657504727560579E-2</v>
      </c>
      <c r="BQ104" s="127">
        <v>175845</v>
      </c>
      <c r="BR104" s="128">
        <v>0.18708626533916933</v>
      </c>
      <c r="BS104" s="128">
        <v>8.6672708708570908E-3</v>
      </c>
      <c r="BT104" s="11">
        <v>-9914</v>
      </c>
      <c r="BU104" s="192">
        <v>-5.3370227014572613E-2</v>
      </c>
      <c r="BV104" s="11">
        <v>-6067</v>
      </c>
      <c r="BW104" s="192">
        <v>-3.3351290733981263E-2</v>
      </c>
      <c r="BX104" s="4">
        <v>215645</v>
      </c>
      <c r="BY104" s="13">
        <v>0.1854420528519955</v>
      </c>
      <c r="BZ104" s="4">
        <v>215221</v>
      </c>
      <c r="CA104" s="13">
        <v>0.18610666018700511</v>
      </c>
      <c r="CB104" s="13">
        <v>-1.9661944399359532E-3</v>
      </c>
      <c r="CC104" s="4">
        <v>208309</v>
      </c>
      <c r="CD104" s="13">
        <v>0.18653145287665099</v>
      </c>
      <c r="CE104" s="13">
        <v>-3.2115825128588793E-2</v>
      </c>
      <c r="CF104" s="4">
        <v>199882</v>
      </c>
      <c r="CG104" s="13">
        <v>0.18676127349208693</v>
      </c>
      <c r="CH104" s="13">
        <v>-4.0454325065167662E-2</v>
      </c>
      <c r="CI104" s="4">
        <v>201682</v>
      </c>
      <c r="CJ104" s="13">
        <v>0.18720957648059139</v>
      </c>
      <c r="CK104" s="13">
        <v>9.0053131347493931E-3</v>
      </c>
      <c r="CL104" s="4">
        <v>-13539</v>
      </c>
      <c r="CM104" s="13">
        <v>-6.2907430037031697E-2</v>
      </c>
      <c r="CN104" s="4">
        <v>-6627</v>
      </c>
      <c r="CO104" s="13">
        <v>-3.1813315795284902E-2</v>
      </c>
      <c r="CP104" s="207"/>
      <c r="CQ104" s="208"/>
      <c r="CR104" s="207"/>
      <c r="CS104" s="208"/>
      <c r="CT104" s="208"/>
      <c r="CU104" s="207"/>
      <c r="CV104" s="208"/>
      <c r="CW104" s="208"/>
      <c r="CX104" s="207"/>
      <c r="CY104" s="208"/>
      <c r="CZ104" s="208"/>
      <c r="DA104" s="207"/>
      <c r="DB104" s="208"/>
      <c r="DC104" s="208"/>
      <c r="DD104" s="207"/>
      <c r="DE104" s="208"/>
      <c r="DF104" s="207"/>
      <c r="DG104" s="208"/>
      <c r="DH104" s="207"/>
      <c r="DI104" s="208"/>
      <c r="DJ104" s="207"/>
      <c r="DK104" s="208"/>
      <c r="DL104" s="208"/>
      <c r="DM104" s="207"/>
      <c r="DN104" s="208"/>
      <c r="DO104" s="208"/>
      <c r="DP104" s="207"/>
      <c r="DQ104" s="208"/>
      <c r="DR104" s="208"/>
      <c r="DS104" s="207"/>
      <c r="DT104" s="208"/>
      <c r="DU104" s="208"/>
      <c r="DV104" s="207"/>
      <c r="DW104" s="208"/>
      <c r="DX104" s="207"/>
      <c r="DY104" s="208"/>
    </row>
    <row r="105" spans="2:129" x14ac:dyDescent="0.3">
      <c r="B105" s="414"/>
      <c r="C105" s="12" t="s">
        <v>131</v>
      </c>
      <c r="D105" s="127">
        <v>25000</v>
      </c>
      <c r="E105" s="128">
        <v>0.1577217409956658</v>
      </c>
      <c r="F105" s="127">
        <v>25275</v>
      </c>
      <c r="G105" s="128">
        <v>0.15981359822450411</v>
      </c>
      <c r="H105" s="128">
        <v>1.0999999999999999E-2</v>
      </c>
      <c r="I105" s="127">
        <v>22277</v>
      </c>
      <c r="J105" s="128">
        <v>0.1578943638013155</v>
      </c>
      <c r="K105" s="128">
        <v>-0.11861523244312562</v>
      </c>
      <c r="L105" s="127">
        <v>21498</v>
      </c>
      <c r="M105" s="128">
        <v>0.15745989892331355</v>
      </c>
      <c r="N105" s="128">
        <v>-3.4968801903308346E-2</v>
      </c>
      <c r="O105" s="127">
        <v>22109</v>
      </c>
      <c r="P105" s="128">
        <v>0.16091912192849656</v>
      </c>
      <c r="Q105" s="128">
        <v>2.8421248488231462E-2</v>
      </c>
      <c r="R105" s="11">
        <v>-3166</v>
      </c>
      <c r="S105" s="192">
        <v>-0.12526211671612264</v>
      </c>
      <c r="T105" s="11">
        <v>-168</v>
      </c>
      <c r="U105" s="192">
        <v>-7.5414104233065497E-3</v>
      </c>
      <c r="V105" s="127">
        <v>18524</v>
      </c>
      <c r="W105" s="128">
        <v>0.15331010452961671</v>
      </c>
      <c r="X105" s="127">
        <v>18567</v>
      </c>
      <c r="Y105" s="128">
        <v>0.15508168788212889</v>
      </c>
      <c r="Z105" s="128">
        <v>2.3213128913841504E-3</v>
      </c>
      <c r="AA105" s="127">
        <v>16473</v>
      </c>
      <c r="AB105" s="128">
        <v>0.15306207780864686</v>
      </c>
      <c r="AC105" s="128">
        <v>-0.11278074002262078</v>
      </c>
      <c r="AD105" s="127">
        <v>15172</v>
      </c>
      <c r="AE105" s="128">
        <v>0.15050243529843566</v>
      </c>
      <c r="AF105" s="128">
        <v>-7.8977721119407512E-2</v>
      </c>
      <c r="AG105" s="127">
        <v>15127</v>
      </c>
      <c r="AH105" s="128">
        <v>0.15485964660838231</v>
      </c>
      <c r="AI105" s="128">
        <v>-2.9659899815449513E-3</v>
      </c>
      <c r="AJ105" s="11">
        <v>-3440</v>
      </c>
      <c r="AK105" s="192">
        <v>-0.18527495018042761</v>
      </c>
      <c r="AL105" s="11">
        <v>-1346</v>
      </c>
      <c r="AM105" s="192">
        <v>-8.1709463971347054E-2</v>
      </c>
      <c r="AN105" s="127">
        <v>6476</v>
      </c>
      <c r="AO105" s="128">
        <v>0.17186836518046708</v>
      </c>
      <c r="AP105" s="127">
        <v>6708</v>
      </c>
      <c r="AQ105" s="128">
        <v>0.17455567410028885</v>
      </c>
      <c r="AR105" s="128">
        <v>3.5824583075972825E-2</v>
      </c>
      <c r="AS105" s="127">
        <v>5804</v>
      </c>
      <c r="AT105" s="128">
        <v>0.17343493201852683</v>
      </c>
      <c r="AU105" s="128">
        <v>-0.13476446034585571</v>
      </c>
      <c r="AV105" s="127">
        <v>6326</v>
      </c>
      <c r="AW105" s="128">
        <v>0.17709470619523529</v>
      </c>
      <c r="AX105" s="128">
        <v>8.9937973811164709E-2</v>
      </c>
      <c r="AY105" s="127">
        <v>6982</v>
      </c>
      <c r="AZ105" s="128">
        <v>0.17582472928733317</v>
      </c>
      <c r="BA105" s="128">
        <v>0.10369901991779956</v>
      </c>
      <c r="BB105" s="11">
        <v>274</v>
      </c>
      <c r="BC105" s="192">
        <v>4.0846750149075683E-2</v>
      </c>
      <c r="BD105" s="11">
        <v>1178</v>
      </c>
      <c r="BE105" s="192">
        <v>0.20296347346657478</v>
      </c>
      <c r="BF105" s="127">
        <v>165353</v>
      </c>
      <c r="BG105" s="128">
        <v>0.16463469880909593</v>
      </c>
      <c r="BH105" s="127">
        <v>166113</v>
      </c>
      <c r="BI105" s="128">
        <v>0.16639820652598553</v>
      </c>
      <c r="BJ105" s="128">
        <v>4.5962274648781694E-3</v>
      </c>
      <c r="BK105" s="127">
        <v>161775</v>
      </c>
      <c r="BL105" s="128">
        <v>0.16581049584794735</v>
      </c>
      <c r="BM105" s="128">
        <v>-2.6114753210164165E-2</v>
      </c>
      <c r="BN105" s="127">
        <v>153729</v>
      </c>
      <c r="BO105" s="128">
        <v>0.16464072895202436</v>
      </c>
      <c r="BP105" s="128">
        <v>-4.9735744089012518E-2</v>
      </c>
      <c r="BQ105" s="127">
        <v>153592</v>
      </c>
      <c r="BR105" s="128">
        <v>0.16341069502103384</v>
      </c>
      <c r="BS105" s="128">
        <v>-8.9117863252867057E-4</v>
      </c>
      <c r="BT105" s="11">
        <v>-12521</v>
      </c>
      <c r="BU105" s="192">
        <v>-7.537640040213589E-2</v>
      </c>
      <c r="BV105" s="11">
        <v>-8183</v>
      </c>
      <c r="BW105" s="192">
        <v>-5.0582599289136145E-2</v>
      </c>
      <c r="BX105" s="4">
        <v>190353</v>
      </c>
      <c r="BY105" s="13">
        <v>0.16369241617721672</v>
      </c>
      <c r="BZ105" s="4">
        <v>191388</v>
      </c>
      <c r="CA105" s="13">
        <v>0.16549770459142246</v>
      </c>
      <c r="CB105" s="13">
        <v>5.4372665521424945E-3</v>
      </c>
      <c r="CC105" s="4">
        <v>184052</v>
      </c>
      <c r="CD105" s="13">
        <v>0.16481038728453101</v>
      </c>
      <c r="CE105" s="13">
        <v>-3.8330511839822723E-2</v>
      </c>
      <c r="CF105" s="4">
        <v>175227</v>
      </c>
      <c r="CG105" s="13">
        <v>0.16372468591567982</v>
      </c>
      <c r="CH105" s="13">
        <v>-4.7948405885293255E-2</v>
      </c>
      <c r="CI105" s="4">
        <v>175701</v>
      </c>
      <c r="CJ105" s="13">
        <v>0.16309293738269351</v>
      </c>
      <c r="CK105" s="13">
        <v>2.7050625759728053E-3</v>
      </c>
      <c r="CL105" s="4">
        <v>-15687</v>
      </c>
      <c r="CM105" s="13">
        <v>-8.1964386481911067E-2</v>
      </c>
      <c r="CN105" s="4">
        <v>-8351</v>
      </c>
      <c r="CO105" s="13">
        <v>-4.5373046747658297E-2</v>
      </c>
      <c r="CP105" s="207"/>
      <c r="CQ105" s="208"/>
      <c r="CR105" s="207"/>
      <c r="CS105" s="208"/>
      <c r="CT105" s="208"/>
      <c r="CU105" s="207"/>
      <c r="CV105" s="208"/>
      <c r="CW105" s="208"/>
      <c r="CX105" s="207"/>
      <c r="CY105" s="208"/>
      <c r="CZ105" s="208"/>
      <c r="DA105" s="207"/>
      <c r="DB105" s="208"/>
      <c r="DC105" s="208"/>
      <c r="DD105" s="207"/>
      <c r="DE105" s="208"/>
      <c r="DF105" s="207"/>
      <c r="DG105" s="208"/>
      <c r="DH105" s="207"/>
      <c r="DI105" s="208"/>
      <c r="DJ105" s="207"/>
      <c r="DK105" s="208"/>
      <c r="DL105" s="208"/>
      <c r="DM105" s="207"/>
      <c r="DN105" s="208"/>
      <c r="DO105" s="208"/>
      <c r="DP105" s="207"/>
      <c r="DQ105" s="208"/>
      <c r="DR105" s="208"/>
      <c r="DS105" s="207"/>
      <c r="DT105" s="208"/>
      <c r="DU105" s="208"/>
      <c r="DV105" s="207"/>
      <c r="DW105" s="208"/>
      <c r="DX105" s="207"/>
      <c r="DY105" s="208"/>
    </row>
    <row r="106" spans="2:129" x14ac:dyDescent="0.3">
      <c r="B106" s="414"/>
      <c r="C106" s="12" t="s">
        <v>130</v>
      </c>
      <c r="D106" s="127">
        <v>22754</v>
      </c>
      <c r="E106" s="128">
        <v>0.14355201978461518</v>
      </c>
      <c r="F106" s="127">
        <v>23136</v>
      </c>
      <c r="G106" s="128">
        <v>0.14628872041630572</v>
      </c>
      <c r="H106" s="128">
        <v>1.6788257009756526E-2</v>
      </c>
      <c r="I106" s="127">
        <v>20126</v>
      </c>
      <c r="J106" s="128">
        <v>0.14264855976411886</v>
      </c>
      <c r="K106" s="128">
        <v>-0.1301002766251729</v>
      </c>
      <c r="L106" s="127">
        <v>19769</v>
      </c>
      <c r="M106" s="128">
        <v>0.14479601552772284</v>
      </c>
      <c r="N106" s="128">
        <v>-1.7738249031104044E-2</v>
      </c>
      <c r="O106" s="127">
        <v>21035</v>
      </c>
      <c r="P106" s="128">
        <v>0.1531020729008967</v>
      </c>
      <c r="Q106" s="128">
        <v>6.4039658050483075E-2</v>
      </c>
      <c r="R106" s="11">
        <v>-2101</v>
      </c>
      <c r="S106" s="192">
        <v>-9.0810857538035972E-2</v>
      </c>
      <c r="T106" s="11">
        <v>909</v>
      </c>
      <c r="U106" s="192">
        <v>4.5165457617012822E-2</v>
      </c>
      <c r="V106" s="127">
        <v>16389</v>
      </c>
      <c r="W106" s="128">
        <v>0.13564021286632955</v>
      </c>
      <c r="X106" s="127">
        <v>16460</v>
      </c>
      <c r="Y106" s="128">
        <v>0.13748287728442082</v>
      </c>
      <c r="Z106" s="128">
        <v>4.3321740191591919E-3</v>
      </c>
      <c r="AA106" s="127">
        <v>14379</v>
      </c>
      <c r="AB106" s="128">
        <v>0.13360527024892449</v>
      </c>
      <c r="AC106" s="128">
        <v>-0.12642770352369381</v>
      </c>
      <c r="AD106" s="127">
        <v>13406</v>
      </c>
      <c r="AE106" s="128">
        <v>0.1329841581604817</v>
      </c>
      <c r="AF106" s="128">
        <v>-6.7668127129842132E-2</v>
      </c>
      <c r="AG106" s="127">
        <v>14104</v>
      </c>
      <c r="AH106" s="128">
        <v>0.14438688806535493</v>
      </c>
      <c r="AI106" s="128">
        <v>5.2066238997463821E-2</v>
      </c>
      <c r="AJ106" s="11">
        <v>-2356</v>
      </c>
      <c r="AK106" s="192">
        <v>-0.14313487241798295</v>
      </c>
      <c r="AL106" s="11">
        <v>-275</v>
      </c>
      <c r="AM106" s="192">
        <v>-1.9125113012031434E-2</v>
      </c>
      <c r="AN106" s="127">
        <v>6365</v>
      </c>
      <c r="AO106" s="128">
        <v>0.16892250530785563</v>
      </c>
      <c r="AP106" s="127">
        <v>6676</v>
      </c>
      <c r="AQ106" s="128">
        <v>0.17372296963230893</v>
      </c>
      <c r="AR106" s="128">
        <v>4.8860958366064418E-2</v>
      </c>
      <c r="AS106" s="127">
        <v>5747</v>
      </c>
      <c r="AT106" s="128">
        <v>0.17173165994322426</v>
      </c>
      <c r="AU106" s="128">
        <v>-0.13915518274415817</v>
      </c>
      <c r="AV106" s="127">
        <v>6363</v>
      </c>
      <c r="AW106" s="128">
        <v>0.17813051146384479</v>
      </c>
      <c r="AX106" s="128">
        <v>0.1071863580998782</v>
      </c>
      <c r="AY106" s="127">
        <v>6931</v>
      </c>
      <c r="AZ106" s="128">
        <v>0.17454041803072273</v>
      </c>
      <c r="BA106" s="128">
        <v>8.926606946408927E-2</v>
      </c>
      <c r="BB106" s="11">
        <v>255</v>
      </c>
      <c r="BC106" s="192">
        <v>3.8196524865188763E-2</v>
      </c>
      <c r="BD106" s="11">
        <v>1184</v>
      </c>
      <c r="BE106" s="192">
        <v>0.20602053245171395</v>
      </c>
      <c r="BF106" s="127">
        <v>158113</v>
      </c>
      <c r="BG106" s="128">
        <v>0.15742614970882041</v>
      </c>
      <c r="BH106" s="127">
        <v>159718</v>
      </c>
      <c r="BI106" s="128">
        <v>0.15999222667652357</v>
      </c>
      <c r="BJ106" s="128">
        <v>1.0150967978597585E-2</v>
      </c>
      <c r="BK106" s="127">
        <v>157128</v>
      </c>
      <c r="BL106" s="128">
        <v>0.16104757590231042</v>
      </c>
      <c r="BM106" s="128">
        <v>-1.6216080842484881E-2</v>
      </c>
      <c r="BN106" s="127">
        <v>149771</v>
      </c>
      <c r="BO106" s="128">
        <v>0.16040178896547588</v>
      </c>
      <c r="BP106" s="128">
        <v>-4.6821699506135128E-2</v>
      </c>
      <c r="BQ106" s="127">
        <v>148873</v>
      </c>
      <c r="BR106" s="128">
        <v>0.15839002291699028</v>
      </c>
      <c r="BS106" s="128">
        <v>-5.995820285636071E-3</v>
      </c>
      <c r="BT106" s="11">
        <v>-10845</v>
      </c>
      <c r="BU106" s="192">
        <v>-6.7900925380984023E-2</v>
      </c>
      <c r="BV106" s="11">
        <v>-8255</v>
      </c>
      <c r="BW106" s="192">
        <v>-5.2536785296064356E-2</v>
      </c>
      <c r="BX106" s="4">
        <v>180867</v>
      </c>
      <c r="BY106" s="13">
        <v>0.15553501251214666</v>
      </c>
      <c r="BZ106" s="4">
        <v>182854</v>
      </c>
      <c r="CA106" s="13">
        <v>0.15811815409200139</v>
      </c>
      <c r="CB106" s="13">
        <v>1.0985973118368797E-2</v>
      </c>
      <c r="CC106" s="4">
        <v>177254</v>
      </c>
      <c r="CD106" s="13">
        <v>0.15872308036713678</v>
      </c>
      <c r="CE106" s="13">
        <v>-3.0625526376234613E-2</v>
      </c>
      <c r="CF106" s="4">
        <v>169540</v>
      </c>
      <c r="CG106" s="13">
        <v>0.15841099402571726</v>
      </c>
      <c r="CH106" s="13">
        <v>-4.3519469236237285E-2</v>
      </c>
      <c r="CI106" s="4">
        <v>169908</v>
      </c>
      <c r="CJ106" s="13">
        <v>0.15771563511202946</v>
      </c>
      <c r="CK106" s="13">
        <v>2.1705792143447145E-3</v>
      </c>
      <c r="CL106" s="4">
        <v>-12946</v>
      </c>
      <c r="CM106" s="13">
        <v>-7.0799654369059439E-2</v>
      </c>
      <c r="CN106" s="4">
        <v>-7346</v>
      </c>
      <c r="CO106" s="13">
        <v>-4.1443352477236073E-2</v>
      </c>
      <c r="CP106" s="207"/>
      <c r="CQ106" s="208"/>
      <c r="CR106" s="207"/>
      <c r="CS106" s="208"/>
      <c r="CT106" s="208"/>
      <c r="CU106" s="207"/>
      <c r="CV106" s="208"/>
      <c r="CW106" s="208"/>
      <c r="CX106" s="207"/>
      <c r="CY106" s="208"/>
      <c r="CZ106" s="208"/>
      <c r="DA106" s="207"/>
      <c r="DB106" s="208"/>
      <c r="DC106" s="208"/>
      <c r="DD106" s="207"/>
      <c r="DE106" s="208"/>
      <c r="DF106" s="207"/>
      <c r="DG106" s="208"/>
      <c r="DH106" s="207"/>
      <c r="DI106" s="208"/>
      <c r="DJ106" s="207"/>
      <c r="DK106" s="208"/>
      <c r="DL106" s="208"/>
      <c r="DM106" s="207"/>
      <c r="DN106" s="208"/>
      <c r="DO106" s="208"/>
      <c r="DP106" s="207"/>
      <c r="DQ106" s="208"/>
      <c r="DR106" s="208"/>
      <c r="DS106" s="207"/>
      <c r="DT106" s="208"/>
      <c r="DU106" s="208"/>
      <c r="DV106" s="207"/>
      <c r="DW106" s="208"/>
      <c r="DX106" s="207"/>
      <c r="DY106" s="208"/>
    </row>
    <row r="107" spans="2:129" x14ac:dyDescent="0.3">
      <c r="B107" s="414"/>
      <c r="C107" s="12" t="s">
        <v>135</v>
      </c>
      <c r="D107" s="127">
        <v>15555</v>
      </c>
      <c r="E107" s="128">
        <v>9.8134467247503271E-2</v>
      </c>
      <c r="F107" s="127">
        <v>14265</v>
      </c>
      <c r="G107" s="128">
        <v>9.0197467009794308E-2</v>
      </c>
      <c r="H107" s="128">
        <v>-8.2931533269045329E-2</v>
      </c>
      <c r="I107" s="127">
        <v>11847</v>
      </c>
      <c r="J107" s="128">
        <v>8.3968870492175093E-2</v>
      </c>
      <c r="K107" s="128">
        <v>-0.16950578338590958</v>
      </c>
      <c r="L107" s="127">
        <v>11161</v>
      </c>
      <c r="M107" s="128">
        <v>8.1747601259796382E-2</v>
      </c>
      <c r="N107" s="128">
        <v>-5.7904954840887986E-2</v>
      </c>
      <c r="O107" s="127">
        <v>11236</v>
      </c>
      <c r="P107" s="128">
        <v>8.1780598579247701E-2</v>
      </c>
      <c r="Q107" s="128">
        <v>6.7198279724039068E-3</v>
      </c>
      <c r="R107" s="11">
        <v>-3029</v>
      </c>
      <c r="S107" s="192">
        <v>-0.21233788994041358</v>
      </c>
      <c r="T107" s="11">
        <v>-611</v>
      </c>
      <c r="U107" s="192">
        <v>-5.1574238203764666E-2</v>
      </c>
      <c r="V107" s="127">
        <v>11267</v>
      </c>
      <c r="W107" s="128">
        <v>9.3249025466162358E-2</v>
      </c>
      <c r="X107" s="127">
        <v>10382</v>
      </c>
      <c r="Y107" s="128">
        <v>8.6716113728241617E-2</v>
      </c>
      <c r="Z107" s="128">
        <v>-7.8547971953492501E-2</v>
      </c>
      <c r="AA107" s="127">
        <v>8578</v>
      </c>
      <c r="AB107" s="128">
        <v>7.9704152458117683E-2</v>
      </c>
      <c r="AC107" s="128">
        <v>-0.17376228087073781</v>
      </c>
      <c r="AD107" s="127">
        <v>7947</v>
      </c>
      <c r="AE107" s="128">
        <v>7.8832247120792787E-2</v>
      </c>
      <c r="AF107" s="128">
        <v>-7.3560270459314528E-2</v>
      </c>
      <c r="AG107" s="127">
        <v>7776</v>
      </c>
      <c r="AH107" s="128">
        <v>7.9605249687762336E-2</v>
      </c>
      <c r="AI107" s="128">
        <v>-2.1517553793884484E-2</v>
      </c>
      <c r="AJ107" s="11">
        <v>-2606</v>
      </c>
      <c r="AK107" s="192">
        <v>-0.25101136582546713</v>
      </c>
      <c r="AL107" s="11">
        <v>-802</v>
      </c>
      <c r="AM107" s="192">
        <v>-9.3494987176498012E-2</v>
      </c>
      <c r="AN107" s="127">
        <v>4288</v>
      </c>
      <c r="AO107" s="128">
        <v>0.11380042462845011</v>
      </c>
      <c r="AP107" s="127">
        <v>3883</v>
      </c>
      <c r="AQ107" s="128">
        <v>0.10104348278643732</v>
      </c>
      <c r="AR107" s="128">
        <v>-9.444962686567164E-2</v>
      </c>
      <c r="AS107" s="127">
        <v>3269</v>
      </c>
      <c r="AT107" s="128">
        <v>9.7684147616913186E-2</v>
      </c>
      <c r="AU107" s="128">
        <v>-0.15812516095802215</v>
      </c>
      <c r="AV107" s="127">
        <v>3214</v>
      </c>
      <c r="AW107" s="128">
        <v>8.9975084684079387E-2</v>
      </c>
      <c r="AX107" s="128">
        <v>-1.6824717038849801E-2</v>
      </c>
      <c r="AY107" s="127">
        <v>3460</v>
      </c>
      <c r="AZ107" s="128">
        <v>8.7131704860236719E-2</v>
      </c>
      <c r="BA107" s="128">
        <v>7.6540136901057876E-2</v>
      </c>
      <c r="BB107" s="11">
        <v>-423</v>
      </c>
      <c r="BC107" s="192">
        <v>-0.10893638938964723</v>
      </c>
      <c r="BD107" s="11">
        <v>191</v>
      </c>
      <c r="BE107" s="192">
        <v>5.8427653716732947E-2</v>
      </c>
      <c r="BF107" s="127">
        <v>94395</v>
      </c>
      <c r="BG107" s="128">
        <v>9.3984943690677572E-2</v>
      </c>
      <c r="BH107" s="127">
        <v>88124</v>
      </c>
      <c r="BI107" s="128">
        <v>8.8275303870834612E-2</v>
      </c>
      <c r="BJ107" s="128">
        <v>-6.6433603474760322E-2</v>
      </c>
      <c r="BK107" s="127">
        <v>82034</v>
      </c>
      <c r="BL107" s="128">
        <v>8.4080347497391517E-2</v>
      </c>
      <c r="BM107" s="128">
        <v>-6.9107167173528217E-2</v>
      </c>
      <c r="BN107" s="127">
        <v>75984</v>
      </c>
      <c r="BO107" s="128">
        <v>8.1377366330950052E-2</v>
      </c>
      <c r="BP107" s="128">
        <v>-7.3749908574493497E-2</v>
      </c>
      <c r="BQ107" s="127">
        <v>75270</v>
      </c>
      <c r="BR107" s="128">
        <v>8.0081794717389035E-2</v>
      </c>
      <c r="BS107" s="128">
        <v>-9.3967150979153511E-3</v>
      </c>
      <c r="BT107" s="11">
        <v>-12854</v>
      </c>
      <c r="BU107" s="192">
        <v>-0.14586264808678684</v>
      </c>
      <c r="BV107" s="11">
        <v>-6764</v>
      </c>
      <c r="BW107" s="192">
        <v>-8.2453616793037032E-2</v>
      </c>
      <c r="BX107" s="4">
        <v>109950</v>
      </c>
      <c r="BY107" s="13">
        <v>9.4550551652377302E-2</v>
      </c>
      <c r="BZ107" s="4">
        <v>102389</v>
      </c>
      <c r="CA107" s="13">
        <v>8.8538176246217917E-2</v>
      </c>
      <c r="CB107" s="13">
        <v>-6.876762164620287E-2</v>
      </c>
      <c r="CC107" s="4">
        <v>93881</v>
      </c>
      <c r="CD107" s="13">
        <v>8.4066263711663314E-2</v>
      </c>
      <c r="CE107" s="13">
        <v>-8.3094863706062227E-2</v>
      </c>
      <c r="CF107" s="4">
        <v>87145</v>
      </c>
      <c r="CG107" s="13">
        <v>8.1424596404218064E-2</v>
      </c>
      <c r="CH107" s="13">
        <v>-7.1750407430683505E-2</v>
      </c>
      <c r="CI107" s="4">
        <v>86506</v>
      </c>
      <c r="CJ107" s="13">
        <v>8.0298448166073524E-2</v>
      </c>
      <c r="CK107" s="13">
        <v>-7.3326065752481462E-3</v>
      </c>
      <c r="CL107" s="4">
        <v>-15883</v>
      </c>
      <c r="CM107" s="13">
        <v>-0.15512408559513224</v>
      </c>
      <c r="CN107" s="4">
        <v>-7375</v>
      </c>
      <c r="CO107" s="13">
        <v>-7.855689649662867E-2</v>
      </c>
      <c r="CP107" s="207"/>
      <c r="CQ107" s="208"/>
      <c r="CR107" s="207"/>
      <c r="CS107" s="208"/>
      <c r="CT107" s="208"/>
      <c r="CU107" s="207"/>
      <c r="CV107" s="208"/>
      <c r="CW107" s="208"/>
      <c r="CX107" s="207"/>
      <c r="CY107" s="208"/>
      <c r="CZ107" s="208"/>
      <c r="DA107" s="207"/>
      <c r="DB107" s="208"/>
      <c r="DC107" s="208"/>
      <c r="DD107" s="207"/>
      <c r="DE107" s="208"/>
      <c r="DF107" s="207"/>
      <c r="DG107" s="208"/>
      <c r="DH107" s="207"/>
      <c r="DI107" s="208"/>
      <c r="DJ107" s="207"/>
      <c r="DK107" s="208"/>
      <c r="DL107" s="208"/>
      <c r="DM107" s="207"/>
      <c r="DN107" s="208"/>
      <c r="DO107" s="208"/>
      <c r="DP107" s="207"/>
      <c r="DQ107" s="208"/>
      <c r="DR107" s="208"/>
      <c r="DS107" s="207"/>
      <c r="DT107" s="208"/>
      <c r="DU107" s="208"/>
      <c r="DV107" s="207"/>
      <c r="DW107" s="208"/>
      <c r="DX107" s="207"/>
      <c r="DY107" s="208"/>
    </row>
    <row r="108" spans="2:129" x14ac:dyDescent="0.3">
      <c r="B108" s="414"/>
      <c r="C108" s="12" t="s">
        <v>13</v>
      </c>
      <c r="D108" s="127">
        <v>158507</v>
      </c>
      <c r="E108" s="128">
        <v>1</v>
      </c>
      <c r="F108" s="127">
        <v>158153</v>
      </c>
      <c r="G108" s="128">
        <v>1</v>
      </c>
      <c r="H108" s="128">
        <v>-2.2333398524986277E-3</v>
      </c>
      <c r="I108" s="127">
        <v>141088</v>
      </c>
      <c r="J108" s="128">
        <v>1</v>
      </c>
      <c r="K108" s="128">
        <v>-0.10790184188728637</v>
      </c>
      <c r="L108" s="127">
        <v>136530</v>
      </c>
      <c r="M108" s="128">
        <v>1</v>
      </c>
      <c r="N108" s="128">
        <v>-3.2306078475844865E-2</v>
      </c>
      <c r="O108" s="127">
        <v>137392</v>
      </c>
      <c r="P108" s="128">
        <v>1</v>
      </c>
      <c r="Q108" s="128">
        <v>6.3136307038746059E-3</v>
      </c>
      <c r="R108" s="11">
        <v>-20761</v>
      </c>
      <c r="S108" s="192">
        <v>-0.13127161672557586</v>
      </c>
      <c r="T108" s="11">
        <v>-3696</v>
      </c>
      <c r="U108" s="192">
        <v>-2.6196416420957134E-2</v>
      </c>
      <c r="V108" s="127">
        <v>120827</v>
      </c>
      <c r="W108" s="128">
        <v>1</v>
      </c>
      <c r="X108" s="127">
        <v>119724</v>
      </c>
      <c r="Y108" s="128">
        <v>1</v>
      </c>
      <c r="Z108" s="128">
        <v>-9.128754334709957E-3</v>
      </c>
      <c r="AA108" s="127">
        <v>107623</v>
      </c>
      <c r="AB108" s="128">
        <v>1</v>
      </c>
      <c r="AC108" s="128">
        <v>-0.10107413718218569</v>
      </c>
      <c r="AD108" s="127">
        <v>100809</v>
      </c>
      <c r="AE108" s="128">
        <v>1</v>
      </c>
      <c r="AF108" s="128">
        <v>-6.3313603969411741E-2</v>
      </c>
      <c r="AG108" s="127">
        <v>97682</v>
      </c>
      <c r="AH108" s="128">
        <v>1</v>
      </c>
      <c r="AI108" s="128">
        <v>-3.101905583826841E-2</v>
      </c>
      <c r="AJ108" s="11">
        <v>-22042</v>
      </c>
      <c r="AK108" s="192">
        <v>-0.18410677892486049</v>
      </c>
      <c r="AL108" s="11">
        <v>-9941</v>
      </c>
      <c r="AM108" s="192">
        <v>-9.2368731590830963E-2</v>
      </c>
      <c r="AN108" s="127">
        <v>37680</v>
      </c>
      <c r="AO108" s="128">
        <v>1</v>
      </c>
      <c r="AP108" s="127">
        <v>38429</v>
      </c>
      <c r="AQ108" s="128">
        <v>1</v>
      </c>
      <c r="AR108" s="128">
        <v>1.9877919320594479E-2</v>
      </c>
      <c r="AS108" s="127">
        <v>33465</v>
      </c>
      <c r="AT108" s="128">
        <v>1</v>
      </c>
      <c r="AU108" s="128">
        <v>-0.12917328059538369</v>
      </c>
      <c r="AV108" s="127">
        <v>35721</v>
      </c>
      <c r="AW108" s="128">
        <v>1</v>
      </c>
      <c r="AX108" s="128">
        <v>6.7413715822501122E-2</v>
      </c>
      <c r="AY108" s="127">
        <v>39710</v>
      </c>
      <c r="AZ108" s="128">
        <v>1</v>
      </c>
      <c r="BA108" s="128">
        <v>0.11167100585090003</v>
      </c>
      <c r="BB108" s="11">
        <v>1281</v>
      </c>
      <c r="BC108" s="192">
        <v>3.3334200733820873E-2</v>
      </c>
      <c r="BD108" s="11">
        <v>6245</v>
      </c>
      <c r="BE108" s="192">
        <v>0.18661287912744659</v>
      </c>
      <c r="BF108" s="127">
        <v>1004363</v>
      </c>
      <c r="BG108" s="128">
        <v>1</v>
      </c>
      <c r="BH108" s="127">
        <v>998286</v>
      </c>
      <c r="BI108" s="128">
        <v>1</v>
      </c>
      <c r="BJ108" s="128">
        <v>-6.050601226847265E-3</v>
      </c>
      <c r="BK108" s="127">
        <v>975662</v>
      </c>
      <c r="BL108" s="128">
        <v>1</v>
      </c>
      <c r="BM108" s="128">
        <v>-2.2662844114812789E-2</v>
      </c>
      <c r="BN108" s="127">
        <v>933724</v>
      </c>
      <c r="BO108" s="128">
        <v>1</v>
      </c>
      <c r="BP108" s="128">
        <v>-4.2984148198863953E-2</v>
      </c>
      <c r="BQ108" s="127">
        <v>939914</v>
      </c>
      <c r="BR108" s="128">
        <v>1</v>
      </c>
      <c r="BS108" s="128">
        <v>6.6293679931114548E-3</v>
      </c>
      <c r="BT108" s="11">
        <v>-58372</v>
      </c>
      <c r="BU108" s="192">
        <v>-5.8472221387458112E-2</v>
      </c>
      <c r="BV108" s="11">
        <v>-35748</v>
      </c>
      <c r="BW108" s="192">
        <v>-3.6639737942033207E-2</v>
      </c>
      <c r="BX108" s="4">
        <v>1162870</v>
      </c>
      <c r="BY108" s="13">
        <v>1</v>
      </c>
      <c r="BZ108" s="4">
        <v>1156439</v>
      </c>
      <c r="CA108" s="13">
        <v>1</v>
      </c>
      <c r="CB108" s="13">
        <v>-5.5302828347106869E-3</v>
      </c>
      <c r="CC108" s="4">
        <v>1116750</v>
      </c>
      <c r="CD108" s="13">
        <v>1</v>
      </c>
      <c r="CE108" s="13">
        <v>-3.4320011691061914E-2</v>
      </c>
      <c r="CF108" s="4">
        <v>1070254</v>
      </c>
      <c r="CG108" s="13">
        <v>1</v>
      </c>
      <c r="CH108" s="13">
        <v>-4.1635101858070289E-2</v>
      </c>
      <c r="CI108" s="4">
        <v>1077306</v>
      </c>
      <c r="CJ108" s="13">
        <v>1</v>
      </c>
      <c r="CK108" s="13">
        <v>6.5890900664702379E-3</v>
      </c>
      <c r="CL108" s="4">
        <v>-79133</v>
      </c>
      <c r="CM108" s="13">
        <v>-6.8428166120305556E-2</v>
      </c>
      <c r="CN108" s="4">
        <v>-39444</v>
      </c>
      <c r="CO108" s="13">
        <v>-3.5320349227669579E-2</v>
      </c>
      <c r="CP108" s="207"/>
      <c r="CQ108" s="208"/>
      <c r="CR108" s="207"/>
      <c r="CS108" s="208"/>
      <c r="CT108" s="208"/>
      <c r="CU108" s="207"/>
      <c r="CV108" s="208"/>
      <c r="CW108" s="208"/>
      <c r="CX108" s="207"/>
      <c r="CY108" s="208"/>
      <c r="CZ108" s="208"/>
      <c r="DA108" s="207"/>
      <c r="DB108" s="208"/>
      <c r="DC108" s="208"/>
      <c r="DD108" s="207"/>
      <c r="DE108" s="208"/>
      <c r="DF108" s="207"/>
      <c r="DG108" s="208"/>
      <c r="DH108" s="207"/>
      <c r="DI108" s="208"/>
      <c r="DJ108" s="207"/>
      <c r="DK108" s="208"/>
      <c r="DL108" s="208"/>
      <c r="DM108" s="207"/>
      <c r="DN108" s="208"/>
      <c r="DO108" s="208"/>
      <c r="DP108" s="207"/>
      <c r="DQ108" s="208"/>
      <c r="DR108" s="208"/>
      <c r="DS108" s="207"/>
      <c r="DT108" s="208"/>
      <c r="DU108" s="208"/>
      <c r="DV108" s="207"/>
      <c r="DW108" s="208"/>
      <c r="DX108" s="207"/>
      <c r="DY108" s="208"/>
    </row>
    <row r="109" spans="2:129" x14ac:dyDescent="0.3">
      <c r="B109" s="414" t="s">
        <v>47</v>
      </c>
      <c r="C109" s="12" t="s">
        <v>134</v>
      </c>
      <c r="D109" s="127">
        <v>16069</v>
      </c>
      <c r="E109" s="128">
        <v>0.14819152664293486</v>
      </c>
      <c r="F109" s="127">
        <v>15567</v>
      </c>
      <c r="G109" s="128">
        <v>0.1485641754864816</v>
      </c>
      <c r="H109" s="128">
        <v>-3.124027630841994E-2</v>
      </c>
      <c r="I109" s="127">
        <v>13591</v>
      </c>
      <c r="J109" s="128">
        <v>0.15701429083053178</v>
      </c>
      <c r="K109" s="128">
        <v>-0.12693518340078372</v>
      </c>
      <c r="L109" s="127">
        <v>13253</v>
      </c>
      <c r="M109" s="128">
        <v>0.15488085638490576</v>
      </c>
      <c r="N109" s="128">
        <v>-2.4869398866897211E-2</v>
      </c>
      <c r="O109" s="127">
        <v>12827</v>
      </c>
      <c r="P109" s="128">
        <v>0.15087393257898327</v>
      </c>
      <c r="Q109" s="128">
        <v>-3.2143665585150534E-2</v>
      </c>
      <c r="R109" s="11">
        <v>-2740</v>
      </c>
      <c r="S109" s="192">
        <v>-0.17601336159825276</v>
      </c>
      <c r="T109" s="11">
        <v>-764</v>
      </c>
      <c r="U109" s="192">
        <v>-5.6213670811566481E-2</v>
      </c>
      <c r="V109" s="127">
        <v>12515</v>
      </c>
      <c r="W109" s="128">
        <v>0.16495973216286397</v>
      </c>
      <c r="X109" s="127">
        <v>12064</v>
      </c>
      <c r="Y109" s="128">
        <v>0.16656541668967803</v>
      </c>
      <c r="Z109" s="128">
        <v>-3.6036755892928485E-2</v>
      </c>
      <c r="AA109" s="127">
        <v>10543</v>
      </c>
      <c r="AB109" s="128">
        <v>0.17543013078638225</v>
      </c>
      <c r="AC109" s="128">
        <v>-0.12607758620689655</v>
      </c>
      <c r="AD109" s="127">
        <v>10173</v>
      </c>
      <c r="AE109" s="128">
        <v>0.17551154204478797</v>
      </c>
      <c r="AF109" s="128">
        <v>-3.509437541496728E-2</v>
      </c>
      <c r="AG109" s="127">
        <v>9490</v>
      </c>
      <c r="AH109" s="128">
        <v>0.17133056508395017</v>
      </c>
      <c r="AI109" s="128">
        <v>-6.7138503882827091E-2</v>
      </c>
      <c r="AJ109" s="11">
        <v>-2574</v>
      </c>
      <c r="AK109" s="192">
        <v>-0.21336206896551724</v>
      </c>
      <c r="AL109" s="11">
        <v>-1053</v>
      </c>
      <c r="AM109" s="192">
        <v>-9.98766954377312E-2</v>
      </c>
      <c r="AN109" s="127">
        <v>3554</v>
      </c>
      <c r="AO109" s="128">
        <v>0.10912887278533485</v>
      </c>
      <c r="AP109" s="127">
        <v>3503</v>
      </c>
      <c r="AQ109" s="128">
        <v>0.10826765569463762</v>
      </c>
      <c r="AR109" s="128">
        <v>-1.4350028137310074E-2</v>
      </c>
      <c r="AS109" s="127">
        <v>3048</v>
      </c>
      <c r="AT109" s="128">
        <v>0.11518839046143381</v>
      </c>
      <c r="AU109" s="128">
        <v>-0.12988866685697972</v>
      </c>
      <c r="AV109" s="127">
        <v>3080</v>
      </c>
      <c r="AW109" s="128">
        <v>0.11156590719744992</v>
      </c>
      <c r="AX109" s="128">
        <v>1.0498687664041995E-2</v>
      </c>
      <c r="AY109" s="127">
        <v>3337</v>
      </c>
      <c r="AZ109" s="128">
        <v>0.11262994464695558</v>
      </c>
      <c r="BA109" s="128">
        <v>8.3441558441558442E-2</v>
      </c>
      <c r="BB109" s="11">
        <v>-166</v>
      </c>
      <c r="BC109" s="192">
        <v>-4.7387953182986053E-2</v>
      </c>
      <c r="BD109" s="11">
        <v>289</v>
      </c>
      <c r="BE109" s="192">
        <v>9.4816272965879259E-2</v>
      </c>
      <c r="BF109" s="127">
        <v>92555</v>
      </c>
      <c r="BG109" s="128">
        <v>0.15967201293178551</v>
      </c>
      <c r="BH109" s="127">
        <v>90638</v>
      </c>
      <c r="BI109" s="128">
        <v>0.16094537964344058</v>
      </c>
      <c r="BJ109" s="128">
        <v>-2.0712009075684729E-2</v>
      </c>
      <c r="BK109" s="127">
        <v>89907</v>
      </c>
      <c r="BL109" s="128">
        <v>0.16381455959361119</v>
      </c>
      <c r="BM109" s="128">
        <v>-8.0650499790374894E-3</v>
      </c>
      <c r="BN109" s="127">
        <v>85727</v>
      </c>
      <c r="BO109" s="128">
        <v>0.16785649950265902</v>
      </c>
      <c r="BP109" s="128">
        <v>-4.649248668068115E-2</v>
      </c>
      <c r="BQ109" s="127">
        <v>84897</v>
      </c>
      <c r="BR109" s="128">
        <v>0.17179993605335903</v>
      </c>
      <c r="BS109" s="128">
        <v>-9.6818971852508547E-3</v>
      </c>
      <c r="BT109" s="11">
        <v>-5741</v>
      </c>
      <c r="BU109" s="192">
        <v>-6.3339879520730835E-2</v>
      </c>
      <c r="BV109" s="11">
        <v>-5010</v>
      </c>
      <c r="BW109" s="192">
        <v>-5.5724248390003006E-2</v>
      </c>
      <c r="BX109" s="4">
        <v>108624</v>
      </c>
      <c r="BY109" s="13">
        <v>0.15786284081611299</v>
      </c>
      <c r="BZ109" s="4">
        <v>106205</v>
      </c>
      <c r="CA109" s="13">
        <v>0.15900308858690038</v>
      </c>
      <c r="CB109" s="13">
        <v>-2.2269480041243184E-2</v>
      </c>
      <c r="CC109" s="4">
        <v>103498</v>
      </c>
      <c r="CD109" s="13">
        <v>0.16288816527723787</v>
      </c>
      <c r="CE109" s="13">
        <v>-2.5488442163739911E-2</v>
      </c>
      <c r="CF109" s="4">
        <v>98980</v>
      </c>
      <c r="CG109" s="13">
        <v>0.16599444896316359</v>
      </c>
      <c r="CH109" s="13">
        <v>-4.3653017449612586E-2</v>
      </c>
      <c r="CI109" s="4">
        <v>97724</v>
      </c>
      <c r="CJ109" s="13">
        <v>0.16872820194067475</v>
      </c>
      <c r="CK109" s="13">
        <v>-1.2689432208527029E-2</v>
      </c>
      <c r="CL109" s="4">
        <v>-8481</v>
      </c>
      <c r="CM109" s="13">
        <v>-7.9854997410668038E-2</v>
      </c>
      <c r="CN109" s="4">
        <v>-5774</v>
      </c>
      <c r="CO109" s="13">
        <v>-5.5788517652515024E-2</v>
      </c>
      <c r="CP109" s="207"/>
      <c r="CQ109" s="208"/>
      <c r="CR109" s="207"/>
      <c r="CS109" s="208"/>
      <c r="CT109" s="208"/>
      <c r="CU109" s="207"/>
      <c r="CV109" s="208"/>
      <c r="CW109" s="208"/>
      <c r="CX109" s="207"/>
      <c r="CY109" s="208"/>
      <c r="CZ109" s="208"/>
      <c r="DA109" s="207"/>
      <c r="DB109" s="208"/>
      <c r="DC109" s="208"/>
      <c r="DD109" s="207"/>
      <c r="DE109" s="208"/>
      <c r="DF109" s="207"/>
      <c r="DG109" s="208"/>
      <c r="DH109" s="207"/>
      <c r="DI109" s="208"/>
      <c r="DJ109" s="207"/>
      <c r="DK109" s="208"/>
      <c r="DL109" s="208"/>
      <c r="DM109" s="207"/>
      <c r="DN109" s="208"/>
      <c r="DO109" s="208"/>
      <c r="DP109" s="207"/>
      <c r="DQ109" s="208"/>
      <c r="DR109" s="208"/>
      <c r="DS109" s="207"/>
      <c r="DT109" s="208"/>
      <c r="DU109" s="208"/>
      <c r="DV109" s="207"/>
      <c r="DW109" s="208"/>
      <c r="DX109" s="207"/>
      <c r="DY109" s="208"/>
    </row>
    <row r="110" spans="2:129" x14ac:dyDescent="0.3">
      <c r="B110" s="414"/>
      <c r="C110" s="12" t="s">
        <v>133</v>
      </c>
      <c r="D110" s="127">
        <v>20452</v>
      </c>
      <c r="E110" s="128">
        <v>0.18861242783628751</v>
      </c>
      <c r="F110" s="127">
        <v>19930</v>
      </c>
      <c r="G110" s="128">
        <v>0.19020260920187435</v>
      </c>
      <c r="H110" s="128">
        <v>-2.5523176217484844E-2</v>
      </c>
      <c r="I110" s="127">
        <v>16800</v>
      </c>
      <c r="J110" s="128">
        <v>0.19408726995459744</v>
      </c>
      <c r="K110" s="128">
        <v>-0.15704967385850477</v>
      </c>
      <c r="L110" s="127">
        <v>16567</v>
      </c>
      <c r="M110" s="128">
        <v>0.19360983533756385</v>
      </c>
      <c r="N110" s="128">
        <v>-1.3869047619047619E-2</v>
      </c>
      <c r="O110" s="127">
        <v>16598</v>
      </c>
      <c r="P110" s="128">
        <v>0.19522924557152602</v>
      </c>
      <c r="Q110" s="128">
        <v>1.8711897144926661E-3</v>
      </c>
      <c r="R110" s="11">
        <v>-3332</v>
      </c>
      <c r="S110" s="192">
        <v>-0.16718514801806317</v>
      </c>
      <c r="T110" s="11">
        <v>-202</v>
      </c>
      <c r="U110" s="192">
        <v>-1.2023809523809523E-2</v>
      </c>
      <c r="V110" s="127">
        <v>15050</v>
      </c>
      <c r="W110" s="128">
        <v>0.19837346936085518</v>
      </c>
      <c r="X110" s="127">
        <v>14586</v>
      </c>
      <c r="Y110" s="128">
        <v>0.20138620423040812</v>
      </c>
      <c r="Z110" s="128">
        <v>-3.0830564784053157E-2</v>
      </c>
      <c r="AA110" s="127">
        <v>12268</v>
      </c>
      <c r="AB110" s="128">
        <v>0.20413324902658991</v>
      </c>
      <c r="AC110" s="128">
        <v>-0.15891951186068834</v>
      </c>
      <c r="AD110" s="127">
        <v>11924</v>
      </c>
      <c r="AE110" s="128">
        <v>0.20572098961388496</v>
      </c>
      <c r="AF110" s="128">
        <v>-2.8040430388001303E-2</v>
      </c>
      <c r="AG110" s="127">
        <v>11398</v>
      </c>
      <c r="AH110" s="128">
        <v>0.20577721610398989</v>
      </c>
      <c r="AI110" s="128">
        <v>-4.4112713854411269E-2</v>
      </c>
      <c r="AJ110" s="11">
        <v>-3188</v>
      </c>
      <c r="AK110" s="192">
        <v>-0.21856574797751271</v>
      </c>
      <c r="AL110" s="11">
        <v>-870</v>
      </c>
      <c r="AM110" s="192">
        <v>-7.0916204760352139E-2</v>
      </c>
      <c r="AN110" s="127">
        <v>5402</v>
      </c>
      <c r="AO110" s="128">
        <v>0.16587343015936376</v>
      </c>
      <c r="AP110" s="127">
        <v>5344</v>
      </c>
      <c r="AQ110" s="128">
        <v>0.16516767114819966</v>
      </c>
      <c r="AR110" s="128">
        <v>-1.0736764161421697E-2</v>
      </c>
      <c r="AS110" s="127">
        <v>4532</v>
      </c>
      <c r="AT110" s="128">
        <v>0.17127092702467783</v>
      </c>
      <c r="AU110" s="128">
        <v>-0.15194610778443113</v>
      </c>
      <c r="AV110" s="127">
        <v>4643</v>
      </c>
      <c r="AW110" s="128">
        <v>0.16818198283044156</v>
      </c>
      <c r="AX110" s="128">
        <v>2.4492497793468668E-2</v>
      </c>
      <c r="AY110" s="127">
        <v>5200</v>
      </c>
      <c r="AZ110" s="128">
        <v>0.1755096530309167</v>
      </c>
      <c r="BA110" s="128">
        <v>0.11996553952186087</v>
      </c>
      <c r="BB110" s="11">
        <v>-144</v>
      </c>
      <c r="BC110" s="192">
        <v>-2.6946107784431184E-2</v>
      </c>
      <c r="BD110" s="11">
        <v>668</v>
      </c>
      <c r="BE110" s="192">
        <v>0.14739629302736099</v>
      </c>
      <c r="BF110" s="127">
        <v>113867</v>
      </c>
      <c r="BG110" s="128">
        <v>0.19643858350714302</v>
      </c>
      <c r="BH110" s="127">
        <v>111248</v>
      </c>
      <c r="BI110" s="128">
        <v>0.19754243909368563</v>
      </c>
      <c r="BJ110" s="128">
        <v>-2.3000518148366077E-2</v>
      </c>
      <c r="BK110" s="127">
        <v>110212</v>
      </c>
      <c r="BL110" s="128">
        <v>0.20081117423483238</v>
      </c>
      <c r="BM110" s="128">
        <v>-9.3125269667769309E-3</v>
      </c>
      <c r="BN110" s="127">
        <v>104460</v>
      </c>
      <c r="BO110" s="128">
        <v>0.20453637638139396</v>
      </c>
      <c r="BP110" s="128">
        <v>-5.2190324102638554E-2</v>
      </c>
      <c r="BQ110" s="127">
        <v>101853</v>
      </c>
      <c r="BR110" s="128">
        <v>0.2061125703716595</v>
      </c>
      <c r="BS110" s="128">
        <v>-2.4956921309592189E-2</v>
      </c>
      <c r="BT110" s="11">
        <v>-9395</v>
      </c>
      <c r="BU110" s="192">
        <v>-8.4450956421688428E-2</v>
      </c>
      <c r="BV110" s="11">
        <v>-8359</v>
      </c>
      <c r="BW110" s="192">
        <v>-7.584473560047908E-2</v>
      </c>
      <c r="BX110" s="4">
        <v>134319</v>
      </c>
      <c r="BY110" s="13">
        <v>0.19520528534743226</v>
      </c>
      <c r="BZ110" s="4">
        <v>131178</v>
      </c>
      <c r="CA110" s="13">
        <v>0.19639100941247981</v>
      </c>
      <c r="CB110" s="13">
        <v>-2.3384629129162615E-2</v>
      </c>
      <c r="CC110" s="4">
        <v>127012</v>
      </c>
      <c r="CD110" s="13">
        <v>0.19989518298124154</v>
      </c>
      <c r="CE110" s="13">
        <v>-3.1758374117611177E-2</v>
      </c>
      <c r="CF110" s="4">
        <v>121027</v>
      </c>
      <c r="CG110" s="13">
        <v>0.20296837921463728</v>
      </c>
      <c r="CH110" s="13">
        <v>-4.7121531823764662E-2</v>
      </c>
      <c r="CI110" s="4">
        <v>118451</v>
      </c>
      <c r="CJ110" s="13">
        <v>0.20451500397113159</v>
      </c>
      <c r="CK110" s="13">
        <v>-2.1284506762953681E-2</v>
      </c>
      <c r="CL110" s="4">
        <v>-12727</v>
      </c>
      <c r="CM110" s="13">
        <v>-9.7020841909466471E-2</v>
      </c>
      <c r="CN110" s="4">
        <v>-8561</v>
      </c>
      <c r="CO110" s="13">
        <v>-6.7403080023934692E-2</v>
      </c>
      <c r="CP110" s="207"/>
      <c r="CQ110" s="208"/>
      <c r="CR110" s="207"/>
      <c r="CS110" s="208"/>
      <c r="CT110" s="208"/>
      <c r="CU110" s="207"/>
      <c r="CV110" s="208"/>
      <c r="CW110" s="208"/>
      <c r="CX110" s="207"/>
      <c r="CY110" s="208"/>
      <c r="CZ110" s="208"/>
      <c r="DA110" s="207"/>
      <c r="DB110" s="208"/>
      <c r="DC110" s="208"/>
      <c r="DD110" s="207"/>
      <c r="DE110" s="208"/>
      <c r="DF110" s="207"/>
      <c r="DG110" s="208"/>
      <c r="DH110" s="207"/>
      <c r="DI110" s="208"/>
      <c r="DJ110" s="207"/>
      <c r="DK110" s="208"/>
      <c r="DL110" s="208"/>
      <c r="DM110" s="207"/>
      <c r="DN110" s="208"/>
      <c r="DO110" s="208"/>
      <c r="DP110" s="207"/>
      <c r="DQ110" s="208"/>
      <c r="DR110" s="208"/>
      <c r="DS110" s="207"/>
      <c r="DT110" s="208"/>
      <c r="DU110" s="208"/>
      <c r="DV110" s="207"/>
      <c r="DW110" s="208"/>
      <c r="DX110" s="207"/>
      <c r="DY110" s="208"/>
    </row>
    <row r="111" spans="2:129" x14ac:dyDescent="0.3">
      <c r="B111" s="414"/>
      <c r="C111" s="12" t="s">
        <v>132</v>
      </c>
      <c r="D111" s="127">
        <v>19270</v>
      </c>
      <c r="E111" s="128">
        <v>0.1777117878156298</v>
      </c>
      <c r="F111" s="127">
        <v>18641</v>
      </c>
      <c r="G111" s="128">
        <v>0.17790099539047363</v>
      </c>
      <c r="H111" s="128">
        <v>-3.2641411520498181E-2</v>
      </c>
      <c r="I111" s="127">
        <v>15773</v>
      </c>
      <c r="J111" s="128">
        <v>0.18222253029725391</v>
      </c>
      <c r="K111" s="128">
        <v>-0.15385440695241673</v>
      </c>
      <c r="L111" s="127">
        <v>15474</v>
      </c>
      <c r="M111" s="128">
        <v>0.18083651789783683</v>
      </c>
      <c r="N111" s="128">
        <v>-1.8956444557154631E-2</v>
      </c>
      <c r="O111" s="127">
        <v>15577</v>
      </c>
      <c r="P111" s="128">
        <v>0.18322002399491871</v>
      </c>
      <c r="Q111" s="128">
        <v>6.6563267416311234E-3</v>
      </c>
      <c r="R111" s="11">
        <v>-3064</v>
      </c>
      <c r="S111" s="192">
        <v>-0.1643688643313127</v>
      </c>
      <c r="T111" s="11">
        <v>-196</v>
      </c>
      <c r="U111" s="192">
        <v>-1.2426298104355544E-2</v>
      </c>
      <c r="V111" s="127">
        <v>13717</v>
      </c>
      <c r="W111" s="128">
        <v>0.18080324778889373</v>
      </c>
      <c r="X111" s="127">
        <v>13094</v>
      </c>
      <c r="Y111" s="128">
        <v>0.18078643618490087</v>
      </c>
      <c r="Z111" s="128">
        <v>-4.5418094335496102E-2</v>
      </c>
      <c r="AA111" s="127">
        <v>11039</v>
      </c>
      <c r="AB111" s="128">
        <v>0.18368331724849413</v>
      </c>
      <c r="AC111" s="128">
        <v>-0.15694211089048418</v>
      </c>
      <c r="AD111" s="127">
        <v>10543</v>
      </c>
      <c r="AE111" s="128">
        <v>0.18189503467789242</v>
      </c>
      <c r="AF111" s="128">
        <v>-4.4931606123743091E-2</v>
      </c>
      <c r="AG111" s="127">
        <v>10281</v>
      </c>
      <c r="AH111" s="128">
        <v>0.18561112114100017</v>
      </c>
      <c r="AI111" s="128">
        <v>-2.4850611780328179E-2</v>
      </c>
      <c r="AJ111" s="11">
        <v>-2813</v>
      </c>
      <c r="AK111" s="192">
        <v>-0.21483122040629299</v>
      </c>
      <c r="AL111" s="11">
        <v>-758</v>
      </c>
      <c r="AM111" s="192">
        <v>-6.8665640003623518E-2</v>
      </c>
      <c r="AN111" s="127">
        <v>5553</v>
      </c>
      <c r="AO111" s="128">
        <v>0.17051002548592134</v>
      </c>
      <c r="AP111" s="127">
        <v>5547</v>
      </c>
      <c r="AQ111" s="128">
        <v>0.17144181733889663</v>
      </c>
      <c r="AR111" s="128">
        <v>-1.0804970286331713E-3</v>
      </c>
      <c r="AS111" s="127">
        <v>4734</v>
      </c>
      <c r="AT111" s="128">
        <v>0.17890480329541589</v>
      </c>
      <c r="AU111" s="128">
        <v>-0.14656571119524067</v>
      </c>
      <c r="AV111" s="127">
        <v>4931</v>
      </c>
      <c r="AW111" s="128">
        <v>0.17861411960734597</v>
      </c>
      <c r="AX111" s="128">
        <v>4.1613857203210813E-2</v>
      </c>
      <c r="AY111" s="127">
        <v>5296</v>
      </c>
      <c r="AZ111" s="128">
        <v>0.17874983124071825</v>
      </c>
      <c r="BA111" s="128">
        <v>7.4021496653822752E-2</v>
      </c>
      <c r="BB111" s="11">
        <v>-251</v>
      </c>
      <c r="BC111" s="192">
        <v>-4.5249684514151789E-2</v>
      </c>
      <c r="BD111" s="11">
        <v>562</v>
      </c>
      <c r="BE111" s="192">
        <v>0.1187156738487537</v>
      </c>
      <c r="BF111" s="127">
        <v>104091</v>
      </c>
      <c r="BG111" s="128">
        <v>0.17957343739487316</v>
      </c>
      <c r="BH111" s="127">
        <v>101933</v>
      </c>
      <c r="BI111" s="128">
        <v>0.18100184672206832</v>
      </c>
      <c r="BJ111" s="128">
        <v>-2.0731859622830025E-2</v>
      </c>
      <c r="BK111" s="127">
        <v>100509</v>
      </c>
      <c r="BL111" s="128">
        <v>0.18313187594063049</v>
      </c>
      <c r="BM111" s="128">
        <v>-1.3969960660433814E-2</v>
      </c>
      <c r="BN111" s="127">
        <v>93523</v>
      </c>
      <c r="BO111" s="128">
        <v>0.18312134336891736</v>
      </c>
      <c r="BP111" s="128">
        <v>-6.9506213373926706E-2</v>
      </c>
      <c r="BQ111" s="127">
        <v>90261</v>
      </c>
      <c r="BR111" s="128">
        <v>0.18265467599694027</v>
      </c>
      <c r="BS111" s="128">
        <v>-3.4879120644119625E-2</v>
      </c>
      <c r="BT111" s="11">
        <v>-11672</v>
      </c>
      <c r="BU111" s="192">
        <v>-0.11450658766052213</v>
      </c>
      <c r="BV111" s="11">
        <v>-10248</v>
      </c>
      <c r="BW111" s="192">
        <v>-0.10196101841626123</v>
      </c>
      <c r="BX111" s="4">
        <v>123361</v>
      </c>
      <c r="BY111" s="13">
        <v>0.17928006615404068</v>
      </c>
      <c r="BZ111" s="4">
        <v>120574</v>
      </c>
      <c r="CA111" s="13">
        <v>0.18051540326045784</v>
      </c>
      <c r="CB111" s="13">
        <v>-2.2592229310722134E-2</v>
      </c>
      <c r="CC111" s="4">
        <v>116282</v>
      </c>
      <c r="CD111" s="13">
        <v>0.18300799662571038</v>
      </c>
      <c r="CE111" s="13">
        <v>-3.5596397233234378E-2</v>
      </c>
      <c r="CF111" s="4">
        <v>108997</v>
      </c>
      <c r="CG111" s="13">
        <v>0.18279346285752618</v>
      </c>
      <c r="CH111" s="13">
        <v>-6.2649421234584834E-2</v>
      </c>
      <c r="CI111" s="4">
        <v>105838</v>
      </c>
      <c r="CJ111" s="13">
        <v>0.18273766359335614</v>
      </c>
      <c r="CK111" s="13">
        <v>-2.8982449058230997E-2</v>
      </c>
      <c r="CL111" s="4">
        <v>-14736</v>
      </c>
      <c r="CM111" s="13">
        <v>-0.12221540298903577</v>
      </c>
      <c r="CN111" s="4">
        <v>-10444</v>
      </c>
      <c r="CO111" s="13">
        <v>-8.9816136633356858E-2</v>
      </c>
      <c r="CP111" s="207"/>
      <c r="CQ111" s="208"/>
      <c r="CR111" s="207"/>
      <c r="CS111" s="208"/>
      <c r="CT111" s="208"/>
      <c r="CU111" s="207"/>
      <c r="CV111" s="208"/>
      <c r="CW111" s="208"/>
      <c r="CX111" s="207"/>
      <c r="CY111" s="208"/>
      <c r="CZ111" s="208"/>
      <c r="DA111" s="207"/>
      <c r="DB111" s="208"/>
      <c r="DC111" s="208"/>
      <c r="DD111" s="207"/>
      <c r="DE111" s="208"/>
      <c r="DF111" s="207"/>
      <c r="DG111" s="208"/>
      <c r="DH111" s="207"/>
      <c r="DI111" s="208"/>
      <c r="DJ111" s="207"/>
      <c r="DK111" s="208"/>
      <c r="DL111" s="208"/>
      <c r="DM111" s="207"/>
      <c r="DN111" s="208"/>
      <c r="DO111" s="208"/>
      <c r="DP111" s="207"/>
      <c r="DQ111" s="208"/>
      <c r="DR111" s="208"/>
      <c r="DS111" s="207"/>
      <c r="DT111" s="208"/>
      <c r="DU111" s="208"/>
      <c r="DV111" s="207"/>
      <c r="DW111" s="208"/>
      <c r="DX111" s="207"/>
      <c r="DY111" s="208"/>
    </row>
    <row r="112" spans="2:129" x14ac:dyDescent="0.3">
      <c r="B112" s="414"/>
      <c r="C112" s="12" t="s">
        <v>131</v>
      </c>
      <c r="D112" s="127">
        <v>17698</v>
      </c>
      <c r="E112" s="128">
        <v>0.16321448992013576</v>
      </c>
      <c r="F112" s="127">
        <v>17333</v>
      </c>
      <c r="G112" s="128">
        <v>0.16541805445539831</v>
      </c>
      <c r="H112" s="128">
        <v>-2.0623799299355858E-2</v>
      </c>
      <c r="I112" s="127">
        <v>14076</v>
      </c>
      <c r="J112" s="128">
        <v>0.162617405469102</v>
      </c>
      <c r="K112" s="128">
        <v>-0.18790745975884152</v>
      </c>
      <c r="L112" s="127">
        <v>14277</v>
      </c>
      <c r="M112" s="128">
        <v>0.16684780703292079</v>
      </c>
      <c r="N112" s="128">
        <v>1.4279624893435636E-2</v>
      </c>
      <c r="O112" s="127">
        <v>14260</v>
      </c>
      <c r="P112" s="128">
        <v>0.16772918676045073</v>
      </c>
      <c r="Q112" s="128">
        <v>-1.1907263430692722E-3</v>
      </c>
      <c r="R112" s="11">
        <v>-3073</v>
      </c>
      <c r="S112" s="192">
        <v>-0.1772918709975192</v>
      </c>
      <c r="T112" s="11">
        <v>184</v>
      </c>
      <c r="U112" s="192">
        <v>1.3071895424836602E-2</v>
      </c>
      <c r="V112" s="127">
        <v>11935</v>
      </c>
      <c r="W112" s="128">
        <v>0.15731477453965492</v>
      </c>
      <c r="X112" s="127">
        <v>11577</v>
      </c>
      <c r="Y112" s="128">
        <v>0.15984149776329595</v>
      </c>
      <c r="Z112" s="128">
        <v>-2.9995810640971933E-2</v>
      </c>
      <c r="AA112" s="127">
        <v>9430</v>
      </c>
      <c r="AB112" s="128">
        <v>0.15691037971313521</v>
      </c>
      <c r="AC112" s="128">
        <v>-0.18545391724971927</v>
      </c>
      <c r="AD112" s="127">
        <v>9261</v>
      </c>
      <c r="AE112" s="128">
        <v>0.1597770953383251</v>
      </c>
      <c r="AF112" s="128">
        <v>-1.7921527041357369E-2</v>
      </c>
      <c r="AG112" s="127">
        <v>8929</v>
      </c>
      <c r="AH112" s="128">
        <v>0.16120238310164289</v>
      </c>
      <c r="AI112" s="128">
        <v>-3.5849260339056256E-2</v>
      </c>
      <c r="AJ112" s="11">
        <v>-2648</v>
      </c>
      <c r="AK112" s="192">
        <v>-0.22872937721344044</v>
      </c>
      <c r="AL112" s="11">
        <v>-501</v>
      </c>
      <c r="AM112" s="192">
        <v>-5.3128313891834568E-2</v>
      </c>
      <c r="AN112" s="127">
        <v>5763</v>
      </c>
      <c r="AO112" s="128">
        <v>0.17695827064206099</v>
      </c>
      <c r="AP112" s="127">
        <v>5756</v>
      </c>
      <c r="AQ112" s="128">
        <v>0.17790140627414619</v>
      </c>
      <c r="AR112" s="128">
        <v>-1.2146451500954364E-3</v>
      </c>
      <c r="AS112" s="127">
        <v>4646</v>
      </c>
      <c r="AT112" s="128">
        <v>0.17557915422697554</v>
      </c>
      <c r="AU112" s="128">
        <v>-0.19284225156358584</v>
      </c>
      <c r="AV112" s="127">
        <v>5016</v>
      </c>
      <c r="AW112" s="128">
        <v>0.18169304886441845</v>
      </c>
      <c r="AX112" s="128">
        <v>7.9638398622470949E-2</v>
      </c>
      <c r="AY112" s="127">
        <v>5331</v>
      </c>
      <c r="AZ112" s="128">
        <v>0.17993114621304171</v>
      </c>
      <c r="BA112" s="128">
        <v>6.2799043062200952E-2</v>
      </c>
      <c r="BB112" s="11">
        <v>-425</v>
      </c>
      <c r="BC112" s="192">
        <v>-7.3835997220291882E-2</v>
      </c>
      <c r="BD112" s="11">
        <v>685</v>
      </c>
      <c r="BE112" s="192">
        <v>0.14743865690916919</v>
      </c>
      <c r="BF112" s="127">
        <v>93125</v>
      </c>
      <c r="BG112" s="128">
        <v>0.16065535307949355</v>
      </c>
      <c r="BH112" s="127">
        <v>91242</v>
      </c>
      <c r="BI112" s="128">
        <v>0.16201789899850841</v>
      </c>
      <c r="BJ112" s="128">
        <v>-2.0220134228187921E-2</v>
      </c>
      <c r="BK112" s="127">
        <v>88519</v>
      </c>
      <c r="BL112" s="128">
        <v>0.16128556175455602</v>
      </c>
      <c r="BM112" s="128">
        <v>-2.984371232546415E-2</v>
      </c>
      <c r="BN112" s="127">
        <v>81881</v>
      </c>
      <c r="BO112" s="128">
        <v>0.16032589540958184</v>
      </c>
      <c r="BP112" s="128">
        <v>-7.4989550266044577E-2</v>
      </c>
      <c r="BQ112" s="127">
        <v>78848</v>
      </c>
      <c r="BR112" s="128">
        <v>0.15955901101258291</v>
      </c>
      <c r="BS112" s="128">
        <v>-3.7041560313137357E-2</v>
      </c>
      <c r="BT112" s="11">
        <v>-12394</v>
      </c>
      <c r="BU112" s="192">
        <v>-0.13583656649350084</v>
      </c>
      <c r="BV112" s="11">
        <v>-9671</v>
      </c>
      <c r="BW112" s="192">
        <v>-0.1092533806301472</v>
      </c>
      <c r="BX112" s="4">
        <v>110823</v>
      </c>
      <c r="BY112" s="13">
        <v>0.16105863904628895</v>
      </c>
      <c r="BZ112" s="4">
        <v>108575</v>
      </c>
      <c r="CA112" s="13">
        <v>0.1625512955446797</v>
      </c>
      <c r="CB112" s="13">
        <v>-2.0284597962516804E-2</v>
      </c>
      <c r="CC112" s="4">
        <v>102595</v>
      </c>
      <c r="CD112" s="13">
        <v>0.16146699759046762</v>
      </c>
      <c r="CE112" s="13">
        <v>-5.5077135620538842E-2</v>
      </c>
      <c r="CF112" s="4">
        <v>96158</v>
      </c>
      <c r="CG112" s="13">
        <v>0.1612618127237814</v>
      </c>
      <c r="CH112" s="13">
        <v>-6.2741849017983298E-2</v>
      </c>
      <c r="CI112" s="4">
        <v>93108</v>
      </c>
      <c r="CJ112" s="13">
        <v>0.16075831347767533</v>
      </c>
      <c r="CK112" s="13">
        <v>-3.1718629755194572E-2</v>
      </c>
      <c r="CL112" s="4">
        <v>-15467</v>
      </c>
      <c r="CM112" s="13">
        <v>-0.14245452452221963</v>
      </c>
      <c r="CN112" s="4">
        <v>-9487</v>
      </c>
      <c r="CO112" s="13">
        <v>-9.2470393294020181E-2</v>
      </c>
      <c r="CP112" s="207"/>
      <c r="CQ112" s="208"/>
      <c r="CR112" s="207"/>
      <c r="CS112" s="208"/>
      <c r="CT112" s="208"/>
      <c r="CU112" s="207"/>
      <c r="CV112" s="208"/>
      <c r="CW112" s="208"/>
      <c r="CX112" s="207"/>
      <c r="CY112" s="208"/>
      <c r="CZ112" s="208"/>
      <c r="DA112" s="207"/>
      <c r="DB112" s="208"/>
      <c r="DC112" s="208"/>
      <c r="DD112" s="207"/>
      <c r="DE112" s="208"/>
      <c r="DF112" s="207"/>
      <c r="DG112" s="208"/>
      <c r="DH112" s="207"/>
      <c r="DI112" s="208"/>
      <c r="DJ112" s="207"/>
      <c r="DK112" s="208"/>
      <c r="DL112" s="208"/>
      <c r="DM112" s="207"/>
      <c r="DN112" s="208"/>
      <c r="DO112" s="208"/>
      <c r="DP112" s="207"/>
      <c r="DQ112" s="208"/>
      <c r="DR112" s="208"/>
      <c r="DS112" s="207"/>
      <c r="DT112" s="208"/>
      <c r="DU112" s="208"/>
      <c r="DV112" s="207"/>
      <c r="DW112" s="208"/>
      <c r="DX112" s="207"/>
      <c r="DY112" s="208"/>
    </row>
    <row r="113" spans="2:129" x14ac:dyDescent="0.3">
      <c r="B113" s="414"/>
      <c r="C113" s="12" t="s">
        <v>130</v>
      </c>
      <c r="D113" s="127">
        <v>23902</v>
      </c>
      <c r="E113" s="128">
        <v>0.22042901672907023</v>
      </c>
      <c r="F113" s="127">
        <v>23043</v>
      </c>
      <c r="G113" s="128">
        <v>0.21991162688604068</v>
      </c>
      <c r="H113" s="128">
        <v>-3.5938415195381136E-2</v>
      </c>
      <c r="I113" s="127">
        <v>18166</v>
      </c>
      <c r="J113" s="128">
        <v>0.20986841345209625</v>
      </c>
      <c r="K113" s="128">
        <v>-0.21164778891637373</v>
      </c>
      <c r="L113" s="127">
        <v>18204</v>
      </c>
      <c r="M113" s="128">
        <v>0.21274059530904885</v>
      </c>
      <c r="N113" s="128">
        <v>2.0918198832984695E-3</v>
      </c>
      <c r="O113" s="127">
        <v>18184</v>
      </c>
      <c r="P113" s="128">
        <v>0.21388411865722554</v>
      </c>
      <c r="Q113" s="128">
        <v>-1.098659635245001E-3</v>
      </c>
      <c r="R113" s="11">
        <v>-4859</v>
      </c>
      <c r="S113" s="192">
        <v>-0.21086664062839044</v>
      </c>
      <c r="T113" s="11">
        <v>18</v>
      </c>
      <c r="U113" s="192">
        <v>9.9086204998348557E-4</v>
      </c>
      <c r="V113" s="127">
        <v>15349</v>
      </c>
      <c r="W113" s="128">
        <v>0.20231457682523363</v>
      </c>
      <c r="X113" s="127">
        <v>14324</v>
      </c>
      <c r="Y113" s="128">
        <v>0.19776881868890483</v>
      </c>
      <c r="Z113" s="128">
        <v>-6.6779594761873742E-2</v>
      </c>
      <c r="AA113" s="127">
        <v>11356</v>
      </c>
      <c r="AB113" s="128">
        <v>0.18895803520915838</v>
      </c>
      <c r="AC113" s="128">
        <v>-0.2072046914269757</v>
      </c>
      <c r="AD113" s="127">
        <v>10928</v>
      </c>
      <c r="AE113" s="128">
        <v>0.18853731755287947</v>
      </c>
      <c r="AF113" s="128">
        <v>-3.7689327227897147E-2</v>
      </c>
      <c r="AG113" s="127">
        <v>10551</v>
      </c>
      <c r="AH113" s="128">
        <v>0.19048564722874164</v>
      </c>
      <c r="AI113" s="128">
        <v>-3.4498535871156664E-2</v>
      </c>
      <c r="AJ113" s="11">
        <v>-3773</v>
      </c>
      <c r="AK113" s="192">
        <v>-0.26340407707344315</v>
      </c>
      <c r="AL113" s="11">
        <v>-805</v>
      </c>
      <c r="AM113" s="192">
        <v>-7.0887636491722444E-2</v>
      </c>
      <c r="AN113" s="127">
        <v>8553</v>
      </c>
      <c r="AO113" s="128">
        <v>0.26262781343077346</v>
      </c>
      <c r="AP113" s="127">
        <v>8719</v>
      </c>
      <c r="AQ113" s="128">
        <v>0.26947921495904809</v>
      </c>
      <c r="AR113" s="128">
        <v>1.9408394715304571E-2</v>
      </c>
      <c r="AS113" s="127">
        <v>6810</v>
      </c>
      <c r="AT113" s="128">
        <v>0.25735988813725863</v>
      </c>
      <c r="AU113" s="128">
        <v>-0.21894712696410137</v>
      </c>
      <c r="AV113" s="127">
        <v>7276</v>
      </c>
      <c r="AW113" s="128">
        <v>0.26355634440540443</v>
      </c>
      <c r="AX113" s="128">
        <v>6.8428781204111597E-2</v>
      </c>
      <c r="AY113" s="127">
        <v>7633</v>
      </c>
      <c r="AZ113" s="128">
        <v>0.25762791953557446</v>
      </c>
      <c r="BA113" s="128">
        <v>4.9065420560747662E-2</v>
      </c>
      <c r="BB113" s="11">
        <v>-1086</v>
      </c>
      <c r="BC113" s="192">
        <v>-0.12455556829911685</v>
      </c>
      <c r="BD113" s="11">
        <v>823</v>
      </c>
      <c r="BE113" s="192">
        <v>0.12085168869309838</v>
      </c>
      <c r="BF113" s="127">
        <v>119417</v>
      </c>
      <c r="BG113" s="128">
        <v>0.20601321126114236</v>
      </c>
      <c r="BH113" s="127">
        <v>115457</v>
      </c>
      <c r="BI113" s="128">
        <v>0.20501633638752753</v>
      </c>
      <c r="BJ113" s="128">
        <v>-3.3161107714981951E-2</v>
      </c>
      <c r="BK113" s="127">
        <v>110543</v>
      </c>
      <c r="BL113" s="128">
        <v>0.20141427098175405</v>
      </c>
      <c r="BM113" s="128">
        <v>-4.2561299877876616E-2</v>
      </c>
      <c r="BN113" s="127">
        <v>100438</v>
      </c>
      <c r="BO113" s="128">
        <v>0.19666115806044848</v>
      </c>
      <c r="BP113" s="128">
        <v>-9.1412391558036238E-2</v>
      </c>
      <c r="BQ113" s="127">
        <v>95587</v>
      </c>
      <c r="BR113" s="128">
        <v>0.19343251808111511</v>
      </c>
      <c r="BS113" s="128">
        <v>-4.8298452776837454E-2</v>
      </c>
      <c r="BT113" s="11">
        <v>-19870</v>
      </c>
      <c r="BU113" s="192">
        <v>-0.17209870341339195</v>
      </c>
      <c r="BV113" s="11">
        <v>-14956</v>
      </c>
      <c r="BW113" s="192">
        <v>-0.13529576725799011</v>
      </c>
      <c r="BX113" s="4">
        <v>143319</v>
      </c>
      <c r="BY113" s="13">
        <v>0.20828495068239522</v>
      </c>
      <c r="BZ113" s="4">
        <v>138500</v>
      </c>
      <c r="CA113" s="13">
        <v>0.20735302263815925</v>
      </c>
      <c r="CB113" s="13">
        <v>-3.3624292661824318E-2</v>
      </c>
      <c r="CC113" s="4">
        <v>128709</v>
      </c>
      <c r="CD113" s="13">
        <v>0.20256597098173887</v>
      </c>
      <c r="CE113" s="13">
        <v>-7.0693140794223841E-2</v>
      </c>
      <c r="CF113" s="4">
        <v>118642</v>
      </c>
      <c r="CG113" s="13">
        <v>0.19896861400169383</v>
      </c>
      <c r="CH113" s="13">
        <v>-7.8215198626358728E-2</v>
      </c>
      <c r="CI113" s="4">
        <v>113771</v>
      </c>
      <c r="CJ113" s="13">
        <v>0.19643461445491903</v>
      </c>
      <c r="CK113" s="13">
        <v>-4.1056286981001722E-2</v>
      </c>
      <c r="CL113" s="4">
        <v>-24729</v>
      </c>
      <c r="CM113" s="13">
        <v>-0.1785487364620939</v>
      </c>
      <c r="CN113" s="4">
        <v>-14938</v>
      </c>
      <c r="CO113" s="13">
        <v>-0.11606025996628055</v>
      </c>
      <c r="CP113" s="207"/>
      <c r="CQ113" s="208"/>
      <c r="CR113" s="207"/>
      <c r="CS113" s="208"/>
      <c r="CT113" s="208"/>
      <c r="CU113" s="207"/>
      <c r="CV113" s="208"/>
      <c r="CW113" s="208"/>
      <c r="CX113" s="207"/>
      <c r="CY113" s="208"/>
      <c r="CZ113" s="208"/>
      <c r="DA113" s="207"/>
      <c r="DB113" s="208"/>
      <c r="DC113" s="208"/>
      <c r="DD113" s="207"/>
      <c r="DE113" s="208"/>
      <c r="DF113" s="207"/>
      <c r="DG113" s="208"/>
      <c r="DH113" s="207"/>
      <c r="DI113" s="208"/>
      <c r="DJ113" s="207"/>
      <c r="DK113" s="208"/>
      <c r="DL113" s="208"/>
      <c r="DM113" s="207"/>
      <c r="DN113" s="208"/>
      <c r="DO113" s="208"/>
      <c r="DP113" s="207"/>
      <c r="DQ113" s="208"/>
      <c r="DR113" s="208"/>
      <c r="DS113" s="207"/>
      <c r="DT113" s="208"/>
      <c r="DU113" s="208"/>
      <c r="DV113" s="207"/>
      <c r="DW113" s="208"/>
      <c r="DX113" s="207"/>
      <c r="DY113" s="208"/>
    </row>
    <row r="114" spans="2:129" x14ac:dyDescent="0.3">
      <c r="B114" s="414"/>
      <c r="C114" s="12" t="s">
        <v>135</v>
      </c>
      <c r="D114" s="127">
        <v>11043</v>
      </c>
      <c r="E114" s="128">
        <v>0.10184075105594187</v>
      </c>
      <c r="F114" s="127">
        <v>10269</v>
      </c>
      <c r="G114" s="128">
        <v>9.8002538579731444E-2</v>
      </c>
      <c r="H114" s="128">
        <v>-7.0089649551752245E-2</v>
      </c>
      <c r="I114" s="127">
        <v>8153</v>
      </c>
      <c r="J114" s="128">
        <v>9.4190089996418633E-2</v>
      </c>
      <c r="K114" s="128">
        <v>-0.20605706495277049</v>
      </c>
      <c r="L114" s="127">
        <v>7794</v>
      </c>
      <c r="M114" s="128">
        <v>9.1084388037723937E-2</v>
      </c>
      <c r="N114" s="128">
        <v>-4.4032871335704646E-2</v>
      </c>
      <c r="O114" s="127">
        <v>7572</v>
      </c>
      <c r="P114" s="128">
        <v>8.9063492436895722E-2</v>
      </c>
      <c r="Q114" s="128">
        <v>-2.848344880677444E-2</v>
      </c>
      <c r="R114" s="11">
        <v>-2697</v>
      </c>
      <c r="S114" s="192">
        <v>-0.2626351153958516</v>
      </c>
      <c r="T114" s="11">
        <v>-581</v>
      </c>
      <c r="U114" s="192">
        <v>-7.126211210597326E-2</v>
      </c>
      <c r="V114" s="127">
        <v>7301</v>
      </c>
      <c r="W114" s="128">
        <v>9.623419932249859E-2</v>
      </c>
      <c r="X114" s="127">
        <v>6783</v>
      </c>
      <c r="Y114" s="128">
        <v>9.3651626442812178E-2</v>
      </c>
      <c r="Z114" s="128">
        <v>-7.0949185043144777E-2</v>
      </c>
      <c r="AA114" s="127">
        <v>5462</v>
      </c>
      <c r="AB114" s="128">
        <v>9.0884888016240145E-2</v>
      </c>
      <c r="AC114" s="128">
        <v>-0.19475158484446412</v>
      </c>
      <c r="AD114" s="127">
        <v>5133</v>
      </c>
      <c r="AE114" s="128">
        <v>8.8558020772230087E-2</v>
      </c>
      <c r="AF114" s="128">
        <v>-6.0234346393262542E-2</v>
      </c>
      <c r="AG114" s="127">
        <v>4741</v>
      </c>
      <c r="AH114" s="128">
        <v>8.5593067340675219E-2</v>
      </c>
      <c r="AI114" s="128">
        <v>-7.6368595363335276E-2</v>
      </c>
      <c r="AJ114" s="11">
        <v>-2042</v>
      </c>
      <c r="AK114" s="192">
        <v>-0.30104673448326702</v>
      </c>
      <c r="AL114" s="11">
        <v>-721</v>
      </c>
      <c r="AM114" s="192">
        <v>-0.13200292932991578</v>
      </c>
      <c r="AN114" s="127">
        <v>3742</v>
      </c>
      <c r="AO114" s="128">
        <v>0.11490158749654558</v>
      </c>
      <c r="AP114" s="127">
        <v>3486</v>
      </c>
      <c r="AQ114" s="128">
        <v>0.10774223458507186</v>
      </c>
      <c r="AR114" s="128">
        <v>-6.8412613575628001E-2</v>
      </c>
      <c r="AS114" s="127">
        <v>2691</v>
      </c>
      <c r="AT114" s="128">
        <v>0.10169683685423832</v>
      </c>
      <c r="AU114" s="128">
        <v>-0.22805507745266781</v>
      </c>
      <c r="AV114" s="127">
        <v>2661</v>
      </c>
      <c r="AW114" s="128">
        <v>9.6388597094939688E-2</v>
      </c>
      <c r="AX114" s="128">
        <v>-1.1148272017837236E-2</v>
      </c>
      <c r="AY114" s="127">
        <v>2831</v>
      </c>
      <c r="AZ114" s="128">
        <v>9.5551505332793302E-2</v>
      </c>
      <c r="BA114" s="128">
        <v>6.3885757234122514E-2</v>
      </c>
      <c r="BB114" s="11">
        <v>-655</v>
      </c>
      <c r="BC114" s="192">
        <v>-0.18789443488238666</v>
      </c>
      <c r="BD114" s="11">
        <v>140</v>
      </c>
      <c r="BE114" s="192">
        <v>5.2025269416573768E-2</v>
      </c>
      <c r="BF114" s="127">
        <v>56602</v>
      </c>
      <c r="BG114" s="128">
        <v>9.7647401825562363E-2</v>
      </c>
      <c r="BH114" s="127">
        <v>52642</v>
      </c>
      <c r="BI114" s="128">
        <v>9.347609915476951E-2</v>
      </c>
      <c r="BJ114" s="128">
        <v>-6.9962192148687319E-2</v>
      </c>
      <c r="BK114" s="127">
        <v>49144</v>
      </c>
      <c r="BL114" s="128">
        <v>8.9542557494615857E-2</v>
      </c>
      <c r="BM114" s="128">
        <v>-6.644884312906045E-2</v>
      </c>
      <c r="BN114" s="127">
        <v>44687</v>
      </c>
      <c r="BO114" s="128">
        <v>8.7498727276999352E-2</v>
      </c>
      <c r="BP114" s="128">
        <v>-9.0692658310271859E-2</v>
      </c>
      <c r="BQ114" s="127">
        <v>42716</v>
      </c>
      <c r="BR114" s="128">
        <v>8.6441288484343196E-2</v>
      </c>
      <c r="BS114" s="128">
        <v>-4.4106787208807931E-2</v>
      </c>
      <c r="BT114" s="11">
        <v>-9926</v>
      </c>
      <c r="BU114" s="192">
        <v>-0.18855666578017549</v>
      </c>
      <c r="BV114" s="11">
        <v>-6428</v>
      </c>
      <c r="BW114" s="192">
        <v>-0.13079928373758751</v>
      </c>
      <c r="BX114" s="4">
        <v>67645</v>
      </c>
      <c r="BY114" s="13">
        <v>9.8308217953729959E-2</v>
      </c>
      <c r="BZ114" s="4">
        <v>62911</v>
      </c>
      <c r="CA114" s="13">
        <v>9.4186180557323002E-2</v>
      </c>
      <c r="CB114" s="13">
        <v>-6.99829994825929E-2</v>
      </c>
      <c r="CC114" s="4">
        <v>57297</v>
      </c>
      <c r="CD114" s="13">
        <v>9.0175686543603722E-2</v>
      </c>
      <c r="CE114" s="13">
        <v>-8.9237176328464063E-2</v>
      </c>
      <c r="CF114" s="4">
        <v>52481</v>
      </c>
      <c r="CG114" s="13">
        <v>8.8013282239197702E-2</v>
      </c>
      <c r="CH114" s="13">
        <v>-8.4053266314117692E-2</v>
      </c>
      <c r="CI114" s="4">
        <v>50288</v>
      </c>
      <c r="CJ114" s="13">
        <v>8.6826202562243174E-2</v>
      </c>
      <c r="CK114" s="13">
        <v>-4.1786551323336085E-2</v>
      </c>
      <c r="CL114" s="4">
        <v>-12623</v>
      </c>
      <c r="CM114" s="13">
        <v>-0.2006485352323123</v>
      </c>
      <c r="CN114" s="4">
        <v>-7009</v>
      </c>
      <c r="CO114" s="13">
        <v>-0.12232752151072479</v>
      </c>
      <c r="CP114" s="207"/>
      <c r="CQ114" s="208"/>
      <c r="CR114" s="207"/>
      <c r="CS114" s="208"/>
      <c r="CT114" s="208"/>
      <c r="CU114" s="207"/>
      <c r="CV114" s="208"/>
      <c r="CW114" s="208"/>
      <c r="CX114" s="207"/>
      <c r="CY114" s="208"/>
      <c r="CZ114" s="208"/>
      <c r="DA114" s="207"/>
      <c r="DB114" s="208"/>
      <c r="DC114" s="208"/>
      <c r="DD114" s="207"/>
      <c r="DE114" s="208"/>
      <c r="DF114" s="207"/>
      <c r="DG114" s="208"/>
      <c r="DH114" s="207"/>
      <c r="DI114" s="208"/>
      <c r="DJ114" s="207"/>
      <c r="DK114" s="208"/>
      <c r="DL114" s="208"/>
      <c r="DM114" s="207"/>
      <c r="DN114" s="208"/>
      <c r="DO114" s="208"/>
      <c r="DP114" s="207"/>
      <c r="DQ114" s="208"/>
      <c r="DR114" s="208"/>
      <c r="DS114" s="207"/>
      <c r="DT114" s="208"/>
      <c r="DU114" s="208"/>
      <c r="DV114" s="207"/>
      <c r="DW114" s="208"/>
      <c r="DX114" s="207"/>
      <c r="DY114" s="208"/>
    </row>
    <row r="115" spans="2:129" x14ac:dyDescent="0.3">
      <c r="B115" s="414"/>
      <c r="C115" s="12" t="s">
        <v>13</v>
      </c>
      <c r="D115" s="127">
        <v>108434</v>
      </c>
      <c r="E115" s="128">
        <v>1</v>
      </c>
      <c r="F115" s="127">
        <v>104783</v>
      </c>
      <c r="G115" s="128">
        <v>1</v>
      </c>
      <c r="H115" s="128">
        <v>-3.3670251028275262E-2</v>
      </c>
      <c r="I115" s="127">
        <v>86559</v>
      </c>
      <c r="J115" s="128">
        <v>1</v>
      </c>
      <c r="K115" s="128">
        <v>-0.1739213422024565</v>
      </c>
      <c r="L115" s="127">
        <v>85569</v>
      </c>
      <c r="M115" s="128">
        <v>1</v>
      </c>
      <c r="N115" s="128">
        <v>-1.1437285550895921E-2</v>
      </c>
      <c r="O115" s="127">
        <v>85018</v>
      </c>
      <c r="P115" s="128">
        <v>1</v>
      </c>
      <c r="Q115" s="128">
        <v>-6.439247858453412E-3</v>
      </c>
      <c r="R115" s="11">
        <v>-19765</v>
      </c>
      <c r="S115" s="192">
        <v>-0.18862792628575242</v>
      </c>
      <c r="T115" s="11">
        <v>-1541</v>
      </c>
      <c r="U115" s="192">
        <v>-1.7802885892859204E-2</v>
      </c>
      <c r="V115" s="127">
        <v>75867</v>
      </c>
      <c r="W115" s="128">
        <v>1</v>
      </c>
      <c r="X115" s="127">
        <v>72428</v>
      </c>
      <c r="Y115" s="128">
        <v>1</v>
      </c>
      <c r="Z115" s="128">
        <v>-4.5329326321061861E-2</v>
      </c>
      <c r="AA115" s="127">
        <v>60098</v>
      </c>
      <c r="AB115" s="128">
        <v>1</v>
      </c>
      <c r="AC115" s="128">
        <v>-0.17023802949135694</v>
      </c>
      <c r="AD115" s="127">
        <v>57962</v>
      </c>
      <c r="AE115" s="128">
        <v>1</v>
      </c>
      <c r="AF115" s="128">
        <v>-3.5541948151352788E-2</v>
      </c>
      <c r="AG115" s="127">
        <v>55390</v>
      </c>
      <c r="AH115" s="128">
        <v>1</v>
      </c>
      <c r="AI115" s="128">
        <v>-4.4373900141472002E-2</v>
      </c>
      <c r="AJ115" s="11">
        <v>-17038</v>
      </c>
      <c r="AK115" s="192">
        <v>-0.23524051471806484</v>
      </c>
      <c r="AL115" s="11">
        <v>-4708</v>
      </c>
      <c r="AM115" s="192">
        <v>-7.8338713434723289E-2</v>
      </c>
      <c r="AN115" s="127">
        <v>32567</v>
      </c>
      <c r="AO115" s="128">
        <v>1</v>
      </c>
      <c r="AP115" s="127">
        <v>32355</v>
      </c>
      <c r="AQ115" s="128">
        <v>1</v>
      </c>
      <c r="AR115" s="128">
        <v>-6.5096570147695522E-3</v>
      </c>
      <c r="AS115" s="127">
        <v>26461</v>
      </c>
      <c r="AT115" s="128">
        <v>1</v>
      </c>
      <c r="AU115" s="128">
        <v>-0.18216658939885644</v>
      </c>
      <c r="AV115" s="127">
        <v>27607</v>
      </c>
      <c r="AW115" s="128">
        <v>1</v>
      </c>
      <c r="AX115" s="128">
        <v>4.3309020823098142E-2</v>
      </c>
      <c r="AY115" s="127">
        <v>29628</v>
      </c>
      <c r="AZ115" s="128">
        <v>1</v>
      </c>
      <c r="BA115" s="128">
        <v>7.3206070924041008E-2</v>
      </c>
      <c r="BB115" s="11">
        <v>-2727</v>
      </c>
      <c r="BC115" s="192">
        <v>-8.4283727399165453E-2</v>
      </c>
      <c r="BD115" s="11">
        <v>3167</v>
      </c>
      <c r="BE115" s="192">
        <v>0.11968557499716564</v>
      </c>
      <c r="BF115" s="127">
        <v>579657</v>
      </c>
      <c r="BG115" s="128">
        <v>1</v>
      </c>
      <c r="BH115" s="127">
        <v>563160</v>
      </c>
      <c r="BI115" s="128">
        <v>1</v>
      </c>
      <c r="BJ115" s="128">
        <v>-2.845993406445536E-2</v>
      </c>
      <c r="BK115" s="127">
        <v>548834</v>
      </c>
      <c r="BL115" s="128">
        <v>1</v>
      </c>
      <c r="BM115" s="128">
        <v>-2.5438596491228069E-2</v>
      </c>
      <c r="BN115" s="127">
        <v>510716</v>
      </c>
      <c r="BO115" s="128">
        <v>1</v>
      </c>
      <c r="BP115" s="128">
        <v>-6.9452694257279984E-2</v>
      </c>
      <c r="BQ115" s="127">
        <v>494162</v>
      </c>
      <c r="BR115" s="128">
        <v>1</v>
      </c>
      <c r="BS115" s="128">
        <v>-3.2413317773478799E-2</v>
      </c>
      <c r="BT115" s="11">
        <v>-68998</v>
      </c>
      <c r="BU115" s="192">
        <v>-0.12251935506783151</v>
      </c>
      <c r="BV115" s="11">
        <v>-54672</v>
      </c>
      <c r="BW115" s="192">
        <v>-9.9614819781573299E-2</v>
      </c>
      <c r="BX115" s="4">
        <v>688091</v>
      </c>
      <c r="BY115" s="13">
        <v>1</v>
      </c>
      <c r="BZ115" s="4">
        <v>667943</v>
      </c>
      <c r="CA115" s="13">
        <v>1</v>
      </c>
      <c r="CB115" s="13">
        <v>-2.928101079653711E-2</v>
      </c>
      <c r="CC115" s="4">
        <v>635393</v>
      </c>
      <c r="CD115" s="13">
        <v>1</v>
      </c>
      <c r="CE115" s="13">
        <v>-4.8731703154311079E-2</v>
      </c>
      <c r="CF115" s="4">
        <v>596285</v>
      </c>
      <c r="CG115" s="13">
        <v>1</v>
      </c>
      <c r="CH115" s="13">
        <v>-6.1549308852946183E-2</v>
      </c>
      <c r="CI115" s="4">
        <v>579180</v>
      </c>
      <c r="CJ115" s="13">
        <v>1</v>
      </c>
      <c r="CK115" s="13">
        <v>-2.8685947156141811E-2</v>
      </c>
      <c r="CL115" s="4">
        <v>-88763</v>
      </c>
      <c r="CM115" s="13">
        <v>-0.13289008193812946</v>
      </c>
      <c r="CN115" s="4">
        <v>-56213</v>
      </c>
      <c r="CO115" s="13">
        <v>-8.8469655787835277E-2</v>
      </c>
      <c r="CP115" s="207"/>
      <c r="CQ115" s="208"/>
      <c r="CR115" s="207"/>
      <c r="CS115" s="208"/>
      <c r="CT115" s="208"/>
      <c r="CU115" s="207"/>
      <c r="CV115" s="208"/>
      <c r="CW115" s="208"/>
      <c r="CX115" s="207"/>
      <c r="CY115" s="208"/>
      <c r="CZ115" s="208"/>
      <c r="DA115" s="207"/>
      <c r="DB115" s="208"/>
      <c r="DC115" s="208"/>
      <c r="DD115" s="207"/>
      <c r="DE115" s="208"/>
      <c r="DF115" s="207"/>
      <c r="DG115" s="208"/>
      <c r="DH115" s="207"/>
      <c r="DI115" s="208"/>
      <c r="DJ115" s="207"/>
      <c r="DK115" s="208"/>
      <c r="DL115" s="208"/>
      <c r="DM115" s="207"/>
      <c r="DN115" s="208"/>
      <c r="DO115" s="208"/>
      <c r="DP115" s="207"/>
      <c r="DQ115" s="208"/>
      <c r="DR115" s="208"/>
      <c r="DS115" s="207"/>
      <c r="DT115" s="208"/>
      <c r="DU115" s="208"/>
      <c r="DV115" s="207"/>
      <c r="DW115" s="208"/>
      <c r="DX115" s="207"/>
      <c r="DY115" s="208"/>
    </row>
    <row r="116" spans="2:129" x14ac:dyDescent="0.3">
      <c r="B116" s="414" t="s">
        <v>48</v>
      </c>
      <c r="C116" s="12" t="s">
        <v>134</v>
      </c>
      <c r="D116" s="127">
        <v>21858</v>
      </c>
      <c r="E116" s="128">
        <v>0.40424626879473285</v>
      </c>
      <c r="F116" s="127">
        <v>21752</v>
      </c>
      <c r="G116" s="128">
        <v>0.40934153822992531</v>
      </c>
      <c r="H116" s="128">
        <v>-4.8494830268094062E-3</v>
      </c>
      <c r="I116" s="127">
        <v>23043</v>
      </c>
      <c r="J116" s="128">
        <v>0.44069384944920442</v>
      </c>
      <c r="K116" s="128">
        <v>5.9350864288341305E-2</v>
      </c>
      <c r="L116" s="127">
        <v>21821</v>
      </c>
      <c r="M116" s="128">
        <v>0.44519024788330103</v>
      </c>
      <c r="N116" s="128">
        <v>-5.3031289328646446E-2</v>
      </c>
      <c r="O116" s="127">
        <v>19865</v>
      </c>
      <c r="P116" s="128">
        <v>0.43397050791916986</v>
      </c>
      <c r="Q116" s="128">
        <v>-8.9638421703863255E-2</v>
      </c>
      <c r="R116" s="11">
        <v>-1887</v>
      </c>
      <c r="S116" s="192">
        <v>-8.6750643618977552E-2</v>
      </c>
      <c r="T116" s="11">
        <v>-3178</v>
      </c>
      <c r="U116" s="192">
        <v>-0.1379160699561689</v>
      </c>
      <c r="V116" s="127">
        <v>19438</v>
      </c>
      <c r="W116" s="128">
        <v>0.41861566955248308</v>
      </c>
      <c r="X116" s="127">
        <v>19398</v>
      </c>
      <c r="Y116" s="128">
        <v>0.42559073257421182</v>
      </c>
      <c r="Z116" s="128">
        <v>-2.0578248791027882E-3</v>
      </c>
      <c r="AA116" s="127">
        <v>20795</v>
      </c>
      <c r="AB116" s="128">
        <v>0.45636096297759343</v>
      </c>
      <c r="AC116" s="128">
        <v>7.201773378698835E-2</v>
      </c>
      <c r="AD116" s="127">
        <v>19408</v>
      </c>
      <c r="AE116" s="128">
        <v>0.46198524160914067</v>
      </c>
      <c r="AF116" s="128">
        <v>-6.6698725655205585E-2</v>
      </c>
      <c r="AG116" s="127">
        <v>17187</v>
      </c>
      <c r="AH116" s="128">
        <v>0.45429794882639035</v>
      </c>
      <c r="AI116" s="128">
        <v>-0.11443734542456718</v>
      </c>
      <c r="AJ116" s="11">
        <v>-2211</v>
      </c>
      <c r="AK116" s="192">
        <v>-0.11398082276523358</v>
      </c>
      <c r="AL116" s="11">
        <v>-3608</v>
      </c>
      <c r="AM116" s="192">
        <v>-0.17350324597258956</v>
      </c>
      <c r="AN116" s="127">
        <v>2420</v>
      </c>
      <c r="AO116" s="128">
        <v>0.3168783553751473</v>
      </c>
      <c r="AP116" s="127">
        <v>2354</v>
      </c>
      <c r="AQ116" s="128">
        <v>0.31137566137566136</v>
      </c>
      <c r="AR116" s="128">
        <v>-2.7272727272727271E-2</v>
      </c>
      <c r="AS116" s="127">
        <v>2248</v>
      </c>
      <c r="AT116" s="128">
        <v>0.33447403660169617</v>
      </c>
      <c r="AU116" s="128">
        <v>-4.5029736618521665E-2</v>
      </c>
      <c r="AV116" s="127">
        <v>2413</v>
      </c>
      <c r="AW116" s="128">
        <v>0.3444682369735903</v>
      </c>
      <c r="AX116" s="128">
        <v>7.3398576512455516E-2</v>
      </c>
      <c r="AY116" s="127">
        <v>2678</v>
      </c>
      <c r="AZ116" s="128">
        <v>0.33715220949263502</v>
      </c>
      <c r="BA116" s="128">
        <v>0.10982179859096561</v>
      </c>
      <c r="BB116" s="11">
        <v>324</v>
      </c>
      <c r="BC116" s="192">
        <v>0.13763806287170777</v>
      </c>
      <c r="BD116" s="11">
        <v>430</v>
      </c>
      <c r="BE116" s="192">
        <v>0.19128113879003558</v>
      </c>
      <c r="BF116" s="127">
        <v>169305</v>
      </c>
      <c r="BG116" s="128">
        <v>0.41562640389444921</v>
      </c>
      <c r="BH116" s="127">
        <v>171741</v>
      </c>
      <c r="BI116" s="128">
        <v>0.42008541572901786</v>
      </c>
      <c r="BJ116" s="128">
        <v>1.4388234251794099E-2</v>
      </c>
      <c r="BK116" s="127">
        <v>172769</v>
      </c>
      <c r="BL116" s="128">
        <v>0.42789917797905197</v>
      </c>
      <c r="BM116" s="128">
        <v>5.9857576233980237E-3</v>
      </c>
      <c r="BN116" s="127">
        <v>174708</v>
      </c>
      <c r="BO116" s="128">
        <v>0.44067548649909827</v>
      </c>
      <c r="BP116" s="128">
        <v>1.1223078214262975E-2</v>
      </c>
      <c r="BQ116" s="127">
        <v>183353</v>
      </c>
      <c r="BR116" s="128">
        <v>0.45740822049035557</v>
      </c>
      <c r="BS116" s="128">
        <v>4.948256519449596E-2</v>
      </c>
      <c r="BT116" s="11">
        <v>11612</v>
      </c>
      <c r="BU116" s="192">
        <v>6.7613441170134125E-2</v>
      </c>
      <c r="BV116" s="11">
        <v>10584</v>
      </c>
      <c r="BW116" s="192">
        <v>6.1260990108179127E-2</v>
      </c>
      <c r="BX116" s="4">
        <v>191163</v>
      </c>
      <c r="BY116" s="13">
        <v>0.41429283516102466</v>
      </c>
      <c r="BZ116" s="4">
        <v>193493</v>
      </c>
      <c r="CA116" s="13">
        <v>0.41884956154497222</v>
      </c>
      <c r="CB116" s="13">
        <v>1.2188551131756764E-2</v>
      </c>
      <c r="CC116" s="4">
        <v>195812</v>
      </c>
      <c r="CD116" s="13">
        <v>0.42936614267326539</v>
      </c>
      <c r="CE116" s="13">
        <v>1.1984929687378854E-2</v>
      </c>
      <c r="CF116" s="4">
        <v>196529</v>
      </c>
      <c r="CG116" s="13">
        <v>0.44117224504455965</v>
      </c>
      <c r="CH116" s="13">
        <v>3.6616754846485744E-3</v>
      </c>
      <c r="CI116" s="4">
        <v>203218</v>
      </c>
      <c r="CJ116" s="13">
        <v>0.45500607889805139</v>
      </c>
      <c r="CK116" s="13">
        <v>3.4035689389352308E-2</v>
      </c>
      <c r="CL116" s="4">
        <v>9725</v>
      </c>
      <c r="CM116" s="13">
        <v>5.0260216131849722E-2</v>
      </c>
      <c r="CN116" s="4">
        <v>7406</v>
      </c>
      <c r="CO116" s="13">
        <v>3.7821992523440873E-2</v>
      </c>
      <c r="CP116" s="207"/>
      <c r="CQ116" s="208"/>
      <c r="CR116" s="207"/>
      <c r="CS116" s="208"/>
      <c r="CT116" s="208"/>
      <c r="CU116" s="207"/>
      <c r="CV116" s="208"/>
      <c r="CW116" s="208"/>
      <c r="CX116" s="207"/>
      <c r="CY116" s="208"/>
      <c r="CZ116" s="208"/>
      <c r="DA116" s="207"/>
      <c r="DB116" s="208"/>
      <c r="DC116" s="208"/>
      <c r="DD116" s="207"/>
      <c r="DE116" s="208"/>
      <c r="DF116" s="207"/>
      <c r="DG116" s="208"/>
      <c r="DH116" s="207"/>
      <c r="DI116" s="208"/>
      <c r="DJ116" s="207"/>
      <c r="DK116" s="208"/>
      <c r="DL116" s="208"/>
      <c r="DM116" s="207"/>
      <c r="DN116" s="208"/>
      <c r="DO116" s="208"/>
      <c r="DP116" s="207"/>
      <c r="DQ116" s="208"/>
      <c r="DR116" s="208"/>
      <c r="DS116" s="207"/>
      <c r="DT116" s="208"/>
      <c r="DU116" s="208"/>
      <c r="DV116" s="207"/>
      <c r="DW116" s="208"/>
      <c r="DX116" s="207"/>
      <c r="DY116" s="208"/>
    </row>
    <row r="117" spans="2:129" x14ac:dyDescent="0.3">
      <c r="B117" s="414"/>
      <c r="C117" s="12" t="s">
        <v>133</v>
      </c>
      <c r="D117" s="127">
        <v>12046</v>
      </c>
      <c r="E117" s="128">
        <v>0.22278115810693347</v>
      </c>
      <c r="F117" s="127">
        <v>11929</v>
      </c>
      <c r="G117" s="128">
        <v>0.22448672349874857</v>
      </c>
      <c r="H117" s="128">
        <v>-9.7127677237257189E-3</v>
      </c>
      <c r="I117" s="127">
        <v>11476</v>
      </c>
      <c r="J117" s="128">
        <v>0.21947674418604651</v>
      </c>
      <c r="K117" s="128">
        <v>-3.7974683544303799E-2</v>
      </c>
      <c r="L117" s="127">
        <v>10700</v>
      </c>
      <c r="M117" s="128">
        <v>0.2183005202489034</v>
      </c>
      <c r="N117" s="128">
        <v>-6.7619379574764729E-2</v>
      </c>
      <c r="O117" s="127">
        <v>10306</v>
      </c>
      <c r="P117" s="128">
        <v>0.22514472965592572</v>
      </c>
      <c r="Q117" s="128">
        <v>-3.6822429906542054E-2</v>
      </c>
      <c r="R117" s="11">
        <v>-1623</v>
      </c>
      <c r="S117" s="192">
        <v>-0.1360549920362143</v>
      </c>
      <c r="T117" s="11">
        <v>-1170</v>
      </c>
      <c r="U117" s="192">
        <v>-0.10195189961659115</v>
      </c>
      <c r="V117" s="127">
        <v>10337</v>
      </c>
      <c r="W117" s="128">
        <v>0.22261704785286643</v>
      </c>
      <c r="X117" s="127">
        <v>10261</v>
      </c>
      <c r="Y117" s="128">
        <v>0.22512560609052415</v>
      </c>
      <c r="Z117" s="128">
        <v>-7.3522298539228014E-3</v>
      </c>
      <c r="AA117" s="127">
        <v>9912</v>
      </c>
      <c r="AB117" s="128">
        <v>0.21752584106919481</v>
      </c>
      <c r="AC117" s="128">
        <v>-3.4012279504921548E-2</v>
      </c>
      <c r="AD117" s="127">
        <v>9097</v>
      </c>
      <c r="AE117" s="128">
        <v>0.21654368007617233</v>
      </c>
      <c r="AF117" s="128">
        <v>-8.2223567393058916E-2</v>
      </c>
      <c r="AG117" s="127">
        <v>8418</v>
      </c>
      <c r="AH117" s="128">
        <v>0.22251004440685135</v>
      </c>
      <c r="AI117" s="128">
        <v>-7.4639991205892056E-2</v>
      </c>
      <c r="AJ117" s="11">
        <v>-1843</v>
      </c>
      <c r="AK117" s="192">
        <v>-0.17961212357470036</v>
      </c>
      <c r="AL117" s="11">
        <v>-1494</v>
      </c>
      <c r="AM117" s="192">
        <v>-0.15072639225181597</v>
      </c>
      <c r="AN117" s="127">
        <v>1709</v>
      </c>
      <c r="AO117" s="128">
        <v>0.22377897080005238</v>
      </c>
      <c r="AP117" s="127">
        <v>1668</v>
      </c>
      <c r="AQ117" s="128">
        <v>0.22063492063492063</v>
      </c>
      <c r="AR117" s="128">
        <v>-2.3990637799882971E-2</v>
      </c>
      <c r="AS117" s="127">
        <v>1564</v>
      </c>
      <c r="AT117" s="128">
        <v>0.23270346674601994</v>
      </c>
      <c r="AU117" s="128">
        <v>-6.235011990407674E-2</v>
      </c>
      <c r="AV117" s="127">
        <v>1603</v>
      </c>
      <c r="AW117" s="128">
        <v>0.22883654532476802</v>
      </c>
      <c r="AX117" s="128">
        <v>2.4936061381074168E-2</v>
      </c>
      <c r="AY117" s="127">
        <v>1888</v>
      </c>
      <c r="AZ117" s="128">
        <v>0.2376935666624701</v>
      </c>
      <c r="BA117" s="128">
        <v>0.17779164067373673</v>
      </c>
      <c r="BB117" s="11">
        <v>220</v>
      </c>
      <c r="BC117" s="192">
        <v>0.13189448441247009</v>
      </c>
      <c r="BD117" s="11">
        <v>324</v>
      </c>
      <c r="BE117" s="192">
        <v>0.20716112531969311</v>
      </c>
      <c r="BF117" s="127">
        <v>86915</v>
      </c>
      <c r="BG117" s="128">
        <v>0.2133674073092115</v>
      </c>
      <c r="BH117" s="127">
        <v>87504</v>
      </c>
      <c r="BI117" s="128">
        <v>0.21403831477604054</v>
      </c>
      <c r="BJ117" s="128">
        <v>6.7767358913881377E-3</v>
      </c>
      <c r="BK117" s="127">
        <v>86844</v>
      </c>
      <c r="BL117" s="128">
        <v>0.21508763847919932</v>
      </c>
      <c r="BM117" s="128">
        <v>-7.5425123422929235E-3</v>
      </c>
      <c r="BN117" s="127">
        <v>84842</v>
      </c>
      <c r="BO117" s="128">
        <v>0.21400158908325032</v>
      </c>
      <c r="BP117" s="128">
        <v>-2.3052830362489059E-2</v>
      </c>
      <c r="BQ117" s="127">
        <v>84231</v>
      </c>
      <c r="BR117" s="128">
        <v>0.21012992326344884</v>
      </c>
      <c r="BS117" s="128">
        <v>-7.2016218382404944E-3</v>
      </c>
      <c r="BT117" s="11">
        <v>-3273</v>
      </c>
      <c r="BU117" s="192">
        <v>-3.7404004388370771E-2</v>
      </c>
      <c r="BV117" s="11">
        <v>-2613</v>
      </c>
      <c r="BW117" s="192">
        <v>-3.0088434434157801E-2</v>
      </c>
      <c r="BX117" s="4">
        <v>98961</v>
      </c>
      <c r="BY117" s="13">
        <v>0.21447054744050972</v>
      </c>
      <c r="BZ117" s="4">
        <v>99433</v>
      </c>
      <c r="CA117" s="13">
        <v>0.21524018157298311</v>
      </c>
      <c r="CB117" s="13">
        <v>4.7695556835520847E-3</v>
      </c>
      <c r="CC117" s="4">
        <v>98320</v>
      </c>
      <c r="CD117" s="13">
        <v>0.21559086852509271</v>
      </c>
      <c r="CE117" s="13">
        <v>-1.1193466957649889E-2</v>
      </c>
      <c r="CF117" s="4">
        <v>95542</v>
      </c>
      <c r="CG117" s="13">
        <v>0.21447459986082115</v>
      </c>
      <c r="CH117" s="13">
        <v>-2.8254678600488248E-2</v>
      </c>
      <c r="CI117" s="4">
        <v>94537</v>
      </c>
      <c r="CJ117" s="13">
        <v>0.21166879745290812</v>
      </c>
      <c r="CK117" s="13">
        <v>-1.0518934081346409E-2</v>
      </c>
      <c r="CL117" s="4">
        <v>-4896</v>
      </c>
      <c r="CM117" s="13">
        <v>-4.9239186185672801E-2</v>
      </c>
      <c r="CN117" s="4">
        <v>-3783</v>
      </c>
      <c r="CO117" s="13">
        <v>-3.8476403580146479E-2</v>
      </c>
      <c r="CP117" s="207"/>
      <c r="CQ117" s="208"/>
      <c r="CR117" s="207"/>
      <c r="CS117" s="208"/>
      <c r="CT117" s="208"/>
      <c r="CU117" s="207"/>
      <c r="CV117" s="208"/>
      <c r="CW117" s="208"/>
      <c r="CX117" s="207"/>
      <c r="CY117" s="208"/>
      <c r="CZ117" s="208"/>
      <c r="DA117" s="207"/>
      <c r="DB117" s="208"/>
      <c r="DC117" s="208"/>
      <c r="DD117" s="207"/>
      <c r="DE117" s="208"/>
      <c r="DF117" s="207"/>
      <c r="DG117" s="208"/>
      <c r="DH117" s="207"/>
      <c r="DI117" s="208"/>
      <c r="DJ117" s="207"/>
      <c r="DK117" s="208"/>
      <c r="DL117" s="208"/>
      <c r="DM117" s="207"/>
      <c r="DN117" s="208"/>
      <c r="DO117" s="208"/>
      <c r="DP117" s="207"/>
      <c r="DQ117" s="208"/>
      <c r="DR117" s="208"/>
      <c r="DS117" s="207"/>
      <c r="DT117" s="208"/>
      <c r="DU117" s="208"/>
      <c r="DV117" s="207"/>
      <c r="DW117" s="208"/>
      <c r="DX117" s="207"/>
      <c r="DY117" s="208"/>
    </row>
    <row r="118" spans="2:129" x14ac:dyDescent="0.3">
      <c r="B118" s="414"/>
      <c r="C118" s="12" t="s">
        <v>132</v>
      </c>
      <c r="D118" s="127">
        <v>7423</v>
      </c>
      <c r="E118" s="128">
        <v>0.13728246194817925</v>
      </c>
      <c r="F118" s="127">
        <v>7207</v>
      </c>
      <c r="G118" s="128">
        <v>0.13562543517943507</v>
      </c>
      <c r="H118" s="128">
        <v>-2.9098747137276035E-2</v>
      </c>
      <c r="I118" s="127">
        <v>6740</v>
      </c>
      <c r="J118" s="128">
        <v>0.12890146878824971</v>
      </c>
      <c r="K118" s="128">
        <v>-6.4798112945747194E-2</v>
      </c>
      <c r="L118" s="127">
        <v>6441</v>
      </c>
      <c r="M118" s="128">
        <v>0.13140875242272773</v>
      </c>
      <c r="N118" s="128">
        <v>-4.4362017804154302E-2</v>
      </c>
      <c r="O118" s="127">
        <v>6029</v>
      </c>
      <c r="P118" s="128">
        <v>0.13170944838885854</v>
      </c>
      <c r="Q118" s="128">
        <v>-6.3965222791491999E-2</v>
      </c>
      <c r="R118" s="11">
        <v>-1178</v>
      </c>
      <c r="S118" s="192">
        <v>-0.16345219925072851</v>
      </c>
      <c r="T118" s="11">
        <v>-711</v>
      </c>
      <c r="U118" s="192">
        <v>-0.10548961424332344</v>
      </c>
      <c r="V118" s="127">
        <v>6204</v>
      </c>
      <c r="W118" s="128">
        <v>0.13360899341000129</v>
      </c>
      <c r="X118" s="127">
        <v>5958</v>
      </c>
      <c r="Y118" s="128">
        <v>0.13071809385901401</v>
      </c>
      <c r="Z118" s="128">
        <v>-3.9651837524177946E-2</v>
      </c>
      <c r="AA118" s="127">
        <v>5691</v>
      </c>
      <c r="AB118" s="128">
        <v>0.12489301468167753</v>
      </c>
      <c r="AC118" s="128">
        <v>-4.4813695871097681E-2</v>
      </c>
      <c r="AD118" s="127">
        <v>5353</v>
      </c>
      <c r="AE118" s="128">
        <v>0.12742204237086407</v>
      </c>
      <c r="AF118" s="128">
        <v>-5.9392022491653491E-2</v>
      </c>
      <c r="AG118" s="127">
        <v>4754</v>
      </c>
      <c r="AH118" s="128">
        <v>0.12566081624021991</v>
      </c>
      <c r="AI118" s="128">
        <v>-0.11189986923220624</v>
      </c>
      <c r="AJ118" s="11">
        <v>-1204</v>
      </c>
      <c r="AK118" s="192">
        <v>-0.20208123531386368</v>
      </c>
      <c r="AL118" s="11">
        <v>-937</v>
      </c>
      <c r="AM118" s="192">
        <v>-0.16464593217360746</v>
      </c>
      <c r="AN118" s="127">
        <v>1219</v>
      </c>
      <c r="AO118" s="128">
        <v>0.15961765091004321</v>
      </c>
      <c r="AP118" s="127">
        <v>1249</v>
      </c>
      <c r="AQ118" s="128">
        <v>0.1652116402116402</v>
      </c>
      <c r="AR118" s="128">
        <v>2.461033634126333E-2</v>
      </c>
      <c r="AS118" s="127">
        <v>1049</v>
      </c>
      <c r="AT118" s="128">
        <v>0.15607796458860287</v>
      </c>
      <c r="AU118" s="128">
        <v>-0.16012810248198558</v>
      </c>
      <c r="AV118" s="127">
        <v>1088</v>
      </c>
      <c r="AW118" s="128">
        <v>0.15531763026409706</v>
      </c>
      <c r="AX118" s="128">
        <v>3.7178265014299335E-2</v>
      </c>
      <c r="AY118" s="127">
        <v>1275</v>
      </c>
      <c r="AZ118" s="128">
        <v>0.16051869570691174</v>
      </c>
      <c r="BA118" s="128">
        <v>0.171875</v>
      </c>
      <c r="BB118" s="11">
        <v>26</v>
      </c>
      <c r="BC118" s="192">
        <v>2.0816653322658141E-2</v>
      </c>
      <c r="BD118" s="11">
        <v>226</v>
      </c>
      <c r="BE118" s="192">
        <v>0.21544327931363202</v>
      </c>
      <c r="BF118" s="127">
        <v>50673</v>
      </c>
      <c r="BG118" s="128">
        <v>0.12439701582672352</v>
      </c>
      <c r="BH118" s="127">
        <v>50946</v>
      </c>
      <c r="BI118" s="128">
        <v>0.12461597166506859</v>
      </c>
      <c r="BJ118" s="128">
        <v>5.387484459179445E-3</v>
      </c>
      <c r="BK118" s="127">
        <v>50256</v>
      </c>
      <c r="BL118" s="128">
        <v>0.12446967389123764</v>
      </c>
      <c r="BM118" s="128">
        <v>-1.354375220822047E-2</v>
      </c>
      <c r="BN118" s="127">
        <v>47826</v>
      </c>
      <c r="BO118" s="128">
        <v>0.120634119887503</v>
      </c>
      <c r="BP118" s="128">
        <v>-4.835243553008596E-2</v>
      </c>
      <c r="BQ118" s="127">
        <v>46945</v>
      </c>
      <c r="BR118" s="128">
        <v>0.11711304920519294</v>
      </c>
      <c r="BS118" s="128">
        <v>-1.8420942583531968E-2</v>
      </c>
      <c r="BT118" s="11">
        <v>-4001</v>
      </c>
      <c r="BU118" s="192">
        <v>-7.8534134181289961E-2</v>
      </c>
      <c r="BV118" s="11">
        <v>-3311</v>
      </c>
      <c r="BW118" s="192">
        <v>-6.588268067494428E-2</v>
      </c>
      <c r="BX118" s="4">
        <v>58096</v>
      </c>
      <c r="BY118" s="13">
        <v>0.12590698279225002</v>
      </c>
      <c r="BZ118" s="4">
        <v>58153</v>
      </c>
      <c r="CA118" s="13">
        <v>0.12588237586127027</v>
      </c>
      <c r="CB118" s="13">
        <v>9.81134673643691E-4</v>
      </c>
      <c r="CC118" s="4">
        <v>56996</v>
      </c>
      <c r="CD118" s="13">
        <v>0.12497779843832571</v>
      </c>
      <c r="CE118" s="13">
        <v>-1.9895792134541623E-2</v>
      </c>
      <c r="CF118" s="4">
        <v>54267</v>
      </c>
      <c r="CG118" s="13">
        <v>0.12181965115495993</v>
      </c>
      <c r="CH118" s="13">
        <v>-4.7880553021264705E-2</v>
      </c>
      <c r="CI118" s="4">
        <v>52974</v>
      </c>
      <c r="CJ118" s="13">
        <v>0.11860904065361029</v>
      </c>
      <c r="CK118" s="13">
        <v>-2.3826634971529703E-2</v>
      </c>
      <c r="CL118" s="4">
        <v>-5179</v>
      </c>
      <c r="CM118" s="13">
        <v>-8.9058174126872225E-2</v>
      </c>
      <c r="CN118" s="4">
        <v>-4022</v>
      </c>
      <c r="CO118" s="13">
        <v>-7.0566355533721703E-2</v>
      </c>
      <c r="CP118" s="207"/>
      <c r="CQ118" s="208"/>
      <c r="CR118" s="207"/>
      <c r="CS118" s="208"/>
      <c r="CT118" s="208"/>
      <c r="CU118" s="207"/>
      <c r="CV118" s="208"/>
      <c r="CW118" s="208"/>
      <c r="CX118" s="207"/>
      <c r="CY118" s="208"/>
      <c r="CZ118" s="208"/>
      <c r="DA118" s="207"/>
      <c r="DB118" s="208"/>
      <c r="DC118" s="208"/>
      <c r="DD118" s="207"/>
      <c r="DE118" s="208"/>
      <c r="DF118" s="207"/>
      <c r="DG118" s="208"/>
      <c r="DH118" s="207"/>
      <c r="DI118" s="208"/>
      <c r="DJ118" s="207"/>
      <c r="DK118" s="208"/>
      <c r="DL118" s="208"/>
      <c r="DM118" s="207"/>
      <c r="DN118" s="208"/>
      <c r="DO118" s="208"/>
      <c r="DP118" s="207"/>
      <c r="DQ118" s="208"/>
      <c r="DR118" s="208"/>
      <c r="DS118" s="207"/>
      <c r="DT118" s="208"/>
      <c r="DU118" s="208"/>
      <c r="DV118" s="207"/>
      <c r="DW118" s="208"/>
      <c r="DX118" s="207"/>
      <c r="DY118" s="208"/>
    </row>
    <row r="119" spans="2:129" x14ac:dyDescent="0.3">
      <c r="B119" s="414"/>
      <c r="C119" s="12" t="s">
        <v>131</v>
      </c>
      <c r="D119" s="127">
        <v>4298</v>
      </c>
      <c r="E119" s="128">
        <v>7.9488080486767393E-2</v>
      </c>
      <c r="F119" s="127">
        <v>4284</v>
      </c>
      <c r="G119" s="128">
        <v>8.0618754587026484E-2</v>
      </c>
      <c r="H119" s="128">
        <v>-3.2573289902280132E-3</v>
      </c>
      <c r="I119" s="127">
        <v>3896</v>
      </c>
      <c r="J119" s="128">
        <v>7.4510403916768664E-2</v>
      </c>
      <c r="K119" s="128">
        <v>-9.0569561157796449E-2</v>
      </c>
      <c r="L119" s="127">
        <v>3617</v>
      </c>
      <c r="M119" s="128">
        <v>7.3793736611241459E-2</v>
      </c>
      <c r="N119" s="128">
        <v>-7.1611909650924024E-2</v>
      </c>
      <c r="O119" s="127">
        <v>3520</v>
      </c>
      <c r="P119" s="128">
        <v>7.6897870016384484E-2</v>
      </c>
      <c r="Q119" s="128">
        <v>-2.6817804810616533E-2</v>
      </c>
      <c r="R119" s="11">
        <v>-764</v>
      </c>
      <c r="S119" s="192">
        <v>-0.17833800186741366</v>
      </c>
      <c r="T119" s="11">
        <v>-376</v>
      </c>
      <c r="U119" s="192">
        <v>-9.6509240246406572E-2</v>
      </c>
      <c r="V119" s="127">
        <v>3513</v>
      </c>
      <c r="W119" s="128">
        <v>7.5655769479260893E-2</v>
      </c>
      <c r="X119" s="127">
        <v>3423</v>
      </c>
      <c r="Y119" s="128">
        <v>7.5100375172776943E-2</v>
      </c>
      <c r="Z119" s="128">
        <v>-2.5619128949615714E-2</v>
      </c>
      <c r="AA119" s="127">
        <v>3231</v>
      </c>
      <c r="AB119" s="128">
        <v>7.0906577128184864E-2</v>
      </c>
      <c r="AC119" s="128">
        <v>-5.6091148115687994E-2</v>
      </c>
      <c r="AD119" s="127">
        <v>2933</v>
      </c>
      <c r="AE119" s="128">
        <v>6.9816710307069749E-2</v>
      </c>
      <c r="AF119" s="128">
        <v>-9.2231507273290006E-2</v>
      </c>
      <c r="AG119" s="127">
        <v>2735</v>
      </c>
      <c r="AH119" s="128">
        <v>7.229329668005921E-2</v>
      </c>
      <c r="AI119" s="128">
        <v>-6.7507671326287072E-2</v>
      </c>
      <c r="AJ119" s="11">
        <v>-688</v>
      </c>
      <c r="AK119" s="192">
        <v>-0.20099328074788192</v>
      </c>
      <c r="AL119" s="11">
        <v>-496</v>
      </c>
      <c r="AM119" s="192">
        <v>-0.15351284432064377</v>
      </c>
      <c r="AN119" s="127">
        <v>785</v>
      </c>
      <c r="AO119" s="128">
        <v>0.10278905329317795</v>
      </c>
      <c r="AP119" s="127">
        <v>861</v>
      </c>
      <c r="AQ119" s="128">
        <v>0.11388888888888889</v>
      </c>
      <c r="AR119" s="128">
        <v>9.6815286624203828E-2</v>
      </c>
      <c r="AS119" s="127">
        <v>665</v>
      </c>
      <c r="AT119" s="128">
        <v>9.8943609581907455E-2</v>
      </c>
      <c r="AU119" s="128">
        <v>-0.22764227642276422</v>
      </c>
      <c r="AV119" s="127">
        <v>684</v>
      </c>
      <c r="AW119" s="128">
        <v>9.7644539614561029E-2</v>
      </c>
      <c r="AX119" s="128">
        <v>2.8571428571428571E-2</v>
      </c>
      <c r="AY119" s="127">
        <v>785</v>
      </c>
      <c r="AZ119" s="128">
        <v>9.8829157748961352E-2</v>
      </c>
      <c r="BA119" s="128">
        <v>0.1476608187134503</v>
      </c>
      <c r="BB119" s="11">
        <v>-76</v>
      </c>
      <c r="BC119" s="192">
        <v>-8.8269454123112712E-2</v>
      </c>
      <c r="BD119" s="11">
        <v>120</v>
      </c>
      <c r="BE119" s="192">
        <v>0.18045112781954886</v>
      </c>
      <c r="BF119" s="127">
        <v>30178</v>
      </c>
      <c r="BG119" s="128">
        <v>7.408389366366433E-2</v>
      </c>
      <c r="BH119" s="127">
        <v>30168</v>
      </c>
      <c r="BI119" s="128">
        <v>7.3792145275228455E-2</v>
      </c>
      <c r="BJ119" s="128">
        <v>-3.313672211544834E-4</v>
      </c>
      <c r="BK119" s="127">
        <v>29674</v>
      </c>
      <c r="BL119" s="128">
        <v>7.3493972919623243E-2</v>
      </c>
      <c r="BM119" s="128">
        <v>-1.637496685229382E-2</v>
      </c>
      <c r="BN119" s="127">
        <v>28530</v>
      </c>
      <c r="BO119" s="128">
        <v>7.1962770049564265E-2</v>
      </c>
      <c r="BP119" s="128">
        <v>-3.8552267978701892E-2</v>
      </c>
      <c r="BQ119" s="127">
        <v>27202</v>
      </c>
      <c r="BR119" s="128">
        <v>6.7860457226108395E-2</v>
      </c>
      <c r="BS119" s="128">
        <v>-4.6547493866105856E-2</v>
      </c>
      <c r="BT119" s="11">
        <v>-2966</v>
      </c>
      <c r="BU119" s="192">
        <v>-9.8316096526120389E-2</v>
      </c>
      <c r="BV119" s="11">
        <v>-2472</v>
      </c>
      <c r="BW119" s="192">
        <v>-8.3305250387544647E-2</v>
      </c>
      <c r="BX119" s="4">
        <v>34476</v>
      </c>
      <c r="BY119" s="13">
        <v>7.4717177408868282E-2</v>
      </c>
      <c r="BZ119" s="4">
        <v>34452</v>
      </c>
      <c r="CA119" s="13">
        <v>7.4577401220444067E-2</v>
      </c>
      <c r="CB119" s="13">
        <v>-6.9613644274280073E-4</v>
      </c>
      <c r="CC119" s="4">
        <v>33570</v>
      </c>
      <c r="CD119" s="13">
        <v>7.3610511151214017E-2</v>
      </c>
      <c r="CE119" s="13">
        <v>-2.5600835945663536E-2</v>
      </c>
      <c r="CF119" s="4">
        <v>32147</v>
      </c>
      <c r="CG119" s="13">
        <v>7.2164231036882395E-2</v>
      </c>
      <c r="CH119" s="13">
        <v>-4.2389037831397136E-2</v>
      </c>
      <c r="CI119" s="4">
        <v>30722</v>
      </c>
      <c r="CJ119" s="13">
        <v>6.8786705685057112E-2</v>
      </c>
      <c r="CK119" s="13">
        <v>-4.4327619995645051E-2</v>
      </c>
      <c r="CL119" s="4">
        <v>-3730</v>
      </c>
      <c r="CM119" s="13">
        <v>-0.10826657378381521</v>
      </c>
      <c r="CN119" s="4">
        <v>-2848</v>
      </c>
      <c r="CO119" s="13">
        <v>-8.4837652666070906E-2</v>
      </c>
      <c r="CP119" s="207"/>
      <c r="CQ119" s="208"/>
      <c r="CR119" s="207"/>
      <c r="CS119" s="208"/>
      <c r="CT119" s="208"/>
      <c r="CU119" s="207"/>
      <c r="CV119" s="208"/>
      <c r="CW119" s="208"/>
      <c r="CX119" s="207"/>
      <c r="CY119" s="208"/>
      <c r="CZ119" s="208"/>
      <c r="DA119" s="207"/>
      <c r="DB119" s="208"/>
      <c r="DC119" s="208"/>
      <c r="DD119" s="207"/>
      <c r="DE119" s="208"/>
      <c r="DF119" s="207"/>
      <c r="DG119" s="208"/>
      <c r="DH119" s="207"/>
      <c r="DI119" s="208"/>
      <c r="DJ119" s="207"/>
      <c r="DK119" s="208"/>
      <c r="DL119" s="208"/>
      <c r="DM119" s="207"/>
      <c r="DN119" s="208"/>
      <c r="DO119" s="208"/>
      <c r="DP119" s="207"/>
      <c r="DQ119" s="208"/>
      <c r="DR119" s="208"/>
      <c r="DS119" s="207"/>
      <c r="DT119" s="208"/>
      <c r="DU119" s="208"/>
      <c r="DV119" s="207"/>
      <c r="DW119" s="208"/>
      <c r="DX119" s="207"/>
      <c r="DY119" s="208"/>
    </row>
    <row r="120" spans="2:129" x14ac:dyDescent="0.3">
      <c r="B120" s="414"/>
      <c r="C120" s="12" t="s">
        <v>130</v>
      </c>
      <c r="D120" s="127">
        <v>3265</v>
      </c>
      <c r="E120" s="128">
        <v>6.0383569750883097E-2</v>
      </c>
      <c r="F120" s="127">
        <v>3125</v>
      </c>
      <c r="G120" s="128">
        <v>5.8808031765746435E-2</v>
      </c>
      <c r="H120" s="128">
        <v>-4.2879019908116385E-2</v>
      </c>
      <c r="I120" s="127">
        <v>2794</v>
      </c>
      <c r="J120" s="128">
        <v>5.3434822521419831E-2</v>
      </c>
      <c r="K120" s="128">
        <v>-0.10592</v>
      </c>
      <c r="L120" s="127">
        <v>2446</v>
      </c>
      <c r="M120" s="128">
        <v>4.9903090890543712E-2</v>
      </c>
      <c r="N120" s="128">
        <v>-0.12455261274158912</v>
      </c>
      <c r="O120" s="127">
        <v>2315</v>
      </c>
      <c r="P120" s="128">
        <v>5.057345712725287E-2</v>
      </c>
      <c r="Q120" s="128">
        <v>-5.3556827473426001E-2</v>
      </c>
      <c r="R120" s="11">
        <v>-810</v>
      </c>
      <c r="S120" s="192">
        <v>-0.25919999999999999</v>
      </c>
      <c r="T120" s="11">
        <v>-479</v>
      </c>
      <c r="U120" s="192">
        <v>-0.1714387974230494</v>
      </c>
      <c r="V120" s="127">
        <v>2674</v>
      </c>
      <c r="W120" s="128">
        <v>5.758711289141577E-2</v>
      </c>
      <c r="X120" s="127">
        <v>2523</v>
      </c>
      <c r="Y120" s="128">
        <v>5.5354439544527081E-2</v>
      </c>
      <c r="Z120" s="128">
        <v>-5.6469708302169033E-2</v>
      </c>
      <c r="AA120" s="127">
        <v>2249</v>
      </c>
      <c r="AB120" s="128">
        <v>4.9355893519432925E-2</v>
      </c>
      <c r="AC120" s="128">
        <v>-0.1086008719778042</v>
      </c>
      <c r="AD120" s="127">
        <v>1939</v>
      </c>
      <c r="AE120" s="128">
        <v>4.615567721970959E-2</v>
      </c>
      <c r="AF120" s="128">
        <v>-0.13783903957314361</v>
      </c>
      <c r="AG120" s="127">
        <v>1741</v>
      </c>
      <c r="AH120" s="128">
        <v>4.6019242968915207E-2</v>
      </c>
      <c r="AI120" s="128">
        <v>-0.10211449200618876</v>
      </c>
      <c r="AJ120" s="11">
        <v>-782</v>
      </c>
      <c r="AK120" s="192">
        <v>-0.30994847403884263</v>
      </c>
      <c r="AL120" s="11">
        <v>-508</v>
      </c>
      <c r="AM120" s="192">
        <v>-0.22587816807469988</v>
      </c>
      <c r="AN120" s="127">
        <v>591</v>
      </c>
      <c r="AO120" s="128">
        <v>7.7386408275500848E-2</v>
      </c>
      <c r="AP120" s="127">
        <v>602</v>
      </c>
      <c r="AQ120" s="128">
        <v>7.9629629629629634E-2</v>
      </c>
      <c r="AR120" s="128">
        <v>1.8612521150592216E-2</v>
      </c>
      <c r="AS120" s="127">
        <v>545</v>
      </c>
      <c r="AT120" s="128">
        <v>8.1089123642315131E-2</v>
      </c>
      <c r="AU120" s="128">
        <v>-9.4684385382059796E-2</v>
      </c>
      <c r="AV120" s="127">
        <v>507</v>
      </c>
      <c r="AW120" s="128">
        <v>7.2376873661670241E-2</v>
      </c>
      <c r="AX120" s="128">
        <v>-6.9724770642201839E-2</v>
      </c>
      <c r="AY120" s="127">
        <v>574</v>
      </c>
      <c r="AZ120" s="128">
        <v>7.2264887322170471E-2</v>
      </c>
      <c r="BA120" s="128">
        <v>0.13214990138067062</v>
      </c>
      <c r="BB120" s="11">
        <v>-28</v>
      </c>
      <c r="BC120" s="192">
        <v>-4.6511627906976716E-2</v>
      </c>
      <c r="BD120" s="11">
        <v>29</v>
      </c>
      <c r="BE120" s="192">
        <v>5.321100917431193E-2</v>
      </c>
      <c r="BF120" s="127">
        <v>22779</v>
      </c>
      <c r="BG120" s="128">
        <v>5.5920107819093699E-2</v>
      </c>
      <c r="BH120" s="127">
        <v>22642</v>
      </c>
      <c r="BI120" s="128">
        <v>5.5383245602019453E-2</v>
      </c>
      <c r="BJ120" s="128">
        <v>-6.0143114271917113E-3</v>
      </c>
      <c r="BK120" s="127">
        <v>21639</v>
      </c>
      <c r="BL120" s="128">
        <v>5.3593586304769403E-2</v>
      </c>
      <c r="BM120" s="128">
        <v>-4.4298206872184435E-2</v>
      </c>
      <c r="BN120" s="127">
        <v>20057</v>
      </c>
      <c r="BO120" s="128">
        <v>5.0590861510133561E-2</v>
      </c>
      <c r="BP120" s="128">
        <v>-7.3108738851148394E-2</v>
      </c>
      <c r="BQ120" s="127">
        <v>19076</v>
      </c>
      <c r="BR120" s="128">
        <v>4.75886362048836E-2</v>
      </c>
      <c r="BS120" s="128">
        <v>-4.8910604776387298E-2</v>
      </c>
      <c r="BT120" s="11">
        <v>-3566</v>
      </c>
      <c r="BU120" s="192">
        <v>-0.15749492094337958</v>
      </c>
      <c r="BV120" s="11">
        <v>-2563</v>
      </c>
      <c r="BW120" s="192">
        <v>-0.11844355099588706</v>
      </c>
      <c r="BX120" s="4">
        <v>26044</v>
      </c>
      <c r="BY120" s="13">
        <v>5.6443153742793982E-2</v>
      </c>
      <c r="BZ120" s="4">
        <v>25767</v>
      </c>
      <c r="CA120" s="13">
        <v>5.5777194277463776E-2</v>
      </c>
      <c r="CB120" s="13">
        <v>-1.0635847028106271E-2</v>
      </c>
      <c r="CC120" s="4">
        <v>24433</v>
      </c>
      <c r="CD120" s="13">
        <v>5.3575383346964912E-2</v>
      </c>
      <c r="CE120" s="13">
        <v>-5.1771645903675223E-2</v>
      </c>
      <c r="CF120" s="4">
        <v>22503</v>
      </c>
      <c r="CG120" s="13">
        <v>5.0515186207825441E-2</v>
      </c>
      <c r="CH120" s="13">
        <v>-7.8991527851675958E-2</v>
      </c>
      <c r="CI120" s="4">
        <v>21391</v>
      </c>
      <c r="CJ120" s="13">
        <v>4.7894551829602776E-2</v>
      </c>
      <c r="CK120" s="13">
        <v>-4.941563347109279E-2</v>
      </c>
      <c r="CL120" s="4">
        <v>-4376</v>
      </c>
      <c r="CM120" s="13">
        <v>-0.16982962704234095</v>
      </c>
      <c r="CN120" s="4">
        <v>-3042</v>
      </c>
      <c r="CO120" s="13">
        <v>-0.12450374493512872</v>
      </c>
      <c r="CP120" s="207"/>
      <c r="CQ120" s="208"/>
      <c r="CR120" s="207"/>
      <c r="CS120" s="208"/>
      <c r="CT120" s="208"/>
      <c r="CU120" s="207"/>
      <c r="CV120" s="208"/>
      <c r="CW120" s="208"/>
      <c r="CX120" s="207"/>
      <c r="CY120" s="208"/>
      <c r="CZ120" s="208"/>
      <c r="DA120" s="207"/>
      <c r="DB120" s="208"/>
      <c r="DC120" s="208"/>
      <c r="DD120" s="207"/>
      <c r="DE120" s="208"/>
      <c r="DF120" s="207"/>
      <c r="DG120" s="208"/>
      <c r="DH120" s="207"/>
      <c r="DI120" s="208"/>
      <c r="DJ120" s="207"/>
      <c r="DK120" s="208"/>
      <c r="DL120" s="208"/>
      <c r="DM120" s="207"/>
      <c r="DN120" s="208"/>
      <c r="DO120" s="208"/>
      <c r="DP120" s="207"/>
      <c r="DQ120" s="208"/>
      <c r="DR120" s="208"/>
      <c r="DS120" s="207"/>
      <c r="DT120" s="208"/>
      <c r="DU120" s="208"/>
      <c r="DV120" s="207"/>
      <c r="DW120" s="208"/>
      <c r="DX120" s="207"/>
      <c r="DY120" s="208"/>
    </row>
    <row r="121" spans="2:129" x14ac:dyDescent="0.3">
      <c r="B121" s="414"/>
      <c r="C121" s="12" t="s">
        <v>135</v>
      </c>
      <c r="D121" s="127">
        <v>5181</v>
      </c>
      <c r="E121" s="128">
        <v>9.5818460912503928E-2</v>
      </c>
      <c r="F121" s="127">
        <v>4842</v>
      </c>
      <c r="G121" s="128">
        <v>9.1119516739118167E-2</v>
      </c>
      <c r="H121" s="128">
        <v>-6.5431383902721477E-2</v>
      </c>
      <c r="I121" s="127">
        <v>4339</v>
      </c>
      <c r="J121" s="128">
        <v>8.2982711138310891E-2</v>
      </c>
      <c r="K121" s="128">
        <v>-0.10388269310202396</v>
      </c>
      <c r="L121" s="127">
        <v>3990</v>
      </c>
      <c r="M121" s="128">
        <v>8.1403651943282668E-2</v>
      </c>
      <c r="N121" s="128">
        <v>-8.0433279557501722E-2</v>
      </c>
      <c r="O121" s="127">
        <v>3740</v>
      </c>
      <c r="P121" s="128">
        <v>8.1703986892408514E-2</v>
      </c>
      <c r="Q121" s="128">
        <v>-6.2656641604010022E-2</v>
      </c>
      <c r="R121" s="11">
        <v>-1102</v>
      </c>
      <c r="S121" s="192">
        <v>-0.22759190417182984</v>
      </c>
      <c r="T121" s="11">
        <v>-599</v>
      </c>
      <c r="U121" s="192">
        <v>-0.13805024199124222</v>
      </c>
      <c r="V121" s="127">
        <v>4268</v>
      </c>
      <c r="W121" s="128">
        <v>9.1915406813972519E-2</v>
      </c>
      <c r="X121" s="127">
        <v>4016</v>
      </c>
      <c r="Y121" s="128">
        <v>8.8110752758946004E-2</v>
      </c>
      <c r="Z121" s="128">
        <v>-5.9044048734770385E-2</v>
      </c>
      <c r="AA121" s="127">
        <v>3689</v>
      </c>
      <c r="AB121" s="128">
        <v>8.0957710623916435E-2</v>
      </c>
      <c r="AC121" s="128">
        <v>-8.1424302788844619E-2</v>
      </c>
      <c r="AD121" s="127">
        <v>3280</v>
      </c>
      <c r="AE121" s="128">
        <v>7.8076648417043565E-2</v>
      </c>
      <c r="AF121" s="128">
        <v>-0.11087015451341826</v>
      </c>
      <c r="AG121" s="127">
        <v>2997</v>
      </c>
      <c r="AH121" s="128">
        <v>7.9218650877563968E-2</v>
      </c>
      <c r="AI121" s="128">
        <v>-8.6280487804878042E-2</v>
      </c>
      <c r="AJ121" s="11">
        <v>-1019</v>
      </c>
      <c r="AK121" s="192">
        <v>-0.25373505976095623</v>
      </c>
      <c r="AL121" s="11">
        <v>-692</v>
      </c>
      <c r="AM121" s="192">
        <v>-0.18758471130387638</v>
      </c>
      <c r="AN121" s="127">
        <v>913</v>
      </c>
      <c r="AO121" s="128">
        <v>0.1195495613460783</v>
      </c>
      <c r="AP121" s="127">
        <v>826</v>
      </c>
      <c r="AQ121" s="128">
        <v>0.10925925925925926</v>
      </c>
      <c r="AR121" s="128">
        <v>-9.529025191675794E-2</v>
      </c>
      <c r="AS121" s="127">
        <v>650</v>
      </c>
      <c r="AT121" s="128">
        <v>9.6711798839458407E-2</v>
      </c>
      <c r="AU121" s="128">
        <v>-0.21307506053268765</v>
      </c>
      <c r="AV121" s="127">
        <v>710</v>
      </c>
      <c r="AW121" s="128">
        <v>0.10135617416131334</v>
      </c>
      <c r="AX121" s="128">
        <v>9.2307692307692313E-2</v>
      </c>
      <c r="AY121" s="127">
        <v>743</v>
      </c>
      <c r="AZ121" s="128">
        <v>9.3541483066851311E-2</v>
      </c>
      <c r="BA121" s="128">
        <v>4.647887323943662E-2</v>
      </c>
      <c r="BB121" s="11">
        <v>-83</v>
      </c>
      <c r="BC121" s="192">
        <v>-0.1004842615012107</v>
      </c>
      <c r="BD121" s="11">
        <v>93</v>
      </c>
      <c r="BE121" s="192">
        <v>0.14307692307692307</v>
      </c>
      <c r="BF121" s="127">
        <v>47499</v>
      </c>
      <c r="BG121" s="128">
        <v>0.1166051714868577</v>
      </c>
      <c r="BH121" s="127">
        <v>45823</v>
      </c>
      <c r="BI121" s="128">
        <v>0.11208490695262509</v>
      </c>
      <c r="BJ121" s="128">
        <v>-3.5284953367439316E-2</v>
      </c>
      <c r="BK121" s="127">
        <v>42579</v>
      </c>
      <c r="BL121" s="128">
        <v>0.10545595042611842</v>
      </c>
      <c r="BM121" s="128">
        <v>-7.0794142679440453E-2</v>
      </c>
      <c r="BN121" s="127">
        <v>40492</v>
      </c>
      <c r="BO121" s="128">
        <v>0.10213517297045062</v>
      </c>
      <c r="BP121" s="128">
        <v>-4.9014772540454214E-2</v>
      </c>
      <c r="BQ121" s="127">
        <v>40045</v>
      </c>
      <c r="BR121" s="128">
        <v>9.9899713610010682E-2</v>
      </c>
      <c r="BS121" s="128">
        <v>-1.103921762323422E-2</v>
      </c>
      <c r="BT121" s="11">
        <v>-5778</v>
      </c>
      <c r="BU121" s="192">
        <v>-0.12609388298452739</v>
      </c>
      <c r="BV121" s="11">
        <v>-2534</v>
      </c>
      <c r="BW121" s="192">
        <v>-5.9512905422861036E-2</v>
      </c>
      <c r="BX121" s="4">
        <v>52680</v>
      </c>
      <c r="BY121" s="13">
        <v>0.11416930345455334</v>
      </c>
      <c r="BZ121" s="4">
        <v>50665</v>
      </c>
      <c r="CA121" s="13">
        <v>0.10967328552286655</v>
      </c>
      <c r="CB121" s="13">
        <v>-3.8249810174639354E-2</v>
      </c>
      <c r="CC121" s="4">
        <v>46918</v>
      </c>
      <c r="CD121" s="13">
        <v>0.1028792958651373</v>
      </c>
      <c r="CE121" s="13">
        <v>-7.3956380144083678E-2</v>
      </c>
      <c r="CF121" s="4">
        <v>44482</v>
      </c>
      <c r="CG121" s="13">
        <v>9.9854086694951397E-2</v>
      </c>
      <c r="CH121" s="13">
        <v>-5.19203717123492E-2</v>
      </c>
      <c r="CI121" s="4">
        <v>43785</v>
      </c>
      <c r="CJ121" s="13">
        <v>9.8034825480770305E-2</v>
      </c>
      <c r="CK121" s="13">
        <v>-1.5669259475743047E-2</v>
      </c>
      <c r="CL121" s="4">
        <v>-6880</v>
      </c>
      <c r="CM121" s="13">
        <v>-0.13579394059015104</v>
      </c>
      <c r="CN121" s="4">
        <v>-3133</v>
      </c>
      <c r="CO121" s="13">
        <v>-6.6776077411654367E-2</v>
      </c>
      <c r="CP121" s="207"/>
      <c r="CQ121" s="208"/>
      <c r="CR121" s="207"/>
      <c r="CS121" s="208"/>
      <c r="CT121" s="208"/>
      <c r="CU121" s="207"/>
      <c r="CV121" s="208"/>
      <c r="CW121" s="208"/>
      <c r="CX121" s="207"/>
      <c r="CY121" s="208"/>
      <c r="CZ121" s="208"/>
      <c r="DA121" s="207"/>
      <c r="DB121" s="208"/>
      <c r="DC121" s="208"/>
      <c r="DD121" s="207"/>
      <c r="DE121" s="208"/>
      <c r="DF121" s="207"/>
      <c r="DG121" s="208"/>
      <c r="DH121" s="207"/>
      <c r="DI121" s="208"/>
      <c r="DJ121" s="207"/>
      <c r="DK121" s="208"/>
      <c r="DL121" s="208"/>
      <c r="DM121" s="207"/>
      <c r="DN121" s="208"/>
      <c r="DO121" s="208"/>
      <c r="DP121" s="207"/>
      <c r="DQ121" s="208"/>
      <c r="DR121" s="208"/>
      <c r="DS121" s="207"/>
      <c r="DT121" s="208"/>
      <c r="DU121" s="208"/>
      <c r="DV121" s="207"/>
      <c r="DW121" s="208"/>
      <c r="DX121" s="207"/>
      <c r="DY121" s="208"/>
    </row>
    <row r="122" spans="2:129" x14ac:dyDescent="0.3">
      <c r="B122" s="414"/>
      <c r="C122" s="12" t="s">
        <v>13</v>
      </c>
      <c r="D122" s="127">
        <v>54071</v>
      </c>
      <c r="E122" s="128">
        <v>1</v>
      </c>
      <c r="F122" s="127">
        <v>53139</v>
      </c>
      <c r="G122" s="128">
        <v>1</v>
      </c>
      <c r="H122" s="128">
        <v>-1.7236596327051469E-2</v>
      </c>
      <c r="I122" s="127">
        <v>52288</v>
      </c>
      <c r="J122" s="128">
        <v>1</v>
      </c>
      <c r="K122" s="128">
        <v>-1.6014603210448071E-2</v>
      </c>
      <c r="L122" s="127">
        <v>49015</v>
      </c>
      <c r="M122" s="128">
        <v>1</v>
      </c>
      <c r="N122" s="128">
        <v>-6.2595624235006114E-2</v>
      </c>
      <c r="O122" s="127">
        <v>45775</v>
      </c>
      <c r="P122" s="128">
        <v>1</v>
      </c>
      <c r="Q122" s="128">
        <v>-6.6102213608079163E-2</v>
      </c>
      <c r="R122" s="11">
        <v>-7364</v>
      </c>
      <c r="S122" s="192">
        <v>-0.13857995069534612</v>
      </c>
      <c r="T122" s="11">
        <v>-6513</v>
      </c>
      <c r="U122" s="192">
        <v>-0.12456012851897184</v>
      </c>
      <c r="V122" s="127">
        <v>46434</v>
      </c>
      <c r="W122" s="128">
        <v>1</v>
      </c>
      <c r="X122" s="127">
        <v>45579</v>
      </c>
      <c r="Y122" s="128">
        <v>1</v>
      </c>
      <c r="Z122" s="128">
        <v>-1.8413231683680063E-2</v>
      </c>
      <c r="AA122" s="127">
        <v>45567</v>
      </c>
      <c r="AB122" s="128">
        <v>1</v>
      </c>
      <c r="AC122" s="128">
        <v>-2.6327914170999801E-4</v>
      </c>
      <c r="AD122" s="127">
        <v>42010</v>
      </c>
      <c r="AE122" s="128">
        <v>1</v>
      </c>
      <c r="AF122" s="128">
        <v>-7.806087738933877E-2</v>
      </c>
      <c r="AG122" s="127">
        <v>37832</v>
      </c>
      <c r="AH122" s="128">
        <v>1</v>
      </c>
      <c r="AI122" s="128">
        <v>-9.9452511306831706E-2</v>
      </c>
      <c r="AJ122" s="11">
        <v>-7747</v>
      </c>
      <c r="AK122" s="192">
        <v>-0.16996862590227957</v>
      </c>
      <c r="AL122" s="11">
        <v>-7735</v>
      </c>
      <c r="AM122" s="192">
        <v>-0.16975003840498606</v>
      </c>
      <c r="AN122" s="127">
        <v>7637</v>
      </c>
      <c r="AO122" s="128">
        <v>1</v>
      </c>
      <c r="AP122" s="127">
        <v>7560</v>
      </c>
      <c r="AQ122" s="128">
        <v>1</v>
      </c>
      <c r="AR122" s="128">
        <v>-1.0082493125572869E-2</v>
      </c>
      <c r="AS122" s="127">
        <v>6721</v>
      </c>
      <c r="AT122" s="128">
        <v>1</v>
      </c>
      <c r="AU122" s="128">
        <v>-0.11097883597883598</v>
      </c>
      <c r="AV122" s="127">
        <v>7005</v>
      </c>
      <c r="AW122" s="128">
        <v>1</v>
      </c>
      <c r="AX122" s="128">
        <v>4.225561672370183E-2</v>
      </c>
      <c r="AY122" s="127">
        <v>7943</v>
      </c>
      <c r="AZ122" s="128">
        <v>1</v>
      </c>
      <c r="BA122" s="128">
        <v>0.13390435403283368</v>
      </c>
      <c r="BB122" s="11">
        <v>383</v>
      </c>
      <c r="BC122" s="192">
        <v>5.0661375661375629E-2</v>
      </c>
      <c r="BD122" s="11">
        <v>1222</v>
      </c>
      <c r="BE122" s="192">
        <v>0.18181818181818182</v>
      </c>
      <c r="BF122" s="127">
        <v>407349</v>
      </c>
      <c r="BG122" s="128">
        <v>1</v>
      </c>
      <c r="BH122" s="127">
        <v>408824</v>
      </c>
      <c r="BI122" s="128">
        <v>1</v>
      </c>
      <c r="BJ122" s="128">
        <v>3.6209736614058216E-3</v>
      </c>
      <c r="BK122" s="127">
        <v>403761</v>
      </c>
      <c r="BL122" s="128">
        <v>1</v>
      </c>
      <c r="BM122" s="128">
        <v>-1.23843022914506E-2</v>
      </c>
      <c r="BN122" s="127">
        <v>396455</v>
      </c>
      <c r="BO122" s="128">
        <v>1</v>
      </c>
      <c r="BP122" s="128">
        <v>-1.809486305017077E-2</v>
      </c>
      <c r="BQ122" s="127">
        <v>400852</v>
      </c>
      <c r="BR122" s="128">
        <v>1</v>
      </c>
      <c r="BS122" s="128">
        <v>1.1090792145388505E-2</v>
      </c>
      <c r="BT122" s="11">
        <v>-7972</v>
      </c>
      <c r="BU122" s="192">
        <v>-1.9499833669256228E-2</v>
      </c>
      <c r="BV122" s="11">
        <v>-2909</v>
      </c>
      <c r="BW122" s="192">
        <v>-7.2047572697709781E-3</v>
      </c>
      <c r="BX122" s="4">
        <v>461420</v>
      </c>
      <c r="BY122" s="13">
        <v>1</v>
      </c>
      <c r="BZ122" s="4">
        <v>461963</v>
      </c>
      <c r="CA122" s="13">
        <v>1</v>
      </c>
      <c r="CB122" s="13">
        <v>1.1768020458584605E-3</v>
      </c>
      <c r="CC122" s="4">
        <v>456049</v>
      </c>
      <c r="CD122" s="13">
        <v>1</v>
      </c>
      <c r="CE122" s="13">
        <v>-1.2801891060539528E-2</v>
      </c>
      <c r="CF122" s="4">
        <v>445470</v>
      </c>
      <c r="CG122" s="13">
        <v>1</v>
      </c>
      <c r="CH122" s="13">
        <v>-2.3197068736034998E-2</v>
      </c>
      <c r="CI122" s="4">
        <v>446627</v>
      </c>
      <c r="CJ122" s="13">
        <v>1</v>
      </c>
      <c r="CK122" s="13">
        <v>2.5972568298651133E-3</v>
      </c>
      <c r="CL122" s="4">
        <v>-15336</v>
      </c>
      <c r="CM122" s="13">
        <v>-3.3197463866153742E-2</v>
      </c>
      <c r="CN122" s="4">
        <v>-9422</v>
      </c>
      <c r="CO122" s="13">
        <v>-2.0660060651377377E-2</v>
      </c>
      <c r="CP122" s="207"/>
      <c r="CQ122" s="208"/>
      <c r="CR122" s="207"/>
      <c r="CS122" s="208"/>
      <c r="CT122" s="208"/>
      <c r="CU122" s="207"/>
      <c r="CV122" s="208"/>
      <c r="CW122" s="208"/>
      <c r="CX122" s="207"/>
      <c r="CY122" s="208"/>
      <c r="CZ122" s="208"/>
      <c r="DA122" s="207"/>
      <c r="DB122" s="208"/>
      <c r="DC122" s="208"/>
      <c r="DD122" s="207"/>
      <c r="DE122" s="208"/>
      <c r="DF122" s="207"/>
      <c r="DG122" s="208"/>
      <c r="DH122" s="207"/>
      <c r="DI122" s="208"/>
      <c r="DJ122" s="207"/>
      <c r="DK122" s="208"/>
      <c r="DL122" s="208"/>
      <c r="DM122" s="207"/>
      <c r="DN122" s="208"/>
      <c r="DO122" s="208"/>
      <c r="DP122" s="207"/>
      <c r="DQ122" s="208"/>
      <c r="DR122" s="208"/>
      <c r="DS122" s="207"/>
      <c r="DT122" s="208"/>
      <c r="DU122" s="208"/>
      <c r="DV122" s="207"/>
      <c r="DW122" s="208"/>
      <c r="DX122" s="207"/>
      <c r="DY122" s="208"/>
    </row>
    <row r="123" spans="2:129" x14ac:dyDescent="0.3">
      <c r="B123" s="414" t="s">
        <v>50</v>
      </c>
      <c r="C123" s="12" t="s">
        <v>134</v>
      </c>
      <c r="D123" s="127">
        <v>28164</v>
      </c>
      <c r="E123" s="128">
        <v>0.28377398033209739</v>
      </c>
      <c r="F123" s="127">
        <v>30492</v>
      </c>
      <c r="G123" s="128">
        <v>0.29256778799101918</v>
      </c>
      <c r="H123" s="128">
        <v>8.2658713250958665E-2</v>
      </c>
      <c r="I123" s="127">
        <v>32531</v>
      </c>
      <c r="J123" s="128">
        <v>0.32060669971517836</v>
      </c>
      <c r="K123" s="128">
        <v>6.6869998688180513E-2</v>
      </c>
      <c r="L123" s="127">
        <v>34802</v>
      </c>
      <c r="M123" s="128">
        <v>0.32613320088838077</v>
      </c>
      <c r="N123" s="128">
        <v>6.9810334757615819E-2</v>
      </c>
      <c r="O123" s="127">
        <v>37837</v>
      </c>
      <c r="P123" s="128">
        <v>0.31202685095083371</v>
      </c>
      <c r="Q123" s="128">
        <v>8.7207631745301994E-2</v>
      </c>
      <c r="R123" s="11">
        <v>7345</v>
      </c>
      <c r="S123" s="192">
        <v>0.24088285451921809</v>
      </c>
      <c r="T123" s="11">
        <v>5306</v>
      </c>
      <c r="U123" s="192">
        <v>0.16310596046847622</v>
      </c>
      <c r="V123" s="127">
        <v>23628</v>
      </c>
      <c r="W123" s="128">
        <v>0.30269411598918766</v>
      </c>
      <c r="X123" s="127">
        <v>25918</v>
      </c>
      <c r="Y123" s="128">
        <v>0.31417280837858808</v>
      </c>
      <c r="Z123" s="128">
        <v>9.6918909768071784E-2</v>
      </c>
      <c r="AA123" s="127">
        <v>28131</v>
      </c>
      <c r="AB123" s="128">
        <v>0.3461893451802262</v>
      </c>
      <c r="AC123" s="128">
        <v>8.5384674743421554E-2</v>
      </c>
      <c r="AD123" s="127">
        <v>29465</v>
      </c>
      <c r="AE123" s="128">
        <v>0.35253227408143001</v>
      </c>
      <c r="AF123" s="128">
        <v>4.7420994632256228E-2</v>
      </c>
      <c r="AG123" s="127">
        <v>31038</v>
      </c>
      <c r="AH123" s="128">
        <v>0.33456575869614424</v>
      </c>
      <c r="AI123" s="128">
        <v>5.3385372475818767E-2</v>
      </c>
      <c r="AJ123" s="11">
        <v>5120</v>
      </c>
      <c r="AK123" s="192">
        <v>0.19754610695269692</v>
      </c>
      <c r="AL123" s="11">
        <v>2907</v>
      </c>
      <c r="AM123" s="192">
        <v>0.1033379545696918</v>
      </c>
      <c r="AN123" s="127">
        <v>4536</v>
      </c>
      <c r="AO123" s="128">
        <v>0.21407333994053518</v>
      </c>
      <c r="AP123" s="127">
        <v>4574</v>
      </c>
      <c r="AQ123" s="128">
        <v>0.21053116082113596</v>
      </c>
      <c r="AR123" s="128">
        <v>8.3774250440917103E-3</v>
      </c>
      <c r="AS123" s="127">
        <v>4400</v>
      </c>
      <c r="AT123" s="128">
        <v>0.21773555027711797</v>
      </c>
      <c r="AU123" s="128">
        <v>-3.8041101880192392E-2</v>
      </c>
      <c r="AV123" s="127">
        <v>5337</v>
      </c>
      <c r="AW123" s="128">
        <v>0.23073929961089495</v>
      </c>
      <c r="AX123" s="128">
        <v>0.21295454545454545</v>
      </c>
      <c r="AY123" s="127">
        <v>6799</v>
      </c>
      <c r="AZ123" s="128">
        <v>0.2386367624863992</v>
      </c>
      <c r="BA123" s="128">
        <v>0.27393666854037851</v>
      </c>
      <c r="BB123" s="11">
        <v>2225</v>
      </c>
      <c r="BC123" s="192">
        <v>0.48644512461740264</v>
      </c>
      <c r="BD123" s="11">
        <v>2399</v>
      </c>
      <c r="BE123" s="192">
        <v>0.54522727272727278</v>
      </c>
      <c r="BF123" s="127">
        <v>273556</v>
      </c>
      <c r="BG123" s="128">
        <v>0.27670210291008768</v>
      </c>
      <c r="BH123" s="127">
        <v>333570</v>
      </c>
      <c r="BI123" s="128">
        <v>0.29600254144940708</v>
      </c>
      <c r="BJ123" s="128">
        <v>0.21938469636929916</v>
      </c>
      <c r="BK123" s="127">
        <v>358996</v>
      </c>
      <c r="BL123" s="128">
        <v>0.30496659346820537</v>
      </c>
      <c r="BM123" s="128">
        <v>7.622388104445843E-2</v>
      </c>
      <c r="BN123" s="127">
        <v>387565</v>
      </c>
      <c r="BO123" s="128">
        <v>0.31824202208680841</v>
      </c>
      <c r="BP123" s="128">
        <v>7.9580273874917826E-2</v>
      </c>
      <c r="BQ123" s="127">
        <v>416329</v>
      </c>
      <c r="BR123" s="128">
        <v>0.31653813665314079</v>
      </c>
      <c r="BS123" s="128">
        <v>7.4217228077870803E-2</v>
      </c>
      <c r="BT123" s="11">
        <v>82759</v>
      </c>
      <c r="BU123" s="192">
        <v>0.24810084839763769</v>
      </c>
      <c r="BV123" s="11">
        <v>57333</v>
      </c>
      <c r="BW123" s="192">
        <v>0.15970372928946283</v>
      </c>
      <c r="BX123" s="4">
        <v>301720</v>
      </c>
      <c r="BY123" s="13">
        <v>0.27734727607323617</v>
      </c>
      <c r="BZ123" s="4">
        <v>364062</v>
      </c>
      <c r="CA123" s="13">
        <v>0.29571177236020657</v>
      </c>
      <c r="CB123" s="13">
        <v>0.20662203367360465</v>
      </c>
      <c r="CC123" s="4">
        <v>391527</v>
      </c>
      <c r="CD123" s="13">
        <v>0.30620772825957743</v>
      </c>
      <c r="CE123" s="13">
        <v>7.5440446956837048E-2</v>
      </c>
      <c r="CF123" s="4">
        <v>422367</v>
      </c>
      <c r="CG123" s="13">
        <v>0.31887777058032135</v>
      </c>
      <c r="CH123" s="13">
        <v>7.8768514048839444E-2</v>
      </c>
      <c r="CI123" s="4">
        <v>454166</v>
      </c>
      <c r="CJ123" s="13">
        <v>0.31615732197068053</v>
      </c>
      <c r="CK123" s="13">
        <v>7.5287605329014795E-2</v>
      </c>
      <c r="CL123" s="4">
        <v>90104</v>
      </c>
      <c r="CM123" s="13">
        <v>0.24749630557432534</v>
      </c>
      <c r="CN123" s="4">
        <v>62639</v>
      </c>
      <c r="CO123" s="13">
        <v>0.15998641217591625</v>
      </c>
      <c r="CP123" s="207"/>
      <c r="CQ123" s="208"/>
      <c r="CR123" s="207"/>
      <c r="CS123" s="208"/>
      <c r="CT123" s="208"/>
      <c r="CU123" s="207"/>
      <c r="CV123" s="208"/>
      <c r="CW123" s="208"/>
      <c r="CX123" s="207"/>
      <c r="CY123" s="208"/>
      <c r="CZ123" s="208"/>
      <c r="DA123" s="207"/>
      <c r="DB123" s="208"/>
      <c r="DC123" s="208"/>
      <c r="DD123" s="207"/>
      <c r="DE123" s="208"/>
      <c r="DF123" s="207"/>
      <c r="DG123" s="208"/>
      <c r="DH123" s="207"/>
      <c r="DI123" s="208"/>
      <c r="DJ123" s="207"/>
      <c r="DK123" s="208"/>
      <c r="DL123" s="208"/>
      <c r="DM123" s="207"/>
      <c r="DN123" s="208"/>
      <c r="DO123" s="208"/>
      <c r="DP123" s="207"/>
      <c r="DQ123" s="208"/>
      <c r="DR123" s="208"/>
      <c r="DS123" s="207"/>
      <c r="DT123" s="208"/>
      <c r="DU123" s="208"/>
      <c r="DV123" s="207"/>
      <c r="DW123" s="208"/>
      <c r="DX123" s="207"/>
      <c r="DY123" s="208"/>
    </row>
    <row r="124" spans="2:129" x14ac:dyDescent="0.3">
      <c r="B124" s="414"/>
      <c r="C124" s="12" t="s">
        <v>133</v>
      </c>
      <c r="D124" s="127">
        <v>20017</v>
      </c>
      <c r="E124" s="128">
        <v>0.2016866838626471</v>
      </c>
      <c r="F124" s="127">
        <v>21019</v>
      </c>
      <c r="G124" s="128">
        <v>0.20167527009652472</v>
      </c>
      <c r="H124" s="128">
        <v>5.005745116650847E-2</v>
      </c>
      <c r="I124" s="127">
        <v>20559</v>
      </c>
      <c r="J124" s="128">
        <v>0.20261759981077593</v>
      </c>
      <c r="K124" s="128">
        <v>-2.1884961225557827E-2</v>
      </c>
      <c r="L124" s="127">
        <v>21989</v>
      </c>
      <c r="M124" s="128">
        <v>0.20606123080094835</v>
      </c>
      <c r="N124" s="128">
        <v>6.9555912252541471E-2</v>
      </c>
      <c r="O124" s="127">
        <v>25331</v>
      </c>
      <c r="P124" s="128">
        <v>0.20889478979399978</v>
      </c>
      <c r="Q124" s="128">
        <v>0.15198508345081632</v>
      </c>
      <c r="R124" s="11">
        <v>4312</v>
      </c>
      <c r="S124" s="192">
        <v>0.20514772348827259</v>
      </c>
      <c r="T124" s="11">
        <v>4772</v>
      </c>
      <c r="U124" s="192">
        <v>0.23211245683155796</v>
      </c>
      <c r="V124" s="127">
        <v>15913</v>
      </c>
      <c r="W124" s="128">
        <v>0.20385861976197492</v>
      </c>
      <c r="X124" s="127">
        <v>16820</v>
      </c>
      <c r="Y124" s="128">
        <v>0.20388867339022498</v>
      </c>
      <c r="Z124" s="128">
        <v>5.6997423490228113E-2</v>
      </c>
      <c r="AA124" s="127">
        <v>16446</v>
      </c>
      <c r="AB124" s="128">
        <v>0.20238988911997441</v>
      </c>
      <c r="AC124" s="128">
        <v>-2.2235434007134364E-2</v>
      </c>
      <c r="AD124" s="127">
        <v>17390</v>
      </c>
      <c r="AE124" s="128">
        <v>0.2080616408035319</v>
      </c>
      <c r="AF124" s="128">
        <v>5.739997567797641E-2</v>
      </c>
      <c r="AG124" s="127">
        <v>19465</v>
      </c>
      <c r="AH124" s="128">
        <v>0.20981772321091721</v>
      </c>
      <c r="AI124" s="128">
        <v>0.11932144910868316</v>
      </c>
      <c r="AJ124" s="11">
        <v>2645</v>
      </c>
      <c r="AK124" s="192">
        <v>0.15725326991676569</v>
      </c>
      <c r="AL124" s="11">
        <v>3019</v>
      </c>
      <c r="AM124" s="192">
        <v>0.18357047306335886</v>
      </c>
      <c r="AN124" s="127">
        <v>4104</v>
      </c>
      <c r="AO124" s="128">
        <v>0.19368540280334134</v>
      </c>
      <c r="AP124" s="127">
        <v>4199</v>
      </c>
      <c r="AQ124" s="128">
        <v>0.19327073552425664</v>
      </c>
      <c r="AR124" s="128">
        <v>2.3148148148148147E-2</v>
      </c>
      <c r="AS124" s="127">
        <v>4113</v>
      </c>
      <c r="AT124" s="128">
        <v>0.20353325415676959</v>
      </c>
      <c r="AU124" s="128">
        <v>-2.0481066920695404E-2</v>
      </c>
      <c r="AV124" s="127">
        <v>4599</v>
      </c>
      <c r="AW124" s="128">
        <v>0.19883268482490271</v>
      </c>
      <c r="AX124" s="128">
        <v>0.11816192560175055</v>
      </c>
      <c r="AY124" s="127">
        <v>5866</v>
      </c>
      <c r="AZ124" s="128">
        <v>0.20588957916535047</v>
      </c>
      <c r="BA124" s="128">
        <v>0.27549467275494671</v>
      </c>
      <c r="BB124" s="11">
        <v>1667</v>
      </c>
      <c r="BC124" s="192">
        <v>0.39699928554417729</v>
      </c>
      <c r="BD124" s="11">
        <v>1753</v>
      </c>
      <c r="BE124" s="192">
        <v>0.42620957938244591</v>
      </c>
      <c r="BF124" s="127">
        <v>181936</v>
      </c>
      <c r="BG124" s="128">
        <v>0.18402840294144421</v>
      </c>
      <c r="BH124" s="127">
        <v>211652</v>
      </c>
      <c r="BI124" s="128">
        <v>0.18781524088751958</v>
      </c>
      <c r="BJ124" s="128">
        <v>0.16333216075982762</v>
      </c>
      <c r="BK124" s="127">
        <v>223987</v>
      </c>
      <c r="BL124" s="128">
        <v>0.19027663921370411</v>
      </c>
      <c r="BM124" s="128">
        <v>5.8279628824674468E-2</v>
      </c>
      <c r="BN124" s="127">
        <v>232667</v>
      </c>
      <c r="BO124" s="128">
        <v>0.19105031814759191</v>
      </c>
      <c r="BP124" s="128">
        <v>3.8752249014451734E-2</v>
      </c>
      <c r="BQ124" s="127">
        <v>253980</v>
      </c>
      <c r="BR124" s="128">
        <v>0.19310294489974203</v>
      </c>
      <c r="BS124" s="128">
        <v>9.1603020626044945E-2</v>
      </c>
      <c r="BT124" s="11">
        <v>42328</v>
      </c>
      <c r="BU124" s="192">
        <v>0.19998866063160281</v>
      </c>
      <c r="BV124" s="11">
        <v>29993</v>
      </c>
      <c r="BW124" s="192">
        <v>0.13390509270627313</v>
      </c>
      <c r="BX124" s="4">
        <v>201953</v>
      </c>
      <c r="BY124" s="13">
        <v>0.18563938235721286</v>
      </c>
      <c r="BZ124" s="4">
        <v>232671</v>
      </c>
      <c r="CA124" s="13">
        <v>0.18898856180217002</v>
      </c>
      <c r="CB124" s="13">
        <v>0.15210469762766587</v>
      </c>
      <c r="CC124" s="4">
        <v>244546</v>
      </c>
      <c r="CD124" s="13">
        <v>0.19125596731506797</v>
      </c>
      <c r="CE124" s="13">
        <v>5.1037731388956953E-2</v>
      </c>
      <c r="CF124" s="4">
        <v>254656</v>
      </c>
      <c r="CG124" s="13">
        <v>0.19225966409521178</v>
      </c>
      <c r="CH124" s="13">
        <v>4.1341915222493864E-2</v>
      </c>
      <c r="CI124" s="4">
        <v>279311</v>
      </c>
      <c r="CJ124" s="13">
        <v>0.19443599423328198</v>
      </c>
      <c r="CK124" s="13">
        <v>9.6816882382508185E-2</v>
      </c>
      <c r="CL124" s="4">
        <v>46640</v>
      </c>
      <c r="CM124" s="13">
        <v>0.20045471932471171</v>
      </c>
      <c r="CN124" s="4">
        <v>34765</v>
      </c>
      <c r="CO124" s="13">
        <v>0.14216139294856589</v>
      </c>
      <c r="CP124" s="207"/>
      <c r="CQ124" s="208"/>
      <c r="CR124" s="207"/>
      <c r="CS124" s="208"/>
      <c r="CT124" s="208"/>
      <c r="CU124" s="207"/>
      <c r="CV124" s="208"/>
      <c r="CW124" s="208"/>
      <c r="CX124" s="207"/>
      <c r="CY124" s="208"/>
      <c r="CZ124" s="208"/>
      <c r="DA124" s="207"/>
      <c r="DB124" s="208"/>
      <c r="DC124" s="208"/>
      <c r="DD124" s="207"/>
      <c r="DE124" s="208"/>
      <c r="DF124" s="207"/>
      <c r="DG124" s="208"/>
      <c r="DH124" s="207"/>
      <c r="DI124" s="208"/>
      <c r="DJ124" s="207"/>
      <c r="DK124" s="208"/>
      <c r="DL124" s="208"/>
      <c r="DM124" s="207"/>
      <c r="DN124" s="208"/>
      <c r="DO124" s="208"/>
      <c r="DP124" s="207"/>
      <c r="DQ124" s="208"/>
      <c r="DR124" s="208"/>
      <c r="DS124" s="207"/>
      <c r="DT124" s="208"/>
      <c r="DU124" s="208"/>
      <c r="DV124" s="207"/>
      <c r="DW124" s="208"/>
      <c r="DX124" s="207"/>
      <c r="DY124" s="208"/>
    </row>
    <row r="125" spans="2:129" x14ac:dyDescent="0.3">
      <c r="B125" s="414"/>
      <c r="C125" s="12" t="s">
        <v>132</v>
      </c>
      <c r="D125" s="127">
        <v>14916</v>
      </c>
      <c r="E125" s="128">
        <v>0.15029018216991777</v>
      </c>
      <c r="F125" s="127">
        <v>15848</v>
      </c>
      <c r="G125" s="128">
        <v>0.15206002571434055</v>
      </c>
      <c r="H125" s="128">
        <v>6.2483239474389919E-2</v>
      </c>
      <c r="I125" s="127">
        <v>14843</v>
      </c>
      <c r="J125" s="128">
        <v>0.14628401352163758</v>
      </c>
      <c r="K125" s="128">
        <v>-6.3414941948510856E-2</v>
      </c>
      <c r="L125" s="127">
        <v>15340</v>
      </c>
      <c r="M125" s="128">
        <v>0.14375275276213323</v>
      </c>
      <c r="N125" s="128">
        <v>3.3483797076062791E-2</v>
      </c>
      <c r="O125" s="127">
        <v>18475</v>
      </c>
      <c r="P125" s="128">
        <v>0.15235605548316869</v>
      </c>
      <c r="Q125" s="128">
        <v>0.204367666232073</v>
      </c>
      <c r="R125" s="11">
        <v>2627</v>
      </c>
      <c r="S125" s="192">
        <v>0.16576224129227657</v>
      </c>
      <c r="T125" s="11">
        <v>3632</v>
      </c>
      <c r="U125" s="192">
        <v>0.24469446877315906</v>
      </c>
      <c r="V125" s="127">
        <v>11359</v>
      </c>
      <c r="W125" s="128">
        <v>0.14551813371936612</v>
      </c>
      <c r="X125" s="127">
        <v>12162</v>
      </c>
      <c r="Y125" s="128">
        <v>0.14742532971295577</v>
      </c>
      <c r="Z125" s="128">
        <v>7.0692842679813364E-2</v>
      </c>
      <c r="AA125" s="127">
        <v>11483</v>
      </c>
      <c r="AB125" s="128">
        <v>0.14131357757294577</v>
      </c>
      <c r="AC125" s="128">
        <v>-5.5829633283999341E-2</v>
      </c>
      <c r="AD125" s="127">
        <v>11532</v>
      </c>
      <c r="AE125" s="128">
        <v>0.13797394144602243</v>
      </c>
      <c r="AF125" s="128">
        <v>4.2671775668379347E-3</v>
      </c>
      <c r="AG125" s="127">
        <v>13731</v>
      </c>
      <c r="AH125" s="128">
        <v>0.14800961507367605</v>
      </c>
      <c r="AI125" s="128">
        <v>0.19068678459937566</v>
      </c>
      <c r="AJ125" s="11">
        <v>1569</v>
      </c>
      <c r="AK125" s="192">
        <v>0.12900838677849036</v>
      </c>
      <c r="AL125" s="11">
        <v>2248</v>
      </c>
      <c r="AM125" s="192">
        <v>0.19576765653574849</v>
      </c>
      <c r="AN125" s="127">
        <v>3557</v>
      </c>
      <c r="AO125" s="128">
        <v>0.16787012128934825</v>
      </c>
      <c r="AP125" s="127">
        <v>3686</v>
      </c>
      <c r="AQ125" s="128">
        <v>0.16965847371812576</v>
      </c>
      <c r="AR125" s="128">
        <v>3.6266516727579419E-2</v>
      </c>
      <c r="AS125" s="127">
        <v>3360</v>
      </c>
      <c r="AT125" s="128">
        <v>0.166270783847981</v>
      </c>
      <c r="AU125" s="128">
        <v>-8.8442756375474774E-2</v>
      </c>
      <c r="AV125" s="127">
        <v>3808</v>
      </c>
      <c r="AW125" s="128">
        <v>0.16463467358408992</v>
      </c>
      <c r="AX125" s="128">
        <v>0.13333333333333333</v>
      </c>
      <c r="AY125" s="127">
        <v>4744</v>
      </c>
      <c r="AZ125" s="128">
        <v>0.166508722052578</v>
      </c>
      <c r="BA125" s="128">
        <v>0.24579831932773108</v>
      </c>
      <c r="BB125" s="11">
        <v>1058</v>
      </c>
      <c r="BC125" s="192">
        <v>0.28703201302224635</v>
      </c>
      <c r="BD125" s="11">
        <v>1384</v>
      </c>
      <c r="BE125" s="192">
        <v>0.41190476190476188</v>
      </c>
      <c r="BF125" s="127">
        <v>135767</v>
      </c>
      <c r="BG125" s="128">
        <v>0.13732842418296026</v>
      </c>
      <c r="BH125" s="127">
        <v>152745</v>
      </c>
      <c r="BI125" s="128">
        <v>0.1355424894135854</v>
      </c>
      <c r="BJ125" s="128">
        <v>0.1250524796158124</v>
      </c>
      <c r="BK125" s="127">
        <v>158844</v>
      </c>
      <c r="BL125" s="128">
        <v>0.1349377529912969</v>
      </c>
      <c r="BM125" s="128">
        <v>3.9929293921241282E-2</v>
      </c>
      <c r="BN125" s="127">
        <v>162061</v>
      </c>
      <c r="BO125" s="128">
        <v>0.13307347242761927</v>
      </c>
      <c r="BP125" s="128">
        <v>2.0252574853315202E-2</v>
      </c>
      <c r="BQ125" s="127">
        <v>174909</v>
      </c>
      <c r="BR125" s="128">
        <v>0.13298465623068342</v>
      </c>
      <c r="BS125" s="128">
        <v>7.9278790085214823E-2</v>
      </c>
      <c r="BT125" s="11">
        <v>22164</v>
      </c>
      <c r="BU125" s="192">
        <v>0.14510458607483057</v>
      </c>
      <c r="BV125" s="11">
        <v>16065</v>
      </c>
      <c r="BW125" s="192">
        <v>0.10113696456901111</v>
      </c>
      <c r="BX125" s="4">
        <v>150683</v>
      </c>
      <c r="BY125" s="13">
        <v>0.138510935968923</v>
      </c>
      <c r="BZ125" s="4">
        <v>168593</v>
      </c>
      <c r="CA125" s="13">
        <v>0.13694078161830761</v>
      </c>
      <c r="CB125" s="13">
        <v>0.11885879628093421</v>
      </c>
      <c r="CC125" s="4">
        <v>173687</v>
      </c>
      <c r="CD125" s="13">
        <v>0.13583814576828987</v>
      </c>
      <c r="CE125" s="13">
        <v>3.0214777600493514E-2</v>
      </c>
      <c r="CF125" s="4">
        <v>177401</v>
      </c>
      <c r="CG125" s="13">
        <v>0.13393384279245205</v>
      </c>
      <c r="CH125" s="13">
        <v>2.1383292934992193E-2</v>
      </c>
      <c r="CI125" s="4">
        <v>193384</v>
      </c>
      <c r="CJ125" s="13">
        <v>0.13461986928122774</v>
      </c>
      <c r="CK125" s="13">
        <v>9.0095320770457787E-2</v>
      </c>
      <c r="CL125" s="4">
        <v>24791</v>
      </c>
      <c r="CM125" s="13">
        <v>0.14704643727794164</v>
      </c>
      <c r="CN125" s="4">
        <v>19697</v>
      </c>
      <c r="CO125" s="13">
        <v>0.11340514834155702</v>
      </c>
      <c r="CP125" s="207"/>
      <c r="CQ125" s="208"/>
      <c r="CR125" s="207"/>
      <c r="CS125" s="208"/>
      <c r="CT125" s="208"/>
      <c r="CU125" s="207"/>
      <c r="CV125" s="208"/>
      <c r="CW125" s="208"/>
      <c r="CX125" s="207"/>
      <c r="CY125" s="208"/>
      <c r="CZ125" s="208"/>
      <c r="DA125" s="207"/>
      <c r="DB125" s="208"/>
      <c r="DC125" s="208"/>
      <c r="DD125" s="207"/>
      <c r="DE125" s="208"/>
      <c r="DF125" s="207"/>
      <c r="DG125" s="208"/>
      <c r="DH125" s="207"/>
      <c r="DI125" s="208"/>
      <c r="DJ125" s="207"/>
      <c r="DK125" s="208"/>
      <c r="DL125" s="208"/>
      <c r="DM125" s="207"/>
      <c r="DN125" s="208"/>
      <c r="DO125" s="208"/>
      <c r="DP125" s="207"/>
      <c r="DQ125" s="208"/>
      <c r="DR125" s="208"/>
      <c r="DS125" s="207"/>
      <c r="DT125" s="208"/>
      <c r="DU125" s="208"/>
      <c r="DV125" s="207"/>
      <c r="DW125" s="208"/>
      <c r="DX125" s="207"/>
      <c r="DY125" s="208"/>
    </row>
    <row r="126" spans="2:129" x14ac:dyDescent="0.3">
      <c r="B126" s="414"/>
      <c r="C126" s="12" t="s">
        <v>131</v>
      </c>
      <c r="D126" s="127">
        <v>11516</v>
      </c>
      <c r="E126" s="128">
        <v>0.11603256488795743</v>
      </c>
      <c r="F126" s="127">
        <v>12146</v>
      </c>
      <c r="G126" s="128">
        <v>0.11653969411448638</v>
      </c>
      <c r="H126" s="128">
        <v>5.4706495310871829E-2</v>
      </c>
      <c r="I126" s="127">
        <v>11242</v>
      </c>
      <c r="J126" s="128">
        <v>0.11079464259315837</v>
      </c>
      <c r="K126" s="128">
        <v>-7.4427795158900051E-2</v>
      </c>
      <c r="L126" s="127">
        <v>11690</v>
      </c>
      <c r="M126" s="128">
        <v>0.1095482190214692</v>
      </c>
      <c r="N126" s="128">
        <v>3.9850560398505604E-2</v>
      </c>
      <c r="O126" s="127">
        <v>13936</v>
      </c>
      <c r="P126" s="128">
        <v>0.11492470848245946</v>
      </c>
      <c r="Q126" s="128">
        <v>0.19213002566295981</v>
      </c>
      <c r="R126" s="11">
        <v>1790</v>
      </c>
      <c r="S126" s="192">
        <v>0.14737362094516704</v>
      </c>
      <c r="T126" s="11">
        <v>2694</v>
      </c>
      <c r="U126" s="192">
        <v>0.2396370752535136</v>
      </c>
      <c r="V126" s="127">
        <v>8536</v>
      </c>
      <c r="W126" s="128">
        <v>0.10935318156778846</v>
      </c>
      <c r="X126" s="127">
        <v>9038</v>
      </c>
      <c r="Y126" s="128">
        <v>0.10955682699767262</v>
      </c>
      <c r="Z126" s="128">
        <v>5.8809746954076848E-2</v>
      </c>
      <c r="AA126" s="127">
        <v>8250</v>
      </c>
      <c r="AB126" s="128">
        <v>0.10152721544690434</v>
      </c>
      <c r="AC126" s="128">
        <v>-8.7187430847532638E-2</v>
      </c>
      <c r="AD126" s="127">
        <v>8447</v>
      </c>
      <c r="AE126" s="128">
        <v>0.10106363886529235</v>
      </c>
      <c r="AF126" s="128">
        <v>2.3878787878787878E-2</v>
      </c>
      <c r="AG126" s="127">
        <v>10020</v>
      </c>
      <c r="AH126" s="128">
        <v>0.10800789039678348</v>
      </c>
      <c r="AI126" s="128">
        <v>0.18621995974902333</v>
      </c>
      <c r="AJ126" s="11">
        <v>982</v>
      </c>
      <c r="AK126" s="192">
        <v>0.10865235671608753</v>
      </c>
      <c r="AL126" s="11">
        <v>1770</v>
      </c>
      <c r="AM126" s="192">
        <v>0.21454545454545454</v>
      </c>
      <c r="AN126" s="127">
        <v>2980</v>
      </c>
      <c r="AO126" s="128">
        <v>0.14063901080749444</v>
      </c>
      <c r="AP126" s="127">
        <v>3108</v>
      </c>
      <c r="AQ126" s="128">
        <v>0.14305440486053575</v>
      </c>
      <c r="AR126" s="128">
        <v>4.2953020134228186E-2</v>
      </c>
      <c r="AS126" s="127">
        <v>2992</v>
      </c>
      <c r="AT126" s="128">
        <v>0.14806017418844022</v>
      </c>
      <c r="AU126" s="128">
        <v>-3.7323037323037322E-2</v>
      </c>
      <c r="AV126" s="127">
        <v>3243</v>
      </c>
      <c r="AW126" s="128">
        <v>0.14020752269779507</v>
      </c>
      <c r="AX126" s="128">
        <v>8.3890374331550804E-2</v>
      </c>
      <c r="AY126" s="127">
        <v>3916</v>
      </c>
      <c r="AZ126" s="128">
        <v>0.13744691306026466</v>
      </c>
      <c r="BA126" s="128">
        <v>0.20752389762565526</v>
      </c>
      <c r="BB126" s="11">
        <v>808</v>
      </c>
      <c r="BC126" s="192">
        <v>0.25997425997426005</v>
      </c>
      <c r="BD126" s="11">
        <v>924</v>
      </c>
      <c r="BE126" s="192">
        <v>0.30882352941176472</v>
      </c>
      <c r="BF126" s="127">
        <v>102657</v>
      </c>
      <c r="BG126" s="128">
        <v>0.10383763389741359</v>
      </c>
      <c r="BH126" s="127">
        <v>114228</v>
      </c>
      <c r="BI126" s="128">
        <v>0.1013633669235329</v>
      </c>
      <c r="BJ126" s="128">
        <v>0.11271515824541921</v>
      </c>
      <c r="BK126" s="127">
        <v>117227</v>
      </c>
      <c r="BL126" s="128">
        <v>9.9584170443395792E-2</v>
      </c>
      <c r="BM126" s="128">
        <v>2.6254508526806036E-2</v>
      </c>
      <c r="BN126" s="127">
        <v>118275</v>
      </c>
      <c r="BO126" s="128">
        <v>9.7119386844315841E-2</v>
      </c>
      <c r="BP126" s="128">
        <v>8.9399199843039571E-3</v>
      </c>
      <c r="BQ126" s="127">
        <v>127374</v>
      </c>
      <c r="BR126" s="128">
        <v>9.6843430599495003E-2</v>
      </c>
      <c r="BS126" s="128">
        <v>7.6930881420418512E-2</v>
      </c>
      <c r="BT126" s="11">
        <v>13146</v>
      </c>
      <c r="BU126" s="192">
        <v>0.11508561823720975</v>
      </c>
      <c r="BV126" s="11">
        <v>10147</v>
      </c>
      <c r="BW126" s="192">
        <v>8.6558557328942992E-2</v>
      </c>
      <c r="BX126" s="4">
        <v>114173</v>
      </c>
      <c r="BY126" s="13">
        <v>0.1049501874291051</v>
      </c>
      <c r="BZ126" s="4">
        <v>126374</v>
      </c>
      <c r="CA126" s="13">
        <v>0.10264811905732744</v>
      </c>
      <c r="CB126" s="13">
        <v>0.10686414476277228</v>
      </c>
      <c r="CC126" s="4">
        <v>128469</v>
      </c>
      <c r="CD126" s="13">
        <v>0.10047378761050874</v>
      </c>
      <c r="CE126" s="13">
        <v>1.6577777074398226E-2</v>
      </c>
      <c r="CF126" s="4">
        <v>129965</v>
      </c>
      <c r="CG126" s="13">
        <v>9.8120708894093203E-2</v>
      </c>
      <c r="CH126" s="13">
        <v>1.1644832605531397E-2</v>
      </c>
      <c r="CI126" s="4">
        <v>141310</v>
      </c>
      <c r="CJ126" s="13">
        <v>9.8369739627530164E-2</v>
      </c>
      <c r="CK126" s="13">
        <v>8.7292732658792671E-2</v>
      </c>
      <c r="CL126" s="4">
        <v>14936</v>
      </c>
      <c r="CM126" s="13">
        <v>0.11818886796334693</v>
      </c>
      <c r="CN126" s="4">
        <v>12841</v>
      </c>
      <c r="CO126" s="13">
        <v>9.9954074523814995E-2</v>
      </c>
      <c r="CP126" s="207"/>
      <c r="CQ126" s="208"/>
      <c r="CR126" s="207"/>
      <c r="CS126" s="208"/>
      <c r="CT126" s="208"/>
      <c r="CU126" s="207"/>
      <c r="CV126" s="208"/>
      <c r="CW126" s="208"/>
      <c r="CX126" s="207"/>
      <c r="CY126" s="208"/>
      <c r="CZ126" s="208"/>
      <c r="DA126" s="207"/>
      <c r="DB126" s="208"/>
      <c r="DC126" s="208"/>
      <c r="DD126" s="207"/>
      <c r="DE126" s="208"/>
      <c r="DF126" s="207"/>
      <c r="DG126" s="208"/>
      <c r="DH126" s="207"/>
      <c r="DI126" s="208"/>
      <c r="DJ126" s="207"/>
      <c r="DK126" s="208"/>
      <c r="DL126" s="208"/>
      <c r="DM126" s="207"/>
      <c r="DN126" s="208"/>
      <c r="DO126" s="208"/>
      <c r="DP126" s="207"/>
      <c r="DQ126" s="208"/>
      <c r="DR126" s="208"/>
      <c r="DS126" s="207"/>
      <c r="DT126" s="208"/>
      <c r="DU126" s="208"/>
      <c r="DV126" s="207"/>
      <c r="DW126" s="208"/>
      <c r="DX126" s="207"/>
      <c r="DY126" s="208"/>
    </row>
    <row r="127" spans="2:129" x14ac:dyDescent="0.3">
      <c r="B127" s="414"/>
      <c r="C127" s="12" t="s">
        <v>130</v>
      </c>
      <c r="D127" s="127">
        <v>9590</v>
      </c>
      <c r="E127" s="128">
        <v>9.662663227470579E-2</v>
      </c>
      <c r="F127" s="127">
        <v>9726</v>
      </c>
      <c r="G127" s="128">
        <v>9.3320028400913441E-2</v>
      </c>
      <c r="H127" s="128">
        <v>1.4181438998957248E-2</v>
      </c>
      <c r="I127" s="127">
        <v>8758</v>
      </c>
      <c r="J127" s="128">
        <v>8.631377689297999E-2</v>
      </c>
      <c r="K127" s="128">
        <v>-9.9527040921242038E-2</v>
      </c>
      <c r="L127" s="127">
        <v>9109</v>
      </c>
      <c r="M127" s="128">
        <v>8.5361396669509232E-2</v>
      </c>
      <c r="N127" s="128">
        <v>4.0077643297556517E-2</v>
      </c>
      <c r="O127" s="127">
        <v>10700</v>
      </c>
      <c r="P127" s="128">
        <v>8.8238689779155874E-2</v>
      </c>
      <c r="Q127" s="128">
        <v>0.1746624217806565</v>
      </c>
      <c r="R127" s="11">
        <v>974</v>
      </c>
      <c r="S127" s="192">
        <v>0.10014394406744809</v>
      </c>
      <c r="T127" s="11">
        <v>1942</v>
      </c>
      <c r="U127" s="192">
        <v>0.22174012331582554</v>
      </c>
      <c r="V127" s="127">
        <v>6883</v>
      </c>
      <c r="W127" s="128">
        <v>8.8176891838224927E-2</v>
      </c>
      <c r="X127" s="127">
        <v>6866</v>
      </c>
      <c r="Y127" s="128">
        <v>8.3228277734678044E-2</v>
      </c>
      <c r="Z127" s="128">
        <v>-2.4698532616591602E-3</v>
      </c>
      <c r="AA127" s="127">
        <v>6315</v>
      </c>
      <c r="AB127" s="128">
        <v>7.7714468551175864E-2</v>
      </c>
      <c r="AC127" s="128">
        <v>-8.0250509758228949E-2</v>
      </c>
      <c r="AD127" s="127">
        <v>6355</v>
      </c>
      <c r="AE127" s="128">
        <v>7.6034026872136007E-2</v>
      </c>
      <c r="AF127" s="128">
        <v>6.3341250989707044E-3</v>
      </c>
      <c r="AG127" s="127">
        <v>7258</v>
      </c>
      <c r="AH127" s="128">
        <v>7.8235655538907628E-2</v>
      </c>
      <c r="AI127" s="128">
        <v>0.14209284028324154</v>
      </c>
      <c r="AJ127" s="11">
        <v>392</v>
      </c>
      <c r="AK127" s="192">
        <v>5.7092921642877936E-2</v>
      </c>
      <c r="AL127" s="11">
        <v>943</v>
      </c>
      <c r="AM127" s="192">
        <v>0.14932699920823436</v>
      </c>
      <c r="AN127" s="127">
        <v>2707</v>
      </c>
      <c r="AO127" s="128">
        <v>0.12775496719996224</v>
      </c>
      <c r="AP127" s="127">
        <v>2860</v>
      </c>
      <c r="AQ127" s="128">
        <v>0.13163951026419957</v>
      </c>
      <c r="AR127" s="128">
        <v>5.6520132988548209E-2</v>
      </c>
      <c r="AS127" s="127">
        <v>2443</v>
      </c>
      <c r="AT127" s="128">
        <v>0.12089271575613618</v>
      </c>
      <c r="AU127" s="128">
        <v>-0.14580419580419579</v>
      </c>
      <c r="AV127" s="127">
        <v>2754</v>
      </c>
      <c r="AW127" s="128">
        <v>0.11906614785992217</v>
      </c>
      <c r="AX127" s="128">
        <v>0.12730249693000409</v>
      </c>
      <c r="AY127" s="127">
        <v>3442</v>
      </c>
      <c r="AZ127" s="128">
        <v>0.12081008037625916</v>
      </c>
      <c r="BA127" s="128">
        <v>0.24981844589687727</v>
      </c>
      <c r="BB127" s="11">
        <v>582</v>
      </c>
      <c r="BC127" s="192">
        <v>0.2034965034965035</v>
      </c>
      <c r="BD127" s="11">
        <v>999</v>
      </c>
      <c r="BE127" s="192">
        <v>0.40892345476872699</v>
      </c>
      <c r="BF127" s="127">
        <v>85696</v>
      </c>
      <c r="BG127" s="128">
        <v>8.6681569444584924E-2</v>
      </c>
      <c r="BH127" s="127">
        <v>94643</v>
      </c>
      <c r="BI127" s="128">
        <v>8.3984076896592111E-2</v>
      </c>
      <c r="BJ127" s="128">
        <v>0.10440393950709485</v>
      </c>
      <c r="BK127" s="127">
        <v>97766</v>
      </c>
      <c r="BL127" s="128">
        <v>8.3052078510659086E-2</v>
      </c>
      <c r="BM127" s="128">
        <v>3.2997686041228616E-2</v>
      </c>
      <c r="BN127" s="127">
        <v>98226</v>
      </c>
      <c r="BO127" s="128">
        <v>8.0656511453559648E-2</v>
      </c>
      <c r="BP127" s="128">
        <v>4.7051122066976252E-3</v>
      </c>
      <c r="BQ127" s="127">
        <v>105511</v>
      </c>
      <c r="BR127" s="128">
        <v>8.02208237629604E-2</v>
      </c>
      <c r="BS127" s="128">
        <v>7.4165699509294886E-2</v>
      </c>
      <c r="BT127" s="11">
        <v>10868</v>
      </c>
      <c r="BU127" s="192">
        <v>0.11483152478260417</v>
      </c>
      <c r="BV127" s="11">
        <v>7745</v>
      </c>
      <c r="BW127" s="192">
        <v>7.9219769654071973E-2</v>
      </c>
      <c r="BX127" s="4">
        <v>95286</v>
      </c>
      <c r="BY127" s="13">
        <v>8.7588865663245322E-2</v>
      </c>
      <c r="BZ127" s="4">
        <v>104369</v>
      </c>
      <c r="CA127" s="13">
        <v>8.4774411966814442E-2</v>
      </c>
      <c r="CB127" s="13">
        <v>9.5323552253216537E-2</v>
      </c>
      <c r="CC127" s="4">
        <v>106524</v>
      </c>
      <c r="CD127" s="13">
        <v>8.3310913538844636E-2</v>
      </c>
      <c r="CE127" s="13">
        <v>2.0647893531604122E-2</v>
      </c>
      <c r="CF127" s="4">
        <v>107335</v>
      </c>
      <c r="CG127" s="13">
        <v>8.1035557951352241E-2</v>
      </c>
      <c r="CH127" s="13">
        <v>7.6133077991813458E-3</v>
      </c>
      <c r="CI127" s="4">
        <v>116211</v>
      </c>
      <c r="CJ127" s="13">
        <v>8.0897642147441134E-2</v>
      </c>
      <c r="CK127" s="13">
        <v>8.2694368099874183E-2</v>
      </c>
      <c r="CL127" s="4">
        <v>11842</v>
      </c>
      <c r="CM127" s="13">
        <v>0.11346280983817025</v>
      </c>
      <c r="CN127" s="4">
        <v>9687</v>
      </c>
      <c r="CO127" s="13">
        <v>9.0937253576658827E-2</v>
      </c>
      <c r="CP127" s="207"/>
      <c r="CQ127" s="208"/>
      <c r="CR127" s="207"/>
      <c r="CS127" s="208"/>
      <c r="CT127" s="208"/>
      <c r="CU127" s="207"/>
      <c r="CV127" s="208"/>
      <c r="CW127" s="208"/>
      <c r="CX127" s="207"/>
      <c r="CY127" s="208"/>
      <c r="CZ127" s="208"/>
      <c r="DA127" s="207"/>
      <c r="DB127" s="208"/>
      <c r="DC127" s="208"/>
      <c r="DD127" s="207"/>
      <c r="DE127" s="208"/>
      <c r="DF127" s="207"/>
      <c r="DG127" s="208"/>
      <c r="DH127" s="207"/>
      <c r="DI127" s="208"/>
      <c r="DJ127" s="207"/>
      <c r="DK127" s="208"/>
      <c r="DL127" s="208"/>
      <c r="DM127" s="207"/>
      <c r="DN127" s="208"/>
      <c r="DO127" s="208"/>
      <c r="DP127" s="207"/>
      <c r="DQ127" s="208"/>
      <c r="DR127" s="208"/>
      <c r="DS127" s="207"/>
      <c r="DT127" s="208"/>
      <c r="DU127" s="208"/>
      <c r="DV127" s="207"/>
      <c r="DW127" s="208"/>
      <c r="DX127" s="207"/>
      <c r="DY127" s="208"/>
    </row>
    <row r="128" spans="2:129" x14ac:dyDescent="0.3">
      <c r="B128" s="414"/>
      <c r="C128" s="12" t="s">
        <v>135</v>
      </c>
      <c r="D128" s="127">
        <v>15045</v>
      </c>
      <c r="E128" s="128">
        <v>0.15158995647267451</v>
      </c>
      <c r="F128" s="127">
        <v>14991</v>
      </c>
      <c r="G128" s="128">
        <v>0.14383719368271575</v>
      </c>
      <c r="H128" s="128">
        <v>-3.5892323030907278E-3</v>
      </c>
      <c r="I128" s="127">
        <v>13534</v>
      </c>
      <c r="J128" s="128">
        <v>0.13338326746626983</v>
      </c>
      <c r="K128" s="128">
        <v>-9.7191648322326726E-2</v>
      </c>
      <c r="L128" s="127">
        <v>13781</v>
      </c>
      <c r="M128" s="128">
        <v>0.1291431998575592</v>
      </c>
      <c r="N128" s="128">
        <v>1.8250332495936161E-2</v>
      </c>
      <c r="O128" s="127">
        <v>14983</v>
      </c>
      <c r="P128" s="128">
        <v>0.12355890551038248</v>
      </c>
      <c r="Q128" s="128">
        <v>8.7221536898628549E-2</v>
      </c>
      <c r="R128" s="11">
        <v>-8</v>
      </c>
      <c r="S128" s="192">
        <v>-5.3365352544865186E-4</v>
      </c>
      <c r="T128" s="11">
        <v>1449</v>
      </c>
      <c r="U128" s="192">
        <v>0.10706369144377124</v>
      </c>
      <c r="V128" s="127">
        <v>11740</v>
      </c>
      <c r="W128" s="128">
        <v>0.15039905712345789</v>
      </c>
      <c r="X128" s="127">
        <v>11692</v>
      </c>
      <c r="Y128" s="128">
        <v>0.14172808378588053</v>
      </c>
      <c r="Z128" s="128">
        <v>-4.0885860306643955E-3</v>
      </c>
      <c r="AA128" s="127">
        <v>10634</v>
      </c>
      <c r="AB128" s="128">
        <v>0.13086550412877343</v>
      </c>
      <c r="AC128" s="128">
        <v>-9.0489223400615812E-2</v>
      </c>
      <c r="AD128" s="127">
        <v>10392</v>
      </c>
      <c r="AE128" s="128">
        <v>0.12433447793158732</v>
      </c>
      <c r="AF128" s="128">
        <v>-2.2757193906338159E-2</v>
      </c>
      <c r="AG128" s="127">
        <v>11259</v>
      </c>
      <c r="AH128" s="128">
        <v>0.12136335708357138</v>
      </c>
      <c r="AI128" s="128">
        <v>8.3429561200923791E-2</v>
      </c>
      <c r="AJ128" s="11">
        <v>-433</v>
      </c>
      <c r="AK128" s="192">
        <v>-3.7033869312350309E-2</v>
      </c>
      <c r="AL128" s="11">
        <v>625</v>
      </c>
      <c r="AM128" s="192">
        <v>5.8773744592815501E-2</v>
      </c>
      <c r="AN128" s="127">
        <v>3305</v>
      </c>
      <c r="AO128" s="128">
        <v>0.15597715795931852</v>
      </c>
      <c r="AP128" s="127">
        <v>3299</v>
      </c>
      <c r="AQ128" s="128">
        <v>0.1518457148117463</v>
      </c>
      <c r="AR128" s="128">
        <v>-1.8154311649016641E-3</v>
      </c>
      <c r="AS128" s="127">
        <v>2900</v>
      </c>
      <c r="AT128" s="128">
        <v>0.14350752177355502</v>
      </c>
      <c r="AU128" s="128">
        <v>-0.12094574113367687</v>
      </c>
      <c r="AV128" s="127">
        <v>3389</v>
      </c>
      <c r="AW128" s="128">
        <v>0.14651967142239516</v>
      </c>
      <c r="AX128" s="128">
        <v>0.16862068965517241</v>
      </c>
      <c r="AY128" s="127">
        <v>3724</v>
      </c>
      <c r="AZ128" s="128">
        <v>0.1307079428591485</v>
      </c>
      <c r="BA128" s="128">
        <v>9.884921805842431E-2</v>
      </c>
      <c r="BB128" s="11">
        <v>425</v>
      </c>
      <c r="BC128" s="192">
        <v>0.12882691724765083</v>
      </c>
      <c r="BD128" s="11">
        <v>824</v>
      </c>
      <c r="BE128" s="192">
        <v>0.28413793103448276</v>
      </c>
      <c r="BF128" s="127">
        <v>209018</v>
      </c>
      <c r="BG128" s="128">
        <v>0.21142186662350931</v>
      </c>
      <c r="BH128" s="127">
        <v>220078</v>
      </c>
      <c r="BI128" s="128">
        <v>0.19529228442936297</v>
      </c>
      <c r="BJ128" s="128">
        <v>5.2914103091599766E-2</v>
      </c>
      <c r="BK128" s="127">
        <v>220345</v>
      </c>
      <c r="BL128" s="128">
        <v>0.18718276537273873</v>
      </c>
      <c r="BM128" s="128">
        <v>1.2132062268831959E-3</v>
      </c>
      <c r="BN128" s="127">
        <v>219037</v>
      </c>
      <c r="BO128" s="128">
        <v>0.1798582890401049</v>
      </c>
      <c r="BP128" s="128">
        <v>-5.9361455898704306E-3</v>
      </c>
      <c r="BQ128" s="127">
        <v>237154</v>
      </c>
      <c r="BR128" s="128">
        <v>0.18031000785397835</v>
      </c>
      <c r="BS128" s="128">
        <v>8.2712053214753667E-2</v>
      </c>
      <c r="BT128" s="11">
        <v>17076</v>
      </c>
      <c r="BU128" s="192">
        <v>7.7590672397968019E-2</v>
      </c>
      <c r="BV128" s="11">
        <v>16809</v>
      </c>
      <c r="BW128" s="192">
        <v>7.6284916834963357E-2</v>
      </c>
      <c r="BX128" s="4">
        <v>224063</v>
      </c>
      <c r="BY128" s="13">
        <v>0.20596335250827758</v>
      </c>
      <c r="BZ128" s="4">
        <v>235069</v>
      </c>
      <c r="CA128" s="13">
        <v>0.19093635319517391</v>
      </c>
      <c r="CB128" s="13">
        <v>4.9120113539495636E-2</v>
      </c>
      <c r="CC128" s="4">
        <v>233879</v>
      </c>
      <c r="CD128" s="13">
        <v>0.18291345750771137</v>
      </c>
      <c r="CE128" s="13">
        <v>-5.0623433970451437E-3</v>
      </c>
      <c r="CF128" s="4">
        <v>232818</v>
      </c>
      <c r="CG128" s="13">
        <v>0.17577245568656941</v>
      </c>
      <c r="CH128" s="13">
        <v>-4.5365338486995643E-3</v>
      </c>
      <c r="CI128" s="4">
        <v>252137</v>
      </c>
      <c r="CJ128" s="13">
        <v>0.17551943273983844</v>
      </c>
      <c r="CK128" s="13">
        <v>8.297897928854292E-2</v>
      </c>
      <c r="CL128" s="4">
        <v>17068</v>
      </c>
      <c r="CM128" s="13">
        <v>7.260846815190436E-2</v>
      </c>
      <c r="CN128" s="4">
        <v>18258</v>
      </c>
      <c r="CO128" s="13">
        <v>7.8066008491570527E-2</v>
      </c>
      <c r="CP128" s="207"/>
      <c r="CQ128" s="208"/>
      <c r="CR128" s="207"/>
      <c r="CS128" s="208"/>
      <c r="CT128" s="208"/>
      <c r="CU128" s="207"/>
      <c r="CV128" s="208"/>
      <c r="CW128" s="208"/>
      <c r="CX128" s="207"/>
      <c r="CY128" s="208"/>
      <c r="CZ128" s="208"/>
      <c r="DA128" s="207"/>
      <c r="DB128" s="208"/>
      <c r="DC128" s="208"/>
      <c r="DD128" s="207"/>
      <c r="DE128" s="208"/>
      <c r="DF128" s="207"/>
      <c r="DG128" s="208"/>
      <c r="DH128" s="207"/>
      <c r="DI128" s="208"/>
      <c r="DJ128" s="207"/>
      <c r="DK128" s="208"/>
      <c r="DL128" s="208"/>
      <c r="DM128" s="207"/>
      <c r="DN128" s="208"/>
      <c r="DO128" s="208"/>
      <c r="DP128" s="207"/>
      <c r="DQ128" s="208"/>
      <c r="DR128" s="208"/>
      <c r="DS128" s="207"/>
      <c r="DT128" s="208"/>
      <c r="DU128" s="208"/>
      <c r="DV128" s="207"/>
      <c r="DW128" s="208"/>
      <c r="DX128" s="207"/>
      <c r="DY128" s="208"/>
    </row>
    <row r="129" spans="2:129" x14ac:dyDescent="0.3">
      <c r="B129" s="414"/>
      <c r="C129" s="12" t="s">
        <v>13</v>
      </c>
      <c r="D129" s="127">
        <v>99248</v>
      </c>
      <c r="E129" s="128">
        <v>1</v>
      </c>
      <c r="F129" s="127">
        <v>104222</v>
      </c>
      <c r="G129" s="128">
        <v>1</v>
      </c>
      <c r="H129" s="128">
        <v>5.0116878929550218E-2</v>
      </c>
      <c r="I129" s="127">
        <v>101467</v>
      </c>
      <c r="J129" s="128">
        <v>1</v>
      </c>
      <c r="K129" s="128">
        <v>-2.6433958281360942E-2</v>
      </c>
      <c r="L129" s="127">
        <v>106711</v>
      </c>
      <c r="M129" s="128">
        <v>1</v>
      </c>
      <c r="N129" s="128">
        <v>5.1681827589265476E-2</v>
      </c>
      <c r="O129" s="127">
        <v>121262</v>
      </c>
      <c r="P129" s="128">
        <v>1</v>
      </c>
      <c r="Q129" s="128">
        <v>0.13635895081106916</v>
      </c>
      <c r="R129" s="11">
        <v>17040</v>
      </c>
      <c r="S129" s="192">
        <v>0.16349715031375323</v>
      </c>
      <c r="T129" s="11">
        <v>19795</v>
      </c>
      <c r="U129" s="192">
        <v>0.19508805818640543</v>
      </c>
      <c r="V129" s="127">
        <v>78059</v>
      </c>
      <c r="W129" s="128">
        <v>1</v>
      </c>
      <c r="X129" s="127">
        <v>82496</v>
      </c>
      <c r="Y129" s="128">
        <v>1</v>
      </c>
      <c r="Z129" s="128">
        <v>5.6841619800407382E-2</v>
      </c>
      <c r="AA129" s="127">
        <v>81259</v>
      </c>
      <c r="AB129" s="128">
        <v>1</v>
      </c>
      <c r="AC129" s="128">
        <v>-1.499466640806827E-2</v>
      </c>
      <c r="AD129" s="127">
        <v>83581</v>
      </c>
      <c r="AE129" s="128">
        <v>1</v>
      </c>
      <c r="AF129" s="128">
        <v>2.8575296274874169E-2</v>
      </c>
      <c r="AG129" s="127">
        <v>92771</v>
      </c>
      <c r="AH129" s="128">
        <v>1</v>
      </c>
      <c r="AI129" s="128">
        <v>0.10995321903303382</v>
      </c>
      <c r="AJ129" s="11">
        <v>10275</v>
      </c>
      <c r="AK129" s="192">
        <v>0.12455149340574079</v>
      </c>
      <c r="AL129" s="11">
        <v>11512</v>
      </c>
      <c r="AM129" s="192">
        <v>0.14167046111815307</v>
      </c>
      <c r="AN129" s="127">
        <v>21189</v>
      </c>
      <c r="AO129" s="128">
        <v>1</v>
      </c>
      <c r="AP129" s="127">
        <v>21726</v>
      </c>
      <c r="AQ129" s="128">
        <v>1</v>
      </c>
      <c r="AR129" s="128">
        <v>2.5343338524706216E-2</v>
      </c>
      <c r="AS129" s="127">
        <v>20208</v>
      </c>
      <c r="AT129" s="128">
        <v>1</v>
      </c>
      <c r="AU129" s="128">
        <v>-6.9870201601767462E-2</v>
      </c>
      <c r="AV129" s="127">
        <v>23130</v>
      </c>
      <c r="AW129" s="128">
        <v>1</v>
      </c>
      <c r="AX129" s="128">
        <v>0.14459619952494063</v>
      </c>
      <c r="AY129" s="127">
        <v>28491</v>
      </c>
      <c r="AZ129" s="128">
        <v>1</v>
      </c>
      <c r="BA129" s="128">
        <v>0.23177691309987031</v>
      </c>
      <c r="BB129" s="11">
        <v>6765</v>
      </c>
      <c r="BC129" s="192">
        <v>0.31137807235570292</v>
      </c>
      <c r="BD129" s="11">
        <v>8283</v>
      </c>
      <c r="BE129" s="192">
        <v>0.40988717339667458</v>
      </c>
      <c r="BF129" s="127">
        <v>988630</v>
      </c>
      <c r="BG129" s="128">
        <v>1</v>
      </c>
      <c r="BH129" s="127">
        <v>1126916</v>
      </c>
      <c r="BI129" s="128">
        <v>1</v>
      </c>
      <c r="BJ129" s="128">
        <v>0.13987639460667792</v>
      </c>
      <c r="BK129" s="127">
        <v>1177165</v>
      </c>
      <c r="BL129" s="128">
        <v>1</v>
      </c>
      <c r="BM129" s="128">
        <v>4.4589836332077991E-2</v>
      </c>
      <c r="BN129" s="127">
        <v>1217831</v>
      </c>
      <c r="BO129" s="128">
        <v>1</v>
      </c>
      <c r="BP129" s="128">
        <v>3.4545709395029586E-2</v>
      </c>
      <c r="BQ129" s="127">
        <v>1315257</v>
      </c>
      <c r="BR129" s="128">
        <v>1</v>
      </c>
      <c r="BS129" s="128">
        <v>7.9999605856641856E-2</v>
      </c>
      <c r="BT129" s="11">
        <v>188341</v>
      </c>
      <c r="BU129" s="192">
        <v>0.16712958197416672</v>
      </c>
      <c r="BV129" s="11">
        <v>138092</v>
      </c>
      <c r="BW129" s="192">
        <v>0.1173089583873119</v>
      </c>
      <c r="BX129" s="4">
        <v>1087878</v>
      </c>
      <c r="BY129" s="13">
        <v>1</v>
      </c>
      <c r="BZ129" s="4">
        <v>1231138</v>
      </c>
      <c r="CA129" s="13">
        <v>1</v>
      </c>
      <c r="CB129" s="13">
        <v>0.13168756055366493</v>
      </c>
      <c r="CC129" s="4">
        <v>1278632</v>
      </c>
      <c r="CD129" s="13">
        <v>1</v>
      </c>
      <c r="CE129" s="13">
        <v>3.8577316271612094E-2</v>
      </c>
      <c r="CF129" s="4">
        <v>1324542</v>
      </c>
      <c r="CG129" s="13">
        <v>1</v>
      </c>
      <c r="CH129" s="13">
        <v>3.5905561568926769E-2</v>
      </c>
      <c r="CI129" s="4">
        <v>1436519</v>
      </c>
      <c r="CJ129" s="13">
        <v>1</v>
      </c>
      <c r="CK129" s="13">
        <v>8.4540165581763249E-2</v>
      </c>
      <c r="CL129" s="4">
        <v>205381</v>
      </c>
      <c r="CM129" s="13">
        <v>0.16682207843474894</v>
      </c>
      <c r="CN129" s="4">
        <v>157887</v>
      </c>
      <c r="CO129" s="13">
        <v>0.12348118927103346</v>
      </c>
      <c r="CP129" s="207"/>
      <c r="CQ129" s="208"/>
      <c r="CR129" s="207"/>
      <c r="CS129" s="208"/>
      <c r="CT129" s="208"/>
      <c r="CU129" s="207"/>
      <c r="CV129" s="208"/>
      <c r="CW129" s="208"/>
      <c r="CX129" s="207"/>
      <c r="CY129" s="208"/>
      <c r="CZ129" s="208"/>
      <c r="DA129" s="207"/>
      <c r="DB129" s="208"/>
      <c r="DC129" s="208"/>
      <c r="DD129" s="207"/>
      <c r="DE129" s="208"/>
      <c r="DF129" s="207"/>
      <c r="DG129" s="208"/>
      <c r="DH129" s="207"/>
      <c r="DI129" s="208"/>
      <c r="DJ129" s="207"/>
      <c r="DK129" s="208"/>
      <c r="DL129" s="208"/>
      <c r="DM129" s="207"/>
      <c r="DN129" s="208"/>
      <c r="DO129" s="208"/>
      <c r="DP129" s="207"/>
      <c r="DQ129" s="208"/>
      <c r="DR129" s="208"/>
      <c r="DS129" s="207"/>
      <c r="DT129" s="208"/>
      <c r="DU129" s="208"/>
      <c r="DV129" s="207"/>
      <c r="DW129" s="208"/>
      <c r="DX129" s="207"/>
      <c r="DY129" s="208"/>
    </row>
    <row r="130" spans="2:129" x14ac:dyDescent="0.3">
      <c r="B130" s="125" t="s">
        <v>63</v>
      </c>
      <c r="C130" s="12"/>
      <c r="D130" s="127">
        <v>889147</v>
      </c>
      <c r="E130" s="128">
        <v>1</v>
      </c>
      <c r="F130" s="127">
        <v>869097</v>
      </c>
      <c r="G130" s="128">
        <v>1</v>
      </c>
      <c r="H130" s="128">
        <v>-2.2549702130243932E-2</v>
      </c>
      <c r="I130" s="127">
        <v>780420</v>
      </c>
      <c r="J130" s="128">
        <v>1</v>
      </c>
      <c r="K130" s="128">
        <v>-0.10203348993265424</v>
      </c>
      <c r="L130" s="127">
        <v>758999</v>
      </c>
      <c r="M130" s="128">
        <v>1</v>
      </c>
      <c r="N130" s="128">
        <v>-2.7448040798544373E-2</v>
      </c>
      <c r="O130" s="127">
        <v>753646</v>
      </c>
      <c r="P130" s="128">
        <v>1</v>
      </c>
      <c r="Q130" s="128">
        <v>-7.0527102143744594E-3</v>
      </c>
      <c r="R130" s="11">
        <v>-115451</v>
      </c>
      <c r="S130" s="192">
        <v>-0.13284017779373303</v>
      </c>
      <c r="T130" s="11">
        <v>-26774</v>
      </c>
      <c r="U130" s="192">
        <v>-3.4307167935214371E-2</v>
      </c>
      <c r="V130" s="127">
        <v>697199</v>
      </c>
      <c r="W130" s="128">
        <v>1</v>
      </c>
      <c r="X130" s="127">
        <v>678218</v>
      </c>
      <c r="Y130" s="128">
        <v>1</v>
      </c>
      <c r="Z130" s="128">
        <v>-2.7224651785214837E-2</v>
      </c>
      <c r="AA130" s="127">
        <v>612381</v>
      </c>
      <c r="AB130" s="128">
        <v>1</v>
      </c>
      <c r="AC130" s="128">
        <v>-9.7073507338348436E-2</v>
      </c>
      <c r="AD130" s="127">
        <v>582321</v>
      </c>
      <c r="AE130" s="128">
        <v>1</v>
      </c>
      <c r="AF130" s="128">
        <v>-4.9087087940350861E-2</v>
      </c>
      <c r="AG130" s="127">
        <v>563483</v>
      </c>
      <c r="AH130" s="128">
        <v>1</v>
      </c>
      <c r="AI130" s="128">
        <v>-3.2349855148620779E-2</v>
      </c>
      <c r="AJ130" s="11">
        <v>-114735</v>
      </c>
      <c r="AK130" s="192">
        <v>-0.16917126941484895</v>
      </c>
      <c r="AL130" s="11">
        <v>-48898</v>
      </c>
      <c r="AM130" s="192">
        <v>-7.984898290443368E-2</v>
      </c>
      <c r="AN130" s="127">
        <v>191948</v>
      </c>
      <c r="AO130" s="128">
        <v>1</v>
      </c>
      <c r="AP130" s="127">
        <v>190879</v>
      </c>
      <c r="AQ130" s="128">
        <v>1</v>
      </c>
      <c r="AR130" s="128">
        <v>-5.5692166628461878E-3</v>
      </c>
      <c r="AS130" s="127">
        <v>168039</v>
      </c>
      <c r="AT130" s="128">
        <v>1</v>
      </c>
      <c r="AU130" s="128">
        <v>-0.11965695545345481</v>
      </c>
      <c r="AV130" s="127">
        <v>176678</v>
      </c>
      <c r="AW130" s="128">
        <v>1</v>
      </c>
      <c r="AX130" s="128">
        <v>5.1410684424449085E-2</v>
      </c>
      <c r="AY130" s="127">
        <v>190163</v>
      </c>
      <c r="AZ130" s="128">
        <v>1</v>
      </c>
      <c r="BA130" s="128">
        <v>7.63252923397367E-2</v>
      </c>
      <c r="BB130" s="11">
        <v>-716</v>
      </c>
      <c r="BC130" s="192">
        <v>-3.7510674301520774E-3</v>
      </c>
      <c r="BD130" s="11">
        <v>22124</v>
      </c>
      <c r="BE130" s="192">
        <v>0.13165991228226781</v>
      </c>
      <c r="BF130" s="127">
        <v>6125469</v>
      </c>
      <c r="BG130" s="128">
        <v>1</v>
      </c>
      <c r="BH130" s="127">
        <v>6111073</v>
      </c>
      <c r="BI130" s="128">
        <v>1</v>
      </c>
      <c r="BJ130" s="128">
        <v>-2.3501873897329331E-3</v>
      </c>
      <c r="BK130" s="127">
        <v>6003808</v>
      </c>
      <c r="BL130" s="128">
        <v>1</v>
      </c>
      <c r="BM130" s="128">
        <v>-1.7552564009626459E-2</v>
      </c>
      <c r="BN130" s="127">
        <v>5777632</v>
      </c>
      <c r="BO130" s="128">
        <v>1</v>
      </c>
      <c r="BP130" s="128">
        <v>-3.7672090779718469E-2</v>
      </c>
      <c r="BQ130" s="127">
        <v>5786585</v>
      </c>
      <c r="BR130" s="128">
        <v>1</v>
      </c>
      <c r="BS130" s="128">
        <v>1.5495967898266972E-3</v>
      </c>
      <c r="BT130" s="11">
        <v>-324488</v>
      </c>
      <c r="BU130" s="192">
        <v>-5.3098367504364585E-2</v>
      </c>
      <c r="BV130" s="11">
        <v>-217223</v>
      </c>
      <c r="BW130" s="192">
        <v>-3.6180870540830086E-2</v>
      </c>
      <c r="BX130" s="4">
        <v>7014616</v>
      </c>
      <c r="BY130" s="13">
        <v>1</v>
      </c>
      <c r="BZ130" s="4">
        <v>6980170</v>
      </c>
      <c r="CA130" s="13">
        <v>1</v>
      </c>
      <c r="CB130" s="13">
        <v>-4.9106038021182741E-3</v>
      </c>
      <c r="CC130" s="4">
        <v>6784228</v>
      </c>
      <c r="CD130" s="13">
        <v>1</v>
      </c>
      <c r="CE130" s="13">
        <v>-2.8071236087373275E-2</v>
      </c>
      <c r="CF130" s="4">
        <v>6536631</v>
      </c>
      <c r="CG130" s="13">
        <v>1</v>
      </c>
      <c r="CH130" s="13">
        <v>-3.6495972717898062E-2</v>
      </c>
      <c r="CI130" s="4">
        <v>6540231</v>
      </c>
      <c r="CJ130" s="13">
        <v>1</v>
      </c>
      <c r="CK130" s="13">
        <v>5.5074242373476245E-4</v>
      </c>
      <c r="CL130" s="4">
        <v>-439939</v>
      </c>
      <c r="CM130" s="13">
        <v>-6.3026974987715145E-2</v>
      </c>
      <c r="CN130" s="4">
        <v>-243997</v>
      </c>
      <c r="CO130" s="13">
        <v>-3.5965330174634436E-2</v>
      </c>
      <c r="CP130" s="207"/>
      <c r="CQ130" s="208"/>
      <c r="CR130" s="207"/>
      <c r="CS130" s="208"/>
      <c r="CT130" s="208"/>
      <c r="CU130" s="207"/>
      <c r="CV130" s="208"/>
      <c r="CW130" s="208"/>
      <c r="CX130" s="207"/>
      <c r="CY130" s="208"/>
      <c r="CZ130" s="208"/>
      <c r="DA130" s="207"/>
      <c r="DB130" s="208"/>
      <c r="DC130" s="208"/>
      <c r="DD130" s="207"/>
      <c r="DE130" s="208"/>
      <c r="DF130" s="207"/>
      <c r="DG130" s="208"/>
      <c r="DH130" s="207"/>
      <c r="DI130" s="208"/>
      <c r="DJ130" s="207"/>
      <c r="DK130" s="208"/>
      <c r="DL130" s="208"/>
      <c r="DM130" s="207"/>
      <c r="DN130" s="208"/>
      <c r="DO130" s="208"/>
      <c r="DP130" s="207"/>
      <c r="DQ130" s="208"/>
      <c r="DR130" s="208"/>
      <c r="DS130" s="207"/>
      <c r="DT130" s="208"/>
      <c r="DU130" s="208"/>
      <c r="DV130" s="207"/>
      <c r="DW130" s="208"/>
      <c r="DX130" s="207"/>
      <c r="DY130" s="208"/>
    </row>
    <row r="131" spans="2:129" x14ac:dyDescent="0.3">
      <c r="B131" s="95" t="s">
        <v>362</v>
      </c>
      <c r="C131" s="12"/>
      <c r="D131" s="127"/>
      <c r="E131" s="128"/>
      <c r="F131" s="127"/>
      <c r="G131" s="128"/>
      <c r="H131" s="128"/>
      <c r="I131" s="127"/>
      <c r="J131" s="128"/>
      <c r="K131" s="128"/>
      <c r="L131" s="127"/>
      <c r="M131" s="128"/>
      <c r="N131" s="128"/>
      <c r="O131" s="127"/>
      <c r="P131" s="128"/>
      <c r="Q131" s="128"/>
      <c r="R131" s="11"/>
      <c r="S131" s="192"/>
      <c r="T131" s="11"/>
      <c r="U131" s="192"/>
      <c r="V131" s="127"/>
      <c r="W131" s="128"/>
      <c r="X131" s="127"/>
      <c r="Y131" s="128"/>
      <c r="Z131" s="128"/>
      <c r="AA131" s="127"/>
      <c r="AB131" s="128"/>
      <c r="AC131" s="128"/>
      <c r="AD131" s="127"/>
      <c r="AE131" s="128"/>
      <c r="AF131" s="128"/>
      <c r="AG131" s="127"/>
      <c r="AH131" s="128"/>
      <c r="AI131" s="128"/>
      <c r="AJ131" s="11"/>
      <c r="AK131" s="192"/>
      <c r="AL131" s="11"/>
      <c r="AM131" s="192"/>
      <c r="AN131" s="127"/>
      <c r="AO131" s="128"/>
      <c r="AP131" s="127"/>
      <c r="AQ131" s="128"/>
      <c r="AR131" s="128"/>
      <c r="AS131" s="127"/>
      <c r="AT131" s="128"/>
      <c r="AU131" s="128"/>
      <c r="AV131" s="127"/>
      <c r="AW131" s="128"/>
      <c r="AX131" s="128"/>
      <c r="AY131" s="127"/>
      <c r="AZ131" s="128"/>
      <c r="BA131" s="128"/>
      <c r="BB131" s="11"/>
      <c r="BC131" s="192"/>
      <c r="BD131" s="11"/>
      <c r="BE131" s="192"/>
      <c r="BF131" s="127"/>
      <c r="BG131" s="128"/>
      <c r="BH131" s="127"/>
      <c r="BI131" s="128"/>
      <c r="BJ131" s="128"/>
      <c r="BK131" s="127"/>
      <c r="BL131" s="128"/>
      <c r="BM131" s="128"/>
      <c r="BN131" s="127"/>
      <c r="BO131" s="128"/>
      <c r="BP131" s="128"/>
      <c r="BQ131" s="127"/>
      <c r="BR131" s="128"/>
      <c r="BS131" s="128"/>
      <c r="BT131" s="11"/>
      <c r="BU131" s="192"/>
      <c r="BV131" s="11"/>
      <c r="BW131" s="192"/>
      <c r="BX131" s="4"/>
      <c r="BZ131" s="4"/>
      <c r="CC131" s="4"/>
      <c r="CF131" s="4"/>
      <c r="CI131" s="4"/>
      <c r="CL131" s="4"/>
      <c r="CN131" s="4"/>
      <c r="CP131" s="207"/>
      <c r="CQ131" s="208"/>
      <c r="CR131" s="207"/>
      <c r="CS131" s="208"/>
      <c r="CT131" s="208"/>
      <c r="CU131" s="207"/>
      <c r="CV131" s="208"/>
      <c r="CW131" s="208"/>
      <c r="CX131" s="207"/>
      <c r="CY131" s="208"/>
      <c r="CZ131" s="208"/>
      <c r="DA131" s="207"/>
      <c r="DB131" s="208"/>
      <c r="DC131" s="208"/>
      <c r="DD131" s="207"/>
      <c r="DE131" s="208"/>
      <c r="DF131" s="207"/>
      <c r="DG131" s="208"/>
      <c r="DH131" s="207"/>
      <c r="DI131" s="208"/>
      <c r="DJ131" s="207"/>
      <c r="DK131" s="208"/>
      <c r="DL131" s="208"/>
      <c r="DM131" s="207"/>
      <c r="DN131" s="208"/>
      <c r="DO131" s="208"/>
      <c r="DP131" s="207"/>
      <c r="DQ131" s="208"/>
      <c r="DR131" s="208"/>
      <c r="DS131" s="207"/>
      <c r="DT131" s="208"/>
      <c r="DU131" s="208"/>
      <c r="DV131" s="207"/>
      <c r="DW131" s="208"/>
      <c r="DX131" s="207"/>
      <c r="DY131" s="208"/>
    </row>
    <row r="132" spans="2:129" x14ac:dyDescent="0.3">
      <c r="D132" s="12"/>
      <c r="E132" s="10"/>
      <c r="F132" s="12"/>
      <c r="G132" s="10"/>
      <c r="H132" s="10"/>
      <c r="I132" s="12"/>
      <c r="J132" s="10"/>
      <c r="K132" s="10"/>
      <c r="L132" s="12"/>
      <c r="M132" s="10"/>
      <c r="N132" s="10"/>
      <c r="O132" s="12"/>
      <c r="P132" s="10"/>
      <c r="Q132" s="10"/>
      <c r="R132" s="11"/>
      <c r="S132" s="192"/>
      <c r="T132" s="11"/>
      <c r="U132" s="192"/>
      <c r="V132" s="12"/>
      <c r="W132" s="10"/>
      <c r="X132" s="12"/>
      <c r="Y132" s="10"/>
      <c r="Z132" s="10"/>
      <c r="AA132" s="12"/>
      <c r="AB132" s="10"/>
      <c r="AC132" s="10"/>
      <c r="AD132" s="12"/>
      <c r="AE132" s="10"/>
      <c r="AF132" s="10"/>
      <c r="AG132" s="12"/>
      <c r="AH132" s="10"/>
      <c r="AI132" s="10"/>
      <c r="AJ132" s="11"/>
      <c r="AK132" s="192"/>
      <c r="AL132" s="11"/>
      <c r="AM132" s="192"/>
      <c r="AN132" s="127"/>
      <c r="AO132" s="128"/>
      <c r="AP132" s="12"/>
      <c r="AQ132" s="10"/>
      <c r="AR132" s="10"/>
      <c r="AS132" s="12"/>
      <c r="AT132" s="10"/>
      <c r="AU132" s="10"/>
      <c r="AV132" s="12"/>
      <c r="AW132" s="10"/>
      <c r="AX132" s="10"/>
      <c r="AY132" s="12"/>
      <c r="AZ132" s="10"/>
      <c r="BA132" s="10"/>
      <c r="BB132" s="11"/>
      <c r="BC132" s="192"/>
      <c r="BD132" s="11"/>
      <c r="BE132" s="192"/>
      <c r="BF132" s="12"/>
      <c r="BT132" s="11"/>
      <c r="BU132" s="192"/>
      <c r="BV132" s="11"/>
      <c r="BW132" s="192"/>
      <c r="CP132" s="207"/>
      <c r="CQ132" s="208"/>
      <c r="CR132" s="207"/>
      <c r="CS132" s="208"/>
      <c r="CT132" s="208"/>
      <c r="CU132" s="207"/>
      <c r="CV132" s="208"/>
      <c r="CW132" s="208"/>
      <c r="CX132" s="207"/>
      <c r="CY132" s="208"/>
      <c r="CZ132" s="208"/>
      <c r="DA132" s="207"/>
      <c r="DB132" s="208"/>
      <c r="DC132" s="208"/>
      <c r="DD132" s="207"/>
      <c r="DE132" s="208"/>
      <c r="DF132" s="207"/>
      <c r="DG132" s="208"/>
      <c r="DH132" s="207"/>
      <c r="DI132" s="208"/>
      <c r="DJ132" s="207"/>
      <c r="DK132" s="208"/>
      <c r="DL132" s="208"/>
      <c r="DM132" s="207"/>
      <c r="DN132" s="208"/>
      <c r="DO132" s="208"/>
      <c r="DP132" s="207"/>
      <c r="DQ132" s="208"/>
      <c r="DR132" s="208"/>
      <c r="DS132" s="207"/>
      <c r="DT132" s="208"/>
      <c r="DU132" s="208"/>
      <c r="DV132" s="207"/>
      <c r="DW132" s="208"/>
      <c r="DX132" s="207"/>
      <c r="DY132" s="208"/>
    </row>
    <row r="133" spans="2:129" x14ac:dyDescent="0.3">
      <c r="B133" s="210" t="s">
        <v>151</v>
      </c>
      <c r="C133" s="84"/>
      <c r="D133" s="12"/>
      <c r="E133" s="10"/>
      <c r="F133" s="12"/>
      <c r="G133" s="10"/>
      <c r="H133" s="10"/>
      <c r="I133" s="12"/>
      <c r="J133" s="10"/>
      <c r="K133" s="10"/>
      <c r="L133" s="12"/>
      <c r="M133" s="10"/>
      <c r="N133" s="10"/>
      <c r="O133" s="12"/>
      <c r="P133" s="10"/>
      <c r="Q133" s="10"/>
      <c r="R133" s="11"/>
      <c r="S133" s="192"/>
      <c r="T133" s="11"/>
      <c r="U133" s="192"/>
      <c r="V133" s="12"/>
      <c r="W133" s="10"/>
      <c r="X133" s="12"/>
      <c r="Y133" s="10"/>
      <c r="Z133" s="10"/>
      <c r="AA133" s="12"/>
      <c r="AB133" s="10"/>
      <c r="AC133" s="10"/>
      <c r="AD133" s="12"/>
      <c r="AE133" s="10"/>
      <c r="AF133" s="10"/>
      <c r="AG133" s="12"/>
      <c r="AH133" s="10"/>
      <c r="AI133" s="10"/>
      <c r="AJ133" s="11"/>
      <c r="AK133" s="192"/>
      <c r="AL133" s="11"/>
      <c r="AM133" s="192"/>
      <c r="AN133" s="12"/>
      <c r="AO133" s="10"/>
      <c r="AP133" s="12"/>
      <c r="AQ133" s="10"/>
      <c r="AR133" s="10"/>
      <c r="AS133" s="12"/>
      <c r="AT133" s="10"/>
      <c r="AU133" s="10"/>
      <c r="AV133" s="12"/>
      <c r="AW133" s="10"/>
      <c r="AX133" s="10"/>
      <c r="AY133" s="12"/>
      <c r="AZ133" s="10"/>
      <c r="BA133" s="10"/>
      <c r="BB133" s="11"/>
      <c r="BC133" s="192"/>
      <c r="BD133" s="11"/>
      <c r="BE133" s="192"/>
      <c r="BF133" s="12"/>
      <c r="BT133" s="11"/>
      <c r="BU133" s="192"/>
      <c r="BV133" s="11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207"/>
      <c r="CQ133" s="208"/>
      <c r="CR133" s="207"/>
      <c r="CS133" s="208"/>
      <c r="CT133" s="208"/>
      <c r="CU133" s="207"/>
      <c r="CV133" s="208"/>
      <c r="CW133" s="208"/>
      <c r="CX133" s="207"/>
      <c r="CY133" s="208"/>
      <c r="CZ133" s="208"/>
      <c r="DA133" s="207"/>
      <c r="DB133" s="208"/>
      <c r="DC133" s="208"/>
      <c r="DD133" s="207"/>
      <c r="DE133" s="208"/>
      <c r="DF133" s="207"/>
      <c r="DG133" s="208"/>
      <c r="DH133" s="207"/>
      <c r="DI133" s="208"/>
      <c r="DJ133" s="207"/>
      <c r="DK133" s="208"/>
      <c r="DL133" s="208"/>
      <c r="DM133" s="207"/>
      <c r="DN133" s="208"/>
      <c r="DO133" s="208"/>
      <c r="DP133" s="207"/>
      <c r="DQ133" s="208"/>
      <c r="DR133" s="208"/>
      <c r="DS133" s="207"/>
      <c r="DT133" s="208"/>
      <c r="DU133" s="208"/>
      <c r="DV133" s="207"/>
      <c r="DW133" s="208"/>
      <c r="DX133" s="207"/>
      <c r="DY133" s="208"/>
    </row>
    <row r="134" spans="2:129" x14ac:dyDescent="0.3">
      <c r="B134" s="414" t="s">
        <v>52</v>
      </c>
      <c r="C134" s="12" t="s">
        <v>134</v>
      </c>
      <c r="D134" s="127">
        <v>101738</v>
      </c>
      <c r="E134" s="128">
        <v>0.27660401673685669</v>
      </c>
      <c r="F134" s="127">
        <v>102117</v>
      </c>
      <c r="G134" s="128">
        <v>0.28102914951234009</v>
      </c>
      <c r="H134" s="128">
        <v>3.7252550669366414E-3</v>
      </c>
      <c r="I134" s="127">
        <v>102823</v>
      </c>
      <c r="J134" s="128">
        <v>0.29470621954714821</v>
      </c>
      <c r="K134" s="128">
        <v>6.9136382776618975E-3</v>
      </c>
      <c r="L134" s="127">
        <v>98606</v>
      </c>
      <c r="M134" s="128">
        <v>0.30105301080488617</v>
      </c>
      <c r="N134" s="128">
        <v>-4.1012224891318089E-2</v>
      </c>
      <c r="O134" s="127">
        <v>85495</v>
      </c>
      <c r="P134" s="128">
        <v>0.27976295656385186</v>
      </c>
      <c r="Q134" s="128">
        <v>-0.13296351134819381</v>
      </c>
      <c r="R134" s="11">
        <v>-16622</v>
      </c>
      <c r="S134" s="192">
        <v>-0.16277407287718992</v>
      </c>
      <c r="T134" s="11">
        <v>-17328</v>
      </c>
      <c r="U134" s="192">
        <v>-0.16852260680976047</v>
      </c>
      <c r="V134" s="127">
        <v>92042</v>
      </c>
      <c r="W134" s="128">
        <v>0.28698016375348429</v>
      </c>
      <c r="X134" s="127">
        <v>92321</v>
      </c>
      <c r="Y134" s="128">
        <v>0.29276189570153321</v>
      </c>
      <c r="Z134" s="128">
        <v>3.0312248756002693E-3</v>
      </c>
      <c r="AA134" s="127">
        <v>93509</v>
      </c>
      <c r="AB134" s="128">
        <v>0.30839783779505225</v>
      </c>
      <c r="AC134" s="128">
        <v>1.2868144842451881E-2</v>
      </c>
      <c r="AD134" s="127">
        <v>87736</v>
      </c>
      <c r="AE134" s="128">
        <v>0.31510632719541148</v>
      </c>
      <c r="AF134" s="128">
        <v>-6.1737372873199373E-2</v>
      </c>
      <c r="AG134" s="127">
        <v>74178</v>
      </c>
      <c r="AH134" s="128">
        <v>0.29157904253521016</v>
      </c>
      <c r="AI134" s="128">
        <v>-0.15453177714963071</v>
      </c>
      <c r="AJ134" s="11">
        <v>-18143</v>
      </c>
      <c r="AK134" s="192">
        <v>-0.19652083491296668</v>
      </c>
      <c r="AL134" s="11">
        <v>-19331</v>
      </c>
      <c r="AM134" s="192">
        <v>-0.20672876407618518</v>
      </c>
      <c r="AN134" s="127">
        <v>9696</v>
      </c>
      <c r="AO134" s="128">
        <v>0.2059254539662313</v>
      </c>
      <c r="AP134" s="127">
        <v>9796</v>
      </c>
      <c r="AQ134" s="128">
        <v>0.20398559023801097</v>
      </c>
      <c r="AR134" s="128">
        <v>1.0313531353135313E-2</v>
      </c>
      <c r="AS134" s="127">
        <v>9314</v>
      </c>
      <c r="AT134" s="128">
        <v>0.20384758486353988</v>
      </c>
      <c r="AU134" s="128">
        <v>-4.9203756635361369E-2</v>
      </c>
      <c r="AV134" s="127">
        <v>10870</v>
      </c>
      <c r="AW134" s="128">
        <v>0.22136689475399152</v>
      </c>
      <c r="AX134" s="128">
        <v>0.16706033927421088</v>
      </c>
      <c r="AY134" s="127">
        <v>11317</v>
      </c>
      <c r="AZ134" s="128">
        <v>0.22104810828759497</v>
      </c>
      <c r="BA134" s="128">
        <v>4.1122355105795767E-2</v>
      </c>
      <c r="BB134" s="11">
        <v>1521</v>
      </c>
      <c r="BC134" s="192">
        <v>0.15526745610453241</v>
      </c>
      <c r="BD134" s="11">
        <v>2003</v>
      </c>
      <c r="BE134" s="192">
        <v>0.21505260897573544</v>
      </c>
      <c r="BF134" s="289"/>
      <c r="BG134" s="290"/>
      <c r="BH134" s="289"/>
      <c r="BI134" s="290"/>
      <c r="BJ134" s="290"/>
      <c r="BK134" s="289"/>
      <c r="BL134" s="290"/>
      <c r="BM134" s="290"/>
      <c r="BN134" s="289"/>
      <c r="BO134" s="290"/>
      <c r="BP134" s="290"/>
      <c r="BQ134" s="289"/>
      <c r="BR134" s="290"/>
      <c r="BS134" s="290"/>
      <c r="BT134" s="289"/>
      <c r="BU134" s="290"/>
      <c r="BV134" s="289"/>
      <c r="BW134" s="290"/>
      <c r="BX134" s="289"/>
      <c r="BY134" s="290"/>
      <c r="BZ134" s="289"/>
      <c r="CA134" s="290"/>
      <c r="CB134" s="290"/>
      <c r="CC134" s="289"/>
      <c r="CD134" s="290"/>
      <c r="CE134" s="290"/>
      <c r="CF134" s="289"/>
      <c r="CG134" s="290"/>
      <c r="CH134" s="290"/>
      <c r="CI134" s="289"/>
      <c r="CJ134" s="290"/>
      <c r="CK134" s="290"/>
      <c r="CL134" s="289"/>
      <c r="CM134" s="290"/>
      <c r="CN134" s="289"/>
      <c r="CO134" s="290"/>
      <c r="CP134" s="207"/>
      <c r="CQ134" s="208"/>
      <c r="CR134" s="207"/>
      <c r="CS134" s="208"/>
      <c r="CT134" s="208"/>
      <c r="CU134" s="207"/>
      <c r="CV134" s="208"/>
      <c r="CW134" s="208"/>
      <c r="CX134" s="207"/>
      <c r="CY134" s="208"/>
      <c r="CZ134" s="208"/>
      <c r="DA134" s="207"/>
      <c r="DB134" s="208"/>
      <c r="DC134" s="208"/>
      <c r="DD134" s="207"/>
      <c r="DE134" s="208"/>
      <c r="DF134" s="207"/>
      <c r="DG134" s="208"/>
      <c r="DH134" s="207"/>
      <c r="DI134" s="208"/>
      <c r="DJ134" s="207"/>
      <c r="DK134" s="208"/>
      <c r="DL134" s="208"/>
      <c r="DM134" s="207"/>
      <c r="DN134" s="208"/>
      <c r="DO134" s="208"/>
      <c r="DP134" s="207"/>
      <c r="DQ134" s="208"/>
      <c r="DR134" s="208"/>
      <c r="DS134" s="207"/>
      <c r="DT134" s="208"/>
      <c r="DU134" s="208"/>
      <c r="DV134" s="207"/>
      <c r="DW134" s="208"/>
      <c r="DX134" s="207"/>
      <c r="DY134" s="208"/>
    </row>
    <row r="135" spans="2:129" x14ac:dyDescent="0.3">
      <c r="B135" s="414"/>
      <c r="C135" s="12" t="s">
        <v>133</v>
      </c>
      <c r="D135" s="127">
        <v>82011</v>
      </c>
      <c r="E135" s="128">
        <v>0.22297049299776245</v>
      </c>
      <c r="F135" s="127">
        <v>81048</v>
      </c>
      <c r="G135" s="128">
        <v>0.22304660839699697</v>
      </c>
      <c r="H135" s="128">
        <v>-1.1742327248783701E-2</v>
      </c>
      <c r="I135" s="127">
        <v>77637</v>
      </c>
      <c r="J135" s="128">
        <v>0.22251934651762684</v>
      </c>
      <c r="K135" s="128">
        <v>-4.2086171157832399E-2</v>
      </c>
      <c r="L135" s="127">
        <v>74056</v>
      </c>
      <c r="M135" s="128">
        <v>0.22609964675746558</v>
      </c>
      <c r="N135" s="128">
        <v>-4.6124914666975797E-2</v>
      </c>
      <c r="O135" s="127">
        <v>68596</v>
      </c>
      <c r="P135" s="128">
        <v>0.22446481979594107</v>
      </c>
      <c r="Q135" s="128">
        <v>-7.3727989629469595E-2</v>
      </c>
      <c r="R135" s="11">
        <v>-12452</v>
      </c>
      <c r="S135" s="192">
        <v>-0.15363735070575457</v>
      </c>
      <c r="T135" s="11">
        <v>-9041</v>
      </c>
      <c r="U135" s="192">
        <v>-0.11645220706621842</v>
      </c>
      <c r="V135" s="127">
        <v>72037</v>
      </c>
      <c r="W135" s="128">
        <v>0.22460605002400802</v>
      </c>
      <c r="X135" s="127">
        <v>71057</v>
      </c>
      <c r="Y135" s="128">
        <v>0.22533098669710952</v>
      </c>
      <c r="Z135" s="128">
        <v>-1.360412010494607E-2</v>
      </c>
      <c r="AA135" s="127">
        <v>67874</v>
      </c>
      <c r="AB135" s="128">
        <v>0.22385219436098533</v>
      </c>
      <c r="AC135" s="128">
        <v>-4.4795023713356884E-2</v>
      </c>
      <c r="AD135" s="127">
        <v>63536</v>
      </c>
      <c r="AE135" s="128">
        <v>0.22819134226187268</v>
      </c>
      <c r="AF135" s="128">
        <v>-6.3912543831216667E-2</v>
      </c>
      <c r="AG135" s="127">
        <v>57357</v>
      </c>
      <c r="AH135" s="128">
        <v>0.22545901942209345</v>
      </c>
      <c r="AI135" s="128">
        <v>-9.7251951649458573E-2</v>
      </c>
      <c r="AJ135" s="11">
        <v>-13700</v>
      </c>
      <c r="AK135" s="192">
        <v>-0.19280296100313832</v>
      </c>
      <c r="AL135" s="11">
        <v>-10517</v>
      </c>
      <c r="AM135" s="192">
        <v>-0.15494887585820785</v>
      </c>
      <c r="AN135" s="127">
        <v>9974</v>
      </c>
      <c r="AO135" s="128">
        <v>0.21182966974620368</v>
      </c>
      <c r="AP135" s="127">
        <v>9991</v>
      </c>
      <c r="AQ135" s="128">
        <v>0.2080461445557337</v>
      </c>
      <c r="AR135" s="128">
        <v>1.7044315219570884E-3</v>
      </c>
      <c r="AS135" s="127">
        <v>9763</v>
      </c>
      <c r="AT135" s="128">
        <v>0.21367446543082882</v>
      </c>
      <c r="AU135" s="128">
        <v>-2.2820538484636173E-2</v>
      </c>
      <c r="AV135" s="127">
        <v>10520</v>
      </c>
      <c r="AW135" s="128">
        <v>0.21423916585206909</v>
      </c>
      <c r="AX135" s="128">
        <v>7.7537642118201369E-2</v>
      </c>
      <c r="AY135" s="127">
        <v>11239</v>
      </c>
      <c r="AZ135" s="128">
        <v>0.21952458151844834</v>
      </c>
      <c r="BA135" s="128">
        <v>6.8346007604562733E-2</v>
      </c>
      <c r="BB135" s="11">
        <v>1248</v>
      </c>
      <c r="BC135" s="192">
        <v>0.12491242117906109</v>
      </c>
      <c r="BD135" s="11">
        <v>1476</v>
      </c>
      <c r="BE135" s="192">
        <v>0.15118303800061456</v>
      </c>
      <c r="BF135" s="289"/>
      <c r="BG135" s="290"/>
      <c r="BH135" s="289"/>
      <c r="BI135" s="290"/>
      <c r="BJ135" s="290"/>
      <c r="BK135" s="289"/>
      <c r="BL135" s="290"/>
      <c r="BM135" s="290"/>
      <c r="BN135" s="289"/>
      <c r="BO135" s="290"/>
      <c r="BP135" s="290"/>
      <c r="BQ135" s="289"/>
      <c r="BR135" s="290"/>
      <c r="BS135" s="290"/>
      <c r="BT135" s="289"/>
      <c r="BU135" s="290"/>
      <c r="BV135" s="289"/>
      <c r="BW135" s="290"/>
      <c r="BX135" s="289"/>
      <c r="BY135" s="290"/>
      <c r="BZ135" s="289"/>
      <c r="CA135" s="290"/>
      <c r="CB135" s="290"/>
      <c r="CC135" s="289"/>
      <c r="CD135" s="290"/>
      <c r="CE135" s="290"/>
      <c r="CF135" s="289"/>
      <c r="CG135" s="290"/>
      <c r="CH135" s="290"/>
      <c r="CI135" s="289"/>
      <c r="CJ135" s="290"/>
      <c r="CK135" s="290"/>
      <c r="CL135" s="289"/>
      <c r="CM135" s="290"/>
      <c r="CN135" s="289"/>
      <c r="CO135" s="290"/>
      <c r="CP135" s="207"/>
      <c r="CQ135" s="208"/>
      <c r="CR135" s="207"/>
      <c r="CS135" s="208"/>
      <c r="CT135" s="208"/>
      <c r="CU135" s="207"/>
      <c r="CV135" s="208"/>
      <c r="CW135" s="208"/>
      <c r="CX135" s="207"/>
      <c r="CY135" s="208"/>
      <c r="CZ135" s="208"/>
      <c r="DA135" s="207"/>
      <c r="DB135" s="208"/>
      <c r="DC135" s="208"/>
      <c r="DD135" s="207"/>
      <c r="DE135" s="208"/>
      <c r="DF135" s="207"/>
      <c r="DG135" s="208"/>
      <c r="DH135" s="207"/>
      <c r="DI135" s="208"/>
      <c r="DJ135" s="207"/>
      <c r="DK135" s="208"/>
      <c r="DL135" s="208"/>
      <c r="DM135" s="207"/>
      <c r="DN135" s="208"/>
      <c r="DO135" s="208"/>
      <c r="DP135" s="207"/>
      <c r="DQ135" s="208"/>
      <c r="DR135" s="208"/>
      <c r="DS135" s="207"/>
      <c r="DT135" s="208"/>
      <c r="DU135" s="208"/>
      <c r="DV135" s="207"/>
      <c r="DW135" s="208"/>
      <c r="DX135" s="207"/>
      <c r="DY135" s="208"/>
    </row>
    <row r="136" spans="2:129" x14ac:dyDescent="0.3">
      <c r="B136" s="414"/>
      <c r="C136" s="12" t="s">
        <v>132</v>
      </c>
      <c r="D136" s="127">
        <v>62337</v>
      </c>
      <c r="E136" s="128">
        <v>0.16948106500349364</v>
      </c>
      <c r="F136" s="127">
        <v>61418</v>
      </c>
      <c r="G136" s="128">
        <v>0.16902423988903811</v>
      </c>
      <c r="H136" s="128">
        <v>-1.4742448305179909E-2</v>
      </c>
      <c r="I136" s="127">
        <v>58348</v>
      </c>
      <c r="J136" s="128">
        <v>0.16723416451705359</v>
      </c>
      <c r="K136" s="128">
        <v>-4.9985346315412418E-2</v>
      </c>
      <c r="L136" s="127">
        <v>54467</v>
      </c>
      <c r="M136" s="128">
        <v>0.16629266311897586</v>
      </c>
      <c r="N136" s="128">
        <v>-6.6514704874203051E-2</v>
      </c>
      <c r="O136" s="127">
        <v>52780</v>
      </c>
      <c r="P136" s="128">
        <v>0.17271055438844496</v>
      </c>
      <c r="Q136" s="128">
        <v>-3.09728826628968E-2</v>
      </c>
      <c r="R136" s="11">
        <v>-8638</v>
      </c>
      <c r="S136" s="192">
        <v>-0.14064280829724185</v>
      </c>
      <c r="T136" s="11">
        <v>-5568</v>
      </c>
      <c r="U136" s="192">
        <v>-9.5427435387673953E-2</v>
      </c>
      <c r="V136" s="127">
        <v>53747</v>
      </c>
      <c r="W136" s="128">
        <v>0.167579179735974</v>
      </c>
      <c r="X136" s="127">
        <v>52558</v>
      </c>
      <c r="Y136" s="128">
        <v>0.16666825223168277</v>
      </c>
      <c r="Z136" s="128">
        <v>-2.2122164958044171E-2</v>
      </c>
      <c r="AA136" s="127">
        <v>49811</v>
      </c>
      <c r="AB136" s="128">
        <v>0.1642794244234175</v>
      </c>
      <c r="AC136" s="128">
        <v>-5.2266067963012294E-2</v>
      </c>
      <c r="AD136" s="127">
        <v>45430</v>
      </c>
      <c r="AE136" s="128">
        <v>0.16316313080705233</v>
      </c>
      <c r="AF136" s="128">
        <v>-8.7952460299933755E-2</v>
      </c>
      <c r="AG136" s="127">
        <v>43423</v>
      </c>
      <c r="AH136" s="128">
        <v>0.1706872221414224</v>
      </c>
      <c r="AI136" s="128">
        <v>-4.417785604226282E-2</v>
      </c>
      <c r="AJ136" s="11">
        <v>-9135</v>
      </c>
      <c r="AK136" s="192">
        <v>-0.17380798356101834</v>
      </c>
      <c r="AL136" s="11">
        <v>-6388</v>
      </c>
      <c r="AM136" s="192">
        <v>-0.12824476521250328</v>
      </c>
      <c r="AN136" s="127">
        <v>8590</v>
      </c>
      <c r="AO136" s="128">
        <v>0.18243601996389508</v>
      </c>
      <c r="AP136" s="127">
        <v>8860</v>
      </c>
      <c r="AQ136" s="128">
        <v>0.18449492951294172</v>
      </c>
      <c r="AR136" s="128">
        <v>3.1431897555296857E-2</v>
      </c>
      <c r="AS136" s="127">
        <v>8537</v>
      </c>
      <c r="AT136" s="128">
        <v>0.18684204766803089</v>
      </c>
      <c r="AU136" s="128">
        <v>-3.6455981941309258E-2</v>
      </c>
      <c r="AV136" s="127">
        <v>9037</v>
      </c>
      <c r="AW136" s="128">
        <v>0.18403796024763766</v>
      </c>
      <c r="AX136" s="128">
        <v>5.8568583811643433E-2</v>
      </c>
      <c r="AY136" s="127">
        <v>9357</v>
      </c>
      <c r="AZ136" s="128">
        <v>0.18276461511416683</v>
      </c>
      <c r="BA136" s="128">
        <v>3.5409981188447494E-2</v>
      </c>
      <c r="BB136" s="11">
        <v>497</v>
      </c>
      <c r="BC136" s="192">
        <v>5.6094808126410767E-2</v>
      </c>
      <c r="BD136" s="11">
        <v>820</v>
      </c>
      <c r="BE136" s="192">
        <v>9.6052477451095228E-2</v>
      </c>
      <c r="BF136" s="289"/>
      <c r="BG136" s="290"/>
      <c r="BH136" s="289"/>
      <c r="BI136" s="290"/>
      <c r="BJ136" s="290"/>
      <c r="BK136" s="289"/>
      <c r="BL136" s="290"/>
      <c r="BM136" s="290"/>
      <c r="BN136" s="289"/>
      <c r="BO136" s="290"/>
      <c r="BP136" s="290"/>
      <c r="BQ136" s="289"/>
      <c r="BR136" s="290"/>
      <c r="BS136" s="290"/>
      <c r="BT136" s="289"/>
      <c r="BU136" s="290"/>
      <c r="BV136" s="289"/>
      <c r="BW136" s="290"/>
      <c r="BX136" s="289"/>
      <c r="BY136" s="290"/>
      <c r="BZ136" s="289"/>
      <c r="CA136" s="290"/>
      <c r="CB136" s="290"/>
      <c r="CC136" s="289"/>
      <c r="CD136" s="290"/>
      <c r="CE136" s="290"/>
      <c r="CF136" s="289"/>
      <c r="CG136" s="290"/>
      <c r="CH136" s="290"/>
      <c r="CI136" s="289"/>
      <c r="CJ136" s="290"/>
      <c r="CK136" s="290"/>
      <c r="CL136" s="289"/>
      <c r="CM136" s="290"/>
      <c r="CN136" s="289"/>
      <c r="CO136" s="290"/>
      <c r="CP136" s="207"/>
      <c r="CQ136" s="208"/>
      <c r="CR136" s="207"/>
      <c r="CS136" s="208"/>
      <c r="CT136" s="208"/>
      <c r="CU136" s="207"/>
      <c r="CV136" s="208"/>
      <c r="CW136" s="208"/>
      <c r="CX136" s="207"/>
      <c r="CY136" s="208"/>
      <c r="CZ136" s="208"/>
      <c r="DA136" s="207"/>
      <c r="DB136" s="208"/>
      <c r="DC136" s="208"/>
      <c r="DD136" s="207"/>
      <c r="DE136" s="208"/>
      <c r="DF136" s="207"/>
      <c r="DG136" s="208"/>
      <c r="DH136" s="207"/>
      <c r="DI136" s="208"/>
      <c r="DJ136" s="207"/>
      <c r="DK136" s="208"/>
      <c r="DL136" s="208"/>
      <c r="DM136" s="207"/>
      <c r="DN136" s="208"/>
      <c r="DO136" s="208"/>
      <c r="DP136" s="207"/>
      <c r="DQ136" s="208"/>
      <c r="DR136" s="208"/>
      <c r="DS136" s="207"/>
      <c r="DT136" s="208"/>
      <c r="DU136" s="208"/>
      <c r="DV136" s="207"/>
      <c r="DW136" s="208"/>
      <c r="DX136" s="207"/>
      <c r="DY136" s="208"/>
    </row>
    <row r="137" spans="2:129" x14ac:dyDescent="0.3">
      <c r="B137" s="414"/>
      <c r="C137" s="12" t="s">
        <v>131</v>
      </c>
      <c r="D137" s="127">
        <v>49215</v>
      </c>
      <c r="E137" s="128">
        <v>0.13380513361481847</v>
      </c>
      <c r="F137" s="127">
        <v>48527</v>
      </c>
      <c r="G137" s="128">
        <v>0.1335478082825125</v>
      </c>
      <c r="H137" s="128">
        <v>-1.3979477801483288E-2</v>
      </c>
      <c r="I137" s="127">
        <v>45578</v>
      </c>
      <c r="J137" s="128">
        <v>0.13063341931785613</v>
      </c>
      <c r="K137" s="128">
        <v>-6.0770292826673809E-2</v>
      </c>
      <c r="L137" s="127">
        <v>42024</v>
      </c>
      <c r="M137" s="128">
        <v>0.12830306194414676</v>
      </c>
      <c r="N137" s="128">
        <v>-7.7976216595726011E-2</v>
      </c>
      <c r="O137" s="127">
        <v>41772</v>
      </c>
      <c r="P137" s="128">
        <v>0.1366893762393733</v>
      </c>
      <c r="Q137" s="128">
        <v>-5.9965733866362081E-3</v>
      </c>
      <c r="R137" s="11">
        <v>-6755</v>
      </c>
      <c r="S137" s="192">
        <v>-0.1392008572547242</v>
      </c>
      <c r="T137" s="11">
        <v>-3806</v>
      </c>
      <c r="U137" s="192">
        <v>-8.3505199877133701E-2</v>
      </c>
      <c r="V137" s="127">
        <v>41967</v>
      </c>
      <c r="W137" s="128">
        <v>0.13085000904198599</v>
      </c>
      <c r="X137" s="127">
        <v>40882</v>
      </c>
      <c r="Y137" s="128">
        <v>0.12964213797586771</v>
      </c>
      <c r="Z137" s="128">
        <v>-2.585364691305073E-2</v>
      </c>
      <c r="AA137" s="127">
        <v>38275</v>
      </c>
      <c r="AB137" s="128">
        <v>0.12623306036430318</v>
      </c>
      <c r="AC137" s="128">
        <v>-6.3768895846582851E-2</v>
      </c>
      <c r="AD137" s="127">
        <v>34316</v>
      </c>
      <c r="AE137" s="128">
        <v>0.12324688524707919</v>
      </c>
      <c r="AF137" s="128">
        <v>-0.10343566296538211</v>
      </c>
      <c r="AG137" s="127">
        <v>33825</v>
      </c>
      <c r="AH137" s="128">
        <v>0.13295938302129315</v>
      </c>
      <c r="AI137" s="128">
        <v>-1.4308194428255041E-2</v>
      </c>
      <c r="AJ137" s="11">
        <v>-7057</v>
      </c>
      <c r="AK137" s="192">
        <v>-0.17261875642091873</v>
      </c>
      <c r="AL137" s="11">
        <v>-4450</v>
      </c>
      <c r="AM137" s="192">
        <v>-0.116263879817113</v>
      </c>
      <c r="AN137" s="127">
        <v>7248</v>
      </c>
      <c r="AO137" s="128">
        <v>0.15393437400446003</v>
      </c>
      <c r="AP137" s="127">
        <v>7645</v>
      </c>
      <c r="AQ137" s="128">
        <v>0.1591945526102076</v>
      </c>
      <c r="AR137" s="128">
        <v>5.4773730684326713E-2</v>
      </c>
      <c r="AS137" s="127">
        <v>7303</v>
      </c>
      <c r="AT137" s="128">
        <v>0.15983454071917882</v>
      </c>
      <c r="AU137" s="128">
        <v>-4.4735120994113801E-2</v>
      </c>
      <c r="AV137" s="127">
        <v>7708</v>
      </c>
      <c r="AW137" s="128">
        <v>0.15697295536005212</v>
      </c>
      <c r="AX137" s="128">
        <v>5.5456661645898943E-2</v>
      </c>
      <c r="AY137" s="127">
        <v>7947</v>
      </c>
      <c r="AZ137" s="128">
        <v>0.15522393890267008</v>
      </c>
      <c r="BA137" s="128">
        <v>3.1006746237675142E-2</v>
      </c>
      <c r="BB137" s="11">
        <v>302</v>
      </c>
      <c r="BC137" s="192">
        <v>3.9502943100065302E-2</v>
      </c>
      <c r="BD137" s="11">
        <v>644</v>
      </c>
      <c r="BE137" s="192">
        <v>8.8182938518417089E-2</v>
      </c>
      <c r="BF137" s="289"/>
      <c r="BG137" s="290"/>
      <c r="BH137" s="289"/>
      <c r="BI137" s="290"/>
      <c r="BJ137" s="290"/>
      <c r="BK137" s="289"/>
      <c r="BL137" s="290"/>
      <c r="BM137" s="290"/>
      <c r="BN137" s="289"/>
      <c r="BO137" s="290"/>
      <c r="BP137" s="290"/>
      <c r="BQ137" s="289"/>
      <c r="BR137" s="290"/>
      <c r="BS137" s="290"/>
      <c r="BT137" s="289"/>
      <c r="BU137" s="290"/>
      <c r="BV137" s="289"/>
      <c r="BW137" s="290"/>
      <c r="BX137" s="289"/>
      <c r="BY137" s="290"/>
      <c r="BZ137" s="289"/>
      <c r="CA137" s="290"/>
      <c r="CB137" s="290"/>
      <c r="CC137" s="289"/>
      <c r="CD137" s="290"/>
      <c r="CE137" s="290"/>
      <c r="CF137" s="289"/>
      <c r="CG137" s="290"/>
      <c r="CH137" s="290"/>
      <c r="CI137" s="289"/>
      <c r="CJ137" s="290"/>
      <c r="CK137" s="290"/>
      <c r="CL137" s="289"/>
      <c r="CM137" s="290"/>
      <c r="CN137" s="289"/>
      <c r="CO137" s="290"/>
      <c r="CP137" s="207"/>
      <c r="CQ137" s="208"/>
      <c r="CR137" s="207"/>
      <c r="CS137" s="208"/>
      <c r="CT137" s="208"/>
      <c r="CU137" s="207"/>
      <c r="CV137" s="208"/>
      <c r="CW137" s="208"/>
      <c r="CX137" s="207"/>
      <c r="CY137" s="208"/>
      <c r="CZ137" s="208"/>
      <c r="DA137" s="207"/>
      <c r="DB137" s="208"/>
      <c r="DC137" s="208"/>
      <c r="DD137" s="207"/>
      <c r="DE137" s="208"/>
      <c r="DF137" s="207"/>
      <c r="DG137" s="208"/>
      <c r="DH137" s="207"/>
      <c r="DI137" s="208"/>
      <c r="DJ137" s="207"/>
      <c r="DK137" s="208"/>
      <c r="DL137" s="208"/>
      <c r="DM137" s="207"/>
      <c r="DN137" s="208"/>
      <c r="DO137" s="208"/>
      <c r="DP137" s="207"/>
      <c r="DQ137" s="208"/>
      <c r="DR137" s="208"/>
      <c r="DS137" s="207"/>
      <c r="DT137" s="208"/>
      <c r="DU137" s="208"/>
      <c r="DV137" s="207"/>
      <c r="DW137" s="208"/>
      <c r="DX137" s="207"/>
      <c r="DY137" s="208"/>
    </row>
    <row r="138" spans="2:129" x14ac:dyDescent="0.3">
      <c r="B138" s="414"/>
      <c r="C138" s="12" t="s">
        <v>130</v>
      </c>
      <c r="D138" s="127">
        <v>37731</v>
      </c>
      <c r="E138" s="128">
        <v>0.10258257637754173</v>
      </c>
      <c r="F138" s="127">
        <v>37155</v>
      </c>
      <c r="G138" s="128">
        <v>0.10225171176328131</v>
      </c>
      <c r="H138" s="128">
        <v>-1.5265961676075376E-2</v>
      </c>
      <c r="I138" s="127">
        <v>34336</v>
      </c>
      <c r="J138" s="128">
        <v>9.8412152479220402E-2</v>
      </c>
      <c r="K138" s="128">
        <v>-7.5871349751042927E-2</v>
      </c>
      <c r="L138" s="127">
        <v>31392</v>
      </c>
      <c r="M138" s="128">
        <v>9.5842607094770979E-2</v>
      </c>
      <c r="N138" s="128">
        <v>-8.5740913327120222E-2</v>
      </c>
      <c r="O138" s="127">
        <v>31146</v>
      </c>
      <c r="P138" s="128">
        <v>0.10191820627098346</v>
      </c>
      <c r="Q138" s="128">
        <v>-7.8363914373088678E-3</v>
      </c>
      <c r="R138" s="11">
        <v>-6009</v>
      </c>
      <c r="S138" s="192">
        <v>-0.16172789664917242</v>
      </c>
      <c r="T138" s="11">
        <v>-3190</v>
      </c>
      <c r="U138" s="192">
        <v>-9.29054054054054E-2</v>
      </c>
      <c r="V138" s="127">
        <v>31190</v>
      </c>
      <c r="W138" s="128">
        <v>9.7248118331535335E-2</v>
      </c>
      <c r="X138" s="127">
        <v>30302</v>
      </c>
      <c r="Y138" s="128">
        <v>9.6091582235329556E-2</v>
      </c>
      <c r="Z138" s="128">
        <v>-2.8470663674254569E-2</v>
      </c>
      <c r="AA138" s="127">
        <v>28105</v>
      </c>
      <c r="AB138" s="128">
        <v>9.269183962217481E-2</v>
      </c>
      <c r="AC138" s="128">
        <v>-7.2503465117814012E-2</v>
      </c>
      <c r="AD138" s="127">
        <v>24980</v>
      </c>
      <c r="AE138" s="128">
        <v>8.9716377009909032E-2</v>
      </c>
      <c r="AF138" s="128">
        <v>-0.11119017968333036</v>
      </c>
      <c r="AG138" s="127">
        <v>24448</v>
      </c>
      <c r="AH138" s="128">
        <v>9.6100251178257948E-2</v>
      </c>
      <c r="AI138" s="128">
        <v>-2.1297037630104085E-2</v>
      </c>
      <c r="AJ138" s="11">
        <v>-5854</v>
      </c>
      <c r="AK138" s="192">
        <v>-0.19318856841132603</v>
      </c>
      <c r="AL138" s="11">
        <v>-3657</v>
      </c>
      <c r="AM138" s="192">
        <v>-0.13011919587262052</v>
      </c>
      <c r="AN138" s="127">
        <v>6541</v>
      </c>
      <c r="AO138" s="128">
        <v>0.13891897631942232</v>
      </c>
      <c r="AP138" s="127">
        <v>6853</v>
      </c>
      <c r="AQ138" s="128">
        <v>0.14270245507361057</v>
      </c>
      <c r="AR138" s="128">
        <v>4.7699128573612595E-2</v>
      </c>
      <c r="AS138" s="127">
        <v>6231</v>
      </c>
      <c r="AT138" s="128">
        <v>0.13637258978792322</v>
      </c>
      <c r="AU138" s="128">
        <v>-9.0763169414854808E-2</v>
      </c>
      <c r="AV138" s="127">
        <v>6412</v>
      </c>
      <c r="AW138" s="128">
        <v>0.1305799934832193</v>
      </c>
      <c r="AX138" s="128">
        <v>2.904830685283261E-2</v>
      </c>
      <c r="AY138" s="127">
        <v>6698</v>
      </c>
      <c r="AZ138" s="128">
        <v>0.13082797820184777</v>
      </c>
      <c r="BA138" s="128">
        <v>4.460386774797255E-2</v>
      </c>
      <c r="BB138" s="11">
        <v>-155</v>
      </c>
      <c r="BC138" s="192">
        <v>-2.2617831606595695E-2</v>
      </c>
      <c r="BD138" s="11">
        <v>467</v>
      </c>
      <c r="BE138" s="192">
        <v>7.4947841437971438E-2</v>
      </c>
      <c r="BF138" s="289"/>
      <c r="BG138" s="290"/>
      <c r="BH138" s="289"/>
      <c r="BI138" s="290"/>
      <c r="BJ138" s="290"/>
      <c r="BK138" s="289"/>
      <c r="BL138" s="290"/>
      <c r="BM138" s="290"/>
      <c r="BN138" s="289"/>
      <c r="BO138" s="290"/>
      <c r="BP138" s="290"/>
      <c r="BQ138" s="289"/>
      <c r="BR138" s="290"/>
      <c r="BS138" s="290"/>
      <c r="BT138" s="289"/>
      <c r="BU138" s="290"/>
      <c r="BV138" s="289"/>
      <c r="BW138" s="290"/>
      <c r="BX138" s="289"/>
      <c r="BY138" s="290"/>
      <c r="BZ138" s="289"/>
      <c r="CA138" s="290"/>
      <c r="CB138" s="290"/>
      <c r="CC138" s="289"/>
      <c r="CD138" s="290"/>
      <c r="CE138" s="290"/>
      <c r="CF138" s="289"/>
      <c r="CG138" s="290"/>
      <c r="CH138" s="290"/>
      <c r="CI138" s="289"/>
      <c r="CJ138" s="290"/>
      <c r="CK138" s="290"/>
      <c r="CL138" s="289"/>
      <c r="CM138" s="290"/>
      <c r="CN138" s="289"/>
      <c r="CO138" s="290"/>
      <c r="CP138" s="207"/>
      <c r="CQ138" s="208"/>
      <c r="CR138" s="207"/>
      <c r="CS138" s="208"/>
      <c r="CT138" s="208"/>
      <c r="CU138" s="207"/>
      <c r="CV138" s="208"/>
      <c r="CW138" s="208"/>
      <c r="CX138" s="207"/>
      <c r="CY138" s="208"/>
      <c r="CZ138" s="208"/>
      <c r="DA138" s="207"/>
      <c r="DB138" s="208"/>
      <c r="DC138" s="208"/>
      <c r="DD138" s="207"/>
      <c r="DE138" s="208"/>
      <c r="DF138" s="207"/>
      <c r="DG138" s="208"/>
      <c r="DH138" s="207"/>
      <c r="DI138" s="208"/>
      <c r="DJ138" s="207"/>
      <c r="DK138" s="208"/>
      <c r="DL138" s="208"/>
      <c r="DM138" s="207"/>
      <c r="DN138" s="208"/>
      <c r="DO138" s="208"/>
      <c r="DP138" s="207"/>
      <c r="DQ138" s="208"/>
      <c r="DR138" s="208"/>
      <c r="DS138" s="207"/>
      <c r="DT138" s="208"/>
      <c r="DU138" s="208"/>
      <c r="DV138" s="207"/>
      <c r="DW138" s="208"/>
      <c r="DX138" s="207"/>
      <c r="DY138" s="208"/>
    </row>
    <row r="139" spans="2:129" x14ac:dyDescent="0.3">
      <c r="B139" s="414"/>
      <c r="C139" s="12" t="s">
        <v>135</v>
      </c>
      <c r="D139" s="127">
        <v>34779</v>
      </c>
      <c r="E139" s="128">
        <v>9.4556715269527011E-2</v>
      </c>
      <c r="F139" s="127">
        <v>33103</v>
      </c>
      <c r="G139" s="128">
        <v>9.1100482155830997E-2</v>
      </c>
      <c r="H139" s="128">
        <v>-4.818999971247017E-2</v>
      </c>
      <c r="I139" s="127">
        <v>30178</v>
      </c>
      <c r="J139" s="128">
        <v>8.6494697621094865E-2</v>
      </c>
      <c r="K139" s="128">
        <v>-8.8360571549406394E-2</v>
      </c>
      <c r="L139" s="127">
        <v>26992</v>
      </c>
      <c r="M139" s="128">
        <v>8.2409010279754655E-2</v>
      </c>
      <c r="N139" s="128">
        <v>-0.10557359665981841</v>
      </c>
      <c r="O139" s="127">
        <v>25809</v>
      </c>
      <c r="P139" s="128">
        <v>8.4454086741405379E-2</v>
      </c>
      <c r="Q139" s="128">
        <v>-4.3827800829875516E-2</v>
      </c>
      <c r="R139" s="11">
        <v>-7294</v>
      </c>
      <c r="S139" s="192">
        <v>-0.22034256713892997</v>
      </c>
      <c r="T139" s="11">
        <v>-4369</v>
      </c>
      <c r="U139" s="192">
        <v>-0.1447743389223938</v>
      </c>
      <c r="V139" s="127">
        <v>29743</v>
      </c>
      <c r="W139" s="128">
        <v>9.273647911301236E-2</v>
      </c>
      <c r="X139" s="127">
        <v>28225</v>
      </c>
      <c r="Y139" s="128">
        <v>8.9505145158477226E-2</v>
      </c>
      <c r="Z139" s="128">
        <v>-5.1037218841408064E-2</v>
      </c>
      <c r="AA139" s="127">
        <v>25635</v>
      </c>
      <c r="AB139" s="128">
        <v>8.4545643434066925E-2</v>
      </c>
      <c r="AC139" s="128">
        <v>-9.1762621789193977E-2</v>
      </c>
      <c r="AD139" s="127">
        <v>22435</v>
      </c>
      <c r="AE139" s="128">
        <v>8.0575937478675294E-2</v>
      </c>
      <c r="AF139" s="128">
        <v>-0.12482933489370002</v>
      </c>
      <c r="AG139" s="127">
        <v>21170</v>
      </c>
      <c r="AH139" s="128">
        <v>8.3215081701722871E-2</v>
      </c>
      <c r="AI139" s="128">
        <v>-5.6385112547359034E-2</v>
      </c>
      <c r="AJ139" s="11">
        <v>-7055</v>
      </c>
      <c r="AK139" s="192">
        <v>-0.24995571302037201</v>
      </c>
      <c r="AL139" s="11">
        <v>-4465</v>
      </c>
      <c r="AM139" s="192">
        <v>-0.1741759313438658</v>
      </c>
      <c r="AN139" s="127">
        <v>5036</v>
      </c>
      <c r="AO139" s="128">
        <v>0.10695550599978762</v>
      </c>
      <c r="AP139" s="127">
        <v>4878</v>
      </c>
      <c r="AQ139" s="128">
        <v>0.10157632800949545</v>
      </c>
      <c r="AR139" s="128">
        <v>-3.1374106433677523E-2</v>
      </c>
      <c r="AS139" s="127">
        <v>4543</v>
      </c>
      <c r="AT139" s="128">
        <v>9.9428771530498353E-2</v>
      </c>
      <c r="AU139" s="128">
        <v>-6.8675686756867568E-2</v>
      </c>
      <c r="AV139" s="127">
        <v>4557</v>
      </c>
      <c r="AW139" s="128">
        <v>9.2803030303030304E-2</v>
      </c>
      <c r="AX139" s="128">
        <v>3.0816640986132513E-3</v>
      </c>
      <c r="AY139" s="127">
        <v>4639</v>
      </c>
      <c r="AZ139" s="128">
        <v>9.0610777975271992E-2</v>
      </c>
      <c r="BA139" s="128">
        <v>1.7994294491990345E-2</v>
      </c>
      <c r="BB139" s="11">
        <v>-239</v>
      </c>
      <c r="BC139" s="192">
        <v>-4.8995489954899551E-2</v>
      </c>
      <c r="BD139" s="11">
        <v>96</v>
      </c>
      <c r="BE139" s="192">
        <v>2.1131410961919436E-2</v>
      </c>
      <c r="BF139" s="289"/>
      <c r="BG139" s="290"/>
      <c r="BH139" s="289"/>
      <c r="BI139" s="290"/>
      <c r="BJ139" s="290"/>
      <c r="BK139" s="289"/>
      <c r="BL139" s="290"/>
      <c r="BM139" s="290"/>
      <c r="BN139" s="289"/>
      <c r="BO139" s="290"/>
      <c r="BP139" s="290"/>
      <c r="BQ139" s="289"/>
      <c r="BR139" s="290"/>
      <c r="BS139" s="290"/>
      <c r="BT139" s="289"/>
      <c r="BU139" s="290"/>
      <c r="BV139" s="289"/>
      <c r="BW139" s="290"/>
      <c r="BX139" s="289"/>
      <c r="BY139" s="290"/>
      <c r="BZ139" s="289"/>
      <c r="CA139" s="290"/>
      <c r="CB139" s="290"/>
      <c r="CC139" s="289"/>
      <c r="CD139" s="290"/>
      <c r="CE139" s="290"/>
      <c r="CF139" s="289"/>
      <c r="CG139" s="290"/>
      <c r="CH139" s="290"/>
      <c r="CI139" s="289"/>
      <c r="CJ139" s="290"/>
      <c r="CK139" s="290"/>
      <c r="CL139" s="289"/>
      <c r="CM139" s="290"/>
      <c r="CN139" s="289"/>
      <c r="CO139" s="290"/>
      <c r="CP139" s="207"/>
      <c r="CQ139" s="208"/>
      <c r="CR139" s="207"/>
      <c r="CS139" s="208"/>
      <c r="CT139" s="208"/>
      <c r="CU139" s="207"/>
      <c r="CV139" s="208"/>
      <c r="CW139" s="208"/>
      <c r="CX139" s="207"/>
      <c r="CY139" s="208"/>
      <c r="CZ139" s="208"/>
      <c r="DA139" s="207"/>
      <c r="DB139" s="208"/>
      <c r="DC139" s="208"/>
      <c r="DD139" s="207"/>
      <c r="DE139" s="208"/>
      <c r="DF139" s="207"/>
      <c r="DG139" s="208"/>
      <c r="DH139" s="207"/>
      <c r="DI139" s="208"/>
      <c r="DJ139" s="207"/>
      <c r="DK139" s="208"/>
      <c r="DL139" s="208"/>
      <c r="DM139" s="207"/>
      <c r="DN139" s="208"/>
      <c r="DO139" s="208"/>
      <c r="DP139" s="207"/>
      <c r="DQ139" s="208"/>
      <c r="DR139" s="208"/>
      <c r="DS139" s="207"/>
      <c r="DT139" s="208"/>
      <c r="DU139" s="208"/>
      <c r="DV139" s="207"/>
      <c r="DW139" s="208"/>
      <c r="DX139" s="207"/>
      <c r="DY139" s="208"/>
    </row>
    <row r="140" spans="2:129" x14ac:dyDescent="0.3">
      <c r="B140" s="414"/>
      <c r="C140" s="12" t="s">
        <v>13</v>
      </c>
      <c r="D140" s="127">
        <v>367811</v>
      </c>
      <c r="E140" s="128">
        <v>1</v>
      </c>
      <c r="F140" s="127">
        <v>363368</v>
      </c>
      <c r="G140" s="128">
        <v>1</v>
      </c>
      <c r="H140" s="128">
        <v>-1.2079573476595317E-2</v>
      </c>
      <c r="I140" s="127">
        <v>348900</v>
      </c>
      <c r="J140" s="128">
        <v>1</v>
      </c>
      <c r="K140" s="128">
        <v>-3.9816384491754918E-2</v>
      </c>
      <c r="L140" s="127">
        <v>327537</v>
      </c>
      <c r="M140" s="128">
        <v>1</v>
      </c>
      <c r="N140" s="128">
        <v>-6.122957867583835E-2</v>
      </c>
      <c r="O140" s="127">
        <v>305598</v>
      </c>
      <c r="P140" s="128">
        <v>1</v>
      </c>
      <c r="Q140" s="128">
        <v>-6.6981745573782503E-2</v>
      </c>
      <c r="R140" s="11">
        <v>-57770</v>
      </c>
      <c r="S140" s="192">
        <v>-0.15898483080513415</v>
      </c>
      <c r="T140" s="11">
        <v>-43302</v>
      </c>
      <c r="U140" s="192">
        <v>-0.12411006018916595</v>
      </c>
      <c r="V140" s="127">
        <v>320726</v>
      </c>
      <c r="W140" s="128">
        <v>1</v>
      </c>
      <c r="X140" s="127">
        <v>315345</v>
      </c>
      <c r="Y140" s="128">
        <v>1</v>
      </c>
      <c r="Z140" s="128">
        <v>-1.6777560908688413E-2</v>
      </c>
      <c r="AA140" s="127">
        <v>303209</v>
      </c>
      <c r="AB140" s="128">
        <v>1</v>
      </c>
      <c r="AC140" s="128">
        <v>-3.8484834070621067E-2</v>
      </c>
      <c r="AD140" s="127">
        <v>278433</v>
      </c>
      <c r="AE140" s="128">
        <v>1</v>
      </c>
      <c r="AF140" s="128">
        <v>-8.1712614071482045E-2</v>
      </c>
      <c r="AG140" s="127">
        <v>254401</v>
      </c>
      <c r="AH140" s="128">
        <v>1</v>
      </c>
      <c r="AI140" s="128">
        <v>-8.6311608178628249E-2</v>
      </c>
      <c r="AJ140" s="11">
        <v>-60944</v>
      </c>
      <c r="AK140" s="192">
        <v>-0.19326134868160272</v>
      </c>
      <c r="AL140" s="11">
        <v>-48808</v>
      </c>
      <c r="AM140" s="192">
        <v>-0.16097147512112109</v>
      </c>
      <c r="AN140" s="127">
        <v>47085</v>
      </c>
      <c r="AO140" s="128">
        <v>1</v>
      </c>
      <c r="AP140" s="127">
        <v>48023</v>
      </c>
      <c r="AQ140" s="128">
        <v>1</v>
      </c>
      <c r="AR140" s="128">
        <v>1.9921418710842093E-2</v>
      </c>
      <c r="AS140" s="127">
        <v>45691</v>
      </c>
      <c r="AT140" s="128">
        <v>1</v>
      </c>
      <c r="AU140" s="128">
        <v>-4.8560064968869082E-2</v>
      </c>
      <c r="AV140" s="127">
        <v>49104</v>
      </c>
      <c r="AW140" s="128">
        <v>1</v>
      </c>
      <c r="AX140" s="128">
        <v>7.4697424000350177E-2</v>
      </c>
      <c r="AY140" s="127">
        <v>51197</v>
      </c>
      <c r="AZ140" s="128">
        <v>1</v>
      </c>
      <c r="BA140" s="128">
        <v>4.2623818833496252E-2</v>
      </c>
      <c r="BB140" s="11">
        <v>3174</v>
      </c>
      <c r="BC140" s="192">
        <v>6.6093330279241247E-2</v>
      </c>
      <c r="BD140" s="11">
        <v>5506</v>
      </c>
      <c r="BE140" s="192">
        <v>0.12050513230176621</v>
      </c>
      <c r="BF140" s="289"/>
      <c r="BG140" s="290"/>
      <c r="BH140" s="289"/>
      <c r="BI140" s="290"/>
      <c r="BJ140" s="290"/>
      <c r="BK140" s="289"/>
      <c r="BL140" s="290"/>
      <c r="BM140" s="290"/>
      <c r="BN140" s="289"/>
      <c r="BO140" s="290"/>
      <c r="BP140" s="290"/>
      <c r="BQ140" s="289"/>
      <c r="BR140" s="290"/>
      <c r="BS140" s="290"/>
      <c r="BT140" s="289"/>
      <c r="BU140" s="290"/>
      <c r="BV140" s="289"/>
      <c r="BW140" s="290"/>
      <c r="BX140" s="289"/>
      <c r="BY140" s="290"/>
      <c r="BZ140" s="289"/>
      <c r="CA140" s="290"/>
      <c r="CB140" s="290"/>
      <c r="CC140" s="289"/>
      <c r="CD140" s="290"/>
      <c r="CE140" s="290"/>
      <c r="CF140" s="289"/>
      <c r="CG140" s="290"/>
      <c r="CH140" s="290"/>
      <c r="CI140" s="289"/>
      <c r="CJ140" s="290"/>
      <c r="CK140" s="290"/>
      <c r="CL140" s="289"/>
      <c r="CM140" s="290"/>
      <c r="CN140" s="289"/>
      <c r="CO140" s="290"/>
      <c r="CP140" s="207"/>
      <c r="CQ140" s="208"/>
      <c r="CR140" s="207"/>
      <c r="CS140" s="208"/>
      <c r="CT140" s="208"/>
      <c r="CU140" s="207"/>
      <c r="CV140" s="208"/>
      <c r="CW140" s="208"/>
      <c r="CX140" s="207"/>
      <c r="CY140" s="208"/>
      <c r="CZ140" s="208"/>
      <c r="DA140" s="207"/>
      <c r="DB140" s="208"/>
      <c r="DC140" s="208"/>
      <c r="DD140" s="207"/>
      <c r="DE140" s="208"/>
      <c r="DF140" s="207"/>
      <c r="DG140" s="208"/>
      <c r="DH140" s="207"/>
      <c r="DI140" s="208"/>
      <c r="DJ140" s="207"/>
      <c r="DK140" s="208"/>
      <c r="DL140" s="208"/>
      <c r="DM140" s="207"/>
      <c r="DN140" s="208"/>
      <c r="DO140" s="208"/>
      <c r="DP140" s="207"/>
      <c r="DQ140" s="208"/>
      <c r="DR140" s="208"/>
      <c r="DS140" s="207"/>
      <c r="DT140" s="208"/>
      <c r="DU140" s="208"/>
      <c r="DV140" s="207"/>
      <c r="DW140" s="208"/>
      <c r="DX140" s="207"/>
      <c r="DY140" s="208"/>
    </row>
    <row r="141" spans="2:129" x14ac:dyDescent="0.3">
      <c r="B141" s="414" t="s">
        <v>152</v>
      </c>
      <c r="C141" s="12" t="s">
        <v>134</v>
      </c>
      <c r="D141" s="11">
        <v>101991</v>
      </c>
      <c r="E141" s="192">
        <v>0.26194389796641687</v>
      </c>
      <c r="F141" s="12">
        <v>100417</v>
      </c>
      <c r="G141" s="192">
        <v>0.26416906062232326</v>
      </c>
      <c r="H141" s="192">
        <v>-1.5432734260866155E-2</v>
      </c>
      <c r="I141" s="12">
        <v>91879</v>
      </c>
      <c r="J141" s="192">
        <v>0.27617996982066745</v>
      </c>
      <c r="K141" s="192">
        <v>-8.5025443898941414E-2</v>
      </c>
      <c r="L141" s="12">
        <v>92632</v>
      </c>
      <c r="M141" s="192">
        <v>0.27786043386446535</v>
      </c>
      <c r="N141" s="192">
        <v>8.1955615537826921E-3</v>
      </c>
      <c r="O141" s="12">
        <v>94155</v>
      </c>
      <c r="P141" s="192">
        <v>0.27331549063548644</v>
      </c>
      <c r="Q141" s="192">
        <v>1.6441402539079369E-2</v>
      </c>
      <c r="R141" s="11">
        <v>-6262</v>
      </c>
      <c r="S141" s="192">
        <v>-6.235995897109059E-2</v>
      </c>
      <c r="T141" s="11">
        <v>2276</v>
      </c>
      <c r="U141" s="192">
        <v>2.4771710619401605E-2</v>
      </c>
      <c r="V141" s="12">
        <v>82741</v>
      </c>
      <c r="W141" s="192">
        <v>0.28522724138881994</v>
      </c>
      <c r="X141" s="12">
        <v>81524</v>
      </c>
      <c r="Y141" s="192">
        <v>0.28907272205064199</v>
      </c>
      <c r="Z141" s="192">
        <v>-1.4708548361755357E-2</v>
      </c>
      <c r="AA141" s="12">
        <v>75288</v>
      </c>
      <c r="AB141" s="192">
        <v>0.30352312263401693</v>
      </c>
      <c r="AC141" s="192">
        <v>-7.6492811932682397E-2</v>
      </c>
      <c r="AD141" s="12">
        <v>74429</v>
      </c>
      <c r="AE141" s="192">
        <v>0.30349701106680044</v>
      </c>
      <c r="AF141" s="192">
        <v>-1.1409520773562852E-2</v>
      </c>
      <c r="AG141" s="12">
        <v>73941</v>
      </c>
      <c r="AH141" s="192">
        <v>0.29859347173819112</v>
      </c>
      <c r="AI141" s="192">
        <v>-6.556584127154738E-3</v>
      </c>
      <c r="AJ141" s="11">
        <v>-7583</v>
      </c>
      <c r="AK141" s="192">
        <v>-9.3015553701977338E-2</v>
      </c>
      <c r="AL141" s="11">
        <v>-1347</v>
      </c>
      <c r="AM141" s="192">
        <v>-1.7891297417915206E-2</v>
      </c>
      <c r="AN141" s="11">
        <v>19250</v>
      </c>
      <c r="AO141" s="192">
        <v>0.19390777041319984</v>
      </c>
      <c r="AP141" s="11">
        <v>18893</v>
      </c>
      <c r="AQ141" s="192">
        <v>0.19257937923653229</v>
      </c>
      <c r="AR141" s="192">
        <v>-1.8545454545454546E-2</v>
      </c>
      <c r="AS141" s="11">
        <v>16591</v>
      </c>
      <c r="AT141" s="192">
        <v>0.19603927638808474</v>
      </c>
      <c r="AU141" s="192">
        <v>-0.12184406923199069</v>
      </c>
      <c r="AV141" s="11">
        <v>18203</v>
      </c>
      <c r="AW141" s="192">
        <v>0.20652839864757538</v>
      </c>
      <c r="AX141" s="192">
        <v>9.7161111445964676E-2</v>
      </c>
      <c r="AY141" s="11">
        <v>20214</v>
      </c>
      <c r="AZ141" s="192">
        <v>0.2086908043484994</v>
      </c>
      <c r="BA141" s="192">
        <v>0.11047629511618964</v>
      </c>
      <c r="BB141" s="11">
        <v>1321</v>
      </c>
      <c r="BC141" s="192">
        <v>6.9920076218705329E-2</v>
      </c>
      <c r="BD141" s="11">
        <v>3623</v>
      </c>
      <c r="BE141" s="192">
        <v>0.21837140618407572</v>
      </c>
      <c r="BF141" s="289"/>
      <c r="BG141" s="290"/>
      <c r="BH141" s="289"/>
      <c r="BI141" s="290"/>
      <c r="BJ141" s="290"/>
      <c r="BK141" s="289"/>
      <c r="BL141" s="290"/>
      <c r="BM141" s="290"/>
      <c r="BN141" s="289"/>
      <c r="BO141" s="290"/>
      <c r="BP141" s="290"/>
      <c r="BQ141" s="289"/>
      <c r="BR141" s="290"/>
      <c r="BS141" s="290"/>
      <c r="BT141" s="289"/>
      <c r="BU141" s="290"/>
      <c r="BV141" s="289"/>
      <c r="BW141" s="290"/>
      <c r="BX141" s="289"/>
      <c r="BY141" s="290"/>
      <c r="BZ141" s="289"/>
      <c r="CA141" s="290"/>
      <c r="CB141" s="290"/>
      <c r="CC141" s="289"/>
      <c r="CD141" s="290"/>
      <c r="CE141" s="290"/>
      <c r="CF141" s="289"/>
      <c r="CG141" s="290"/>
      <c r="CH141" s="290"/>
      <c r="CI141" s="289"/>
      <c r="CJ141" s="290"/>
      <c r="CK141" s="290"/>
      <c r="CL141" s="289"/>
      <c r="CM141" s="290"/>
      <c r="CN141" s="289"/>
      <c r="CO141" s="290"/>
      <c r="CP141" s="207"/>
      <c r="CQ141" s="208"/>
      <c r="CR141" s="207"/>
      <c r="CS141" s="208"/>
      <c r="CT141" s="208"/>
      <c r="CU141" s="207"/>
      <c r="CV141" s="208"/>
      <c r="CW141" s="208"/>
      <c r="CX141" s="207"/>
      <c r="CY141" s="208"/>
      <c r="CZ141" s="208"/>
      <c r="DA141" s="207"/>
      <c r="DB141" s="208"/>
      <c r="DC141" s="208"/>
      <c r="DD141" s="207"/>
      <c r="DE141" s="208"/>
      <c r="DF141" s="207"/>
      <c r="DG141" s="208"/>
      <c r="DH141" s="207"/>
      <c r="DI141" s="208"/>
      <c r="DJ141" s="207"/>
      <c r="DK141" s="208"/>
      <c r="DL141" s="208"/>
      <c r="DM141" s="207"/>
      <c r="DN141" s="208"/>
      <c r="DO141" s="208"/>
      <c r="DP141" s="207"/>
      <c r="DQ141" s="208"/>
      <c r="DR141" s="208"/>
      <c r="DS141" s="207"/>
      <c r="DT141" s="208"/>
      <c r="DU141" s="208"/>
      <c r="DV141" s="207"/>
      <c r="DW141" s="208"/>
      <c r="DX141" s="207"/>
      <c r="DY141" s="208"/>
    </row>
    <row r="142" spans="2:129" x14ac:dyDescent="0.3">
      <c r="B142" s="414"/>
      <c r="C142" s="12" t="s">
        <v>133</v>
      </c>
      <c r="D142" s="12">
        <v>84564</v>
      </c>
      <c r="E142" s="192">
        <v>0.21718606335492421</v>
      </c>
      <c r="F142" s="12">
        <v>82753</v>
      </c>
      <c r="G142" s="192">
        <v>0.21770001367974662</v>
      </c>
      <c r="H142" s="192">
        <v>-2.1415732462986614E-2</v>
      </c>
      <c r="I142" s="12">
        <v>72528</v>
      </c>
      <c r="J142" s="192">
        <v>0.21801261279675843</v>
      </c>
      <c r="K142" s="192">
        <v>-0.1235604751489372</v>
      </c>
      <c r="L142" s="12">
        <v>73627</v>
      </c>
      <c r="M142" s="192">
        <v>0.22085273085045115</v>
      </c>
      <c r="N142" s="192">
        <v>1.5152768585925435E-2</v>
      </c>
      <c r="O142" s="12">
        <v>76375</v>
      </c>
      <c r="P142" s="192">
        <v>0.22170326161420295</v>
      </c>
      <c r="Q142" s="192">
        <v>3.7323264563271626E-2</v>
      </c>
      <c r="R142" s="11">
        <v>-6378</v>
      </c>
      <c r="S142" s="192">
        <v>-7.7072734523219721E-2</v>
      </c>
      <c r="T142" s="11">
        <v>3847</v>
      </c>
      <c r="U142" s="192">
        <v>5.3041583939995585E-2</v>
      </c>
      <c r="V142" s="12">
        <v>64373</v>
      </c>
      <c r="W142" s="192">
        <v>0.2219085243098646</v>
      </c>
      <c r="X142" s="12">
        <v>62467</v>
      </c>
      <c r="Y142" s="192">
        <v>0.22149926068810966</v>
      </c>
      <c r="Z142" s="192">
        <v>-2.9608686871825145E-2</v>
      </c>
      <c r="AA142" s="12">
        <v>54774</v>
      </c>
      <c r="AB142" s="192">
        <v>0.22082105407442945</v>
      </c>
      <c r="AC142" s="192">
        <v>-0.12315302479709286</v>
      </c>
      <c r="AD142" s="12">
        <v>55349</v>
      </c>
      <c r="AE142" s="192">
        <v>0.22569503910486954</v>
      </c>
      <c r="AF142" s="192">
        <v>1.0497681381677438E-2</v>
      </c>
      <c r="AG142" s="12">
        <v>55771</v>
      </c>
      <c r="AH142" s="192">
        <v>0.22521816735384503</v>
      </c>
      <c r="AI142" s="192">
        <v>7.6243473233482085E-3</v>
      </c>
      <c r="AJ142" s="11">
        <v>-6696</v>
      </c>
      <c r="AK142" s="192">
        <v>-0.10719259769158118</v>
      </c>
      <c r="AL142" s="11">
        <v>997</v>
      </c>
      <c r="AM142" s="192">
        <v>1.8202066673969401E-2</v>
      </c>
      <c r="AN142" s="11">
        <v>20191</v>
      </c>
      <c r="AO142" s="192">
        <v>0.20338658661885287</v>
      </c>
      <c r="AP142" s="11">
        <v>20286</v>
      </c>
      <c r="AQ142" s="192">
        <v>0.20677845165893685</v>
      </c>
      <c r="AR142" s="192">
        <v>4.7050666138378485E-3</v>
      </c>
      <c r="AS142" s="11">
        <v>17754</v>
      </c>
      <c r="AT142" s="192">
        <v>0.20978128581725372</v>
      </c>
      <c r="AU142" s="192">
        <v>-0.12481514344868382</v>
      </c>
      <c r="AV142" s="11">
        <v>18278</v>
      </c>
      <c r="AW142" s="192">
        <v>0.20737933694887561</v>
      </c>
      <c r="AX142" s="192">
        <v>2.9514475611129885E-2</v>
      </c>
      <c r="AY142" s="11">
        <v>20604</v>
      </c>
      <c r="AZ142" s="192">
        <v>0.21271719267816769</v>
      </c>
      <c r="BA142" s="192">
        <v>0.12725681146733778</v>
      </c>
      <c r="BB142" s="11">
        <v>318</v>
      </c>
      <c r="BC142" s="192">
        <v>1.5675835551612005E-2</v>
      </c>
      <c r="BD142" s="11">
        <v>2850</v>
      </c>
      <c r="BE142" s="192">
        <v>0.16052720513687058</v>
      </c>
      <c r="BF142" s="289"/>
      <c r="BG142" s="290"/>
      <c r="BH142" s="289"/>
      <c r="BI142" s="290"/>
      <c r="BJ142" s="290"/>
      <c r="BK142" s="289"/>
      <c r="BL142" s="290"/>
      <c r="BM142" s="290"/>
      <c r="BN142" s="289"/>
      <c r="BO142" s="290"/>
      <c r="BP142" s="290"/>
      <c r="BQ142" s="289"/>
      <c r="BR142" s="290"/>
      <c r="BS142" s="290"/>
      <c r="BT142" s="289"/>
      <c r="BU142" s="290"/>
      <c r="BV142" s="289"/>
      <c r="BW142" s="290"/>
      <c r="BX142" s="289"/>
      <c r="BY142" s="290"/>
      <c r="BZ142" s="289"/>
      <c r="CA142" s="290"/>
      <c r="CB142" s="290"/>
      <c r="CC142" s="289"/>
      <c r="CD142" s="290"/>
      <c r="CE142" s="290"/>
      <c r="CF142" s="289"/>
      <c r="CG142" s="290"/>
      <c r="CH142" s="290"/>
      <c r="CI142" s="289"/>
      <c r="CJ142" s="290"/>
      <c r="CK142" s="290"/>
      <c r="CL142" s="289"/>
      <c r="CM142" s="290"/>
      <c r="CN142" s="289"/>
      <c r="CO142" s="290"/>
      <c r="CP142" s="207"/>
      <c r="CQ142" s="208"/>
      <c r="CR142" s="207"/>
      <c r="CS142" s="208"/>
      <c r="CT142" s="208"/>
      <c r="CU142" s="207"/>
      <c r="CV142" s="208"/>
      <c r="CW142" s="208"/>
      <c r="CX142" s="207"/>
      <c r="CY142" s="208"/>
      <c r="CZ142" s="208"/>
      <c r="DA142" s="207"/>
      <c r="DB142" s="208"/>
      <c r="DC142" s="208"/>
      <c r="DD142" s="207"/>
      <c r="DE142" s="208"/>
      <c r="DF142" s="207"/>
      <c r="DG142" s="208"/>
      <c r="DH142" s="207"/>
      <c r="DI142" s="208"/>
      <c r="DJ142" s="207"/>
      <c r="DK142" s="208"/>
      <c r="DL142" s="208"/>
      <c r="DM142" s="207"/>
      <c r="DN142" s="208"/>
      <c r="DO142" s="208"/>
      <c r="DP142" s="207"/>
      <c r="DQ142" s="208"/>
      <c r="DR142" s="208"/>
      <c r="DS142" s="207"/>
      <c r="DT142" s="208"/>
      <c r="DU142" s="208"/>
      <c r="DV142" s="207"/>
      <c r="DW142" s="208"/>
      <c r="DX142" s="207"/>
      <c r="DY142" s="208"/>
    </row>
    <row r="143" spans="2:129" x14ac:dyDescent="0.3">
      <c r="B143" s="414"/>
      <c r="C143" s="12" t="s">
        <v>132</v>
      </c>
      <c r="D143" s="12">
        <v>66777</v>
      </c>
      <c r="E143" s="192">
        <v>0.17150363928683332</v>
      </c>
      <c r="F143" s="12">
        <v>65883</v>
      </c>
      <c r="G143" s="192">
        <v>0.1733197588155444</v>
      </c>
      <c r="H143" s="192">
        <v>-1.3387843119637E-2</v>
      </c>
      <c r="I143" s="12">
        <v>56727</v>
      </c>
      <c r="J143" s="192">
        <v>0.17051623491784848</v>
      </c>
      <c r="K143" s="192">
        <v>-0.13897363508036975</v>
      </c>
      <c r="L143" s="12">
        <v>56873</v>
      </c>
      <c r="M143" s="192">
        <v>0.17059716356306392</v>
      </c>
      <c r="N143" s="192">
        <v>2.5737303224214218E-3</v>
      </c>
      <c r="O143" s="12">
        <v>59571</v>
      </c>
      <c r="P143" s="192">
        <v>0.17292418982153432</v>
      </c>
      <c r="Q143" s="192">
        <v>4.743903082306191E-2</v>
      </c>
      <c r="R143" s="11">
        <v>-6312</v>
      </c>
      <c r="S143" s="192">
        <v>-9.5806201903374189E-2</v>
      </c>
      <c r="T143" s="11">
        <v>2844</v>
      </c>
      <c r="U143" s="192">
        <v>5.0134856417578928E-2</v>
      </c>
      <c r="V143" s="12">
        <v>48564</v>
      </c>
      <c r="W143" s="192">
        <v>0.16741126830479028</v>
      </c>
      <c r="X143" s="12">
        <v>47679</v>
      </c>
      <c r="Y143" s="192">
        <v>0.16906307731039399</v>
      </c>
      <c r="Z143" s="192">
        <v>-1.8223375339757847E-2</v>
      </c>
      <c r="AA143" s="12">
        <v>41011</v>
      </c>
      <c r="AB143" s="192">
        <v>0.16533560172064166</v>
      </c>
      <c r="AC143" s="192">
        <v>-0.1398519264246314</v>
      </c>
      <c r="AD143" s="12">
        <v>40793</v>
      </c>
      <c r="AE143" s="192">
        <v>0.16634045294774871</v>
      </c>
      <c r="AF143" s="192">
        <v>-5.315647021530809E-3</v>
      </c>
      <c r="AG143" s="12">
        <v>41648</v>
      </c>
      <c r="AH143" s="192">
        <v>0.16818572795813125</v>
      </c>
      <c r="AI143" s="192">
        <v>2.0959478341872381E-2</v>
      </c>
      <c r="AJ143" s="11">
        <v>-6031</v>
      </c>
      <c r="AK143" s="192">
        <v>-0.12649174689066467</v>
      </c>
      <c r="AL143" s="11">
        <v>637</v>
      </c>
      <c r="AM143" s="192">
        <v>1.5532418131720759E-2</v>
      </c>
      <c r="AN143" s="11">
        <v>18213</v>
      </c>
      <c r="AO143" s="192">
        <v>0.18346193363821342</v>
      </c>
      <c r="AP143" s="11">
        <v>18204</v>
      </c>
      <c r="AQ143" s="192">
        <v>0.18555629172825033</v>
      </c>
      <c r="AR143" s="192">
        <v>-4.941525284137704E-4</v>
      </c>
      <c r="AS143" s="11">
        <v>15716</v>
      </c>
      <c r="AT143" s="192">
        <v>0.18570027531282862</v>
      </c>
      <c r="AU143" s="192">
        <v>-0.13667325862447813</v>
      </c>
      <c r="AV143" s="11">
        <v>16080</v>
      </c>
      <c r="AW143" s="192">
        <v>0.18244117179877012</v>
      </c>
      <c r="AX143" s="192">
        <v>2.3161109697123951E-2</v>
      </c>
      <c r="AY143" s="11">
        <v>17923</v>
      </c>
      <c r="AZ143" s="192">
        <v>0.18503835392985826</v>
      </c>
      <c r="BA143" s="192">
        <v>0.11461442786069652</v>
      </c>
      <c r="BB143" s="11">
        <v>-281</v>
      </c>
      <c r="BC143" s="192">
        <v>-1.5436167875192308E-2</v>
      </c>
      <c r="BD143" s="11">
        <v>2207</v>
      </c>
      <c r="BE143" s="192">
        <v>0.14043013489437517</v>
      </c>
      <c r="BF143" s="289"/>
      <c r="BG143" s="290"/>
      <c r="BH143" s="289"/>
      <c r="BI143" s="290"/>
      <c r="BJ143" s="290"/>
      <c r="BK143" s="289"/>
      <c r="BL143" s="290"/>
      <c r="BM143" s="290"/>
      <c r="BN143" s="289"/>
      <c r="BO143" s="290"/>
      <c r="BP143" s="290"/>
      <c r="BQ143" s="289"/>
      <c r="BR143" s="290"/>
      <c r="BS143" s="290"/>
      <c r="BT143" s="289"/>
      <c r="BU143" s="290"/>
      <c r="BV143" s="289"/>
      <c r="BW143" s="290"/>
      <c r="BX143" s="289"/>
      <c r="BY143" s="290"/>
      <c r="BZ143" s="289"/>
      <c r="CA143" s="290"/>
      <c r="CB143" s="290"/>
      <c r="CC143" s="289"/>
      <c r="CD143" s="290"/>
      <c r="CE143" s="290"/>
      <c r="CF143" s="289"/>
      <c r="CG143" s="290"/>
      <c r="CH143" s="290"/>
      <c r="CI143" s="289"/>
      <c r="CJ143" s="290"/>
      <c r="CK143" s="290"/>
      <c r="CL143" s="289"/>
      <c r="CM143" s="290"/>
      <c r="CN143" s="289"/>
      <c r="CO143" s="290"/>
      <c r="CP143" s="207"/>
      <c r="CQ143" s="208"/>
      <c r="CR143" s="207"/>
      <c r="CS143" s="208"/>
      <c r="CT143" s="208"/>
      <c r="CU143" s="207"/>
      <c r="CV143" s="208"/>
      <c r="CW143" s="208"/>
      <c r="CX143" s="207"/>
      <c r="CY143" s="208"/>
      <c r="CZ143" s="208"/>
      <c r="DA143" s="207"/>
      <c r="DB143" s="208"/>
      <c r="DC143" s="208"/>
      <c r="DD143" s="207"/>
      <c r="DE143" s="208"/>
      <c r="DF143" s="207"/>
      <c r="DG143" s="208"/>
      <c r="DH143" s="207"/>
      <c r="DI143" s="208"/>
      <c r="DJ143" s="207"/>
      <c r="DK143" s="208"/>
      <c r="DL143" s="208"/>
      <c r="DM143" s="207"/>
      <c r="DN143" s="208"/>
      <c r="DO143" s="208"/>
      <c r="DP143" s="207"/>
      <c r="DQ143" s="208"/>
      <c r="DR143" s="208"/>
      <c r="DS143" s="207"/>
      <c r="DT143" s="208"/>
      <c r="DU143" s="208"/>
      <c r="DV143" s="207"/>
      <c r="DW143" s="208"/>
      <c r="DX143" s="207"/>
      <c r="DY143" s="208"/>
    </row>
    <row r="144" spans="2:129" x14ac:dyDescent="0.3">
      <c r="B144" s="414"/>
      <c r="C144" s="12" t="s">
        <v>131</v>
      </c>
      <c r="D144" s="12">
        <v>52200</v>
      </c>
      <c r="E144" s="192">
        <v>0.13406547120674334</v>
      </c>
      <c r="F144" s="12">
        <v>51272</v>
      </c>
      <c r="G144" s="192">
        <v>0.13488230156475256</v>
      </c>
      <c r="H144" s="192">
        <v>-1.7777777777777778E-2</v>
      </c>
      <c r="I144" s="12">
        <v>43982</v>
      </c>
      <c r="J144" s="192">
        <v>0.13220591683249269</v>
      </c>
      <c r="K144" s="192">
        <v>-0.14218286784209705</v>
      </c>
      <c r="L144" s="12">
        <v>43556</v>
      </c>
      <c r="M144" s="192">
        <v>0.13065127663659051</v>
      </c>
      <c r="N144" s="192">
        <v>-9.6857805465872405E-3</v>
      </c>
      <c r="O144" s="12">
        <v>46038</v>
      </c>
      <c r="P144" s="192">
        <v>0.13364025869976662</v>
      </c>
      <c r="Q144" s="192">
        <v>5.6984112407016257E-2</v>
      </c>
      <c r="R144" s="11">
        <v>-5234</v>
      </c>
      <c r="S144" s="192">
        <v>-0.1020830082696208</v>
      </c>
      <c r="T144" s="11">
        <v>2056</v>
      </c>
      <c r="U144" s="192">
        <v>4.6746396253012593E-2</v>
      </c>
      <c r="V144" s="12">
        <v>36328</v>
      </c>
      <c r="W144" s="192">
        <v>0.12523096439701056</v>
      </c>
      <c r="X144" s="12">
        <v>35641</v>
      </c>
      <c r="Y144" s="192">
        <v>0.12637800999223456</v>
      </c>
      <c r="Z144" s="192">
        <v>-1.8911032812155913E-2</v>
      </c>
      <c r="AA144" s="12">
        <v>30346</v>
      </c>
      <c r="AB144" s="192">
        <v>0.12233971787604768</v>
      </c>
      <c r="AC144" s="192">
        <v>-0.14856485508262957</v>
      </c>
      <c r="AD144" s="12">
        <v>29738</v>
      </c>
      <c r="AE144" s="192">
        <v>0.12126179466477463</v>
      </c>
      <c r="AF144" s="192">
        <v>-2.0035589534040731E-2</v>
      </c>
      <c r="AG144" s="12">
        <v>30846</v>
      </c>
      <c r="AH144" s="192">
        <v>0.12456437198896746</v>
      </c>
      <c r="AI144" s="192">
        <v>3.725872620889098E-2</v>
      </c>
      <c r="AJ144" s="11">
        <v>-4795</v>
      </c>
      <c r="AK144" s="192">
        <v>-0.13453606801155971</v>
      </c>
      <c r="AL144" s="11">
        <v>500</v>
      </c>
      <c r="AM144" s="192">
        <v>1.6476636129967706E-2</v>
      </c>
      <c r="AN144" s="11">
        <v>15872</v>
      </c>
      <c r="AO144" s="192">
        <v>0.15988073412978221</v>
      </c>
      <c r="AP144" s="11">
        <v>15631</v>
      </c>
      <c r="AQ144" s="192">
        <v>0.15932929004637889</v>
      </c>
      <c r="AR144" s="192">
        <v>-1.5183971774193549E-2</v>
      </c>
      <c r="AS144" s="11">
        <v>13636</v>
      </c>
      <c r="AT144" s="192">
        <v>0.16112299275679123</v>
      </c>
      <c r="AU144" s="192">
        <v>-0.12763098969995521</v>
      </c>
      <c r="AV144" s="11">
        <v>13818</v>
      </c>
      <c r="AW144" s="192">
        <v>0.15677687263155507</v>
      </c>
      <c r="AX144" s="192">
        <v>1.3347022587268994E-2</v>
      </c>
      <c r="AY144" s="11">
        <v>15192</v>
      </c>
      <c r="AZ144" s="192">
        <v>0.15684331154954007</v>
      </c>
      <c r="BA144" s="192">
        <v>9.9435518888406432E-2</v>
      </c>
      <c r="BB144" s="11">
        <v>-439</v>
      </c>
      <c r="BC144" s="192">
        <v>-2.8085215277333542E-2</v>
      </c>
      <c r="BD144" s="11">
        <v>1556</v>
      </c>
      <c r="BE144" s="192">
        <v>0.11410970959225579</v>
      </c>
      <c r="BF144" s="289"/>
      <c r="BG144" s="290"/>
      <c r="BH144" s="289"/>
      <c r="BI144" s="290"/>
      <c r="BJ144" s="290"/>
      <c r="BK144" s="289"/>
      <c r="BL144" s="290"/>
      <c r="BM144" s="290"/>
      <c r="BN144" s="289"/>
      <c r="BO144" s="290"/>
      <c r="BP144" s="290"/>
      <c r="BQ144" s="289"/>
      <c r="BR144" s="290"/>
      <c r="BS144" s="290"/>
      <c r="BT144" s="289"/>
      <c r="BU144" s="290"/>
      <c r="BV144" s="289"/>
      <c r="BW144" s="290"/>
      <c r="BX144" s="289"/>
      <c r="BY144" s="290"/>
      <c r="BZ144" s="289"/>
      <c r="CA144" s="290"/>
      <c r="CB144" s="290"/>
      <c r="CC144" s="289"/>
      <c r="CD144" s="290"/>
      <c r="CE144" s="290"/>
      <c r="CF144" s="289"/>
      <c r="CG144" s="290"/>
      <c r="CH144" s="290"/>
      <c r="CI144" s="289"/>
      <c r="CJ144" s="290"/>
      <c r="CK144" s="290"/>
      <c r="CL144" s="289"/>
      <c r="CM144" s="290"/>
      <c r="CN144" s="289"/>
      <c r="CO144" s="290"/>
      <c r="CP144" s="207"/>
      <c r="CQ144" s="208"/>
      <c r="CR144" s="207"/>
      <c r="CS144" s="208"/>
      <c r="CT144" s="208"/>
      <c r="CU144" s="207"/>
      <c r="CV144" s="208"/>
      <c r="CW144" s="208"/>
      <c r="CX144" s="207"/>
      <c r="CY144" s="208"/>
      <c r="CZ144" s="208"/>
      <c r="DA144" s="207"/>
      <c r="DB144" s="208"/>
      <c r="DC144" s="208"/>
      <c r="DD144" s="207"/>
      <c r="DE144" s="208"/>
      <c r="DF144" s="207"/>
      <c r="DG144" s="208"/>
      <c r="DH144" s="207"/>
      <c r="DI144" s="208"/>
      <c r="DJ144" s="207"/>
      <c r="DK144" s="208"/>
      <c r="DL144" s="208"/>
      <c r="DM144" s="207"/>
      <c r="DN144" s="208"/>
      <c r="DO144" s="208"/>
      <c r="DP144" s="207"/>
      <c r="DQ144" s="208"/>
      <c r="DR144" s="208"/>
      <c r="DS144" s="207"/>
      <c r="DT144" s="208"/>
      <c r="DU144" s="208"/>
      <c r="DV144" s="207"/>
      <c r="DW144" s="208"/>
      <c r="DX144" s="207"/>
      <c r="DY144" s="208"/>
    </row>
    <row r="145" spans="2:129" x14ac:dyDescent="0.3">
      <c r="B145" s="414"/>
      <c r="C145" s="12" t="s">
        <v>130</v>
      </c>
      <c r="D145" s="12">
        <v>40265</v>
      </c>
      <c r="E145" s="192">
        <v>0.10341276241646591</v>
      </c>
      <c r="F145" s="12">
        <v>39389</v>
      </c>
      <c r="G145" s="192">
        <v>0.10362144984268291</v>
      </c>
      <c r="H145" s="192">
        <v>-2.1755867378616664E-2</v>
      </c>
      <c r="I145" s="12">
        <v>33488</v>
      </c>
      <c r="J145" s="192">
        <v>0.10066190129795177</v>
      </c>
      <c r="K145" s="192">
        <v>-0.14981339968011373</v>
      </c>
      <c r="L145" s="12">
        <v>33388</v>
      </c>
      <c r="M145" s="192">
        <v>0.10015118064887694</v>
      </c>
      <c r="N145" s="192">
        <v>-2.9861442904921165E-3</v>
      </c>
      <c r="O145" s="12">
        <v>34713</v>
      </c>
      <c r="P145" s="192">
        <v>0.10076576524273423</v>
      </c>
      <c r="Q145" s="192">
        <v>3.9684916736552056E-2</v>
      </c>
      <c r="R145" s="11">
        <v>-4676</v>
      </c>
      <c r="S145" s="192">
        <v>-0.11871334636573661</v>
      </c>
      <c r="T145" s="11">
        <v>1225</v>
      </c>
      <c r="U145" s="192">
        <v>3.6580267558528431E-2</v>
      </c>
      <c r="V145" s="12">
        <v>26855</v>
      </c>
      <c r="W145" s="192">
        <v>9.2575356443561949E-2</v>
      </c>
      <c r="X145" s="12">
        <v>25710</v>
      </c>
      <c r="Y145" s="192">
        <v>9.1164070505887901E-2</v>
      </c>
      <c r="Z145" s="192">
        <v>-4.2636380562278905E-2</v>
      </c>
      <c r="AA145" s="12">
        <v>22086</v>
      </c>
      <c r="AB145" s="192">
        <v>8.9039577176905985E-2</v>
      </c>
      <c r="AC145" s="192">
        <v>-0.14095682613768962</v>
      </c>
      <c r="AD145" s="12">
        <v>21309</v>
      </c>
      <c r="AE145" s="192">
        <v>8.689110170528222E-2</v>
      </c>
      <c r="AF145" s="192">
        <v>-3.5180657430046183E-2</v>
      </c>
      <c r="AG145" s="12">
        <v>21820</v>
      </c>
      <c r="AH145" s="192">
        <v>8.8114977527046293E-2</v>
      </c>
      <c r="AI145" s="192">
        <v>2.3980477732413533E-2</v>
      </c>
      <c r="AJ145" s="11">
        <v>-3890</v>
      </c>
      <c r="AK145" s="192">
        <v>-0.15130299494360167</v>
      </c>
      <c r="AL145" s="11">
        <v>-266</v>
      </c>
      <c r="AM145" s="192">
        <v>-1.204382866974554E-2</v>
      </c>
      <c r="AN145" s="11">
        <v>13410</v>
      </c>
      <c r="AO145" s="192">
        <v>0.13508068577875376</v>
      </c>
      <c r="AP145" s="11">
        <v>13679</v>
      </c>
      <c r="AQ145" s="192">
        <v>0.1394322409663116</v>
      </c>
      <c r="AR145" s="192">
        <v>2.0059656972408649E-2</v>
      </c>
      <c r="AS145" s="11">
        <v>11402</v>
      </c>
      <c r="AT145" s="192">
        <v>0.13472604601150878</v>
      </c>
      <c r="AU145" s="192">
        <v>-0.16645953651582718</v>
      </c>
      <c r="AV145" s="11">
        <v>12079</v>
      </c>
      <c r="AW145" s="192">
        <v>0.13704644988540698</v>
      </c>
      <c r="AX145" s="192">
        <v>5.9375548149447469E-2</v>
      </c>
      <c r="AY145" s="11">
        <v>12893</v>
      </c>
      <c r="AZ145" s="192">
        <v>0.1331082685497775</v>
      </c>
      <c r="BA145" s="192">
        <v>6.7389684576537795E-2</v>
      </c>
      <c r="BB145" s="11">
        <v>-786</v>
      </c>
      <c r="BC145" s="192">
        <v>-5.7460340668177512E-2</v>
      </c>
      <c r="BD145" s="11">
        <v>1491</v>
      </c>
      <c r="BE145" s="192">
        <v>0.13076653218733555</v>
      </c>
      <c r="BF145" s="289"/>
      <c r="BG145" s="290"/>
      <c r="BH145" s="289"/>
      <c r="BI145" s="290"/>
      <c r="BJ145" s="290"/>
      <c r="BK145" s="289"/>
      <c r="BL145" s="290"/>
      <c r="BM145" s="290"/>
      <c r="BN145" s="289"/>
      <c r="BO145" s="290"/>
      <c r="BP145" s="290"/>
      <c r="BQ145" s="289"/>
      <c r="BR145" s="290"/>
      <c r="BS145" s="290"/>
      <c r="BT145" s="289"/>
      <c r="BU145" s="290"/>
      <c r="BV145" s="289"/>
      <c r="BW145" s="290"/>
      <c r="BX145" s="289"/>
      <c r="BY145" s="290"/>
      <c r="BZ145" s="289"/>
      <c r="CA145" s="290"/>
      <c r="CB145" s="290"/>
      <c r="CC145" s="289"/>
      <c r="CD145" s="290"/>
      <c r="CE145" s="290"/>
      <c r="CF145" s="289"/>
      <c r="CG145" s="290"/>
      <c r="CH145" s="290"/>
      <c r="CI145" s="289"/>
      <c r="CJ145" s="290"/>
      <c r="CK145" s="290"/>
      <c r="CL145" s="289"/>
      <c r="CM145" s="290"/>
      <c r="CN145" s="289"/>
      <c r="CO145" s="290"/>
      <c r="CP145" s="207"/>
      <c r="CQ145" s="208"/>
      <c r="CR145" s="207"/>
      <c r="CS145" s="208"/>
      <c r="CT145" s="208"/>
      <c r="CU145" s="207"/>
      <c r="CV145" s="208"/>
      <c r="CW145" s="208"/>
      <c r="CX145" s="207"/>
      <c r="CY145" s="208"/>
      <c r="CZ145" s="208"/>
      <c r="DA145" s="207"/>
      <c r="DB145" s="208"/>
      <c r="DC145" s="208"/>
      <c r="DD145" s="207"/>
      <c r="DE145" s="208"/>
      <c r="DF145" s="207"/>
      <c r="DG145" s="208"/>
      <c r="DH145" s="207"/>
      <c r="DI145" s="208"/>
      <c r="DJ145" s="207"/>
      <c r="DK145" s="208"/>
      <c r="DL145" s="208"/>
      <c r="DM145" s="207"/>
      <c r="DN145" s="208"/>
      <c r="DO145" s="208"/>
      <c r="DP145" s="207"/>
      <c r="DQ145" s="208"/>
      <c r="DR145" s="208"/>
      <c r="DS145" s="207"/>
      <c r="DT145" s="208"/>
      <c r="DU145" s="208"/>
      <c r="DV145" s="207"/>
      <c r="DW145" s="208"/>
      <c r="DX145" s="207"/>
      <c r="DY145" s="208"/>
    </row>
    <row r="146" spans="2:129" x14ac:dyDescent="0.3">
      <c r="B146" s="414"/>
      <c r="C146" s="12" t="s">
        <v>135</v>
      </c>
      <c r="D146" s="12">
        <v>43565</v>
      </c>
      <c r="E146" s="192">
        <v>0.11188816576861635</v>
      </c>
      <c r="F146" s="12">
        <v>40410</v>
      </c>
      <c r="G146" s="192">
        <v>0.10630741547495028</v>
      </c>
      <c r="H146" s="192">
        <v>-7.2420521060484327E-2</v>
      </c>
      <c r="I146" s="12">
        <v>34074</v>
      </c>
      <c r="J146" s="192">
        <v>0.1024233643342812</v>
      </c>
      <c r="K146" s="192">
        <v>-0.15679287305122494</v>
      </c>
      <c r="L146" s="12">
        <v>33300</v>
      </c>
      <c r="M146" s="192">
        <v>9.9887214436552116E-2</v>
      </c>
      <c r="N146" s="192">
        <v>-2.2715266772319071E-2</v>
      </c>
      <c r="O146" s="12">
        <v>33640</v>
      </c>
      <c r="P146" s="192">
        <v>9.7651033986275448E-2</v>
      </c>
      <c r="Q146" s="192">
        <v>1.0210210210210209E-2</v>
      </c>
      <c r="R146" s="11">
        <v>-6770</v>
      </c>
      <c r="S146" s="192">
        <v>-0.16753278891363521</v>
      </c>
      <c r="T146" s="11">
        <v>-434</v>
      </c>
      <c r="U146" s="192">
        <v>-1.2736984210835241E-2</v>
      </c>
      <c r="V146" s="12">
        <v>31227</v>
      </c>
      <c r="W146" s="192">
        <v>0.10764664515595268</v>
      </c>
      <c r="X146" s="12">
        <v>28998</v>
      </c>
      <c r="Y146" s="192">
        <v>0.10282285945273191</v>
      </c>
      <c r="Z146" s="192">
        <v>-7.1380536074550874E-2</v>
      </c>
      <c r="AA146" s="12">
        <v>24542</v>
      </c>
      <c r="AB146" s="192">
        <v>9.8940926517958286E-2</v>
      </c>
      <c r="AC146" s="192">
        <v>-0.15366577005310711</v>
      </c>
      <c r="AD146" s="12">
        <v>23620</v>
      </c>
      <c r="AE146" s="192">
        <v>9.631460051052447E-2</v>
      </c>
      <c r="AF146" s="192">
        <v>-3.756825034634504E-2</v>
      </c>
      <c r="AG146" s="12">
        <v>23605</v>
      </c>
      <c r="AH146" s="192">
        <v>9.5323283433818864E-2</v>
      </c>
      <c r="AI146" s="192">
        <v>-6.3505503810330224E-4</v>
      </c>
      <c r="AJ146" s="11">
        <v>-5393</v>
      </c>
      <c r="AK146" s="192">
        <v>-0.18597834333402308</v>
      </c>
      <c r="AL146" s="11">
        <v>-937</v>
      </c>
      <c r="AM146" s="192">
        <v>-3.8179447477793171E-2</v>
      </c>
      <c r="AN146" s="11">
        <v>12338</v>
      </c>
      <c r="AO146" s="192">
        <v>0.1242822894211979</v>
      </c>
      <c r="AP146" s="11">
        <v>11412</v>
      </c>
      <c r="AQ146" s="192">
        <v>0.11632434636359003</v>
      </c>
      <c r="AR146" s="192">
        <v>-7.5052682768682114E-2</v>
      </c>
      <c r="AS146" s="11">
        <v>9532</v>
      </c>
      <c r="AT146" s="192">
        <v>0.11263012371353287</v>
      </c>
      <c r="AU146" s="192">
        <v>-0.16473887136347704</v>
      </c>
      <c r="AV146" s="11">
        <v>9680</v>
      </c>
      <c r="AW146" s="192">
        <v>0.10982777008781683</v>
      </c>
      <c r="AX146" s="192">
        <v>1.5526647083508182E-2</v>
      </c>
      <c r="AY146" s="11">
        <v>10035</v>
      </c>
      <c r="AZ146" s="192">
        <v>0.10360206894415709</v>
      </c>
      <c r="BA146" s="192">
        <v>3.6673553719008267E-2</v>
      </c>
      <c r="BB146" s="11">
        <v>-1377</v>
      </c>
      <c r="BC146" s="192">
        <v>-0.12066246056782337</v>
      </c>
      <c r="BD146" s="11">
        <v>503</v>
      </c>
      <c r="BE146" s="192">
        <v>5.2769618128409565E-2</v>
      </c>
      <c r="BF146" s="289"/>
      <c r="BG146" s="290"/>
      <c r="BH146" s="289"/>
      <c r="BI146" s="290"/>
      <c r="BJ146" s="290"/>
      <c r="BK146" s="289"/>
      <c r="BL146" s="290"/>
      <c r="BM146" s="290"/>
      <c r="BN146" s="289"/>
      <c r="BO146" s="290"/>
      <c r="BP146" s="290"/>
      <c r="BQ146" s="289"/>
      <c r="BR146" s="290"/>
      <c r="BS146" s="290"/>
      <c r="BT146" s="289"/>
      <c r="BU146" s="290"/>
      <c r="BV146" s="289"/>
      <c r="BW146" s="290"/>
      <c r="BX146" s="289"/>
      <c r="BY146" s="290"/>
      <c r="BZ146" s="289"/>
      <c r="CA146" s="290"/>
      <c r="CB146" s="290"/>
      <c r="CC146" s="289"/>
      <c r="CD146" s="290"/>
      <c r="CE146" s="290"/>
      <c r="CF146" s="289"/>
      <c r="CG146" s="290"/>
      <c r="CH146" s="290"/>
      <c r="CI146" s="289"/>
      <c r="CJ146" s="290"/>
      <c r="CK146" s="290"/>
      <c r="CL146" s="289"/>
      <c r="CM146" s="290"/>
      <c r="CN146" s="289"/>
      <c r="CO146" s="290"/>
      <c r="CP146" s="207"/>
      <c r="CQ146" s="208"/>
      <c r="CR146" s="207"/>
      <c r="CS146" s="208"/>
      <c r="CT146" s="208"/>
      <c r="CU146" s="207"/>
      <c r="CV146" s="208"/>
      <c r="CW146" s="208"/>
      <c r="CX146" s="207"/>
      <c r="CY146" s="208"/>
      <c r="CZ146" s="208"/>
      <c r="DA146" s="207"/>
      <c r="DB146" s="208"/>
      <c r="DC146" s="208"/>
      <c r="DD146" s="207"/>
      <c r="DE146" s="208"/>
      <c r="DF146" s="207"/>
      <c r="DG146" s="208"/>
      <c r="DH146" s="207"/>
      <c r="DI146" s="208"/>
      <c r="DJ146" s="207"/>
      <c r="DK146" s="208"/>
      <c r="DL146" s="208"/>
      <c r="DM146" s="207"/>
      <c r="DN146" s="208"/>
      <c r="DO146" s="208"/>
      <c r="DP146" s="207"/>
      <c r="DQ146" s="208"/>
      <c r="DR146" s="208"/>
      <c r="DS146" s="207"/>
      <c r="DT146" s="208"/>
      <c r="DU146" s="208"/>
      <c r="DV146" s="207"/>
      <c r="DW146" s="208"/>
      <c r="DX146" s="207"/>
      <c r="DY146" s="208"/>
    </row>
    <row r="147" spans="2:129" x14ac:dyDescent="0.3">
      <c r="B147" s="414"/>
      <c r="C147" s="12" t="s">
        <v>13</v>
      </c>
      <c r="D147" s="12">
        <v>389362</v>
      </c>
      <c r="E147" s="192">
        <v>1</v>
      </c>
      <c r="F147" s="12">
        <v>380124</v>
      </c>
      <c r="G147" s="192">
        <v>1</v>
      </c>
      <c r="H147" s="192">
        <v>-2.3725992777929021E-2</v>
      </c>
      <c r="I147" s="12">
        <v>332678</v>
      </c>
      <c r="J147" s="192">
        <v>1</v>
      </c>
      <c r="K147" s="192">
        <v>-0.12481716492512969</v>
      </c>
      <c r="L147" s="12">
        <v>333376</v>
      </c>
      <c r="M147" s="192">
        <v>1</v>
      </c>
      <c r="N147" s="192">
        <v>2.0981249135800985E-3</v>
      </c>
      <c r="O147" s="12">
        <v>344492</v>
      </c>
      <c r="P147" s="192">
        <v>1</v>
      </c>
      <c r="Q147" s="192">
        <v>3.3343732002303707E-2</v>
      </c>
      <c r="R147" s="11">
        <v>-35632</v>
      </c>
      <c r="S147" s="192">
        <v>-9.3737832917679453E-2</v>
      </c>
      <c r="T147" s="11">
        <v>11814</v>
      </c>
      <c r="U147" s="192">
        <v>3.5511816230709578E-2</v>
      </c>
      <c r="V147" s="12">
        <v>290088</v>
      </c>
      <c r="W147" s="192">
        <v>1</v>
      </c>
      <c r="X147" s="12">
        <v>282019</v>
      </c>
      <c r="Y147" s="192">
        <v>1</v>
      </c>
      <c r="Z147" s="192">
        <v>-2.7815697305645183E-2</v>
      </c>
      <c r="AA147" s="12">
        <v>248047</v>
      </c>
      <c r="AB147" s="192">
        <v>1</v>
      </c>
      <c r="AC147" s="192">
        <v>-0.12045996900918023</v>
      </c>
      <c r="AD147" s="12">
        <v>245238</v>
      </c>
      <c r="AE147" s="192">
        <v>1</v>
      </c>
      <c r="AF147" s="192">
        <v>-1.1324466734127001E-2</v>
      </c>
      <c r="AG147" s="12">
        <v>247631</v>
      </c>
      <c r="AH147" s="192">
        <v>1</v>
      </c>
      <c r="AI147" s="192">
        <v>9.7578678671331517E-3</v>
      </c>
      <c r="AJ147" s="11">
        <v>-34388</v>
      </c>
      <c r="AK147" s="192">
        <v>-0.12193504692946222</v>
      </c>
      <c r="AL147" s="11">
        <v>-416</v>
      </c>
      <c r="AM147" s="192">
        <v>-1.677101517051204E-3</v>
      </c>
      <c r="AN147" s="11">
        <v>99274</v>
      </c>
      <c r="AO147" s="192">
        <v>1</v>
      </c>
      <c r="AP147" s="11">
        <v>98105</v>
      </c>
      <c r="AQ147" s="192">
        <v>1</v>
      </c>
      <c r="AR147" s="192">
        <v>-1.1775490057819771E-2</v>
      </c>
      <c r="AS147" s="11">
        <v>84631</v>
      </c>
      <c r="AT147" s="192">
        <v>1</v>
      </c>
      <c r="AU147" s="192">
        <v>-0.13734264308648897</v>
      </c>
      <c r="AV147" s="11">
        <v>88138</v>
      </c>
      <c r="AW147" s="192">
        <v>1</v>
      </c>
      <c r="AX147" s="192">
        <v>4.1438716309626498E-2</v>
      </c>
      <c r="AY147" s="11">
        <v>96861</v>
      </c>
      <c r="AZ147" s="192">
        <v>1</v>
      </c>
      <c r="BA147" s="192">
        <v>9.896979736322585E-2</v>
      </c>
      <c r="BB147" s="11">
        <v>-1244</v>
      </c>
      <c r="BC147" s="192">
        <v>-1.2680291524387099E-2</v>
      </c>
      <c r="BD147" s="11">
        <v>12230</v>
      </c>
      <c r="BE147" s="192">
        <v>0.14450969502900829</v>
      </c>
      <c r="BF147" s="289"/>
      <c r="BG147" s="290"/>
      <c r="BH147" s="289"/>
      <c r="BI147" s="290"/>
      <c r="BJ147" s="290"/>
      <c r="BK147" s="289"/>
      <c r="BL147" s="290"/>
      <c r="BM147" s="290"/>
      <c r="BN147" s="289"/>
      <c r="BO147" s="290"/>
      <c r="BP147" s="290"/>
      <c r="BQ147" s="289"/>
      <c r="BR147" s="290"/>
      <c r="BS147" s="290"/>
      <c r="BT147" s="289"/>
      <c r="BU147" s="290"/>
      <c r="BV147" s="289"/>
      <c r="BW147" s="290"/>
      <c r="BX147" s="289"/>
      <c r="BY147" s="290"/>
      <c r="BZ147" s="289"/>
      <c r="CA147" s="290"/>
      <c r="CB147" s="290"/>
      <c r="CC147" s="289"/>
      <c r="CD147" s="290"/>
      <c r="CE147" s="290"/>
      <c r="CF147" s="289"/>
      <c r="CG147" s="290"/>
      <c r="CH147" s="290"/>
      <c r="CI147" s="289"/>
      <c r="CJ147" s="290"/>
      <c r="CK147" s="290"/>
      <c r="CL147" s="289"/>
      <c r="CM147" s="290"/>
      <c r="CN147" s="289"/>
      <c r="CO147" s="290"/>
      <c r="CP147" s="207"/>
      <c r="CQ147" s="208"/>
      <c r="CR147" s="207"/>
      <c r="CS147" s="208"/>
      <c r="CT147" s="208"/>
      <c r="CU147" s="207"/>
      <c r="CV147" s="208"/>
      <c r="CW147" s="208"/>
      <c r="CX147" s="207"/>
      <c r="CY147" s="208"/>
      <c r="CZ147" s="208"/>
      <c r="DA147" s="207"/>
      <c r="DB147" s="208"/>
      <c r="DC147" s="208"/>
      <c r="DD147" s="207"/>
      <c r="DE147" s="208"/>
      <c r="DF147" s="207"/>
      <c r="DG147" s="208"/>
      <c r="DH147" s="207"/>
      <c r="DI147" s="208"/>
      <c r="DJ147" s="207"/>
      <c r="DK147" s="208"/>
      <c r="DL147" s="208"/>
      <c r="DM147" s="207"/>
      <c r="DN147" s="208"/>
      <c r="DO147" s="208"/>
      <c r="DP147" s="207"/>
      <c r="DQ147" s="208"/>
      <c r="DR147" s="208"/>
      <c r="DS147" s="207"/>
      <c r="DT147" s="208"/>
      <c r="DU147" s="208"/>
      <c r="DV147" s="207"/>
      <c r="DW147" s="208"/>
      <c r="DX147" s="207"/>
      <c r="DY147" s="208"/>
    </row>
    <row r="148" spans="2:129" x14ac:dyDescent="0.3">
      <c r="B148" s="413" t="s">
        <v>95</v>
      </c>
      <c r="C148" s="12" t="s">
        <v>134</v>
      </c>
      <c r="D148" s="127">
        <v>69287</v>
      </c>
      <c r="E148" s="128">
        <v>0.28399999999999997</v>
      </c>
      <c r="F148" s="127">
        <v>69802</v>
      </c>
      <c r="G148" s="128">
        <v>0.28899999999999998</v>
      </c>
      <c r="H148" s="128">
        <v>7.0000000000000001E-3</v>
      </c>
      <c r="I148" s="127">
        <v>67928</v>
      </c>
      <c r="J148" s="128">
        <v>0.29899999999999999</v>
      </c>
      <c r="K148" s="128">
        <v>-2.7E-2</v>
      </c>
      <c r="L148" s="127">
        <v>68239</v>
      </c>
      <c r="M148" s="128">
        <v>0.30199999999999999</v>
      </c>
      <c r="N148" s="128">
        <v>5.0000000000000001E-3</v>
      </c>
      <c r="O148" s="127">
        <v>69655</v>
      </c>
      <c r="P148" s="128">
        <v>0.29899999999999999</v>
      </c>
      <c r="Q148" s="128">
        <v>2.1000000000000001E-2</v>
      </c>
      <c r="R148" s="11">
        <v>-147</v>
      </c>
      <c r="S148" s="192">
        <v>-2.10595684937398E-3</v>
      </c>
      <c r="T148" s="11">
        <v>1727</v>
      </c>
      <c r="U148" s="192">
        <v>2.5423978329996468E-2</v>
      </c>
      <c r="V148" s="127">
        <v>60317</v>
      </c>
      <c r="W148" s="128">
        <v>0.29799999999999999</v>
      </c>
      <c r="X148" s="127">
        <v>60713</v>
      </c>
      <c r="Y148" s="128">
        <v>0.30399999999999999</v>
      </c>
      <c r="Z148" s="128">
        <v>7.0000000000000001E-3</v>
      </c>
      <c r="AA148" s="127">
        <v>59265</v>
      </c>
      <c r="AB148" s="128">
        <v>0.317</v>
      </c>
      <c r="AC148" s="128">
        <v>-2.4E-2</v>
      </c>
      <c r="AD148" s="127">
        <v>58103</v>
      </c>
      <c r="AE148" s="128">
        <v>0.317</v>
      </c>
      <c r="AF148" s="128">
        <v>-0.02</v>
      </c>
      <c r="AG148" s="127">
        <v>58105</v>
      </c>
      <c r="AH148" s="128">
        <v>0.316</v>
      </c>
      <c r="AI148" s="128">
        <v>0</v>
      </c>
      <c r="AJ148" s="11">
        <v>-2608</v>
      </c>
      <c r="AK148" s="192">
        <v>-4.29562037784329E-2</v>
      </c>
      <c r="AL148" s="11">
        <v>-1160</v>
      </c>
      <c r="AM148" s="192">
        <v>-1.9573103855563993E-2</v>
      </c>
      <c r="AN148" s="127">
        <v>8970</v>
      </c>
      <c r="AO148" s="128">
        <v>0.214</v>
      </c>
      <c r="AP148" s="127">
        <v>9089</v>
      </c>
      <c r="AQ148" s="128">
        <v>0.216</v>
      </c>
      <c r="AR148" s="128">
        <v>1.2999999999999999E-2</v>
      </c>
      <c r="AS148" s="127">
        <v>8663</v>
      </c>
      <c r="AT148" s="128">
        <v>0.216</v>
      </c>
      <c r="AU148" s="128">
        <v>-4.7E-2</v>
      </c>
      <c r="AV148" s="127">
        <v>10136</v>
      </c>
      <c r="AW148" s="128">
        <v>0.23499999999999999</v>
      </c>
      <c r="AX148" s="128">
        <v>0.17</v>
      </c>
      <c r="AY148" s="127">
        <v>11550</v>
      </c>
      <c r="AZ148" s="128">
        <v>0.23499999999999999</v>
      </c>
      <c r="BA148" s="128">
        <v>0.14000000000000001</v>
      </c>
      <c r="BB148" s="11">
        <v>2461</v>
      </c>
      <c r="BC148" s="192">
        <v>0.27076686104081849</v>
      </c>
      <c r="BD148" s="11">
        <v>2887</v>
      </c>
      <c r="BE148" s="192">
        <v>0.33325637769825694</v>
      </c>
      <c r="BF148" s="289"/>
      <c r="BG148" s="290"/>
      <c r="BH148" s="289"/>
      <c r="BI148" s="290"/>
      <c r="BJ148" s="290"/>
      <c r="BK148" s="289"/>
      <c r="BL148" s="290"/>
      <c r="BM148" s="290"/>
      <c r="BN148" s="289"/>
      <c r="BO148" s="290"/>
      <c r="BP148" s="290"/>
      <c r="BQ148" s="289"/>
      <c r="BR148" s="290"/>
      <c r="BS148" s="290"/>
      <c r="BT148" s="289"/>
      <c r="BU148" s="290"/>
      <c r="BV148" s="289"/>
      <c r="BW148" s="290"/>
      <c r="BX148" s="289"/>
      <c r="BY148" s="290"/>
      <c r="BZ148" s="289"/>
      <c r="CA148" s="290"/>
      <c r="CB148" s="290"/>
      <c r="CC148" s="289"/>
      <c r="CD148" s="290"/>
      <c r="CE148" s="290"/>
      <c r="CF148" s="289"/>
      <c r="CG148" s="290"/>
      <c r="CH148" s="290"/>
      <c r="CI148" s="289"/>
      <c r="CJ148" s="290"/>
      <c r="CK148" s="290"/>
      <c r="CL148" s="289"/>
      <c r="CM148" s="290"/>
      <c r="CN148" s="289"/>
      <c r="CO148" s="290"/>
      <c r="CP148" s="207"/>
      <c r="CQ148" s="208"/>
      <c r="CR148" s="207"/>
      <c r="CS148" s="208"/>
      <c r="CT148" s="208"/>
      <c r="CU148" s="207"/>
      <c r="CV148" s="208"/>
      <c r="CW148" s="208"/>
      <c r="CX148" s="207"/>
      <c r="CY148" s="208"/>
      <c r="CZ148" s="208"/>
      <c r="DA148" s="207"/>
      <c r="DB148" s="208"/>
      <c r="DC148" s="208"/>
      <c r="DD148" s="207"/>
      <c r="DE148" s="208"/>
      <c r="DF148" s="207"/>
      <c r="DG148" s="208"/>
      <c r="DH148" s="207"/>
      <c r="DI148" s="208"/>
      <c r="DJ148" s="207"/>
      <c r="DK148" s="208"/>
      <c r="DL148" s="208"/>
      <c r="DM148" s="207"/>
      <c r="DN148" s="208"/>
      <c r="DO148" s="208"/>
      <c r="DP148" s="207"/>
      <c r="DQ148" s="208"/>
      <c r="DR148" s="208"/>
      <c r="DS148" s="207"/>
      <c r="DT148" s="208"/>
      <c r="DU148" s="208"/>
      <c r="DV148" s="207"/>
      <c r="DW148" s="208"/>
      <c r="DX148" s="207"/>
      <c r="DY148" s="208"/>
    </row>
    <row r="149" spans="2:129" x14ac:dyDescent="0.3">
      <c r="B149" s="413"/>
      <c r="C149" s="12" t="s">
        <v>133</v>
      </c>
      <c r="D149" s="127">
        <v>53879</v>
      </c>
      <c r="E149" s="128">
        <v>0.221</v>
      </c>
      <c r="F149" s="127">
        <v>53499</v>
      </c>
      <c r="G149" s="128">
        <v>0.221</v>
      </c>
      <c r="H149" s="128">
        <v>-7.0000000000000001E-3</v>
      </c>
      <c r="I149" s="127">
        <v>49976</v>
      </c>
      <c r="J149" s="128">
        <v>0.22</v>
      </c>
      <c r="K149" s="128">
        <v>-6.6000000000000003E-2</v>
      </c>
      <c r="L149" s="127">
        <v>50599</v>
      </c>
      <c r="M149" s="128">
        <v>0.224</v>
      </c>
      <c r="N149" s="128">
        <v>1.2E-2</v>
      </c>
      <c r="O149" s="127">
        <v>52477</v>
      </c>
      <c r="P149" s="128">
        <v>0.22500000000000001</v>
      </c>
      <c r="Q149" s="128">
        <v>3.6999999999999998E-2</v>
      </c>
      <c r="R149" s="11">
        <v>-1022</v>
      </c>
      <c r="S149" s="192">
        <v>-1.9103160806744013E-2</v>
      </c>
      <c r="T149" s="11">
        <v>2501</v>
      </c>
      <c r="U149" s="192">
        <v>5.0044021130142467E-2</v>
      </c>
      <c r="V149" s="127">
        <v>45233</v>
      </c>
      <c r="W149" s="128">
        <v>0.224</v>
      </c>
      <c r="X149" s="127">
        <v>44716</v>
      </c>
      <c r="Y149" s="128">
        <v>0.224</v>
      </c>
      <c r="Z149" s="128">
        <v>-1.0999999999999999E-2</v>
      </c>
      <c r="AA149" s="127">
        <v>41436</v>
      </c>
      <c r="AB149" s="128">
        <v>0.222</v>
      </c>
      <c r="AC149" s="128">
        <v>-7.2999999999999995E-2</v>
      </c>
      <c r="AD149" s="127">
        <v>41615</v>
      </c>
      <c r="AE149" s="128">
        <v>0.22700000000000001</v>
      </c>
      <c r="AF149" s="128">
        <v>4.0000000000000001E-3</v>
      </c>
      <c r="AG149" s="127">
        <v>41814</v>
      </c>
      <c r="AH149" s="128">
        <v>0.22700000000000001</v>
      </c>
      <c r="AI149" s="128">
        <v>5.0000000000000001E-3</v>
      </c>
      <c r="AJ149" s="11">
        <v>-2902</v>
      </c>
      <c r="AK149" s="192">
        <v>-6.4898470346184789E-2</v>
      </c>
      <c r="AL149" s="11">
        <v>378</v>
      </c>
      <c r="AM149" s="192">
        <v>9.1225021720243264E-3</v>
      </c>
      <c r="AN149" s="127">
        <v>8646</v>
      </c>
      <c r="AO149" s="128">
        <v>0.20599999999999999</v>
      </c>
      <c r="AP149" s="127">
        <v>8783</v>
      </c>
      <c r="AQ149" s="128">
        <v>0.20799999999999999</v>
      </c>
      <c r="AR149" s="128">
        <v>1.6E-2</v>
      </c>
      <c r="AS149" s="127">
        <v>8540</v>
      </c>
      <c r="AT149" s="128">
        <v>0.21299999999999999</v>
      </c>
      <c r="AU149" s="128">
        <v>-2.8000000000000001E-2</v>
      </c>
      <c r="AV149" s="127">
        <v>8984</v>
      </c>
      <c r="AW149" s="128">
        <v>0.20899999999999999</v>
      </c>
      <c r="AX149" s="128">
        <v>5.1999999999999998E-2</v>
      </c>
      <c r="AY149" s="127">
        <v>10663</v>
      </c>
      <c r="AZ149" s="128">
        <v>0.217</v>
      </c>
      <c r="BA149" s="128">
        <v>0.187</v>
      </c>
      <c r="BB149" s="11">
        <v>1880</v>
      </c>
      <c r="BC149" s="192">
        <v>0.21404986906523971</v>
      </c>
      <c r="BD149" s="11">
        <v>2123</v>
      </c>
      <c r="BE149" s="192">
        <v>0.24859484777517565</v>
      </c>
      <c r="BF149" s="289"/>
      <c r="BG149" s="290"/>
      <c r="BH149" s="289"/>
      <c r="BI149" s="290"/>
      <c r="BJ149" s="290"/>
      <c r="BK149" s="289"/>
      <c r="BL149" s="290"/>
      <c r="BM149" s="290"/>
      <c r="BN149" s="289"/>
      <c r="BO149" s="290"/>
      <c r="BP149" s="290"/>
      <c r="BQ149" s="289"/>
      <c r="BR149" s="290"/>
      <c r="BS149" s="290"/>
      <c r="BT149" s="289"/>
      <c r="BU149" s="290"/>
      <c r="BV149" s="289"/>
      <c r="BW149" s="290"/>
      <c r="BX149" s="289"/>
      <c r="BY149" s="290"/>
      <c r="BZ149" s="289"/>
      <c r="CA149" s="290"/>
      <c r="CB149" s="290"/>
      <c r="CC149" s="289"/>
      <c r="CD149" s="290"/>
      <c r="CE149" s="290"/>
      <c r="CF149" s="289"/>
      <c r="CG149" s="290"/>
      <c r="CH149" s="290"/>
      <c r="CI149" s="289"/>
      <c r="CJ149" s="290"/>
      <c r="CK149" s="290"/>
      <c r="CL149" s="289"/>
      <c r="CM149" s="290"/>
      <c r="CN149" s="289"/>
      <c r="CO149" s="290"/>
      <c r="CP149" s="207"/>
      <c r="CQ149" s="208"/>
      <c r="CR149" s="207"/>
      <c r="CS149" s="208"/>
      <c r="CT149" s="208"/>
      <c r="CU149" s="207"/>
      <c r="CV149" s="208"/>
      <c r="CW149" s="208"/>
      <c r="CX149" s="207"/>
      <c r="CY149" s="208"/>
      <c r="CZ149" s="208"/>
      <c r="DA149" s="207"/>
      <c r="DB149" s="208"/>
      <c r="DC149" s="208"/>
      <c r="DD149" s="207"/>
      <c r="DE149" s="208"/>
      <c r="DF149" s="207"/>
      <c r="DG149" s="208"/>
      <c r="DH149" s="207"/>
      <c r="DI149" s="208"/>
      <c r="DJ149" s="207"/>
      <c r="DK149" s="208"/>
      <c r="DL149" s="208"/>
      <c r="DM149" s="207"/>
      <c r="DN149" s="208"/>
      <c r="DO149" s="208"/>
      <c r="DP149" s="207"/>
      <c r="DQ149" s="208"/>
      <c r="DR149" s="208"/>
      <c r="DS149" s="207"/>
      <c r="DT149" s="208"/>
      <c r="DU149" s="208"/>
      <c r="DV149" s="207"/>
      <c r="DW149" s="208"/>
      <c r="DX149" s="207"/>
      <c r="DY149" s="208"/>
    </row>
    <row r="150" spans="2:129" x14ac:dyDescent="0.3">
      <c r="B150" s="413"/>
      <c r="C150" s="12" t="s">
        <v>132</v>
      </c>
      <c r="D150" s="127">
        <v>40466</v>
      </c>
      <c r="E150" s="128">
        <v>0.16600000000000001</v>
      </c>
      <c r="F150" s="127">
        <v>40354</v>
      </c>
      <c r="G150" s="128">
        <v>0.16700000000000001</v>
      </c>
      <c r="H150" s="128">
        <v>-3.0000000000000001E-3</v>
      </c>
      <c r="I150" s="127">
        <v>37457</v>
      </c>
      <c r="J150" s="128">
        <v>0.16500000000000001</v>
      </c>
      <c r="K150" s="128">
        <v>-7.1999999999999995E-2</v>
      </c>
      <c r="L150" s="127">
        <v>37184</v>
      </c>
      <c r="M150" s="128">
        <v>0.16400000000000001</v>
      </c>
      <c r="N150" s="128">
        <v>-7.0000000000000001E-3</v>
      </c>
      <c r="O150" s="127">
        <v>38946</v>
      </c>
      <c r="P150" s="128">
        <v>0.16700000000000001</v>
      </c>
      <c r="Q150" s="128">
        <v>4.7E-2</v>
      </c>
      <c r="R150" s="11">
        <v>-1408</v>
      </c>
      <c r="S150" s="192">
        <v>-3.4891212767011903E-2</v>
      </c>
      <c r="T150" s="11">
        <v>1489</v>
      </c>
      <c r="U150" s="192">
        <v>3.9752249245801854E-2</v>
      </c>
      <c r="V150" s="127">
        <v>33095</v>
      </c>
      <c r="W150" s="128">
        <v>0.16400000000000001</v>
      </c>
      <c r="X150" s="127">
        <v>32784</v>
      </c>
      <c r="Y150" s="128">
        <v>0.16400000000000001</v>
      </c>
      <c r="Z150" s="128">
        <v>-8.9999999999999993E-3</v>
      </c>
      <c r="AA150" s="127">
        <v>30218</v>
      </c>
      <c r="AB150" s="128">
        <v>0.16200000000000001</v>
      </c>
      <c r="AC150" s="128">
        <v>-7.8E-2</v>
      </c>
      <c r="AD150" s="127">
        <v>29584</v>
      </c>
      <c r="AE150" s="128">
        <v>0.16200000000000001</v>
      </c>
      <c r="AF150" s="128">
        <v>-2.1000000000000001E-2</v>
      </c>
      <c r="AG150" s="127">
        <v>30051</v>
      </c>
      <c r="AH150" s="128">
        <v>0.16300000000000001</v>
      </c>
      <c r="AI150" s="128">
        <v>1.6E-2</v>
      </c>
      <c r="AJ150" s="11">
        <v>-2733</v>
      </c>
      <c r="AK150" s="192">
        <v>-8.3363836017569581E-2</v>
      </c>
      <c r="AL150" s="11">
        <v>-167</v>
      </c>
      <c r="AM150" s="192">
        <v>-5.526507379707459E-3</v>
      </c>
      <c r="AN150" s="127">
        <v>7371</v>
      </c>
      <c r="AO150" s="128">
        <v>0.17599999999999999</v>
      </c>
      <c r="AP150" s="127">
        <v>7570</v>
      </c>
      <c r="AQ150" s="128">
        <v>0.18</v>
      </c>
      <c r="AR150" s="128">
        <v>2.7E-2</v>
      </c>
      <c r="AS150" s="127">
        <v>7239</v>
      </c>
      <c r="AT150" s="128">
        <v>0.18</v>
      </c>
      <c r="AU150" s="128">
        <v>-4.3999999999999997E-2</v>
      </c>
      <c r="AV150" s="127">
        <v>7600</v>
      </c>
      <c r="AW150" s="128">
        <v>0.17599999999999999</v>
      </c>
      <c r="AX150" s="128">
        <v>0.05</v>
      </c>
      <c r="AY150" s="127">
        <v>8895</v>
      </c>
      <c r="AZ150" s="128">
        <v>0.18099999999999999</v>
      </c>
      <c r="BA150" s="128">
        <v>0.17</v>
      </c>
      <c r="BB150" s="11">
        <v>1325</v>
      </c>
      <c r="BC150" s="192">
        <v>0.17503302509907526</v>
      </c>
      <c r="BD150" s="11">
        <v>1656</v>
      </c>
      <c r="BE150" s="192">
        <v>0.22876087857438873</v>
      </c>
      <c r="BF150" s="289"/>
      <c r="BG150" s="290"/>
      <c r="BH150" s="289"/>
      <c r="BI150" s="290"/>
      <c r="BJ150" s="290"/>
      <c r="BK150" s="289"/>
      <c r="BL150" s="290"/>
      <c r="BM150" s="290"/>
      <c r="BN150" s="289"/>
      <c r="BO150" s="290"/>
      <c r="BP150" s="290"/>
      <c r="BQ150" s="289"/>
      <c r="BR150" s="290"/>
      <c r="BS150" s="290"/>
      <c r="BT150" s="289"/>
      <c r="BU150" s="290"/>
      <c r="BV150" s="289"/>
      <c r="BW150" s="290"/>
      <c r="BX150" s="289"/>
      <c r="BY150" s="290"/>
      <c r="BZ150" s="289"/>
      <c r="CA150" s="290"/>
      <c r="CB150" s="290"/>
      <c r="CC150" s="289"/>
      <c r="CD150" s="290"/>
      <c r="CE150" s="290"/>
      <c r="CF150" s="289"/>
      <c r="CG150" s="290"/>
      <c r="CH150" s="290"/>
      <c r="CI150" s="289"/>
      <c r="CJ150" s="290"/>
      <c r="CK150" s="290"/>
      <c r="CL150" s="289"/>
      <c r="CM150" s="290"/>
      <c r="CN150" s="289"/>
      <c r="CO150" s="290"/>
      <c r="CP150" s="207"/>
      <c r="CQ150" s="208"/>
      <c r="CR150" s="207"/>
      <c r="CS150" s="208"/>
      <c r="CT150" s="208"/>
      <c r="CU150" s="207"/>
      <c r="CV150" s="208"/>
      <c r="CW150" s="208"/>
      <c r="CX150" s="207"/>
      <c r="CY150" s="208"/>
      <c r="CZ150" s="208"/>
      <c r="DA150" s="207"/>
      <c r="DB150" s="208"/>
      <c r="DC150" s="208"/>
      <c r="DD150" s="207"/>
      <c r="DE150" s="208"/>
      <c r="DF150" s="207"/>
      <c r="DG150" s="208"/>
      <c r="DH150" s="207"/>
      <c r="DI150" s="208"/>
      <c r="DJ150" s="207"/>
      <c r="DK150" s="208"/>
      <c r="DL150" s="208"/>
      <c r="DM150" s="207"/>
      <c r="DN150" s="208"/>
      <c r="DO150" s="208"/>
      <c r="DP150" s="207"/>
      <c r="DQ150" s="208"/>
      <c r="DR150" s="208"/>
      <c r="DS150" s="207"/>
      <c r="DT150" s="208"/>
      <c r="DU150" s="208"/>
      <c r="DV150" s="207"/>
      <c r="DW150" s="208"/>
      <c r="DX150" s="207"/>
      <c r="DY150" s="208"/>
    </row>
    <row r="151" spans="2:129" x14ac:dyDescent="0.3">
      <c r="B151" s="413"/>
      <c r="C151" s="12" t="s">
        <v>131</v>
      </c>
      <c r="D151" s="127">
        <v>30046</v>
      </c>
      <c r="E151" s="128">
        <v>0.123</v>
      </c>
      <c r="F151" s="127">
        <v>29742</v>
      </c>
      <c r="G151" s="128">
        <v>0.123</v>
      </c>
      <c r="H151" s="128">
        <v>-0.01</v>
      </c>
      <c r="I151" s="127">
        <v>27492</v>
      </c>
      <c r="J151" s="128">
        <v>0.121</v>
      </c>
      <c r="K151" s="128">
        <v>-7.5999999999999998E-2</v>
      </c>
      <c r="L151" s="127">
        <v>27017</v>
      </c>
      <c r="M151" s="128">
        <v>0.11899999999999999</v>
      </c>
      <c r="N151" s="128">
        <v>-1.7000000000000001E-2</v>
      </c>
      <c r="O151" s="127">
        <v>28260</v>
      </c>
      <c r="P151" s="128">
        <v>0.121</v>
      </c>
      <c r="Q151" s="128">
        <v>4.5999999999999999E-2</v>
      </c>
      <c r="R151" s="11">
        <v>-1482</v>
      </c>
      <c r="S151" s="192">
        <v>-4.9828525317732519E-2</v>
      </c>
      <c r="T151" s="11">
        <v>768</v>
      </c>
      <c r="U151" s="192">
        <v>2.7935399388913137E-2</v>
      </c>
      <c r="V151" s="127">
        <v>23962</v>
      </c>
      <c r="W151" s="128">
        <v>0.11799999999999999</v>
      </c>
      <c r="X151" s="127">
        <v>23747</v>
      </c>
      <c r="Y151" s="128">
        <v>0.11899999999999999</v>
      </c>
      <c r="Z151" s="128">
        <v>-8.9999999999999993E-3</v>
      </c>
      <c r="AA151" s="127">
        <v>21549</v>
      </c>
      <c r="AB151" s="128">
        <v>0.115</v>
      </c>
      <c r="AC151" s="128">
        <v>-9.2999999999999999E-2</v>
      </c>
      <c r="AD151" s="127">
        <v>20987</v>
      </c>
      <c r="AE151" s="128">
        <v>0.115</v>
      </c>
      <c r="AF151" s="128">
        <v>-2.5999999999999999E-2</v>
      </c>
      <c r="AG151" s="127">
        <v>21327</v>
      </c>
      <c r="AH151" s="128">
        <v>0.11600000000000001</v>
      </c>
      <c r="AI151" s="128">
        <v>1.6E-2</v>
      </c>
      <c r="AJ151" s="11">
        <v>-2420</v>
      </c>
      <c r="AK151" s="192">
        <v>-0.10190760938223775</v>
      </c>
      <c r="AL151" s="11">
        <v>-222</v>
      </c>
      <c r="AM151" s="192">
        <v>-1.0302102185716274E-2</v>
      </c>
      <c r="AN151" s="127">
        <v>6084</v>
      </c>
      <c r="AO151" s="128">
        <v>0.14499999999999999</v>
      </c>
      <c r="AP151" s="127">
        <v>5995</v>
      </c>
      <c r="AQ151" s="128">
        <v>0.14199999999999999</v>
      </c>
      <c r="AR151" s="128">
        <v>-1.4999999999999999E-2</v>
      </c>
      <c r="AS151" s="127">
        <v>5943</v>
      </c>
      <c r="AT151" s="128">
        <v>0.14799999999999999</v>
      </c>
      <c r="AU151" s="128">
        <v>-8.9999999999999993E-3</v>
      </c>
      <c r="AV151" s="127">
        <v>6030</v>
      </c>
      <c r="AW151" s="128">
        <v>0.14000000000000001</v>
      </c>
      <c r="AX151" s="128">
        <v>1.4999999999999999E-2</v>
      </c>
      <c r="AY151" s="127">
        <v>6933</v>
      </c>
      <c r="AZ151" s="128">
        <v>0.14099999999999999</v>
      </c>
      <c r="BA151" s="128">
        <v>0.15</v>
      </c>
      <c r="BB151" s="11">
        <v>938</v>
      </c>
      <c r="BC151" s="192">
        <v>0.156463719766472</v>
      </c>
      <c r="BD151" s="11">
        <v>990</v>
      </c>
      <c r="BE151" s="192">
        <v>0.16658253407370016</v>
      </c>
      <c r="BF151" s="289"/>
      <c r="BG151" s="290"/>
      <c r="BH151" s="289"/>
      <c r="BI151" s="290"/>
      <c r="BJ151" s="290"/>
      <c r="BK151" s="289"/>
      <c r="BL151" s="290"/>
      <c r="BM151" s="290"/>
      <c r="BN151" s="289"/>
      <c r="BO151" s="290"/>
      <c r="BP151" s="290"/>
      <c r="BQ151" s="289"/>
      <c r="BR151" s="290"/>
      <c r="BS151" s="290"/>
      <c r="BT151" s="289"/>
      <c r="BU151" s="290"/>
      <c r="BV151" s="289"/>
      <c r="BW151" s="290"/>
      <c r="BX151" s="289"/>
      <c r="BY151" s="290"/>
      <c r="BZ151" s="289"/>
      <c r="CA151" s="290"/>
      <c r="CB151" s="290"/>
      <c r="CC151" s="289"/>
      <c r="CD151" s="290"/>
      <c r="CE151" s="290"/>
      <c r="CF151" s="289"/>
      <c r="CG151" s="290"/>
      <c r="CH151" s="290"/>
      <c r="CI151" s="289"/>
      <c r="CJ151" s="290"/>
      <c r="CK151" s="290"/>
      <c r="CL151" s="289"/>
      <c r="CM151" s="290"/>
      <c r="CN151" s="289"/>
      <c r="CO151" s="290"/>
      <c r="CP151" s="207"/>
      <c r="CQ151" s="208"/>
      <c r="CR151" s="207"/>
      <c r="CS151" s="208"/>
      <c r="CT151" s="208"/>
      <c r="CU151" s="207"/>
      <c r="CV151" s="208"/>
      <c r="CW151" s="208"/>
      <c r="CX151" s="207"/>
      <c r="CY151" s="208"/>
      <c r="CZ151" s="208"/>
      <c r="DA151" s="207"/>
      <c r="DB151" s="208"/>
      <c r="DC151" s="208"/>
      <c r="DD151" s="207"/>
      <c r="DE151" s="208"/>
      <c r="DF151" s="207"/>
      <c r="DG151" s="208"/>
      <c r="DH151" s="207"/>
      <c r="DI151" s="208"/>
      <c r="DJ151" s="207"/>
      <c r="DK151" s="208"/>
      <c r="DL151" s="208"/>
      <c r="DM151" s="207"/>
      <c r="DN151" s="208"/>
      <c r="DO151" s="208"/>
      <c r="DP151" s="207"/>
      <c r="DQ151" s="208"/>
      <c r="DR151" s="208"/>
      <c r="DS151" s="207"/>
      <c r="DT151" s="208"/>
      <c r="DU151" s="208"/>
      <c r="DV151" s="207"/>
      <c r="DW151" s="208"/>
      <c r="DX151" s="207"/>
      <c r="DY151" s="208"/>
    </row>
    <row r="152" spans="2:129" x14ac:dyDescent="0.3">
      <c r="B152" s="413"/>
      <c r="C152" s="12" t="s">
        <v>130</v>
      </c>
      <c r="D152" s="127">
        <v>22055</v>
      </c>
      <c r="E152" s="128">
        <v>0.09</v>
      </c>
      <c r="F152" s="127">
        <v>21879</v>
      </c>
      <c r="G152" s="128">
        <v>0.09</v>
      </c>
      <c r="H152" s="128">
        <v>-8.0000000000000002E-3</v>
      </c>
      <c r="I152" s="127">
        <v>20120</v>
      </c>
      <c r="J152" s="128">
        <v>8.8999999999999996E-2</v>
      </c>
      <c r="K152" s="128">
        <v>-0.08</v>
      </c>
      <c r="L152" s="127">
        <v>19590</v>
      </c>
      <c r="M152" s="128">
        <v>8.6999999999999994E-2</v>
      </c>
      <c r="N152" s="128">
        <v>-2.5999999999999999E-2</v>
      </c>
      <c r="O152" s="127">
        <v>20218</v>
      </c>
      <c r="P152" s="128">
        <v>8.6999999999999994E-2</v>
      </c>
      <c r="Q152" s="128">
        <v>3.2000000000000001E-2</v>
      </c>
      <c r="R152" s="11">
        <v>-1661</v>
      </c>
      <c r="S152" s="192">
        <v>-7.5917546505781752E-2</v>
      </c>
      <c r="T152" s="11">
        <v>98</v>
      </c>
      <c r="U152" s="192">
        <v>4.8707753479125251E-3</v>
      </c>
      <c r="V152" s="127">
        <v>17121</v>
      </c>
      <c r="W152" s="128">
        <v>8.5000000000000006E-2</v>
      </c>
      <c r="X152" s="127">
        <v>16643</v>
      </c>
      <c r="Y152" s="128">
        <v>8.3000000000000004E-2</v>
      </c>
      <c r="Z152" s="128">
        <v>-2.8000000000000001E-2</v>
      </c>
      <c r="AA152" s="127">
        <v>15394</v>
      </c>
      <c r="AB152" s="128">
        <v>8.2000000000000003E-2</v>
      </c>
      <c r="AC152" s="128">
        <v>-7.4999999999999997E-2</v>
      </c>
      <c r="AD152" s="127">
        <v>14521</v>
      </c>
      <c r="AE152" s="128">
        <v>7.9000000000000001E-2</v>
      </c>
      <c r="AF152" s="128">
        <v>-5.7000000000000002E-2</v>
      </c>
      <c r="AG152" s="127">
        <v>14657</v>
      </c>
      <c r="AH152" s="128">
        <v>0.08</v>
      </c>
      <c r="AI152" s="128">
        <v>8.9999999999999993E-3</v>
      </c>
      <c r="AJ152" s="11">
        <v>-1986</v>
      </c>
      <c r="AK152" s="192">
        <v>-0.1193294478158986</v>
      </c>
      <c r="AL152" s="11">
        <v>-737</v>
      </c>
      <c r="AM152" s="192">
        <v>-4.7875795764583604E-2</v>
      </c>
      <c r="AN152" s="127">
        <v>4934</v>
      </c>
      <c r="AO152" s="128">
        <v>0.11799999999999999</v>
      </c>
      <c r="AP152" s="127">
        <v>5236</v>
      </c>
      <c r="AQ152" s="128">
        <v>0.124</v>
      </c>
      <c r="AR152" s="128">
        <v>6.0999999999999999E-2</v>
      </c>
      <c r="AS152" s="127">
        <v>4726</v>
      </c>
      <c r="AT152" s="128">
        <v>0.11799999999999999</v>
      </c>
      <c r="AU152" s="128">
        <v>-9.7000000000000003E-2</v>
      </c>
      <c r="AV152" s="127">
        <v>5069</v>
      </c>
      <c r="AW152" s="128">
        <v>0.11799999999999999</v>
      </c>
      <c r="AX152" s="128">
        <v>7.2999999999999995E-2</v>
      </c>
      <c r="AY152" s="127">
        <v>5561</v>
      </c>
      <c r="AZ152" s="128">
        <v>0.113</v>
      </c>
      <c r="BA152" s="128">
        <v>9.7000000000000003E-2</v>
      </c>
      <c r="BB152" s="11">
        <v>325</v>
      </c>
      <c r="BC152" s="192">
        <v>6.2070282658517995E-2</v>
      </c>
      <c r="BD152" s="11">
        <v>835</v>
      </c>
      <c r="BE152" s="192">
        <v>0.17668218366483285</v>
      </c>
      <c r="BF152" s="289"/>
      <c r="BG152" s="290"/>
      <c r="BH152" s="289"/>
      <c r="BI152" s="290"/>
      <c r="BJ152" s="290"/>
      <c r="BK152" s="289"/>
      <c r="BL152" s="290"/>
      <c r="BM152" s="290"/>
      <c r="BN152" s="289"/>
      <c r="BO152" s="290"/>
      <c r="BP152" s="290"/>
      <c r="BQ152" s="289"/>
      <c r="BR152" s="290"/>
      <c r="BS152" s="290"/>
      <c r="BT152" s="289"/>
      <c r="BU152" s="290"/>
      <c r="BV152" s="289"/>
      <c r="BW152" s="290"/>
      <c r="BX152" s="289"/>
      <c r="BY152" s="290"/>
      <c r="BZ152" s="289"/>
      <c r="CA152" s="290"/>
      <c r="CB152" s="290"/>
      <c r="CC152" s="289"/>
      <c r="CD152" s="290"/>
      <c r="CE152" s="290"/>
      <c r="CF152" s="289"/>
      <c r="CG152" s="290"/>
      <c r="CH152" s="290"/>
      <c r="CI152" s="289"/>
      <c r="CJ152" s="290"/>
      <c r="CK152" s="290"/>
      <c r="CL152" s="289"/>
      <c r="CM152" s="290"/>
      <c r="CN152" s="289"/>
      <c r="CO152" s="290"/>
      <c r="CP152" s="207"/>
      <c r="CQ152" s="208"/>
      <c r="CR152" s="207"/>
      <c r="CS152" s="208"/>
      <c r="CT152" s="208"/>
      <c r="CU152" s="207"/>
      <c r="CV152" s="208"/>
      <c r="CW152" s="208"/>
      <c r="CX152" s="207"/>
      <c r="CY152" s="208"/>
      <c r="CZ152" s="208"/>
      <c r="DA152" s="207"/>
      <c r="DB152" s="208"/>
      <c r="DC152" s="208"/>
      <c r="DD152" s="207"/>
      <c r="DE152" s="208"/>
      <c r="DF152" s="207"/>
      <c r="DG152" s="208"/>
      <c r="DH152" s="207"/>
      <c r="DI152" s="208"/>
      <c r="DJ152" s="207"/>
      <c r="DK152" s="208"/>
      <c r="DL152" s="208"/>
      <c r="DM152" s="207"/>
      <c r="DN152" s="208"/>
      <c r="DO152" s="208"/>
      <c r="DP152" s="207"/>
      <c r="DQ152" s="208"/>
      <c r="DR152" s="208"/>
      <c r="DS152" s="207"/>
      <c r="DT152" s="208"/>
      <c r="DU152" s="208"/>
      <c r="DV152" s="207"/>
      <c r="DW152" s="208"/>
      <c r="DX152" s="207"/>
      <c r="DY152" s="208"/>
    </row>
    <row r="153" spans="2:129" x14ac:dyDescent="0.3">
      <c r="B153" s="413"/>
      <c r="C153" s="12" t="s">
        <v>135</v>
      </c>
      <c r="D153" s="127">
        <v>28427</v>
      </c>
      <c r="E153" s="128">
        <v>0.11600000000000001</v>
      </c>
      <c r="F153" s="127">
        <v>26639</v>
      </c>
      <c r="G153" s="128">
        <v>0.11</v>
      </c>
      <c r="H153" s="128">
        <v>-6.3E-2</v>
      </c>
      <c r="I153" s="127">
        <v>23893</v>
      </c>
      <c r="J153" s="128">
        <v>0.105</v>
      </c>
      <c r="K153" s="128">
        <v>-0.10299999999999999</v>
      </c>
      <c r="L153" s="127">
        <v>23455</v>
      </c>
      <c r="M153" s="128">
        <v>0.104</v>
      </c>
      <c r="N153" s="128">
        <v>-1.7999999999999999E-2</v>
      </c>
      <c r="O153" s="127">
        <v>23456</v>
      </c>
      <c r="P153" s="128">
        <v>0.10100000000000001</v>
      </c>
      <c r="Q153" s="128">
        <v>0</v>
      </c>
      <c r="R153" s="11">
        <v>-3183</v>
      </c>
      <c r="S153" s="192">
        <v>-0.11948646720973011</v>
      </c>
      <c r="T153" s="11">
        <v>-437</v>
      </c>
      <c r="U153" s="192">
        <v>-1.828987569581049E-2</v>
      </c>
      <c r="V153" s="127">
        <v>22490</v>
      </c>
      <c r="W153" s="128">
        <v>0.111</v>
      </c>
      <c r="X153" s="127">
        <v>21170</v>
      </c>
      <c r="Y153" s="128">
        <v>0.106</v>
      </c>
      <c r="Z153" s="128">
        <v>-5.8999999999999997E-2</v>
      </c>
      <c r="AA153" s="127">
        <v>18894</v>
      </c>
      <c r="AB153" s="128">
        <v>0.10100000000000001</v>
      </c>
      <c r="AC153" s="128">
        <v>-0.108</v>
      </c>
      <c r="AD153" s="127">
        <v>18192</v>
      </c>
      <c r="AE153" s="128">
        <v>9.9000000000000005E-2</v>
      </c>
      <c r="AF153" s="128">
        <v>-3.6999999999999998E-2</v>
      </c>
      <c r="AG153" s="127">
        <v>17848</v>
      </c>
      <c r="AH153" s="128">
        <v>9.7000000000000003E-2</v>
      </c>
      <c r="AI153" s="128">
        <v>-1.9E-2</v>
      </c>
      <c r="AJ153" s="11">
        <v>-3322</v>
      </c>
      <c r="AK153" s="192">
        <v>-0.15692017005196035</v>
      </c>
      <c r="AL153" s="11">
        <v>-1046</v>
      </c>
      <c r="AM153" s="192">
        <v>-5.5361490420239232E-2</v>
      </c>
      <c r="AN153" s="127">
        <v>5937</v>
      </c>
      <c r="AO153" s="128">
        <v>0.14199999999999999</v>
      </c>
      <c r="AP153" s="127">
        <v>5469</v>
      </c>
      <c r="AQ153" s="128">
        <v>0.13</v>
      </c>
      <c r="AR153" s="128">
        <v>-7.9000000000000001E-2</v>
      </c>
      <c r="AS153" s="127">
        <v>4999</v>
      </c>
      <c r="AT153" s="128">
        <v>0.125</v>
      </c>
      <c r="AU153" s="128">
        <v>-8.5999999999999993E-2</v>
      </c>
      <c r="AV153" s="127">
        <v>5263</v>
      </c>
      <c r="AW153" s="128">
        <v>0.122</v>
      </c>
      <c r="AX153" s="128">
        <v>5.2999999999999999E-2</v>
      </c>
      <c r="AY153" s="127">
        <v>5608</v>
      </c>
      <c r="AZ153" s="128">
        <v>0.114</v>
      </c>
      <c r="BA153" s="128">
        <v>6.6000000000000003E-2</v>
      </c>
      <c r="BB153" s="11">
        <v>139</v>
      </c>
      <c r="BC153" s="192">
        <v>2.5415980983726438E-2</v>
      </c>
      <c r="BD153" s="11">
        <v>609</v>
      </c>
      <c r="BE153" s="192">
        <v>0.1218243648729746</v>
      </c>
      <c r="BF153" s="289"/>
      <c r="BG153" s="290"/>
      <c r="BH153" s="289"/>
      <c r="BI153" s="290"/>
      <c r="BJ153" s="290"/>
      <c r="BK153" s="289"/>
      <c r="BL153" s="290"/>
      <c r="BM153" s="290"/>
      <c r="BN153" s="289"/>
      <c r="BO153" s="290"/>
      <c r="BP153" s="290"/>
      <c r="BQ153" s="289"/>
      <c r="BR153" s="290"/>
      <c r="BS153" s="290"/>
      <c r="BT153" s="289"/>
      <c r="BU153" s="290"/>
      <c r="BV153" s="289"/>
      <c r="BW153" s="290"/>
      <c r="BX153" s="289"/>
      <c r="BY153" s="290"/>
      <c r="BZ153" s="289"/>
      <c r="CA153" s="290"/>
      <c r="CB153" s="290"/>
      <c r="CC153" s="289"/>
      <c r="CD153" s="290"/>
      <c r="CE153" s="290"/>
      <c r="CF153" s="289"/>
      <c r="CG153" s="290"/>
      <c r="CH153" s="290"/>
      <c r="CI153" s="289"/>
      <c r="CJ153" s="290"/>
      <c r="CK153" s="290"/>
      <c r="CL153" s="289"/>
      <c r="CM153" s="290"/>
      <c r="CN153" s="289"/>
      <c r="CO153" s="290"/>
      <c r="CP153" s="207"/>
      <c r="CQ153" s="208"/>
      <c r="CR153" s="207"/>
      <c r="CS153" s="208"/>
      <c r="CT153" s="208"/>
      <c r="CU153" s="207"/>
      <c r="CV153" s="208"/>
      <c r="CW153" s="208"/>
      <c r="CX153" s="207"/>
      <c r="CY153" s="208"/>
      <c r="CZ153" s="208"/>
      <c r="DA153" s="207"/>
      <c r="DB153" s="208"/>
      <c r="DC153" s="208"/>
      <c r="DD153" s="207"/>
      <c r="DE153" s="208"/>
      <c r="DF153" s="207"/>
      <c r="DG153" s="208"/>
      <c r="DH153" s="207"/>
      <c r="DI153" s="208"/>
      <c r="DJ153" s="207"/>
      <c r="DK153" s="208"/>
      <c r="DL153" s="208"/>
      <c r="DM153" s="207"/>
      <c r="DN153" s="208"/>
      <c r="DO153" s="208"/>
      <c r="DP153" s="207"/>
      <c r="DQ153" s="208"/>
      <c r="DR153" s="208"/>
      <c r="DS153" s="207"/>
      <c r="DT153" s="208"/>
      <c r="DU153" s="208"/>
      <c r="DV153" s="207"/>
      <c r="DW153" s="208"/>
      <c r="DX153" s="207"/>
      <c r="DY153" s="208"/>
    </row>
    <row r="154" spans="2:129" x14ac:dyDescent="0.3">
      <c r="B154" s="413"/>
      <c r="C154" s="12" t="s">
        <v>13</v>
      </c>
      <c r="D154" s="127">
        <v>244160</v>
      </c>
      <c r="E154" s="128">
        <v>1</v>
      </c>
      <c r="F154" s="127">
        <v>241915</v>
      </c>
      <c r="G154" s="128">
        <v>1</v>
      </c>
      <c r="H154" s="128">
        <v>-8.9999999999999993E-3</v>
      </c>
      <c r="I154" s="127">
        <v>226866</v>
      </c>
      <c r="J154" s="128">
        <v>1</v>
      </c>
      <c r="K154" s="128">
        <v>-6.2E-2</v>
      </c>
      <c r="L154" s="127">
        <v>226084</v>
      </c>
      <c r="M154" s="128">
        <v>1</v>
      </c>
      <c r="N154" s="128">
        <v>-3.0000000000000001E-3</v>
      </c>
      <c r="O154" s="127">
        <v>233012</v>
      </c>
      <c r="P154" s="128">
        <v>1</v>
      </c>
      <c r="Q154" s="128">
        <v>3.1E-2</v>
      </c>
      <c r="R154" s="11">
        <v>-8903</v>
      </c>
      <c r="S154" s="192">
        <v>-3.6802182584792176E-2</v>
      </c>
      <c r="T154" s="11">
        <v>6146</v>
      </c>
      <c r="U154" s="192">
        <v>2.7090881842144702E-2</v>
      </c>
      <c r="V154" s="127">
        <v>202218</v>
      </c>
      <c r="W154" s="128">
        <v>1</v>
      </c>
      <c r="X154" s="127">
        <v>199773</v>
      </c>
      <c r="Y154" s="128">
        <v>1</v>
      </c>
      <c r="Z154" s="128">
        <v>-1.2E-2</v>
      </c>
      <c r="AA154" s="127">
        <v>186756</v>
      </c>
      <c r="AB154" s="128">
        <v>1</v>
      </c>
      <c r="AC154" s="128">
        <v>-6.5000000000000002E-2</v>
      </c>
      <c r="AD154" s="127">
        <v>183002</v>
      </c>
      <c r="AE154" s="128">
        <v>1</v>
      </c>
      <c r="AF154" s="128">
        <v>-0.02</v>
      </c>
      <c r="AG154" s="127">
        <v>183802</v>
      </c>
      <c r="AH154" s="128">
        <v>1</v>
      </c>
      <c r="AI154" s="128">
        <v>4.0000000000000001E-3</v>
      </c>
      <c r="AJ154" s="11">
        <v>-15971</v>
      </c>
      <c r="AK154" s="192">
        <v>-7.9945738413098821E-2</v>
      </c>
      <c r="AL154" s="11">
        <v>-2954</v>
      </c>
      <c r="AM154" s="192">
        <v>-1.5817430229818588E-2</v>
      </c>
      <c r="AN154" s="127">
        <v>41942</v>
      </c>
      <c r="AO154" s="128">
        <v>1</v>
      </c>
      <c r="AP154" s="127">
        <v>42142</v>
      </c>
      <c r="AQ154" s="128">
        <v>1</v>
      </c>
      <c r="AR154" s="128">
        <v>5.0000000000000001E-3</v>
      </c>
      <c r="AS154" s="127">
        <v>40110</v>
      </c>
      <c r="AT154" s="128">
        <v>1</v>
      </c>
      <c r="AU154" s="128">
        <v>-4.8000000000000001E-2</v>
      </c>
      <c r="AV154" s="127">
        <v>43082</v>
      </c>
      <c r="AW154" s="128">
        <v>1</v>
      </c>
      <c r="AX154" s="128">
        <v>7.3999999999999996E-2</v>
      </c>
      <c r="AY154" s="127">
        <v>49210</v>
      </c>
      <c r="AZ154" s="128">
        <v>1</v>
      </c>
      <c r="BA154" s="128">
        <v>0.14199999999999999</v>
      </c>
      <c r="BB154" s="11">
        <v>7068</v>
      </c>
      <c r="BC154" s="192">
        <v>0.1677186654643823</v>
      </c>
      <c r="BD154" s="11">
        <v>9100</v>
      </c>
      <c r="BE154" s="192">
        <v>0.2268760907504363</v>
      </c>
      <c r="BF154" s="289"/>
      <c r="BG154" s="290"/>
      <c r="BH154" s="289"/>
      <c r="BI154" s="290"/>
      <c r="BJ154" s="290"/>
      <c r="BK154" s="289"/>
      <c r="BL154" s="290"/>
      <c r="BM154" s="290"/>
      <c r="BN154" s="289"/>
      <c r="BO154" s="290"/>
      <c r="BP154" s="290"/>
      <c r="BQ154" s="289"/>
      <c r="BR154" s="290"/>
      <c r="BS154" s="290"/>
      <c r="BT154" s="289"/>
      <c r="BU154" s="290"/>
      <c r="BV154" s="289"/>
      <c r="BW154" s="290"/>
      <c r="BX154" s="289"/>
      <c r="BY154" s="290"/>
      <c r="BZ154" s="289"/>
      <c r="CA154" s="290"/>
      <c r="CB154" s="290"/>
      <c r="CC154" s="289"/>
      <c r="CD154" s="290"/>
      <c r="CE154" s="290"/>
      <c r="CF154" s="289"/>
      <c r="CG154" s="290"/>
      <c r="CH154" s="290"/>
      <c r="CI154" s="289"/>
      <c r="CJ154" s="290"/>
      <c r="CK154" s="290"/>
      <c r="CL154" s="289"/>
      <c r="CM154" s="290"/>
      <c r="CN154" s="289"/>
      <c r="CO154" s="290"/>
      <c r="CP154" s="207"/>
      <c r="CQ154" s="208"/>
      <c r="CR154" s="207"/>
      <c r="CS154" s="208"/>
      <c r="CT154" s="208"/>
      <c r="CU154" s="207"/>
      <c r="CV154" s="208"/>
      <c r="CW154" s="208"/>
      <c r="CX154" s="207"/>
      <c r="CY154" s="208"/>
      <c r="CZ154" s="208"/>
      <c r="DA154" s="207"/>
      <c r="DB154" s="208"/>
      <c r="DC154" s="208"/>
      <c r="DD154" s="207"/>
      <c r="DE154" s="208"/>
      <c r="DF154" s="207"/>
      <c r="DG154" s="208"/>
      <c r="DH154" s="207"/>
      <c r="DI154" s="208"/>
      <c r="DJ154" s="207"/>
      <c r="DK154" s="208"/>
      <c r="DL154" s="208"/>
      <c r="DM154" s="207"/>
      <c r="DN154" s="208"/>
      <c r="DO154" s="208"/>
      <c r="DP154" s="207"/>
      <c r="DQ154" s="208"/>
      <c r="DR154" s="208"/>
      <c r="DS154" s="207"/>
      <c r="DT154" s="208"/>
      <c r="DU154" s="208"/>
      <c r="DV154" s="207"/>
      <c r="DW154" s="208"/>
      <c r="DX154" s="207"/>
      <c r="DY154" s="208"/>
    </row>
    <row r="155" spans="2:129" x14ac:dyDescent="0.3">
      <c r="B155" s="413" t="s">
        <v>96</v>
      </c>
      <c r="C155" s="12" t="s">
        <v>134</v>
      </c>
      <c r="D155" s="127">
        <v>32704</v>
      </c>
      <c r="E155" s="128">
        <v>0.22500000000000001</v>
      </c>
      <c r="F155" s="127">
        <v>30615</v>
      </c>
      <c r="G155" s="128">
        <v>0.222</v>
      </c>
      <c r="H155" s="128">
        <v>-6.4000000000000001E-2</v>
      </c>
      <c r="I155" s="127">
        <v>23951</v>
      </c>
      <c r="J155" s="128">
        <v>0.22600000000000001</v>
      </c>
      <c r="K155" s="128">
        <v>-0.218</v>
      </c>
      <c r="L155" s="127">
        <v>24393</v>
      </c>
      <c r="M155" s="128">
        <v>0.22700000000000001</v>
      </c>
      <c r="N155" s="128">
        <v>1.7999999999999999E-2</v>
      </c>
      <c r="O155" s="127">
        <v>24500</v>
      </c>
      <c r="P155" s="128">
        <v>0.22</v>
      </c>
      <c r="Q155" s="128">
        <v>4.0000000000000001E-3</v>
      </c>
      <c r="R155" s="11">
        <v>-6115</v>
      </c>
      <c r="S155" s="192">
        <v>-0.19973869018455004</v>
      </c>
      <c r="T155" s="11">
        <v>549</v>
      </c>
      <c r="U155" s="192">
        <v>2.2921798672289256E-2</v>
      </c>
      <c r="V155" s="127">
        <v>22424</v>
      </c>
      <c r="W155" s="128">
        <v>0.255</v>
      </c>
      <c r="X155" s="127">
        <v>20811</v>
      </c>
      <c r="Y155" s="128">
        <v>0.253</v>
      </c>
      <c r="Z155" s="128">
        <v>-7.1999999999999995E-2</v>
      </c>
      <c r="AA155" s="127">
        <v>16023</v>
      </c>
      <c r="AB155" s="128">
        <v>0.26100000000000001</v>
      </c>
      <c r="AC155" s="128">
        <v>-0.23</v>
      </c>
      <c r="AD155" s="127">
        <v>16326</v>
      </c>
      <c r="AE155" s="128">
        <v>0.26200000000000001</v>
      </c>
      <c r="AF155" s="128">
        <v>1.9E-2</v>
      </c>
      <c r="AG155" s="127">
        <v>15836</v>
      </c>
      <c r="AH155" s="128">
        <v>0.248</v>
      </c>
      <c r="AI155" s="128">
        <v>-0.03</v>
      </c>
      <c r="AJ155" s="11">
        <v>-4975</v>
      </c>
      <c r="AK155" s="192">
        <v>-0.23905626831963867</v>
      </c>
      <c r="AL155" s="11">
        <v>-187</v>
      </c>
      <c r="AM155" s="192">
        <v>-1.1670723335205642E-2</v>
      </c>
      <c r="AN155" s="127">
        <v>10280</v>
      </c>
      <c r="AO155" s="128">
        <v>0.17899999999999999</v>
      </c>
      <c r="AP155" s="127">
        <v>9804</v>
      </c>
      <c r="AQ155" s="128">
        <v>0.17499999999999999</v>
      </c>
      <c r="AR155" s="128">
        <v>-4.5999999999999999E-2</v>
      </c>
      <c r="AS155" s="127">
        <v>7928</v>
      </c>
      <c r="AT155" s="128">
        <v>0.17799999999999999</v>
      </c>
      <c r="AU155" s="128">
        <v>-0.191</v>
      </c>
      <c r="AV155" s="127">
        <v>8067</v>
      </c>
      <c r="AW155" s="128">
        <v>0.17899999999999999</v>
      </c>
      <c r="AX155" s="128">
        <v>1.7999999999999999E-2</v>
      </c>
      <c r="AY155" s="127">
        <v>8664</v>
      </c>
      <c r="AZ155" s="128">
        <v>0.182</v>
      </c>
      <c r="BA155" s="128">
        <v>7.3999999999999996E-2</v>
      </c>
      <c r="BB155" s="11">
        <v>-1140</v>
      </c>
      <c r="BC155" s="192">
        <v>-0.11627906976744184</v>
      </c>
      <c r="BD155" s="11">
        <v>736</v>
      </c>
      <c r="BE155" s="192">
        <v>9.2835519677093845E-2</v>
      </c>
      <c r="BF155" s="289"/>
      <c r="BG155" s="290"/>
      <c r="BH155" s="289"/>
      <c r="BI155" s="290"/>
      <c r="BJ155" s="290"/>
      <c r="BK155" s="289"/>
      <c r="BL155" s="290"/>
      <c r="BM155" s="290"/>
      <c r="BN155" s="289"/>
      <c r="BO155" s="290"/>
      <c r="BP155" s="290"/>
      <c r="BQ155" s="289"/>
      <c r="BR155" s="290"/>
      <c r="BS155" s="290"/>
      <c r="BT155" s="289"/>
      <c r="BU155" s="290"/>
      <c r="BV155" s="289"/>
      <c r="BW155" s="290"/>
      <c r="BX155" s="289"/>
      <c r="BY155" s="290"/>
      <c r="BZ155" s="289"/>
      <c r="CA155" s="290"/>
      <c r="CB155" s="290"/>
      <c r="CC155" s="289"/>
      <c r="CD155" s="290"/>
      <c r="CE155" s="290"/>
      <c r="CF155" s="289"/>
      <c r="CG155" s="290"/>
      <c r="CH155" s="290"/>
      <c r="CI155" s="289"/>
      <c r="CJ155" s="290"/>
      <c r="CK155" s="290"/>
      <c r="CL155" s="289"/>
      <c r="CM155" s="290"/>
      <c r="CN155" s="289"/>
      <c r="CO155" s="290"/>
      <c r="CP155" s="207"/>
      <c r="CQ155" s="208"/>
      <c r="CR155" s="207"/>
      <c r="CS155" s="208"/>
      <c r="CT155" s="208"/>
      <c r="CU155" s="207"/>
      <c r="CV155" s="208"/>
      <c r="CW155" s="208"/>
      <c r="CX155" s="207"/>
      <c r="CY155" s="208"/>
      <c r="CZ155" s="208"/>
      <c r="DA155" s="207"/>
      <c r="DB155" s="208"/>
      <c r="DC155" s="208"/>
      <c r="DD155" s="207"/>
      <c r="DE155" s="208"/>
      <c r="DF155" s="207"/>
      <c r="DG155" s="208"/>
      <c r="DH155" s="207"/>
      <c r="DI155" s="208"/>
      <c r="DJ155" s="207"/>
      <c r="DK155" s="208"/>
      <c r="DL155" s="208"/>
      <c r="DM155" s="207"/>
      <c r="DN155" s="208"/>
      <c r="DO155" s="208"/>
      <c r="DP155" s="207"/>
      <c r="DQ155" s="208"/>
      <c r="DR155" s="208"/>
      <c r="DS155" s="207"/>
      <c r="DT155" s="208"/>
      <c r="DU155" s="208"/>
      <c r="DV155" s="207"/>
      <c r="DW155" s="208"/>
      <c r="DX155" s="207"/>
      <c r="DY155" s="208"/>
    </row>
    <row r="156" spans="2:129" x14ac:dyDescent="0.3">
      <c r="B156" s="413"/>
      <c r="C156" s="12" t="s">
        <v>133</v>
      </c>
      <c r="D156" s="127">
        <v>30685</v>
      </c>
      <c r="E156" s="128">
        <v>0.21099999999999999</v>
      </c>
      <c r="F156" s="127">
        <v>29254</v>
      </c>
      <c r="G156" s="128">
        <v>0.21199999999999999</v>
      </c>
      <c r="H156" s="128">
        <v>-4.7E-2</v>
      </c>
      <c r="I156" s="127">
        <v>22552</v>
      </c>
      <c r="J156" s="128">
        <v>0.21299999999999999</v>
      </c>
      <c r="K156" s="128">
        <v>-0.22900000000000001</v>
      </c>
      <c r="L156" s="127">
        <v>23028</v>
      </c>
      <c r="M156" s="128">
        <v>0.215</v>
      </c>
      <c r="N156" s="128">
        <v>2.1000000000000001E-2</v>
      </c>
      <c r="O156" s="127">
        <v>23898</v>
      </c>
      <c r="P156" s="128">
        <v>0.214</v>
      </c>
      <c r="Q156" s="128">
        <v>3.7999999999999999E-2</v>
      </c>
      <c r="R156" s="11">
        <v>-5356</v>
      </c>
      <c r="S156" s="192">
        <v>-0.18308607369932317</v>
      </c>
      <c r="T156" s="11">
        <v>1346</v>
      </c>
      <c r="U156" s="192">
        <v>5.96842852075204E-2</v>
      </c>
      <c r="V156" s="127">
        <v>19140</v>
      </c>
      <c r="W156" s="128">
        <v>0.218</v>
      </c>
      <c r="X156" s="127">
        <v>17751</v>
      </c>
      <c r="Y156" s="128">
        <v>0.216</v>
      </c>
      <c r="Z156" s="128">
        <v>-7.2999999999999995E-2</v>
      </c>
      <c r="AA156" s="127">
        <v>13338</v>
      </c>
      <c r="AB156" s="128">
        <v>0.218</v>
      </c>
      <c r="AC156" s="128">
        <v>-0.249</v>
      </c>
      <c r="AD156" s="127">
        <v>13734</v>
      </c>
      <c r="AE156" s="128">
        <v>0.221</v>
      </c>
      <c r="AF156" s="128">
        <v>0.03</v>
      </c>
      <c r="AG156" s="127">
        <v>13957</v>
      </c>
      <c r="AH156" s="128">
        <v>0.219</v>
      </c>
      <c r="AI156" s="128">
        <v>1.6E-2</v>
      </c>
      <c r="AJ156" s="11">
        <v>-3794</v>
      </c>
      <c r="AK156" s="192">
        <v>-0.21373443749647902</v>
      </c>
      <c r="AL156" s="11">
        <v>619</v>
      </c>
      <c r="AM156" s="192">
        <v>4.6408756935072723E-2</v>
      </c>
      <c r="AN156" s="127">
        <v>11545</v>
      </c>
      <c r="AO156" s="128">
        <v>0.20100000000000001</v>
      </c>
      <c r="AP156" s="127">
        <v>11503</v>
      </c>
      <c r="AQ156" s="128">
        <v>0.20599999999999999</v>
      </c>
      <c r="AR156" s="128">
        <v>-4.0000000000000001E-3</v>
      </c>
      <c r="AS156" s="127">
        <v>9214</v>
      </c>
      <c r="AT156" s="128">
        <v>0.20699999999999999</v>
      </c>
      <c r="AU156" s="128">
        <v>-0.19900000000000001</v>
      </c>
      <c r="AV156" s="127">
        <v>9294</v>
      </c>
      <c r="AW156" s="128">
        <v>0.20599999999999999</v>
      </c>
      <c r="AX156" s="128">
        <v>8.9999999999999993E-3</v>
      </c>
      <c r="AY156" s="127">
        <v>9941</v>
      </c>
      <c r="AZ156" s="128">
        <v>0.20899999999999999</v>
      </c>
      <c r="BA156" s="128">
        <v>7.0000000000000007E-2</v>
      </c>
      <c r="BB156" s="11">
        <v>-1562</v>
      </c>
      <c r="BC156" s="192">
        <v>-0.13579066330522471</v>
      </c>
      <c r="BD156" s="11">
        <v>727</v>
      </c>
      <c r="BE156" s="192">
        <v>7.8901671369654869E-2</v>
      </c>
      <c r="BF156" s="289"/>
      <c r="BG156" s="290"/>
      <c r="BH156" s="289"/>
      <c r="BI156" s="290"/>
      <c r="BJ156" s="290"/>
      <c r="BK156" s="289"/>
      <c r="BL156" s="290"/>
      <c r="BM156" s="290"/>
      <c r="BN156" s="289"/>
      <c r="BO156" s="290"/>
      <c r="BP156" s="290"/>
      <c r="BQ156" s="289"/>
      <c r="BR156" s="290"/>
      <c r="BS156" s="290"/>
      <c r="BT156" s="289"/>
      <c r="BU156" s="290"/>
      <c r="BV156" s="289"/>
      <c r="BW156" s="290"/>
      <c r="BX156" s="289"/>
      <c r="BY156" s="290"/>
      <c r="BZ156" s="289"/>
      <c r="CA156" s="290"/>
      <c r="CB156" s="290"/>
      <c r="CC156" s="289"/>
      <c r="CD156" s="290"/>
      <c r="CE156" s="290"/>
      <c r="CF156" s="289"/>
      <c r="CG156" s="290"/>
      <c r="CH156" s="290"/>
      <c r="CI156" s="289"/>
      <c r="CJ156" s="290"/>
      <c r="CK156" s="290"/>
      <c r="CL156" s="289"/>
      <c r="CM156" s="290"/>
      <c r="CN156" s="289"/>
      <c r="CO156" s="290"/>
      <c r="CP156" s="207"/>
      <c r="CQ156" s="208"/>
      <c r="CR156" s="207"/>
      <c r="CS156" s="208"/>
      <c r="CT156" s="208"/>
      <c r="CU156" s="207"/>
      <c r="CV156" s="208"/>
      <c r="CW156" s="208"/>
      <c r="CX156" s="207"/>
      <c r="CY156" s="208"/>
      <c r="CZ156" s="208"/>
      <c r="DA156" s="207"/>
      <c r="DB156" s="208"/>
      <c r="DC156" s="208"/>
      <c r="DD156" s="207"/>
      <c r="DE156" s="208"/>
      <c r="DF156" s="207"/>
      <c r="DG156" s="208"/>
      <c r="DH156" s="207"/>
      <c r="DI156" s="208"/>
      <c r="DJ156" s="207"/>
      <c r="DK156" s="208"/>
      <c r="DL156" s="208"/>
      <c r="DM156" s="207"/>
      <c r="DN156" s="208"/>
      <c r="DO156" s="208"/>
      <c r="DP156" s="207"/>
      <c r="DQ156" s="208"/>
      <c r="DR156" s="208"/>
      <c r="DS156" s="207"/>
      <c r="DT156" s="208"/>
      <c r="DU156" s="208"/>
      <c r="DV156" s="207"/>
      <c r="DW156" s="208"/>
      <c r="DX156" s="207"/>
      <c r="DY156" s="208"/>
    </row>
    <row r="157" spans="2:129" x14ac:dyDescent="0.3">
      <c r="B157" s="413"/>
      <c r="C157" s="12" t="s">
        <v>132</v>
      </c>
      <c r="D157" s="127">
        <v>26311</v>
      </c>
      <c r="E157" s="128">
        <v>0.18099999999999999</v>
      </c>
      <c r="F157" s="127">
        <v>25529</v>
      </c>
      <c r="G157" s="128">
        <v>0.185</v>
      </c>
      <c r="H157" s="128">
        <v>-0.03</v>
      </c>
      <c r="I157" s="127">
        <v>19270</v>
      </c>
      <c r="J157" s="128">
        <v>0.182</v>
      </c>
      <c r="K157" s="128">
        <v>-0.245</v>
      </c>
      <c r="L157" s="127">
        <v>19689</v>
      </c>
      <c r="M157" s="128">
        <v>0.184</v>
      </c>
      <c r="N157" s="128">
        <v>2.1999999999999999E-2</v>
      </c>
      <c r="O157" s="127">
        <v>20625</v>
      </c>
      <c r="P157" s="128">
        <v>0.185</v>
      </c>
      <c r="Q157" s="128">
        <v>4.8000000000000001E-2</v>
      </c>
      <c r="R157" s="11">
        <v>-4904</v>
      </c>
      <c r="S157" s="192">
        <v>-0.19209526420933054</v>
      </c>
      <c r="T157" s="11">
        <v>1355</v>
      </c>
      <c r="U157" s="192">
        <v>7.031655422937208E-2</v>
      </c>
      <c r="V157" s="127">
        <v>15469</v>
      </c>
      <c r="W157" s="128">
        <v>0.17599999999999999</v>
      </c>
      <c r="X157" s="127">
        <v>14895</v>
      </c>
      <c r="Y157" s="128">
        <v>0.18099999999999999</v>
      </c>
      <c r="Z157" s="128">
        <v>-3.6999999999999998E-2</v>
      </c>
      <c r="AA157" s="127">
        <v>10793</v>
      </c>
      <c r="AB157" s="128">
        <v>0.17599999999999999</v>
      </c>
      <c r="AC157" s="128">
        <v>-0.27500000000000002</v>
      </c>
      <c r="AD157" s="127">
        <v>11209</v>
      </c>
      <c r="AE157" s="128">
        <v>0.18</v>
      </c>
      <c r="AF157" s="128">
        <v>3.9E-2</v>
      </c>
      <c r="AG157" s="127">
        <v>11597</v>
      </c>
      <c r="AH157" s="128">
        <v>0.182</v>
      </c>
      <c r="AI157" s="128">
        <v>3.5000000000000003E-2</v>
      </c>
      <c r="AJ157" s="11">
        <v>-3298</v>
      </c>
      <c r="AK157" s="192">
        <v>-0.22141658274588794</v>
      </c>
      <c r="AL157" s="11">
        <v>804</v>
      </c>
      <c r="AM157" s="192">
        <v>7.4492726767349207E-2</v>
      </c>
      <c r="AN157" s="127">
        <v>10842</v>
      </c>
      <c r="AO157" s="128">
        <v>0.189</v>
      </c>
      <c r="AP157" s="127">
        <v>10634</v>
      </c>
      <c r="AQ157" s="128">
        <v>0.19</v>
      </c>
      <c r="AR157" s="128">
        <v>-1.9E-2</v>
      </c>
      <c r="AS157" s="127">
        <v>8477</v>
      </c>
      <c r="AT157" s="128">
        <v>0.19</v>
      </c>
      <c r="AU157" s="128">
        <v>-0.20300000000000001</v>
      </c>
      <c r="AV157" s="127">
        <v>8480</v>
      </c>
      <c r="AW157" s="128">
        <v>0.188</v>
      </c>
      <c r="AX157" s="128">
        <v>0</v>
      </c>
      <c r="AY157" s="127">
        <v>9028</v>
      </c>
      <c r="AZ157" s="128">
        <v>0.189</v>
      </c>
      <c r="BA157" s="128">
        <v>6.5000000000000002E-2</v>
      </c>
      <c r="BB157" s="11">
        <v>-1606</v>
      </c>
      <c r="BC157" s="192">
        <v>-0.15102501410569869</v>
      </c>
      <c r="BD157" s="11">
        <v>551</v>
      </c>
      <c r="BE157" s="192">
        <v>6.4999410168691749E-2</v>
      </c>
      <c r="BF157" s="289"/>
      <c r="BG157" s="290"/>
      <c r="BH157" s="289"/>
      <c r="BI157" s="290"/>
      <c r="BJ157" s="290"/>
      <c r="BK157" s="289"/>
      <c r="BL157" s="290"/>
      <c r="BM157" s="290"/>
      <c r="BN157" s="289"/>
      <c r="BO157" s="290"/>
      <c r="BP157" s="290"/>
      <c r="BQ157" s="289"/>
      <c r="BR157" s="290"/>
      <c r="BS157" s="290"/>
      <c r="BT157" s="289"/>
      <c r="BU157" s="290"/>
      <c r="BV157" s="289"/>
      <c r="BW157" s="290"/>
      <c r="BX157" s="289"/>
      <c r="BY157" s="290"/>
      <c r="BZ157" s="289"/>
      <c r="CA157" s="290"/>
      <c r="CB157" s="290"/>
      <c r="CC157" s="289"/>
      <c r="CD157" s="290"/>
      <c r="CE157" s="290"/>
      <c r="CF157" s="289"/>
      <c r="CG157" s="290"/>
      <c r="CH157" s="290"/>
      <c r="CI157" s="289"/>
      <c r="CJ157" s="290"/>
      <c r="CK157" s="290"/>
      <c r="CL157" s="289"/>
      <c r="CM157" s="290"/>
      <c r="CN157" s="289"/>
      <c r="CO157" s="290"/>
      <c r="CP157" s="207"/>
      <c r="CQ157" s="208"/>
      <c r="CR157" s="207"/>
      <c r="CS157" s="208"/>
      <c r="CT157" s="208"/>
      <c r="CU157" s="207"/>
      <c r="CV157" s="208"/>
      <c r="CW157" s="208"/>
      <c r="CX157" s="207"/>
      <c r="CY157" s="208"/>
      <c r="CZ157" s="208"/>
      <c r="DA157" s="207"/>
      <c r="DB157" s="208"/>
      <c r="DC157" s="208"/>
      <c r="DD157" s="207"/>
      <c r="DE157" s="208"/>
      <c r="DF157" s="207"/>
      <c r="DG157" s="208"/>
      <c r="DH157" s="207"/>
      <c r="DI157" s="208"/>
      <c r="DJ157" s="207"/>
      <c r="DK157" s="208"/>
      <c r="DL157" s="208"/>
      <c r="DM157" s="207"/>
      <c r="DN157" s="208"/>
      <c r="DO157" s="208"/>
      <c r="DP157" s="207"/>
      <c r="DQ157" s="208"/>
      <c r="DR157" s="208"/>
      <c r="DS157" s="207"/>
      <c r="DT157" s="208"/>
      <c r="DU157" s="208"/>
      <c r="DV157" s="207"/>
      <c r="DW157" s="208"/>
      <c r="DX157" s="207"/>
      <c r="DY157" s="208"/>
    </row>
    <row r="158" spans="2:129" x14ac:dyDescent="0.3">
      <c r="B158" s="413"/>
      <c r="C158" s="12" t="s">
        <v>131</v>
      </c>
      <c r="D158" s="127">
        <v>22154</v>
      </c>
      <c r="E158" s="128">
        <v>0.153</v>
      </c>
      <c r="F158" s="127">
        <v>21530</v>
      </c>
      <c r="G158" s="128">
        <v>0.156</v>
      </c>
      <c r="H158" s="128">
        <v>-2.8000000000000001E-2</v>
      </c>
      <c r="I158" s="127">
        <v>16490</v>
      </c>
      <c r="J158" s="128">
        <v>0.156</v>
      </c>
      <c r="K158" s="128">
        <v>-0.23400000000000001</v>
      </c>
      <c r="L158" s="127">
        <v>16539</v>
      </c>
      <c r="M158" s="128">
        <v>0.154</v>
      </c>
      <c r="N158" s="128">
        <v>3.0000000000000001E-3</v>
      </c>
      <c r="O158" s="127">
        <v>17778</v>
      </c>
      <c r="P158" s="128">
        <v>0.159</v>
      </c>
      <c r="Q158" s="128">
        <v>7.4999999999999997E-2</v>
      </c>
      <c r="R158" s="11">
        <v>-3752</v>
      </c>
      <c r="S158" s="192">
        <v>-0.17426846261031115</v>
      </c>
      <c r="T158" s="11">
        <v>1288</v>
      </c>
      <c r="U158" s="192">
        <v>7.810794420861128E-2</v>
      </c>
      <c r="V158" s="127">
        <v>12366</v>
      </c>
      <c r="W158" s="128">
        <v>0.14099999999999999</v>
      </c>
      <c r="X158" s="127">
        <v>11894</v>
      </c>
      <c r="Y158" s="128">
        <v>0.14499999999999999</v>
      </c>
      <c r="Z158" s="128">
        <v>-3.7999999999999999E-2</v>
      </c>
      <c r="AA158" s="127">
        <v>8797</v>
      </c>
      <c r="AB158" s="128">
        <v>0.14399999999999999</v>
      </c>
      <c r="AC158" s="128">
        <v>-0.26</v>
      </c>
      <c r="AD158" s="127">
        <v>8751</v>
      </c>
      <c r="AE158" s="128">
        <v>0.14099999999999999</v>
      </c>
      <c r="AF158" s="128">
        <v>-5.0000000000000001E-3</v>
      </c>
      <c r="AG158" s="127">
        <v>9519</v>
      </c>
      <c r="AH158" s="128">
        <v>0.14899999999999999</v>
      </c>
      <c r="AI158" s="128">
        <v>8.7999999999999995E-2</v>
      </c>
      <c r="AJ158" s="11">
        <v>-2375</v>
      </c>
      <c r="AK158" s="192">
        <v>-0.19968051118210861</v>
      </c>
      <c r="AL158" s="11">
        <v>722</v>
      </c>
      <c r="AM158" s="192">
        <v>8.2073434125269976E-2</v>
      </c>
      <c r="AN158" s="127">
        <v>9788</v>
      </c>
      <c r="AO158" s="128">
        <v>0.17100000000000001</v>
      </c>
      <c r="AP158" s="127">
        <v>9636</v>
      </c>
      <c r="AQ158" s="128">
        <v>0.17199999999999999</v>
      </c>
      <c r="AR158" s="128">
        <v>-1.6E-2</v>
      </c>
      <c r="AS158" s="127">
        <v>7693</v>
      </c>
      <c r="AT158" s="128">
        <v>0.17299999999999999</v>
      </c>
      <c r="AU158" s="128">
        <v>-0.20200000000000001</v>
      </c>
      <c r="AV158" s="127">
        <v>7788</v>
      </c>
      <c r="AW158" s="128">
        <v>0.17299999999999999</v>
      </c>
      <c r="AX158" s="128">
        <v>1.2E-2</v>
      </c>
      <c r="AY158" s="127">
        <v>8259</v>
      </c>
      <c r="AZ158" s="128">
        <v>0.17299999999999999</v>
      </c>
      <c r="BA158" s="128">
        <v>0.06</v>
      </c>
      <c r="BB158" s="11">
        <v>-1377</v>
      </c>
      <c r="BC158" s="192">
        <v>-0.14290161892901621</v>
      </c>
      <c r="BD158" s="11">
        <v>566</v>
      </c>
      <c r="BE158" s="192">
        <v>7.3573378395944369E-2</v>
      </c>
      <c r="BF158" s="289"/>
      <c r="BG158" s="290"/>
      <c r="BH158" s="289"/>
      <c r="BI158" s="290"/>
      <c r="BJ158" s="290"/>
      <c r="BK158" s="289"/>
      <c r="BL158" s="290"/>
      <c r="BM158" s="290"/>
      <c r="BN158" s="289"/>
      <c r="BO158" s="290"/>
      <c r="BP158" s="290"/>
      <c r="BQ158" s="289"/>
      <c r="BR158" s="290"/>
      <c r="BS158" s="290"/>
      <c r="BT158" s="289"/>
      <c r="BU158" s="290"/>
      <c r="BV158" s="289"/>
      <c r="BW158" s="290"/>
      <c r="BX158" s="289"/>
      <c r="BY158" s="290"/>
      <c r="BZ158" s="289"/>
      <c r="CA158" s="290"/>
      <c r="CB158" s="290"/>
      <c r="CC158" s="289"/>
      <c r="CD158" s="290"/>
      <c r="CE158" s="290"/>
      <c r="CF158" s="289"/>
      <c r="CG158" s="290"/>
      <c r="CH158" s="290"/>
      <c r="CI158" s="289"/>
      <c r="CJ158" s="290"/>
      <c r="CK158" s="290"/>
      <c r="CL158" s="289"/>
      <c r="CM158" s="290"/>
      <c r="CN158" s="289"/>
      <c r="CO158" s="290"/>
      <c r="CP158" s="207"/>
      <c r="CQ158" s="208"/>
      <c r="CR158" s="207"/>
      <c r="CS158" s="208"/>
      <c r="CT158" s="208"/>
      <c r="CU158" s="207"/>
      <c r="CV158" s="208"/>
      <c r="CW158" s="208"/>
      <c r="CX158" s="207"/>
      <c r="CY158" s="208"/>
      <c r="CZ158" s="208"/>
      <c r="DA158" s="207"/>
      <c r="DB158" s="208"/>
      <c r="DC158" s="208"/>
      <c r="DD158" s="207"/>
      <c r="DE158" s="208"/>
      <c r="DF158" s="207"/>
      <c r="DG158" s="208"/>
      <c r="DH158" s="207"/>
      <c r="DI158" s="208"/>
      <c r="DJ158" s="207"/>
      <c r="DK158" s="208"/>
      <c r="DL158" s="208"/>
      <c r="DM158" s="207"/>
      <c r="DN158" s="208"/>
      <c r="DO158" s="208"/>
      <c r="DP158" s="207"/>
      <c r="DQ158" s="208"/>
      <c r="DR158" s="208"/>
      <c r="DS158" s="207"/>
      <c r="DT158" s="208"/>
      <c r="DU158" s="208"/>
      <c r="DV158" s="207"/>
      <c r="DW158" s="208"/>
      <c r="DX158" s="207"/>
      <c r="DY158" s="208"/>
    </row>
    <row r="159" spans="2:129" x14ac:dyDescent="0.3">
      <c r="B159" s="413"/>
      <c r="C159" s="12" t="s">
        <v>130</v>
      </c>
      <c r="D159" s="127">
        <v>18210</v>
      </c>
      <c r="E159" s="128">
        <v>0.125</v>
      </c>
      <c r="F159" s="127">
        <v>17510</v>
      </c>
      <c r="G159" s="128">
        <v>0.127</v>
      </c>
      <c r="H159" s="128">
        <v>-3.7999999999999999E-2</v>
      </c>
      <c r="I159" s="127">
        <v>13368</v>
      </c>
      <c r="J159" s="128">
        <v>0.126</v>
      </c>
      <c r="K159" s="128">
        <v>-0.23699999999999999</v>
      </c>
      <c r="L159" s="127">
        <v>13798</v>
      </c>
      <c r="M159" s="128">
        <v>0.129</v>
      </c>
      <c r="N159" s="128">
        <v>3.2000000000000001E-2</v>
      </c>
      <c r="O159" s="127">
        <v>14495</v>
      </c>
      <c r="P159" s="128">
        <v>0.13</v>
      </c>
      <c r="Q159" s="128">
        <v>5.0999999999999997E-2</v>
      </c>
      <c r="R159" s="11">
        <v>-3015</v>
      </c>
      <c r="S159" s="192">
        <v>-0.17218732153055394</v>
      </c>
      <c r="T159" s="11">
        <v>1127</v>
      </c>
      <c r="U159" s="192">
        <v>8.4305804907241169E-2</v>
      </c>
      <c r="V159" s="127">
        <v>9734</v>
      </c>
      <c r="W159" s="128">
        <v>0.111</v>
      </c>
      <c r="X159" s="127">
        <v>9067</v>
      </c>
      <c r="Y159" s="128">
        <v>0.11</v>
      </c>
      <c r="Z159" s="128">
        <v>-6.9000000000000006E-2</v>
      </c>
      <c r="AA159" s="127">
        <v>6692</v>
      </c>
      <c r="AB159" s="128">
        <v>0.109</v>
      </c>
      <c r="AC159" s="128">
        <v>-0.26200000000000001</v>
      </c>
      <c r="AD159" s="127">
        <v>6788</v>
      </c>
      <c r="AE159" s="128">
        <v>0.109</v>
      </c>
      <c r="AF159" s="128">
        <v>1.4E-2</v>
      </c>
      <c r="AG159" s="127">
        <v>7163</v>
      </c>
      <c r="AH159" s="128">
        <v>0.112</v>
      </c>
      <c r="AI159" s="128">
        <v>5.5E-2</v>
      </c>
      <c r="AJ159" s="11">
        <v>-1904</v>
      </c>
      <c r="AK159" s="192">
        <v>-0.20999227969559942</v>
      </c>
      <c r="AL159" s="11">
        <v>471</v>
      </c>
      <c r="AM159" s="192">
        <v>7.0382546323968911E-2</v>
      </c>
      <c r="AN159" s="127">
        <v>8476</v>
      </c>
      <c r="AO159" s="128">
        <v>0.14799999999999999</v>
      </c>
      <c r="AP159" s="127">
        <v>8443</v>
      </c>
      <c r="AQ159" s="128">
        <v>0.151</v>
      </c>
      <c r="AR159" s="128">
        <v>-4.0000000000000001E-3</v>
      </c>
      <c r="AS159" s="127">
        <v>6676</v>
      </c>
      <c r="AT159" s="128">
        <v>0.15</v>
      </c>
      <c r="AU159" s="128">
        <v>-0.20899999999999999</v>
      </c>
      <c r="AV159" s="127">
        <v>7010</v>
      </c>
      <c r="AW159" s="128">
        <v>0.156</v>
      </c>
      <c r="AX159" s="128">
        <v>0.05</v>
      </c>
      <c r="AY159" s="127">
        <v>7332</v>
      </c>
      <c r="AZ159" s="128">
        <v>0.154</v>
      </c>
      <c r="BA159" s="128">
        <v>4.5999999999999999E-2</v>
      </c>
      <c r="BB159" s="11">
        <v>-1111</v>
      </c>
      <c r="BC159" s="192">
        <v>-0.13158829799834182</v>
      </c>
      <c r="BD159" s="11">
        <v>656</v>
      </c>
      <c r="BE159" s="192">
        <v>9.8262432594367885E-2</v>
      </c>
      <c r="BF159" s="289"/>
      <c r="BG159" s="290"/>
      <c r="BH159" s="289"/>
      <c r="BI159" s="290"/>
      <c r="BJ159" s="290"/>
      <c r="BK159" s="289"/>
      <c r="BL159" s="290"/>
      <c r="BM159" s="290"/>
      <c r="BN159" s="289"/>
      <c r="BO159" s="290"/>
      <c r="BP159" s="290"/>
      <c r="BQ159" s="289"/>
      <c r="BR159" s="290"/>
      <c r="BS159" s="290"/>
      <c r="BT159" s="289"/>
      <c r="BU159" s="290"/>
      <c r="BV159" s="289"/>
      <c r="BW159" s="290"/>
      <c r="BX159" s="289"/>
      <c r="BY159" s="290"/>
      <c r="BZ159" s="289"/>
      <c r="CA159" s="290"/>
      <c r="CB159" s="290"/>
      <c r="CC159" s="289"/>
      <c r="CD159" s="290"/>
      <c r="CE159" s="290"/>
      <c r="CF159" s="289"/>
      <c r="CG159" s="290"/>
      <c r="CH159" s="290"/>
      <c r="CI159" s="289"/>
      <c r="CJ159" s="290"/>
      <c r="CK159" s="290"/>
      <c r="CL159" s="289"/>
      <c r="CM159" s="290"/>
      <c r="CN159" s="289"/>
      <c r="CO159" s="290"/>
      <c r="CP159" s="207"/>
      <c r="CQ159" s="208"/>
      <c r="CR159" s="207"/>
      <c r="CS159" s="208"/>
      <c r="CT159" s="208"/>
      <c r="CU159" s="207"/>
      <c r="CV159" s="208"/>
      <c r="CW159" s="208"/>
      <c r="CX159" s="207"/>
      <c r="CY159" s="208"/>
      <c r="CZ159" s="208"/>
      <c r="DA159" s="207"/>
      <c r="DB159" s="208"/>
      <c r="DC159" s="208"/>
      <c r="DD159" s="207"/>
      <c r="DE159" s="208"/>
      <c r="DF159" s="207"/>
      <c r="DG159" s="208"/>
      <c r="DH159" s="207"/>
      <c r="DI159" s="208"/>
      <c r="DJ159" s="207"/>
      <c r="DK159" s="208"/>
      <c r="DL159" s="208"/>
      <c r="DM159" s="207"/>
      <c r="DN159" s="208"/>
      <c r="DO159" s="208"/>
      <c r="DP159" s="207"/>
      <c r="DQ159" s="208"/>
      <c r="DR159" s="208"/>
      <c r="DS159" s="207"/>
      <c r="DT159" s="208"/>
      <c r="DU159" s="208"/>
      <c r="DV159" s="207"/>
      <c r="DW159" s="208"/>
      <c r="DX159" s="207"/>
      <c r="DY159" s="208"/>
    </row>
    <row r="160" spans="2:129" x14ac:dyDescent="0.3">
      <c r="B160" s="413"/>
      <c r="C160" s="12" t="s">
        <v>135</v>
      </c>
      <c r="D160" s="127">
        <v>15138</v>
      </c>
      <c r="E160" s="128">
        <v>0.104</v>
      </c>
      <c r="F160" s="127">
        <v>13771</v>
      </c>
      <c r="G160" s="128">
        <v>0.1</v>
      </c>
      <c r="H160" s="128">
        <v>-0.09</v>
      </c>
      <c r="I160" s="127">
        <v>10181</v>
      </c>
      <c r="J160" s="128">
        <v>9.6000000000000002E-2</v>
      </c>
      <c r="K160" s="128">
        <v>-0.26100000000000001</v>
      </c>
      <c r="L160" s="127">
        <v>9845</v>
      </c>
      <c r="M160" s="128">
        <v>9.1999999999999998E-2</v>
      </c>
      <c r="N160" s="128">
        <v>-3.3000000000000002E-2</v>
      </c>
      <c r="O160" s="127">
        <v>10184</v>
      </c>
      <c r="P160" s="128">
        <v>9.0999999999999998E-2</v>
      </c>
      <c r="Q160" s="128">
        <v>3.4000000000000002E-2</v>
      </c>
      <c r="R160" s="11">
        <v>-3587</v>
      </c>
      <c r="S160" s="192">
        <v>-0.26047491104494958</v>
      </c>
      <c r="T160" s="11">
        <v>3</v>
      </c>
      <c r="U160" s="192">
        <v>2.9466653570376191E-4</v>
      </c>
      <c r="V160" s="127">
        <v>8737</v>
      </c>
      <c r="W160" s="128">
        <v>9.9000000000000005E-2</v>
      </c>
      <c r="X160" s="127">
        <v>7828</v>
      </c>
      <c r="Y160" s="128">
        <v>9.5000000000000001E-2</v>
      </c>
      <c r="Z160" s="128">
        <v>-0.104</v>
      </c>
      <c r="AA160" s="127">
        <v>5648</v>
      </c>
      <c r="AB160" s="128">
        <v>9.1999999999999998E-2</v>
      </c>
      <c r="AC160" s="128">
        <v>-0.27800000000000002</v>
      </c>
      <c r="AD160" s="127">
        <v>5428</v>
      </c>
      <c r="AE160" s="128">
        <v>8.6999999999999994E-2</v>
      </c>
      <c r="AF160" s="128">
        <v>-3.9E-2</v>
      </c>
      <c r="AG160" s="127">
        <v>5757</v>
      </c>
      <c r="AH160" s="128">
        <v>0.09</v>
      </c>
      <c r="AI160" s="128">
        <v>6.0999999999999999E-2</v>
      </c>
      <c r="AJ160" s="11">
        <v>-2071</v>
      </c>
      <c r="AK160" s="192">
        <v>-0.2645631067961165</v>
      </c>
      <c r="AL160" s="11">
        <v>109</v>
      </c>
      <c r="AM160" s="192">
        <v>1.929886685552408E-2</v>
      </c>
      <c r="AN160" s="127">
        <v>6401</v>
      </c>
      <c r="AO160" s="128">
        <v>0.112</v>
      </c>
      <c r="AP160" s="127">
        <v>5943</v>
      </c>
      <c r="AQ160" s="128">
        <v>0.106</v>
      </c>
      <c r="AR160" s="128">
        <v>-7.1999999999999995E-2</v>
      </c>
      <c r="AS160" s="127">
        <v>4533</v>
      </c>
      <c r="AT160" s="128">
        <v>0.10199999999999999</v>
      </c>
      <c r="AU160" s="128">
        <v>-0.23699999999999999</v>
      </c>
      <c r="AV160" s="127">
        <v>4417</v>
      </c>
      <c r="AW160" s="128">
        <v>9.8000000000000004E-2</v>
      </c>
      <c r="AX160" s="128">
        <v>-2.5999999999999999E-2</v>
      </c>
      <c r="AY160" s="127">
        <v>4427</v>
      </c>
      <c r="AZ160" s="128">
        <v>9.2999999999999999E-2</v>
      </c>
      <c r="BA160" s="128">
        <v>2E-3</v>
      </c>
      <c r="BB160" s="11">
        <v>-1516</v>
      </c>
      <c r="BC160" s="192">
        <v>-0.25509002187447416</v>
      </c>
      <c r="BD160" s="11">
        <v>-106</v>
      </c>
      <c r="BE160" s="192">
        <v>-2.3384072358261638E-2</v>
      </c>
      <c r="BF160" s="289"/>
      <c r="BG160" s="290"/>
      <c r="BH160" s="289"/>
      <c r="BI160" s="290"/>
      <c r="BJ160" s="290"/>
      <c r="BK160" s="289"/>
      <c r="BL160" s="290"/>
      <c r="BM160" s="290"/>
      <c r="BN160" s="289"/>
      <c r="BO160" s="290"/>
      <c r="BP160" s="290"/>
      <c r="BQ160" s="289"/>
      <c r="BR160" s="290"/>
      <c r="BS160" s="290"/>
      <c r="BT160" s="289"/>
      <c r="BU160" s="290"/>
      <c r="BV160" s="289"/>
      <c r="BW160" s="290"/>
      <c r="BX160" s="289"/>
      <c r="BY160" s="290"/>
      <c r="BZ160" s="289"/>
      <c r="CA160" s="290"/>
      <c r="CB160" s="290"/>
      <c r="CC160" s="289"/>
      <c r="CD160" s="290"/>
      <c r="CE160" s="290"/>
      <c r="CF160" s="289"/>
      <c r="CG160" s="290"/>
      <c r="CH160" s="290"/>
      <c r="CI160" s="289"/>
      <c r="CJ160" s="290"/>
      <c r="CK160" s="290"/>
      <c r="CL160" s="289"/>
      <c r="CM160" s="290"/>
      <c r="CN160" s="289"/>
      <c r="CO160" s="290"/>
      <c r="CP160" s="207"/>
      <c r="CQ160" s="208"/>
      <c r="CR160" s="207"/>
      <c r="CS160" s="208"/>
      <c r="CT160" s="208"/>
      <c r="CU160" s="207"/>
      <c r="CV160" s="208"/>
      <c r="CW160" s="208"/>
      <c r="CX160" s="207"/>
      <c r="CY160" s="208"/>
      <c r="CZ160" s="208"/>
      <c r="DA160" s="207"/>
      <c r="DB160" s="208"/>
      <c r="DC160" s="208"/>
      <c r="DD160" s="207"/>
      <c r="DE160" s="208"/>
      <c r="DF160" s="207"/>
      <c r="DG160" s="208"/>
      <c r="DH160" s="207"/>
      <c r="DI160" s="208"/>
      <c r="DJ160" s="207"/>
      <c r="DK160" s="208"/>
      <c r="DL160" s="208"/>
      <c r="DM160" s="207"/>
      <c r="DN160" s="208"/>
      <c r="DO160" s="208"/>
      <c r="DP160" s="207"/>
      <c r="DQ160" s="208"/>
      <c r="DR160" s="208"/>
      <c r="DS160" s="207"/>
      <c r="DT160" s="208"/>
      <c r="DU160" s="208"/>
      <c r="DV160" s="207"/>
      <c r="DW160" s="208"/>
      <c r="DX160" s="207"/>
      <c r="DY160" s="208"/>
    </row>
    <row r="161" spans="2:129" x14ac:dyDescent="0.3">
      <c r="B161" s="413"/>
      <c r="C161" s="12" t="s">
        <v>13</v>
      </c>
      <c r="D161" s="127">
        <v>145202</v>
      </c>
      <c r="E161" s="128">
        <v>1</v>
      </c>
      <c r="F161" s="127">
        <v>138209</v>
      </c>
      <c r="G161" s="128">
        <v>1</v>
      </c>
      <c r="H161" s="128">
        <v>-4.8000000000000001E-2</v>
      </c>
      <c r="I161" s="127">
        <v>105812</v>
      </c>
      <c r="J161" s="128">
        <v>1</v>
      </c>
      <c r="K161" s="128">
        <v>-0.23400000000000001</v>
      </c>
      <c r="L161" s="127">
        <v>107292</v>
      </c>
      <c r="M161" s="128">
        <v>1</v>
      </c>
      <c r="N161" s="128">
        <v>1.4E-2</v>
      </c>
      <c r="O161" s="127">
        <v>111480</v>
      </c>
      <c r="P161" s="128">
        <v>1</v>
      </c>
      <c r="Q161" s="128">
        <v>3.9E-2</v>
      </c>
      <c r="R161" s="11">
        <v>-26729</v>
      </c>
      <c r="S161" s="192">
        <v>-0.19339550969907893</v>
      </c>
      <c r="T161" s="11">
        <v>5668</v>
      </c>
      <c r="U161" s="192">
        <v>5.3566703209465848E-2</v>
      </c>
      <c r="V161" s="127">
        <v>87870</v>
      </c>
      <c r="W161" s="128">
        <v>1</v>
      </c>
      <c r="X161" s="127">
        <v>82246</v>
      </c>
      <c r="Y161" s="128">
        <v>1</v>
      </c>
      <c r="Z161" s="128">
        <v>-6.4000000000000001E-2</v>
      </c>
      <c r="AA161" s="127">
        <v>61291</v>
      </c>
      <c r="AB161" s="128">
        <v>1</v>
      </c>
      <c r="AC161" s="128">
        <v>-0.255</v>
      </c>
      <c r="AD161" s="127">
        <v>62236</v>
      </c>
      <c r="AE161" s="128">
        <v>1</v>
      </c>
      <c r="AF161" s="128">
        <v>1.4999999999999999E-2</v>
      </c>
      <c r="AG161" s="127">
        <v>63829</v>
      </c>
      <c r="AH161" s="128">
        <v>1</v>
      </c>
      <c r="AI161" s="128">
        <v>2.5999999999999999E-2</v>
      </c>
      <c r="AJ161" s="11">
        <v>-18417</v>
      </c>
      <c r="AK161" s="192">
        <v>-0.22392578362473559</v>
      </c>
      <c r="AL161" s="11">
        <v>2538</v>
      </c>
      <c r="AM161" s="192">
        <v>4.1409016005612573E-2</v>
      </c>
      <c r="AN161" s="127">
        <v>57332</v>
      </c>
      <c r="AO161" s="128">
        <v>1</v>
      </c>
      <c r="AP161" s="127">
        <v>55963</v>
      </c>
      <c r="AQ161" s="128">
        <v>1</v>
      </c>
      <c r="AR161" s="128">
        <v>-2.4E-2</v>
      </c>
      <c r="AS161" s="127">
        <v>44521</v>
      </c>
      <c r="AT161" s="128">
        <v>1</v>
      </c>
      <c r="AU161" s="128">
        <v>-0.20399999999999999</v>
      </c>
      <c r="AV161" s="127">
        <v>45056</v>
      </c>
      <c r="AW161" s="128">
        <v>1</v>
      </c>
      <c r="AX161" s="128">
        <v>1.2E-2</v>
      </c>
      <c r="AY161" s="127">
        <v>47651</v>
      </c>
      <c r="AZ161" s="128">
        <v>1</v>
      </c>
      <c r="BA161" s="128">
        <v>5.8000000000000003E-2</v>
      </c>
      <c r="BB161" s="11">
        <v>-8312</v>
      </c>
      <c r="BC161" s="192">
        <v>-0.14852670514447042</v>
      </c>
      <c r="BD161" s="11">
        <v>3130</v>
      </c>
      <c r="BE161" s="192">
        <v>7.0303901529615243E-2</v>
      </c>
      <c r="BF161" s="289"/>
      <c r="BG161" s="290"/>
      <c r="BH161" s="289"/>
      <c r="BI161" s="290"/>
      <c r="BJ161" s="290"/>
      <c r="BK161" s="289"/>
      <c r="BL161" s="290"/>
      <c r="BM161" s="290"/>
      <c r="BN161" s="289"/>
      <c r="BO161" s="290"/>
      <c r="BP161" s="290"/>
      <c r="BQ161" s="289"/>
      <c r="BR161" s="290"/>
      <c r="BS161" s="290"/>
      <c r="BT161" s="289"/>
      <c r="BU161" s="290"/>
      <c r="BV161" s="289"/>
      <c r="BW161" s="290"/>
      <c r="BX161" s="289"/>
      <c r="BY161" s="290"/>
      <c r="BZ161" s="289"/>
      <c r="CA161" s="290"/>
      <c r="CB161" s="290"/>
      <c r="CC161" s="289"/>
      <c r="CD161" s="290"/>
      <c r="CE161" s="290"/>
      <c r="CF161" s="289"/>
      <c r="CG161" s="290"/>
      <c r="CH161" s="290"/>
      <c r="CI161" s="289"/>
      <c r="CJ161" s="290"/>
      <c r="CK161" s="290"/>
      <c r="CL161" s="289"/>
      <c r="CM161" s="290"/>
      <c r="CN161" s="289"/>
      <c r="CO161" s="290"/>
      <c r="CP161" s="207"/>
      <c r="CQ161" s="208"/>
      <c r="CR161" s="207"/>
      <c r="CS161" s="208"/>
      <c r="CT161" s="208"/>
      <c r="CU161" s="207"/>
      <c r="CV161" s="208"/>
      <c r="CW161" s="208"/>
      <c r="CX161" s="207"/>
      <c r="CY161" s="208"/>
      <c r="CZ161" s="208"/>
      <c r="DA161" s="207"/>
      <c r="DB161" s="208"/>
      <c r="DC161" s="208"/>
      <c r="DD161" s="207"/>
      <c r="DE161" s="208"/>
      <c r="DF161" s="207"/>
      <c r="DG161" s="208"/>
      <c r="DH161" s="207"/>
      <c r="DI161" s="208"/>
      <c r="DJ161" s="207"/>
      <c r="DK161" s="208"/>
      <c r="DL161" s="208"/>
      <c r="DM161" s="207"/>
      <c r="DN161" s="208"/>
      <c r="DO161" s="208"/>
      <c r="DP161" s="207"/>
      <c r="DQ161" s="208"/>
      <c r="DR161" s="208"/>
      <c r="DS161" s="207"/>
      <c r="DT161" s="208"/>
      <c r="DU161" s="208"/>
      <c r="DV161" s="207"/>
      <c r="DW161" s="208"/>
      <c r="DX161" s="207"/>
      <c r="DY161" s="208"/>
    </row>
    <row r="162" spans="2:129" x14ac:dyDescent="0.3">
      <c r="B162" s="414" t="s">
        <v>92</v>
      </c>
      <c r="C162" s="12" t="s">
        <v>134</v>
      </c>
      <c r="D162" s="127">
        <v>29439</v>
      </c>
      <c r="E162" s="128">
        <v>0.22306666464606664</v>
      </c>
      <c r="F162" s="127">
        <v>28090</v>
      </c>
      <c r="G162" s="128">
        <v>0.22363759404482306</v>
      </c>
      <c r="H162" s="128">
        <v>-4.582356737660926E-2</v>
      </c>
      <c r="I162" s="127">
        <v>23481</v>
      </c>
      <c r="J162" s="128">
        <v>0.23756095586896259</v>
      </c>
      <c r="K162" s="128">
        <v>-0.16407974368102526</v>
      </c>
      <c r="L162" s="127">
        <v>21428</v>
      </c>
      <c r="M162" s="128">
        <v>0.21846135024366373</v>
      </c>
      <c r="N162" s="128">
        <v>-8.7432392146842133E-2</v>
      </c>
      <c r="O162" s="127">
        <v>23342</v>
      </c>
      <c r="P162" s="128">
        <v>0.22540461199737341</v>
      </c>
      <c r="Q162" s="128">
        <v>8.932238193018481E-2</v>
      </c>
      <c r="R162" s="11">
        <v>-4748</v>
      </c>
      <c r="S162" s="192">
        <v>-0.16902812388750443</v>
      </c>
      <c r="T162" s="11">
        <v>-139</v>
      </c>
      <c r="U162" s="192">
        <v>-5.9196797410672455E-3</v>
      </c>
      <c r="V162" s="127">
        <v>21167</v>
      </c>
      <c r="W162" s="128">
        <v>0.24503096602419402</v>
      </c>
      <c r="X162" s="127">
        <v>20077</v>
      </c>
      <c r="Y162" s="128">
        <v>0.24831177183565439</v>
      </c>
      <c r="Z162" s="128">
        <v>-5.149525204327491E-2</v>
      </c>
      <c r="AA162" s="127">
        <v>16545</v>
      </c>
      <c r="AB162" s="128">
        <v>0.27067484662576685</v>
      </c>
      <c r="AC162" s="128">
        <v>-0.17592269761418539</v>
      </c>
      <c r="AD162" s="127">
        <v>14393</v>
      </c>
      <c r="AE162" s="128">
        <v>0.24540494458653025</v>
      </c>
      <c r="AF162" s="128">
        <v>-0.13006950740404957</v>
      </c>
      <c r="AG162" s="127">
        <v>15684</v>
      </c>
      <c r="AH162" s="128">
        <v>0.2552277424289271</v>
      </c>
      <c r="AI162" s="128">
        <v>8.9696380184812061E-2</v>
      </c>
      <c r="AJ162" s="11">
        <v>-4393</v>
      </c>
      <c r="AK162" s="192">
        <v>-0.21880759077551426</v>
      </c>
      <c r="AL162" s="11">
        <v>-861</v>
      </c>
      <c r="AM162" s="192">
        <v>-5.2039891205802359E-2</v>
      </c>
      <c r="AN162" s="127">
        <v>8272</v>
      </c>
      <c r="AO162" s="128">
        <v>0.18144727894886925</v>
      </c>
      <c r="AP162" s="127">
        <v>8013</v>
      </c>
      <c r="AQ162" s="128">
        <v>0.17905745123014011</v>
      </c>
      <c r="AR162" s="128">
        <v>-3.1310444874274659E-2</v>
      </c>
      <c r="AS162" s="127">
        <v>6936</v>
      </c>
      <c r="AT162" s="128">
        <v>0.18389585598006203</v>
      </c>
      <c r="AU162" s="128">
        <v>-0.13440658929239985</v>
      </c>
      <c r="AV162" s="127">
        <v>7035</v>
      </c>
      <c r="AW162" s="128">
        <v>0.17839030327619435</v>
      </c>
      <c r="AX162" s="128">
        <v>1.4273356401384083E-2</v>
      </c>
      <c r="AY162" s="127">
        <v>7658</v>
      </c>
      <c r="AZ162" s="128">
        <v>0.18187863674147964</v>
      </c>
      <c r="BA162" s="128">
        <v>8.8557213930348253E-2</v>
      </c>
      <c r="BB162" s="11">
        <v>-355</v>
      </c>
      <c r="BC162" s="192">
        <v>-4.4303007612629508E-2</v>
      </c>
      <c r="BD162" s="11">
        <v>722</v>
      </c>
      <c r="BE162" s="192">
        <v>0.10409457900807381</v>
      </c>
      <c r="BF162" s="289"/>
      <c r="BG162" s="290"/>
      <c r="BH162" s="289"/>
      <c r="BI162" s="290"/>
      <c r="BJ162" s="290"/>
      <c r="BK162" s="289"/>
      <c r="BL162" s="290"/>
      <c r="BM162" s="290"/>
      <c r="BN162" s="289"/>
      <c r="BO162" s="290"/>
      <c r="BP162" s="290"/>
      <c r="BQ162" s="289"/>
      <c r="BR162" s="290"/>
      <c r="BS162" s="290"/>
      <c r="BT162" s="289"/>
      <c r="BU162" s="290"/>
      <c r="BV162" s="289"/>
      <c r="BW162" s="290"/>
      <c r="BX162" s="289"/>
      <c r="BY162" s="290"/>
      <c r="BZ162" s="289"/>
      <c r="CA162" s="290"/>
      <c r="CB162" s="290"/>
      <c r="CC162" s="289"/>
      <c r="CD162" s="290"/>
      <c r="CE162" s="290"/>
      <c r="CF162" s="289"/>
      <c r="CG162" s="290"/>
      <c r="CH162" s="290"/>
      <c r="CI162" s="289"/>
      <c r="CJ162" s="290"/>
      <c r="CK162" s="290"/>
      <c r="CL162" s="289"/>
      <c r="CM162" s="290"/>
      <c r="CN162" s="289"/>
      <c r="CO162" s="290"/>
      <c r="CP162" s="207"/>
      <c r="CQ162" s="208"/>
      <c r="CR162" s="207"/>
      <c r="CS162" s="208"/>
      <c r="CT162" s="208"/>
      <c r="CU162" s="207"/>
      <c r="CV162" s="208"/>
      <c r="CW162" s="208"/>
      <c r="CX162" s="207"/>
      <c r="CY162" s="208"/>
      <c r="CZ162" s="208"/>
      <c r="DA162" s="207"/>
      <c r="DB162" s="208"/>
      <c r="DC162" s="208"/>
      <c r="DD162" s="207"/>
      <c r="DE162" s="208"/>
      <c r="DF162" s="207"/>
      <c r="DG162" s="208"/>
      <c r="DH162" s="207"/>
      <c r="DI162" s="208"/>
      <c r="DJ162" s="207"/>
      <c r="DK162" s="208"/>
      <c r="DL162" s="208"/>
      <c r="DM162" s="207"/>
      <c r="DN162" s="208"/>
      <c r="DO162" s="208"/>
      <c r="DP162" s="207"/>
      <c r="DQ162" s="208"/>
      <c r="DR162" s="208"/>
      <c r="DS162" s="207"/>
      <c r="DT162" s="208"/>
      <c r="DU162" s="208"/>
      <c r="DV162" s="207"/>
      <c r="DW162" s="208"/>
      <c r="DX162" s="207"/>
      <c r="DY162" s="208"/>
    </row>
    <row r="163" spans="2:129" x14ac:dyDescent="0.3">
      <c r="B163" s="414"/>
      <c r="C163" s="12" t="s">
        <v>133</v>
      </c>
      <c r="D163" s="127">
        <v>28104</v>
      </c>
      <c r="E163" s="128">
        <v>0.21295103581008382</v>
      </c>
      <c r="F163" s="127">
        <v>27009</v>
      </c>
      <c r="G163" s="128">
        <v>0.21503124875602087</v>
      </c>
      <c r="H163" s="128">
        <v>-3.8962425277540562E-2</v>
      </c>
      <c r="I163" s="127">
        <v>21686</v>
      </c>
      <c r="J163" s="128">
        <v>0.21940065963861516</v>
      </c>
      <c r="K163" s="128">
        <v>-0.19708245399681587</v>
      </c>
      <c r="L163" s="127">
        <v>21110</v>
      </c>
      <c r="M163" s="128">
        <v>0.21521929735130396</v>
      </c>
      <c r="N163" s="128">
        <v>-2.656091487595684E-2</v>
      </c>
      <c r="O163" s="127">
        <v>22162</v>
      </c>
      <c r="P163" s="128">
        <v>0.21400981111669048</v>
      </c>
      <c r="Q163" s="128">
        <v>4.9834201800094742E-2</v>
      </c>
      <c r="R163" s="11">
        <v>-4847</v>
      </c>
      <c r="S163" s="192">
        <v>-0.17945869895220112</v>
      </c>
      <c r="T163" s="11">
        <v>476</v>
      </c>
      <c r="U163" s="192">
        <v>2.1949644932214331E-2</v>
      </c>
      <c r="V163" s="127">
        <v>18889</v>
      </c>
      <c r="W163" s="128">
        <v>0.21866064710308503</v>
      </c>
      <c r="X163" s="127">
        <v>17947</v>
      </c>
      <c r="Y163" s="128">
        <v>0.22196799168872289</v>
      </c>
      <c r="Z163" s="128">
        <v>-4.9870294880618352E-2</v>
      </c>
      <c r="AA163" s="127">
        <v>13751</v>
      </c>
      <c r="AB163" s="128">
        <v>0.22496523517382414</v>
      </c>
      <c r="AC163" s="128">
        <v>-0.23379952081127764</v>
      </c>
      <c r="AD163" s="127">
        <v>13036</v>
      </c>
      <c r="AE163" s="128">
        <v>0.22226768968456947</v>
      </c>
      <c r="AF163" s="128">
        <v>-5.1996218456839501E-2</v>
      </c>
      <c r="AG163" s="127">
        <v>13379</v>
      </c>
      <c r="AH163" s="128">
        <v>0.21771818196611933</v>
      </c>
      <c r="AI163" s="128">
        <v>2.631175207118748E-2</v>
      </c>
      <c r="AJ163" s="11">
        <v>-4568</v>
      </c>
      <c r="AK163" s="192">
        <v>-0.25452721903382181</v>
      </c>
      <c r="AL163" s="11">
        <v>-372</v>
      </c>
      <c r="AM163" s="192">
        <v>-2.7052577994327684E-2</v>
      </c>
      <c r="AN163" s="127">
        <v>9215</v>
      </c>
      <c r="AO163" s="128">
        <v>0.20213209326811293</v>
      </c>
      <c r="AP163" s="127">
        <v>9062</v>
      </c>
      <c r="AQ163" s="128">
        <v>0.20249826819512412</v>
      </c>
      <c r="AR163" s="128">
        <v>-1.6603364080303853E-2</v>
      </c>
      <c r="AS163" s="127">
        <v>7935</v>
      </c>
      <c r="AT163" s="128">
        <v>0.21038258610175783</v>
      </c>
      <c r="AU163" s="128">
        <v>-0.12436548223350254</v>
      </c>
      <c r="AV163" s="127">
        <v>8074</v>
      </c>
      <c r="AW163" s="128">
        <v>0.20473678872096562</v>
      </c>
      <c r="AX163" s="128">
        <v>1.7517328292375553E-2</v>
      </c>
      <c r="AY163" s="127">
        <v>8783</v>
      </c>
      <c r="AZ163" s="128">
        <v>0.20859755373471084</v>
      </c>
      <c r="BA163" s="128">
        <v>8.7812732226901169E-2</v>
      </c>
      <c r="BB163" s="11">
        <v>-279</v>
      </c>
      <c r="BC163" s="192">
        <v>-3.0787905539615967E-2</v>
      </c>
      <c r="BD163" s="11">
        <v>848</v>
      </c>
      <c r="BE163" s="192">
        <v>0.1068683049779458</v>
      </c>
      <c r="BF163" s="289"/>
      <c r="BG163" s="290"/>
      <c r="BH163" s="289"/>
      <c r="BI163" s="290"/>
      <c r="BJ163" s="290"/>
      <c r="BK163" s="289"/>
      <c r="BL163" s="290"/>
      <c r="BM163" s="290"/>
      <c r="BN163" s="289"/>
      <c r="BO163" s="290"/>
      <c r="BP163" s="290"/>
      <c r="BQ163" s="289"/>
      <c r="BR163" s="290"/>
      <c r="BS163" s="290"/>
      <c r="BT163" s="289"/>
      <c r="BU163" s="290"/>
      <c r="BV163" s="289"/>
      <c r="BW163" s="290"/>
      <c r="BX163" s="289"/>
      <c r="BY163" s="290"/>
      <c r="BZ163" s="289"/>
      <c r="CA163" s="290"/>
      <c r="CB163" s="290"/>
      <c r="CC163" s="289"/>
      <c r="CD163" s="290"/>
      <c r="CE163" s="290"/>
      <c r="CF163" s="289"/>
      <c r="CG163" s="290"/>
      <c r="CH163" s="290"/>
      <c r="CI163" s="289"/>
      <c r="CJ163" s="290"/>
      <c r="CK163" s="290"/>
      <c r="CL163" s="289"/>
      <c r="CM163" s="290"/>
      <c r="CN163" s="289"/>
      <c r="CO163" s="290"/>
      <c r="CP163" s="207"/>
      <c r="CQ163" s="208"/>
      <c r="CR163" s="207"/>
      <c r="CS163" s="208"/>
      <c r="CT163" s="208"/>
      <c r="CU163" s="207"/>
      <c r="CV163" s="208"/>
      <c r="CW163" s="208"/>
      <c r="CX163" s="207"/>
      <c r="CY163" s="208"/>
      <c r="CZ163" s="208"/>
      <c r="DA163" s="207"/>
      <c r="DB163" s="208"/>
      <c r="DC163" s="208"/>
      <c r="DD163" s="207"/>
      <c r="DE163" s="208"/>
      <c r="DF163" s="207"/>
      <c r="DG163" s="208"/>
      <c r="DH163" s="207"/>
      <c r="DI163" s="208"/>
      <c r="DJ163" s="207"/>
      <c r="DK163" s="208"/>
      <c r="DL163" s="208"/>
      <c r="DM163" s="207"/>
      <c r="DN163" s="208"/>
      <c r="DO163" s="208"/>
      <c r="DP163" s="207"/>
      <c r="DQ163" s="208"/>
      <c r="DR163" s="208"/>
      <c r="DS163" s="207"/>
      <c r="DT163" s="208"/>
      <c r="DU163" s="208"/>
      <c r="DV163" s="207"/>
      <c r="DW163" s="208"/>
      <c r="DX163" s="207"/>
      <c r="DY163" s="208"/>
    </row>
    <row r="164" spans="2:129" x14ac:dyDescent="0.3">
      <c r="B164" s="414"/>
      <c r="C164" s="12" t="s">
        <v>132</v>
      </c>
      <c r="D164" s="127">
        <v>23601</v>
      </c>
      <c r="E164" s="128">
        <v>0.17883067877006076</v>
      </c>
      <c r="F164" s="127">
        <v>22513</v>
      </c>
      <c r="G164" s="128">
        <v>0.17923649536244576</v>
      </c>
      <c r="H164" s="128">
        <v>-4.6099741536375576E-2</v>
      </c>
      <c r="I164" s="127">
        <v>17796</v>
      </c>
      <c r="J164" s="128">
        <v>0.18004492017563384</v>
      </c>
      <c r="K164" s="128">
        <v>-0.20952338648780705</v>
      </c>
      <c r="L164" s="127">
        <v>18045</v>
      </c>
      <c r="M164" s="128">
        <v>0.18397120893909427</v>
      </c>
      <c r="N164" s="128">
        <v>1.3991908293998651E-2</v>
      </c>
      <c r="O164" s="127">
        <v>18762</v>
      </c>
      <c r="P164" s="128">
        <v>0.18117733400285835</v>
      </c>
      <c r="Q164" s="128">
        <v>3.9733998337489612E-2</v>
      </c>
      <c r="R164" s="11">
        <v>-3751</v>
      </c>
      <c r="S164" s="192">
        <v>-0.16661484475636301</v>
      </c>
      <c r="T164" s="11">
        <v>966</v>
      </c>
      <c r="U164" s="192">
        <v>5.4281861092380312E-2</v>
      </c>
      <c r="V164" s="127">
        <v>15100</v>
      </c>
      <c r="W164" s="128">
        <v>0.17479886554378654</v>
      </c>
      <c r="X164" s="127">
        <v>14132</v>
      </c>
      <c r="Y164" s="128">
        <v>0.17478417889034556</v>
      </c>
      <c r="Z164" s="128">
        <v>-6.410596026490066E-2</v>
      </c>
      <c r="AA164" s="127">
        <v>10660</v>
      </c>
      <c r="AB164" s="128">
        <v>0.17439672801635991</v>
      </c>
      <c r="AC164" s="128">
        <v>-0.24568355505236342</v>
      </c>
      <c r="AD164" s="127">
        <v>10501</v>
      </c>
      <c r="AE164" s="128">
        <v>0.17904518329070759</v>
      </c>
      <c r="AF164" s="128">
        <v>-1.4915572232645403E-2</v>
      </c>
      <c r="AG164" s="127">
        <v>10803</v>
      </c>
      <c r="AH164" s="128">
        <v>0.17579860376560186</v>
      </c>
      <c r="AI164" s="128">
        <v>2.8759165793733929E-2</v>
      </c>
      <c r="AJ164" s="11">
        <v>-3329</v>
      </c>
      <c r="AK164" s="192">
        <v>-0.23556467591282193</v>
      </c>
      <c r="AL164" s="11">
        <v>143</v>
      </c>
      <c r="AM164" s="192">
        <v>1.3414634146341463E-2</v>
      </c>
      <c r="AN164" s="127">
        <v>8501</v>
      </c>
      <c r="AO164" s="128">
        <v>0.18647042049617232</v>
      </c>
      <c r="AP164" s="127">
        <v>8381</v>
      </c>
      <c r="AQ164" s="128">
        <v>0.18728073115684565</v>
      </c>
      <c r="AR164" s="128">
        <v>-1.4115986354546525E-2</v>
      </c>
      <c r="AS164" s="127">
        <v>7136</v>
      </c>
      <c r="AT164" s="128">
        <v>0.18919850465307422</v>
      </c>
      <c r="AU164" s="128">
        <v>-0.1485502923278845</v>
      </c>
      <c r="AV164" s="127">
        <v>7544</v>
      </c>
      <c r="AW164" s="128">
        <v>0.19129729181458566</v>
      </c>
      <c r="AX164" s="128">
        <v>5.717488789237668E-2</v>
      </c>
      <c r="AY164" s="127">
        <v>7959</v>
      </c>
      <c r="AZ164" s="128">
        <v>0.18902743142144637</v>
      </c>
      <c r="BA164" s="128">
        <v>5.5010604453870626E-2</v>
      </c>
      <c r="BB164" s="11">
        <v>-422</v>
      </c>
      <c r="BC164" s="192">
        <v>-5.0351986636439583E-2</v>
      </c>
      <c r="BD164" s="11">
        <v>823</v>
      </c>
      <c r="BE164" s="192">
        <v>0.11533071748878924</v>
      </c>
      <c r="BF164" s="289"/>
      <c r="BG164" s="290"/>
      <c r="BH164" s="289"/>
      <c r="BI164" s="290"/>
      <c r="BJ164" s="290"/>
      <c r="BK164" s="289"/>
      <c r="BL164" s="290"/>
      <c r="BM164" s="290"/>
      <c r="BN164" s="289"/>
      <c r="BO164" s="290"/>
      <c r="BP164" s="290"/>
      <c r="BQ164" s="289"/>
      <c r="BR164" s="290"/>
      <c r="BS164" s="290"/>
      <c r="BT164" s="289"/>
      <c r="BU164" s="290"/>
      <c r="BV164" s="289"/>
      <c r="BW164" s="290"/>
      <c r="BX164" s="289"/>
      <c r="BY164" s="290"/>
      <c r="BZ164" s="289"/>
      <c r="CA164" s="290"/>
      <c r="CB164" s="290"/>
      <c r="CC164" s="289"/>
      <c r="CD164" s="290"/>
      <c r="CE164" s="290"/>
      <c r="CF164" s="289"/>
      <c r="CG164" s="290"/>
      <c r="CH164" s="290"/>
      <c r="CI164" s="289"/>
      <c r="CJ164" s="290"/>
      <c r="CK164" s="290"/>
      <c r="CL164" s="289"/>
      <c r="CM164" s="290"/>
      <c r="CN164" s="289"/>
      <c r="CO164" s="290"/>
      <c r="CP164" s="207"/>
      <c r="CQ164" s="208"/>
      <c r="CR164" s="207"/>
      <c r="CS164" s="208"/>
      <c r="CT164" s="208"/>
      <c r="CU164" s="207"/>
      <c r="CV164" s="208"/>
      <c r="CW164" s="208"/>
      <c r="CX164" s="207"/>
      <c r="CY164" s="208"/>
      <c r="CZ164" s="208"/>
      <c r="DA164" s="207"/>
      <c r="DB164" s="208"/>
      <c r="DC164" s="208"/>
      <c r="DD164" s="207"/>
      <c r="DE164" s="208"/>
      <c r="DF164" s="207"/>
      <c r="DG164" s="208"/>
      <c r="DH164" s="207"/>
      <c r="DI164" s="208"/>
      <c r="DJ164" s="207"/>
      <c r="DK164" s="208"/>
      <c r="DL164" s="208"/>
      <c r="DM164" s="207"/>
      <c r="DN164" s="208"/>
      <c r="DO164" s="208"/>
      <c r="DP164" s="207"/>
      <c r="DQ164" s="208"/>
      <c r="DR164" s="208"/>
      <c r="DS164" s="207"/>
      <c r="DT164" s="208"/>
      <c r="DU164" s="208"/>
      <c r="DV164" s="207"/>
      <c r="DW164" s="208"/>
      <c r="DX164" s="207"/>
      <c r="DY164" s="208"/>
    </row>
    <row r="165" spans="2:129" x14ac:dyDescent="0.3">
      <c r="B165" s="414"/>
      <c r="C165" s="12" t="s">
        <v>131</v>
      </c>
      <c r="D165" s="127">
        <v>20076</v>
      </c>
      <c r="E165" s="128">
        <v>0.15212087229302743</v>
      </c>
      <c r="F165" s="127">
        <v>19523</v>
      </c>
      <c r="G165" s="128">
        <v>0.15543171052107799</v>
      </c>
      <c r="H165" s="128">
        <v>-2.7545327754532774E-2</v>
      </c>
      <c r="I165" s="127">
        <v>14738</v>
      </c>
      <c r="J165" s="128">
        <v>0.14910665506566034</v>
      </c>
      <c r="K165" s="128">
        <v>-0.24509552835117554</v>
      </c>
      <c r="L165" s="127">
        <v>15431</v>
      </c>
      <c r="M165" s="128">
        <v>0.15732112635850173</v>
      </c>
      <c r="N165" s="128">
        <v>4.7021305468856016E-2</v>
      </c>
      <c r="O165" s="127">
        <v>15706</v>
      </c>
      <c r="P165" s="128">
        <v>0.15166673104407277</v>
      </c>
      <c r="Q165" s="128">
        <v>1.7821268874343852E-2</v>
      </c>
      <c r="R165" s="11">
        <v>-3817</v>
      </c>
      <c r="S165" s="192">
        <v>-0.19551298468473088</v>
      </c>
      <c r="T165" s="11">
        <v>968</v>
      </c>
      <c r="U165" s="192">
        <v>6.5680553670783015E-2</v>
      </c>
      <c r="V165" s="127">
        <v>12511</v>
      </c>
      <c r="W165" s="128">
        <v>0.14482838455750419</v>
      </c>
      <c r="X165" s="127">
        <v>11839</v>
      </c>
      <c r="Y165" s="128">
        <v>0.1464244193237193</v>
      </c>
      <c r="Z165" s="128">
        <v>-5.3712732795140279E-2</v>
      </c>
      <c r="AA165" s="127">
        <v>8331</v>
      </c>
      <c r="AB165" s="128">
        <v>0.13629447852760737</v>
      </c>
      <c r="AC165" s="128">
        <v>-0.29630880986569813</v>
      </c>
      <c r="AD165" s="127">
        <v>8568</v>
      </c>
      <c r="AE165" s="128">
        <v>0.14608695652173914</v>
      </c>
      <c r="AF165" s="128">
        <v>2.844796543032049E-2</v>
      </c>
      <c r="AG165" s="127">
        <v>8594</v>
      </c>
      <c r="AH165" s="128">
        <v>0.13985126360840344</v>
      </c>
      <c r="AI165" s="128">
        <v>3.0345471521942111E-3</v>
      </c>
      <c r="AJ165" s="11">
        <v>-3245</v>
      </c>
      <c r="AK165" s="192">
        <v>-0.27409409578511701</v>
      </c>
      <c r="AL165" s="11">
        <v>263</v>
      </c>
      <c r="AM165" s="192">
        <v>3.1568839274996999E-2</v>
      </c>
      <c r="AN165" s="127">
        <v>7565</v>
      </c>
      <c r="AO165" s="128">
        <v>0.16593915198841827</v>
      </c>
      <c r="AP165" s="127">
        <v>7684</v>
      </c>
      <c r="AQ165" s="128">
        <v>0.17170566020871042</v>
      </c>
      <c r="AR165" s="128">
        <v>1.5730337078651686E-2</v>
      </c>
      <c r="AS165" s="127">
        <v>6407</v>
      </c>
      <c r="AT165" s="128">
        <v>0.16987035023994485</v>
      </c>
      <c r="AU165" s="128">
        <v>-0.16618948464341488</v>
      </c>
      <c r="AV165" s="127">
        <v>6863</v>
      </c>
      <c r="AW165" s="128">
        <v>0.17402880616695404</v>
      </c>
      <c r="AX165" s="128">
        <v>7.1172155454971131E-2</v>
      </c>
      <c r="AY165" s="127">
        <v>7112</v>
      </c>
      <c r="AZ165" s="128">
        <v>0.16891105569409809</v>
      </c>
      <c r="BA165" s="128">
        <v>3.6281509543931223E-2</v>
      </c>
      <c r="BB165" s="11">
        <v>-572</v>
      </c>
      <c r="BC165" s="192">
        <v>-7.4440395627277445E-2</v>
      </c>
      <c r="BD165" s="11">
        <v>705</v>
      </c>
      <c r="BE165" s="192">
        <v>0.11003589823630404</v>
      </c>
      <c r="BF165" s="289"/>
      <c r="BG165" s="290"/>
      <c r="BH165" s="289"/>
      <c r="BI165" s="290"/>
      <c r="BJ165" s="290"/>
      <c r="BK165" s="289"/>
      <c r="BL165" s="290"/>
      <c r="BM165" s="290"/>
      <c r="BN165" s="289"/>
      <c r="BO165" s="290"/>
      <c r="BP165" s="290"/>
      <c r="BQ165" s="289"/>
      <c r="BR165" s="290"/>
      <c r="BS165" s="290"/>
      <c r="BT165" s="289"/>
      <c r="BU165" s="290"/>
      <c r="BV165" s="289"/>
      <c r="BW165" s="290"/>
      <c r="BX165" s="289"/>
      <c r="BY165" s="290"/>
      <c r="BZ165" s="289"/>
      <c r="CA165" s="290"/>
      <c r="CB165" s="290"/>
      <c r="CC165" s="289"/>
      <c r="CD165" s="290"/>
      <c r="CE165" s="290"/>
      <c r="CF165" s="289"/>
      <c r="CG165" s="290"/>
      <c r="CH165" s="290"/>
      <c r="CI165" s="289"/>
      <c r="CJ165" s="290"/>
      <c r="CK165" s="290"/>
      <c r="CL165" s="289"/>
      <c r="CM165" s="290"/>
      <c r="CN165" s="289"/>
      <c r="CO165" s="290"/>
      <c r="CP165" s="207"/>
      <c r="CQ165" s="208"/>
      <c r="CR165" s="207"/>
      <c r="CS165" s="208"/>
      <c r="CT165" s="208"/>
      <c r="CU165" s="207"/>
      <c r="CV165" s="208"/>
      <c r="CW165" s="208"/>
      <c r="CX165" s="207"/>
      <c r="CY165" s="208"/>
      <c r="CZ165" s="208"/>
      <c r="DA165" s="207"/>
      <c r="DB165" s="208"/>
      <c r="DC165" s="208"/>
      <c r="DD165" s="207"/>
      <c r="DE165" s="208"/>
      <c r="DF165" s="207"/>
      <c r="DG165" s="208"/>
      <c r="DH165" s="207"/>
      <c r="DI165" s="208"/>
      <c r="DJ165" s="207"/>
      <c r="DK165" s="208"/>
      <c r="DL165" s="208"/>
      <c r="DM165" s="207"/>
      <c r="DN165" s="208"/>
      <c r="DO165" s="208"/>
      <c r="DP165" s="207"/>
      <c r="DQ165" s="208"/>
      <c r="DR165" s="208"/>
      <c r="DS165" s="207"/>
      <c r="DT165" s="208"/>
      <c r="DU165" s="208"/>
      <c r="DV165" s="207"/>
      <c r="DW165" s="208"/>
      <c r="DX165" s="207"/>
      <c r="DY165" s="208"/>
    </row>
    <row r="166" spans="2:129" x14ac:dyDescent="0.3">
      <c r="B166" s="414"/>
      <c r="C166" s="12" t="s">
        <v>130</v>
      </c>
      <c r="D166" s="127">
        <v>17127</v>
      </c>
      <c r="E166" s="128">
        <v>0.12977556185309227</v>
      </c>
      <c r="F166" s="127">
        <v>16317</v>
      </c>
      <c r="G166" s="128">
        <v>0.12990724891525018</v>
      </c>
      <c r="H166" s="128">
        <v>-4.7293746715712036E-2</v>
      </c>
      <c r="I166" s="127">
        <v>12045</v>
      </c>
      <c r="J166" s="128">
        <v>0.12186115214180207</v>
      </c>
      <c r="K166" s="128">
        <v>-0.2618128332414047</v>
      </c>
      <c r="L166" s="127">
        <v>13015</v>
      </c>
      <c r="M166" s="128">
        <v>0.1326896804844728</v>
      </c>
      <c r="N166" s="128">
        <v>8.0531340805313406E-2</v>
      </c>
      <c r="O166" s="127">
        <v>13876</v>
      </c>
      <c r="P166" s="128">
        <v>0.13399513306809843</v>
      </c>
      <c r="Q166" s="128">
        <v>6.6154437187860154E-2</v>
      </c>
      <c r="R166" s="11">
        <v>-2441</v>
      </c>
      <c r="S166" s="192">
        <v>-0.14959857817000677</v>
      </c>
      <c r="T166" s="11">
        <v>1831</v>
      </c>
      <c r="U166" s="192">
        <v>0.15201328352013282</v>
      </c>
      <c r="V166" s="127">
        <v>10131</v>
      </c>
      <c r="W166" s="128">
        <v>0.11727730508768884</v>
      </c>
      <c r="X166" s="127">
        <v>9258</v>
      </c>
      <c r="Y166" s="128">
        <v>0.1145026838499023</v>
      </c>
      <c r="Z166" s="128">
        <v>-8.6171157832395623E-2</v>
      </c>
      <c r="AA166" s="127">
        <v>6392</v>
      </c>
      <c r="AB166" s="128">
        <v>0.10457259713701432</v>
      </c>
      <c r="AC166" s="128">
        <v>-0.30957010153380859</v>
      </c>
      <c r="AD166" s="127">
        <v>6850</v>
      </c>
      <c r="AE166" s="128">
        <v>0.11679454390451834</v>
      </c>
      <c r="AF166" s="128">
        <v>7.165206508135169E-2</v>
      </c>
      <c r="AG166" s="127">
        <v>7192</v>
      </c>
      <c r="AH166" s="128">
        <v>0.1170363378952336</v>
      </c>
      <c r="AI166" s="128">
        <v>4.9927007299270076E-2</v>
      </c>
      <c r="AJ166" s="11">
        <v>-2066</v>
      </c>
      <c r="AK166" s="192">
        <v>-0.22315834953553682</v>
      </c>
      <c r="AL166" s="11">
        <v>800</v>
      </c>
      <c r="AM166" s="192">
        <v>0.12515644555694619</v>
      </c>
      <c r="AN166" s="127">
        <v>6996</v>
      </c>
      <c r="AO166" s="128">
        <v>0.15345807102590536</v>
      </c>
      <c r="AP166" s="127">
        <v>7059</v>
      </c>
      <c r="AQ166" s="128">
        <v>0.15773949185493061</v>
      </c>
      <c r="AR166" s="128">
        <v>9.0051457975986286E-3</v>
      </c>
      <c r="AS166" s="127">
        <v>5653</v>
      </c>
      <c r="AT166" s="128">
        <v>0.14987936474268898</v>
      </c>
      <c r="AU166" s="128">
        <v>-0.19917835387448646</v>
      </c>
      <c r="AV166" s="127">
        <v>6165</v>
      </c>
      <c r="AW166" s="128">
        <v>0.15632924231666498</v>
      </c>
      <c r="AX166" s="128">
        <v>9.0571378029364935E-2</v>
      </c>
      <c r="AY166" s="127">
        <v>6684</v>
      </c>
      <c r="AZ166" s="128">
        <v>0.15874599216245103</v>
      </c>
      <c r="BA166" s="128">
        <v>8.4184914841849146E-2</v>
      </c>
      <c r="BB166" s="11">
        <v>-375</v>
      </c>
      <c r="BC166" s="192">
        <v>-5.312367190820233E-2</v>
      </c>
      <c r="BD166" s="11">
        <v>1031</v>
      </c>
      <c r="BE166" s="192">
        <v>0.18238103661772509</v>
      </c>
      <c r="BF166" s="289"/>
      <c r="BG166" s="290"/>
      <c r="BH166" s="289"/>
      <c r="BI166" s="290"/>
      <c r="BJ166" s="290"/>
      <c r="BK166" s="289"/>
      <c r="BL166" s="290"/>
      <c r="BM166" s="290"/>
      <c r="BN166" s="289"/>
      <c r="BO166" s="290"/>
      <c r="BP166" s="290"/>
      <c r="BQ166" s="289"/>
      <c r="BR166" s="290"/>
      <c r="BS166" s="290"/>
      <c r="BT166" s="289"/>
      <c r="BU166" s="290"/>
      <c r="BV166" s="289"/>
      <c r="BW166" s="290"/>
      <c r="BX166" s="289"/>
      <c r="BY166" s="290"/>
      <c r="BZ166" s="289"/>
      <c r="CA166" s="290"/>
      <c r="CB166" s="290"/>
      <c r="CC166" s="289"/>
      <c r="CD166" s="290"/>
      <c r="CE166" s="290"/>
      <c r="CF166" s="289"/>
      <c r="CG166" s="290"/>
      <c r="CH166" s="290"/>
      <c r="CI166" s="289"/>
      <c r="CJ166" s="290"/>
      <c r="CK166" s="290"/>
      <c r="CL166" s="289"/>
      <c r="CM166" s="290"/>
      <c r="CN166" s="289"/>
      <c r="CO166" s="290"/>
      <c r="CP166" s="207"/>
      <c r="CQ166" s="208"/>
      <c r="CR166" s="207"/>
      <c r="CS166" s="208"/>
      <c r="CT166" s="208"/>
      <c r="CU166" s="207"/>
      <c r="CV166" s="208"/>
      <c r="CW166" s="208"/>
      <c r="CX166" s="207"/>
      <c r="CY166" s="208"/>
      <c r="CZ166" s="208"/>
      <c r="DA166" s="207"/>
      <c r="DB166" s="208"/>
      <c r="DC166" s="208"/>
      <c r="DD166" s="207"/>
      <c r="DE166" s="208"/>
      <c r="DF166" s="207"/>
      <c r="DG166" s="208"/>
      <c r="DH166" s="207"/>
      <c r="DI166" s="208"/>
      <c r="DJ166" s="207"/>
      <c r="DK166" s="208"/>
      <c r="DL166" s="208"/>
      <c r="DM166" s="207"/>
      <c r="DN166" s="208"/>
      <c r="DO166" s="208"/>
      <c r="DP166" s="207"/>
      <c r="DQ166" s="208"/>
      <c r="DR166" s="208"/>
      <c r="DS166" s="207"/>
      <c r="DT166" s="208"/>
      <c r="DU166" s="208"/>
      <c r="DV166" s="207"/>
      <c r="DW166" s="208"/>
      <c r="DX166" s="207"/>
      <c r="DY166" s="208"/>
    </row>
    <row r="167" spans="2:129" x14ac:dyDescent="0.3">
      <c r="B167" s="414"/>
      <c r="C167" s="12" t="s">
        <v>135</v>
      </c>
      <c r="D167" s="127">
        <v>13627</v>
      </c>
      <c r="E167" s="128">
        <v>0.10325518662766908</v>
      </c>
      <c r="F167" s="127">
        <v>12153</v>
      </c>
      <c r="G167" s="128">
        <v>9.6755702400382157E-2</v>
      </c>
      <c r="H167" s="128">
        <v>-0.10816760842445146</v>
      </c>
      <c r="I167" s="127">
        <v>9096</v>
      </c>
      <c r="J167" s="128">
        <v>9.202565710932599E-2</v>
      </c>
      <c r="K167" s="128">
        <v>-0.25154282893112812</v>
      </c>
      <c r="L167" s="127">
        <v>9057</v>
      </c>
      <c r="M167" s="128">
        <v>9.233733662296352E-2</v>
      </c>
      <c r="N167" s="128">
        <v>-4.2875989445910288E-3</v>
      </c>
      <c r="O167" s="127">
        <v>9708</v>
      </c>
      <c r="P167" s="128">
        <v>9.3746378770906566E-2</v>
      </c>
      <c r="Q167" s="128">
        <v>7.1878105332891684E-2</v>
      </c>
      <c r="R167" s="11">
        <v>-2445</v>
      </c>
      <c r="S167" s="192">
        <v>-0.20118489261910644</v>
      </c>
      <c r="T167" s="11">
        <v>612</v>
      </c>
      <c r="U167" s="192">
        <v>6.7282321899736153E-2</v>
      </c>
      <c r="V167" s="127">
        <v>8587</v>
      </c>
      <c r="W167" s="128">
        <v>9.9403831683741395E-2</v>
      </c>
      <c r="X167" s="127">
        <v>7601</v>
      </c>
      <c r="Y167" s="128">
        <v>9.4008954411655576E-2</v>
      </c>
      <c r="Z167" s="128">
        <v>-0.11482473506463259</v>
      </c>
      <c r="AA167" s="127">
        <v>5446</v>
      </c>
      <c r="AB167" s="128">
        <v>8.9096114519427408E-2</v>
      </c>
      <c r="AC167" s="128">
        <v>-0.283515326930667</v>
      </c>
      <c r="AD167" s="127">
        <v>5302</v>
      </c>
      <c r="AE167" s="128">
        <v>9.0400682011935213E-2</v>
      </c>
      <c r="AF167" s="128">
        <v>-2.6441424899008446E-2</v>
      </c>
      <c r="AG167" s="127">
        <v>5799</v>
      </c>
      <c r="AH167" s="128">
        <v>9.4367870335714629E-2</v>
      </c>
      <c r="AI167" s="128">
        <v>9.37382119954734E-2</v>
      </c>
      <c r="AJ167" s="11">
        <v>-1802</v>
      </c>
      <c r="AK167" s="192">
        <v>-0.23707406920142082</v>
      </c>
      <c r="AL167" s="11">
        <v>353</v>
      </c>
      <c r="AM167" s="192">
        <v>6.4818215203819321E-2</v>
      </c>
      <c r="AN167" s="127">
        <v>5040</v>
      </c>
      <c r="AO167" s="128">
        <v>0.11055298427252189</v>
      </c>
      <c r="AP167" s="127">
        <v>4552</v>
      </c>
      <c r="AQ167" s="128">
        <v>0.10171839735424906</v>
      </c>
      <c r="AR167" s="128">
        <v>-9.6825396825396828E-2</v>
      </c>
      <c r="AS167" s="127">
        <v>3650</v>
      </c>
      <c r="AT167" s="128">
        <v>9.6773338282472102E-2</v>
      </c>
      <c r="AU167" s="128">
        <v>-0.19815465729349738</v>
      </c>
      <c r="AV167" s="127">
        <v>3755</v>
      </c>
      <c r="AW167" s="128">
        <v>9.5217567704635353E-2</v>
      </c>
      <c r="AX167" s="128">
        <v>2.8767123287671233E-2</v>
      </c>
      <c r="AY167" s="127">
        <v>3909</v>
      </c>
      <c r="AZ167" s="128">
        <v>9.2839330245814033E-2</v>
      </c>
      <c r="BA167" s="128">
        <v>4.1011984021304924E-2</v>
      </c>
      <c r="BB167" s="11">
        <v>-643</v>
      </c>
      <c r="BC167" s="192">
        <v>-0.1412565905096661</v>
      </c>
      <c r="BD167" s="11">
        <v>259</v>
      </c>
      <c r="BE167" s="192">
        <v>7.0958904109589035E-2</v>
      </c>
      <c r="BF167" s="289"/>
      <c r="BG167" s="290"/>
      <c r="BH167" s="289"/>
      <c r="BI167" s="290"/>
      <c r="BJ167" s="290"/>
      <c r="BK167" s="289"/>
      <c r="BL167" s="290"/>
      <c r="BM167" s="290"/>
      <c r="BN167" s="289"/>
      <c r="BO167" s="290"/>
      <c r="BP167" s="290"/>
      <c r="BQ167" s="289"/>
      <c r="BR167" s="290"/>
      <c r="BS167" s="290"/>
      <c r="BT167" s="289"/>
      <c r="BU167" s="290"/>
      <c r="BV167" s="289"/>
      <c r="BW167" s="290"/>
      <c r="BX167" s="289"/>
      <c r="BY167" s="290"/>
      <c r="BZ167" s="289"/>
      <c r="CA167" s="290"/>
      <c r="CB167" s="290"/>
      <c r="CC167" s="289"/>
      <c r="CD167" s="290"/>
      <c r="CE167" s="290"/>
      <c r="CF167" s="289"/>
      <c r="CG167" s="290"/>
      <c r="CH167" s="290"/>
      <c r="CI167" s="289"/>
      <c r="CJ167" s="290"/>
      <c r="CK167" s="290"/>
      <c r="CL167" s="289"/>
      <c r="CM167" s="290"/>
      <c r="CN167" s="289"/>
      <c r="CO167" s="290"/>
      <c r="CP167" s="207"/>
      <c r="CQ167" s="208"/>
      <c r="CR167" s="207"/>
      <c r="CS167" s="208"/>
      <c r="CT167" s="208"/>
      <c r="CU167" s="207"/>
      <c r="CV167" s="208"/>
      <c r="CW167" s="208"/>
      <c r="CX167" s="207"/>
      <c r="CY167" s="208"/>
      <c r="CZ167" s="208"/>
      <c r="DA167" s="207"/>
      <c r="DB167" s="208"/>
      <c r="DC167" s="208"/>
      <c r="DD167" s="207"/>
      <c r="DE167" s="208"/>
      <c r="DF167" s="207"/>
      <c r="DG167" s="208"/>
      <c r="DH167" s="207"/>
      <c r="DI167" s="208"/>
      <c r="DJ167" s="207"/>
      <c r="DK167" s="208"/>
      <c r="DL167" s="208"/>
      <c r="DM167" s="207"/>
      <c r="DN167" s="208"/>
      <c r="DO167" s="208"/>
      <c r="DP167" s="207"/>
      <c r="DQ167" s="208"/>
      <c r="DR167" s="208"/>
      <c r="DS167" s="207"/>
      <c r="DT167" s="208"/>
      <c r="DU167" s="208"/>
      <c r="DV167" s="207"/>
      <c r="DW167" s="208"/>
      <c r="DX167" s="207"/>
      <c r="DY167" s="208"/>
    </row>
    <row r="168" spans="2:129" x14ac:dyDescent="0.3">
      <c r="B168" s="414"/>
      <c r="C168" s="12" t="s">
        <v>13</v>
      </c>
      <c r="D168" s="127">
        <v>131974</v>
      </c>
      <c r="E168" s="128">
        <v>1</v>
      </c>
      <c r="F168" s="127">
        <v>125605</v>
      </c>
      <c r="G168" s="128">
        <v>1</v>
      </c>
      <c r="H168" s="128">
        <v>-4.8259505660205801E-2</v>
      </c>
      <c r="I168" s="127">
        <v>98842</v>
      </c>
      <c r="J168" s="128">
        <v>1</v>
      </c>
      <c r="K168" s="128">
        <v>-0.21307272799649696</v>
      </c>
      <c r="L168" s="127">
        <v>98086</v>
      </c>
      <c r="M168" s="128">
        <v>1</v>
      </c>
      <c r="N168" s="128">
        <v>-7.6485704457619234E-3</v>
      </c>
      <c r="O168" s="127">
        <v>103556</v>
      </c>
      <c r="P168" s="128">
        <v>1</v>
      </c>
      <c r="Q168" s="128">
        <v>5.5767387802540626E-2</v>
      </c>
      <c r="R168" s="11">
        <v>-22049</v>
      </c>
      <c r="S168" s="192">
        <v>-0.17554237490545754</v>
      </c>
      <c r="T168" s="11">
        <v>4714</v>
      </c>
      <c r="U168" s="192">
        <v>4.7692276562594851E-2</v>
      </c>
      <c r="V168" s="127">
        <v>86385</v>
      </c>
      <c r="W168" s="128">
        <v>1</v>
      </c>
      <c r="X168" s="127">
        <v>80854</v>
      </c>
      <c r="Y168" s="128">
        <v>1</v>
      </c>
      <c r="Z168" s="128">
        <v>-6.4027319557793602E-2</v>
      </c>
      <c r="AA168" s="127">
        <v>61125</v>
      </c>
      <c r="AB168" s="128">
        <v>1</v>
      </c>
      <c r="AC168" s="128">
        <v>-0.24400771761446557</v>
      </c>
      <c r="AD168" s="127">
        <v>58650</v>
      </c>
      <c r="AE168" s="128">
        <v>1</v>
      </c>
      <c r="AF168" s="128">
        <v>-4.0490797546012272E-2</v>
      </c>
      <c r="AG168" s="127">
        <v>61451</v>
      </c>
      <c r="AH168" s="128">
        <v>1</v>
      </c>
      <c r="AI168" s="128">
        <v>4.775788576300085E-2</v>
      </c>
      <c r="AJ168" s="11">
        <v>-19403</v>
      </c>
      <c r="AK168" s="192">
        <v>-0.23997575877507604</v>
      </c>
      <c r="AL168" s="11">
        <v>326</v>
      </c>
      <c r="AM168" s="192">
        <v>5.3333333333333332E-3</v>
      </c>
      <c r="AN168" s="127">
        <v>45589</v>
      </c>
      <c r="AO168" s="128">
        <v>1</v>
      </c>
      <c r="AP168" s="127">
        <v>44751</v>
      </c>
      <c r="AQ168" s="128">
        <v>1</v>
      </c>
      <c r="AR168" s="128">
        <v>-1.8381627146899473E-2</v>
      </c>
      <c r="AS168" s="127">
        <v>37717</v>
      </c>
      <c r="AT168" s="128">
        <v>1</v>
      </c>
      <c r="AU168" s="128">
        <v>-0.15718084512077943</v>
      </c>
      <c r="AV168" s="127">
        <v>39436</v>
      </c>
      <c r="AW168" s="128">
        <v>1</v>
      </c>
      <c r="AX168" s="128">
        <v>4.5576265344539596E-2</v>
      </c>
      <c r="AY168" s="127">
        <v>42105</v>
      </c>
      <c r="AZ168" s="128">
        <v>1</v>
      </c>
      <c r="BA168" s="128">
        <v>6.7679277817222841E-2</v>
      </c>
      <c r="BB168" s="11">
        <v>-2646</v>
      </c>
      <c r="BC168" s="192">
        <v>-5.9127170342562207E-2</v>
      </c>
      <c r="BD168" s="11">
        <v>4388</v>
      </c>
      <c r="BE168" s="192">
        <v>0.116340111885887</v>
      </c>
      <c r="BF168" s="289"/>
      <c r="BG168" s="290"/>
      <c r="BH168" s="289"/>
      <c r="BI168" s="290"/>
      <c r="BJ168" s="290"/>
      <c r="BK168" s="289"/>
      <c r="BL168" s="290"/>
      <c r="BM168" s="290"/>
      <c r="BN168" s="289"/>
      <c r="BO168" s="290"/>
      <c r="BP168" s="290"/>
      <c r="BQ168" s="289"/>
      <c r="BR168" s="290"/>
      <c r="BS168" s="290"/>
      <c r="BT168" s="289"/>
      <c r="BU168" s="290"/>
      <c r="BV168" s="289"/>
      <c r="BW168" s="290"/>
      <c r="BX168" s="289"/>
      <c r="BY168" s="290"/>
      <c r="BZ168" s="289"/>
      <c r="CA168" s="290"/>
      <c r="CB168" s="290"/>
      <c r="CC168" s="289"/>
      <c r="CD168" s="290"/>
      <c r="CE168" s="290"/>
      <c r="CF168" s="289"/>
      <c r="CG168" s="290"/>
      <c r="CH168" s="290"/>
      <c r="CI168" s="289"/>
      <c r="CJ168" s="290"/>
      <c r="CK168" s="290"/>
      <c r="CL168" s="289"/>
      <c r="CM168" s="290"/>
      <c r="CN168" s="289"/>
      <c r="CO168" s="290"/>
      <c r="CP168" s="207"/>
      <c r="CQ168" s="208"/>
      <c r="CR168" s="207"/>
      <c r="CS168" s="208"/>
      <c r="CT168" s="208"/>
      <c r="CU168" s="207"/>
      <c r="CV168" s="208"/>
      <c r="CW168" s="208"/>
      <c r="CX168" s="207"/>
      <c r="CY168" s="208"/>
      <c r="CZ168" s="208"/>
      <c r="DA168" s="207"/>
      <c r="DB168" s="208"/>
      <c r="DC168" s="208"/>
      <c r="DD168" s="207"/>
      <c r="DE168" s="208"/>
      <c r="DF168" s="207"/>
      <c r="DG168" s="208"/>
      <c r="DH168" s="207"/>
      <c r="DI168" s="208"/>
      <c r="DJ168" s="207"/>
      <c r="DK168" s="208"/>
      <c r="DL168" s="208"/>
      <c r="DM168" s="207"/>
      <c r="DN168" s="208"/>
      <c r="DO168" s="208"/>
      <c r="DP168" s="207"/>
      <c r="DQ168" s="208"/>
      <c r="DR168" s="208"/>
      <c r="DS168" s="207"/>
      <c r="DT168" s="208"/>
      <c r="DU168" s="208"/>
      <c r="DV168" s="207"/>
      <c r="DW168" s="208"/>
      <c r="DX168" s="207"/>
      <c r="DY168" s="208"/>
    </row>
    <row r="169" spans="2:129" x14ac:dyDescent="0.3">
      <c r="B169" s="125" t="s">
        <v>63</v>
      </c>
      <c r="C169" s="12"/>
      <c r="D169" s="127">
        <v>889147</v>
      </c>
      <c r="E169" s="128">
        <v>1</v>
      </c>
      <c r="F169" s="127">
        <v>869097</v>
      </c>
      <c r="G169" s="128">
        <v>1</v>
      </c>
      <c r="H169" s="128">
        <v>-2.2549702130243932E-2</v>
      </c>
      <c r="I169" s="127">
        <v>780420</v>
      </c>
      <c r="J169" s="128">
        <v>1</v>
      </c>
      <c r="K169" s="128">
        <v>-0.10203348993265424</v>
      </c>
      <c r="L169" s="127">
        <v>758999</v>
      </c>
      <c r="M169" s="128">
        <v>1</v>
      </c>
      <c r="N169" s="128">
        <v>-2.7448040798544373E-2</v>
      </c>
      <c r="O169" s="127">
        <v>753646</v>
      </c>
      <c r="P169" s="128">
        <v>1</v>
      </c>
      <c r="Q169" s="128">
        <v>-7.0527102143744594E-3</v>
      </c>
      <c r="R169" s="11">
        <v>-115451</v>
      </c>
      <c r="S169" s="192">
        <v>-0.13284017779373303</v>
      </c>
      <c r="T169" s="11">
        <v>-26774</v>
      </c>
      <c r="U169" s="192">
        <v>-3.4307167935214371E-2</v>
      </c>
      <c r="V169" s="92">
        <v>697199</v>
      </c>
      <c r="W169" s="93">
        <v>1</v>
      </c>
      <c r="X169" s="92">
        <v>678218</v>
      </c>
      <c r="Y169" s="93">
        <v>1</v>
      </c>
      <c r="Z169" s="93">
        <v>-2.7E-2</v>
      </c>
      <c r="AA169" s="92">
        <v>612381</v>
      </c>
      <c r="AB169" s="93">
        <v>1</v>
      </c>
      <c r="AC169" s="93">
        <v>-9.7000000000000003E-2</v>
      </c>
      <c r="AD169" s="92">
        <v>582321</v>
      </c>
      <c r="AE169" s="93">
        <v>1</v>
      </c>
      <c r="AF169" s="93">
        <v>-4.9000000000000002E-2</v>
      </c>
      <c r="AG169" s="92">
        <v>563483</v>
      </c>
      <c r="AH169" s="93">
        <v>1</v>
      </c>
      <c r="AI169" s="93">
        <v>-3.2000000000000001E-2</v>
      </c>
      <c r="AJ169" s="11">
        <v>-114735</v>
      </c>
      <c r="AK169" s="192">
        <v>-0.16917126941484895</v>
      </c>
      <c r="AL169" s="11">
        <v>-48898</v>
      </c>
      <c r="AM169" s="192">
        <v>-7.984898290443368E-2</v>
      </c>
      <c r="AN169" s="127">
        <v>191948</v>
      </c>
      <c r="AO169" s="128">
        <v>1</v>
      </c>
      <c r="AP169" s="127">
        <v>190879</v>
      </c>
      <c r="AQ169" s="128">
        <v>1</v>
      </c>
      <c r="AR169" s="128">
        <v>-5.5692166628461878E-3</v>
      </c>
      <c r="AS169" s="127">
        <v>168039</v>
      </c>
      <c r="AT169" s="128">
        <v>1</v>
      </c>
      <c r="AU169" s="128">
        <v>-0.11965695545345481</v>
      </c>
      <c r="AV169" s="127">
        <v>176678</v>
      </c>
      <c r="AW169" s="128">
        <v>1</v>
      </c>
      <c r="AX169" s="128">
        <v>5.1410684424449085E-2</v>
      </c>
      <c r="AY169" s="127">
        <v>190163</v>
      </c>
      <c r="AZ169" s="128">
        <v>1</v>
      </c>
      <c r="BA169" s="128">
        <v>7.63252923397367E-2</v>
      </c>
      <c r="BB169" s="11">
        <v>-716</v>
      </c>
      <c r="BC169" s="192">
        <v>-3.7510674301520774E-3</v>
      </c>
      <c r="BD169" s="11">
        <v>22124</v>
      </c>
      <c r="BE169" s="192">
        <v>0.13165991228226781</v>
      </c>
      <c r="BF169" s="289"/>
      <c r="BG169" s="290"/>
      <c r="BH169" s="289"/>
      <c r="BI169" s="290"/>
      <c r="BJ169" s="290"/>
      <c r="BK169" s="289"/>
      <c r="BL169" s="290"/>
      <c r="BM169" s="290"/>
      <c r="BN169" s="289"/>
      <c r="BO169" s="290"/>
      <c r="BP169" s="290"/>
      <c r="BQ169" s="289"/>
      <c r="BR169" s="290"/>
      <c r="BS169" s="290"/>
      <c r="BT169" s="289"/>
      <c r="BU169" s="290"/>
      <c r="BV169" s="289"/>
      <c r="BW169" s="290"/>
      <c r="BX169" s="289"/>
      <c r="BY169" s="290"/>
      <c r="BZ169" s="289"/>
      <c r="CA169" s="290"/>
      <c r="CB169" s="290"/>
      <c r="CC169" s="289"/>
      <c r="CD169" s="290"/>
      <c r="CE169" s="290"/>
      <c r="CF169" s="289"/>
      <c r="CG169" s="290"/>
      <c r="CH169" s="290"/>
      <c r="CI169" s="289"/>
      <c r="CJ169" s="290"/>
      <c r="CK169" s="290"/>
      <c r="CL169" s="289"/>
      <c r="CM169" s="290"/>
      <c r="CN169" s="289"/>
      <c r="CO169" s="290"/>
      <c r="CP169" s="207"/>
      <c r="CQ169" s="208"/>
      <c r="CR169" s="207"/>
      <c r="CS169" s="208"/>
      <c r="CT169" s="208"/>
      <c r="CU169" s="207"/>
      <c r="CV169" s="208"/>
      <c r="CW169" s="208"/>
      <c r="CX169" s="207"/>
      <c r="CY169" s="208"/>
      <c r="CZ169" s="208"/>
      <c r="DA169" s="207"/>
      <c r="DB169" s="208"/>
      <c r="DC169" s="208"/>
      <c r="DD169" s="207"/>
      <c r="DE169" s="208"/>
      <c r="DF169" s="207"/>
      <c r="DG169" s="208"/>
      <c r="DH169" s="207"/>
      <c r="DI169" s="208"/>
      <c r="DJ169" s="207"/>
      <c r="DK169" s="208"/>
      <c r="DL169" s="208"/>
      <c r="DM169" s="207"/>
      <c r="DN169" s="208"/>
      <c r="DO169" s="208"/>
      <c r="DP169" s="207"/>
      <c r="DQ169" s="208"/>
      <c r="DR169" s="208"/>
      <c r="DS169" s="207"/>
      <c r="DT169" s="208"/>
      <c r="DU169" s="208"/>
      <c r="DV169" s="207"/>
      <c r="DW169" s="208"/>
      <c r="DX169" s="207"/>
      <c r="DY169" s="208"/>
    </row>
    <row r="170" spans="2:129" x14ac:dyDescent="0.3">
      <c r="B170" s="88"/>
      <c r="C170" s="12"/>
      <c r="D170" s="12"/>
      <c r="E170" s="10"/>
      <c r="F170" s="274"/>
      <c r="G170" s="275"/>
      <c r="H170" s="275"/>
      <c r="I170" s="274"/>
      <c r="J170" s="275"/>
      <c r="K170" s="275"/>
      <c r="L170" s="274"/>
      <c r="M170" s="275"/>
      <c r="N170" s="275"/>
      <c r="O170" s="274"/>
      <c r="P170" s="275"/>
      <c r="Q170" s="275"/>
      <c r="R170" s="11"/>
      <c r="S170" s="192"/>
      <c r="T170" s="11"/>
      <c r="U170" s="192"/>
      <c r="V170" s="12"/>
      <c r="W170" s="10"/>
      <c r="X170" s="12"/>
      <c r="Y170" s="10"/>
      <c r="Z170" s="10"/>
      <c r="AA170" s="12"/>
      <c r="AB170" s="10"/>
      <c r="AC170" s="10"/>
      <c r="AD170" s="12"/>
      <c r="AE170" s="10"/>
      <c r="AF170" s="10"/>
      <c r="AG170" s="12"/>
      <c r="AH170" s="10"/>
      <c r="AI170" s="10"/>
      <c r="AJ170" s="11"/>
      <c r="AK170" s="192"/>
      <c r="AL170" s="11"/>
      <c r="AM170" s="192"/>
      <c r="AN170" s="12"/>
      <c r="AO170" s="10"/>
      <c r="AP170" s="12"/>
      <c r="AQ170" s="10"/>
      <c r="AR170" s="10"/>
      <c r="AS170" s="12"/>
      <c r="AT170" s="10"/>
      <c r="AU170" s="10"/>
      <c r="AV170" s="12"/>
      <c r="AW170" s="10"/>
      <c r="AX170" s="10"/>
      <c r="AY170" s="12"/>
      <c r="AZ170" s="10"/>
      <c r="BA170" s="10"/>
      <c r="BB170" s="11"/>
      <c r="BC170" s="192"/>
      <c r="BD170" s="11"/>
      <c r="BE170" s="192"/>
      <c r="BF170" s="207"/>
      <c r="BG170" s="207"/>
      <c r="BH170" s="207"/>
      <c r="BI170" s="207"/>
      <c r="BJ170" s="207"/>
      <c r="BK170" s="207"/>
      <c r="BL170" s="207"/>
      <c r="BM170" s="207"/>
      <c r="BN170" s="207"/>
      <c r="BO170" s="207"/>
      <c r="BP170" s="207"/>
      <c r="BQ170" s="207"/>
      <c r="BR170" s="207"/>
      <c r="BS170" s="207"/>
      <c r="BT170" s="207"/>
      <c r="BU170" s="207"/>
      <c r="BV170" s="207"/>
      <c r="BW170" s="207"/>
      <c r="BX170" s="207"/>
      <c r="BY170" s="207"/>
      <c r="BZ170" s="207"/>
      <c r="CA170" s="207"/>
      <c r="CB170" s="207"/>
      <c r="CC170" s="207"/>
      <c r="CD170" s="207"/>
      <c r="CE170" s="207"/>
      <c r="CF170" s="207"/>
      <c r="CG170" s="207"/>
      <c r="CH170" s="207"/>
      <c r="CI170" s="207"/>
      <c r="CJ170" s="207"/>
      <c r="CK170" s="207"/>
      <c r="CL170" s="207"/>
      <c r="CM170" s="207"/>
      <c r="CN170" s="207"/>
      <c r="CO170" s="207"/>
      <c r="CP170" s="207"/>
      <c r="CQ170" s="208"/>
      <c r="CR170" s="207"/>
      <c r="CS170" s="208"/>
      <c r="CT170" s="208"/>
      <c r="CU170" s="207"/>
      <c r="CV170" s="208"/>
      <c r="CW170" s="208"/>
      <c r="CX170" s="207"/>
      <c r="CY170" s="208"/>
      <c r="CZ170" s="208"/>
      <c r="DA170" s="207"/>
      <c r="DB170" s="208"/>
      <c r="DC170" s="208"/>
      <c r="DD170" s="207"/>
      <c r="DE170" s="208"/>
      <c r="DF170" s="207"/>
      <c r="DG170" s="208"/>
      <c r="DH170" s="207"/>
      <c r="DI170" s="208"/>
      <c r="DJ170" s="207"/>
      <c r="DK170" s="208"/>
      <c r="DL170" s="208"/>
      <c r="DM170" s="207"/>
      <c r="DN170" s="208"/>
      <c r="DO170" s="208"/>
      <c r="DP170" s="207"/>
      <c r="DQ170" s="208"/>
      <c r="DR170" s="208"/>
      <c r="DS170" s="207"/>
      <c r="DT170" s="208"/>
      <c r="DU170" s="208"/>
      <c r="DV170" s="207"/>
      <c r="DW170" s="208"/>
      <c r="DX170" s="207"/>
      <c r="DY170" s="208"/>
    </row>
    <row r="171" spans="2:129" x14ac:dyDescent="0.3">
      <c r="B171" s="210" t="s">
        <v>153</v>
      </c>
      <c r="C171" s="12"/>
      <c r="D171" s="12"/>
      <c r="E171" s="10"/>
      <c r="F171" s="12"/>
      <c r="G171" s="10"/>
      <c r="H171" s="10"/>
      <c r="I171" s="12"/>
      <c r="J171" s="10"/>
      <c r="K171" s="10"/>
      <c r="L171" s="12"/>
      <c r="M171" s="10"/>
      <c r="N171" s="10"/>
      <c r="O171" s="12"/>
      <c r="P171" s="10"/>
      <c r="Q171" s="10"/>
      <c r="R171" s="11"/>
      <c r="S171" s="192"/>
      <c r="T171" s="11"/>
      <c r="U171" s="192"/>
      <c r="V171" s="12"/>
      <c r="W171" s="10"/>
      <c r="X171" s="12"/>
      <c r="Y171" s="10"/>
      <c r="Z171" s="10"/>
      <c r="AA171" s="12"/>
      <c r="AB171" s="10"/>
      <c r="AC171" s="10"/>
      <c r="AD171" s="12"/>
      <c r="AE171" s="10"/>
      <c r="AF171" s="10"/>
      <c r="AG171" s="12"/>
      <c r="AH171" s="10"/>
      <c r="AI171" s="10"/>
      <c r="AJ171" s="11"/>
      <c r="AK171" s="192"/>
      <c r="AL171" s="11"/>
      <c r="AM171" s="192"/>
      <c r="AN171" s="12"/>
      <c r="AO171" s="10"/>
      <c r="AP171" s="12"/>
      <c r="AQ171" s="10"/>
      <c r="AR171" s="10"/>
      <c r="AS171" s="12"/>
      <c r="AT171" s="10"/>
      <c r="AU171" s="10"/>
      <c r="AV171" s="12"/>
      <c r="AW171" s="10"/>
      <c r="AX171" s="10"/>
      <c r="AY171" s="12"/>
      <c r="AZ171" s="10"/>
      <c r="BA171" s="10"/>
      <c r="BB171" s="11"/>
      <c r="BC171" s="192"/>
      <c r="BD171" s="11"/>
      <c r="BE171" s="192"/>
      <c r="BF171" s="207"/>
      <c r="BG171" s="207"/>
      <c r="BH171" s="207"/>
      <c r="BI171" s="207"/>
      <c r="BJ171" s="207"/>
      <c r="BK171" s="207"/>
      <c r="BL171" s="207"/>
      <c r="BM171" s="207"/>
      <c r="BN171" s="207"/>
      <c r="BO171" s="207"/>
      <c r="BP171" s="207"/>
      <c r="BQ171" s="207"/>
      <c r="BR171" s="207"/>
      <c r="BS171" s="207"/>
      <c r="BT171" s="207"/>
      <c r="BU171" s="207"/>
      <c r="BV171" s="207"/>
      <c r="BW171" s="207"/>
      <c r="BX171" s="207"/>
      <c r="BY171" s="207"/>
      <c r="BZ171" s="207"/>
      <c r="CA171" s="207"/>
      <c r="CB171" s="207"/>
      <c r="CC171" s="207"/>
      <c r="CD171" s="207"/>
      <c r="CE171" s="207"/>
      <c r="CF171" s="207"/>
      <c r="CG171" s="207"/>
      <c r="CH171" s="207"/>
      <c r="CI171" s="207"/>
      <c r="CJ171" s="207"/>
      <c r="CK171" s="207"/>
      <c r="CL171" s="207"/>
      <c r="CM171" s="207"/>
      <c r="CN171" s="207"/>
      <c r="CO171" s="207"/>
      <c r="CP171" s="207"/>
      <c r="CQ171" s="208"/>
      <c r="CR171" s="207"/>
      <c r="CS171" s="208"/>
      <c r="CT171" s="208"/>
      <c r="CU171" s="207"/>
      <c r="CV171" s="208"/>
      <c r="CW171" s="208"/>
      <c r="CX171" s="207"/>
      <c r="CY171" s="208"/>
      <c r="CZ171" s="208"/>
      <c r="DA171" s="207"/>
      <c r="DB171" s="208"/>
      <c r="DC171" s="208"/>
      <c r="DD171" s="207"/>
      <c r="DE171" s="208"/>
      <c r="DF171" s="207"/>
      <c r="DG171" s="208"/>
      <c r="DH171" s="207"/>
      <c r="DI171" s="208"/>
      <c r="DJ171" s="207"/>
      <c r="DK171" s="208"/>
      <c r="DL171" s="208"/>
      <c r="DM171" s="207"/>
      <c r="DN171" s="208"/>
      <c r="DO171" s="208"/>
      <c r="DP171" s="207"/>
      <c r="DQ171" s="208"/>
      <c r="DR171" s="208"/>
      <c r="DS171" s="207"/>
      <c r="DT171" s="208"/>
      <c r="DU171" s="208"/>
      <c r="DV171" s="207"/>
      <c r="DW171" s="208"/>
      <c r="DX171" s="207"/>
      <c r="DY171" s="208"/>
    </row>
    <row r="172" spans="2:129" x14ac:dyDescent="0.3">
      <c r="B172" s="414" t="s">
        <v>154</v>
      </c>
      <c r="C172" s="12" t="s">
        <v>134</v>
      </c>
      <c r="D172" s="92">
        <v>132751</v>
      </c>
      <c r="E172" s="93">
        <v>0.252</v>
      </c>
      <c r="F172" s="92">
        <v>131099</v>
      </c>
      <c r="G172" s="93">
        <v>0.254</v>
      </c>
      <c r="H172" s="93">
        <v>-1.2E-2</v>
      </c>
      <c r="I172" s="92">
        <v>120790</v>
      </c>
      <c r="J172" s="93">
        <v>0.26600000000000001</v>
      </c>
      <c r="K172" s="93">
        <v>-7.9000000000000001E-2</v>
      </c>
      <c r="L172" s="92">
        <v>118196</v>
      </c>
      <c r="M172" s="93">
        <v>0.26600000000000001</v>
      </c>
      <c r="N172" s="93">
        <v>-2.1000000000000001E-2</v>
      </c>
      <c r="O172" s="92">
        <v>114013</v>
      </c>
      <c r="P172" s="93">
        <v>0.25900000000000001</v>
      </c>
      <c r="Q172" s="93">
        <v>-3.5000000000000003E-2</v>
      </c>
      <c r="R172" s="11">
        <v>-17086</v>
      </c>
      <c r="S172" s="192">
        <v>-0.13032898801668968</v>
      </c>
      <c r="T172" s="11">
        <v>-6777</v>
      </c>
      <c r="U172" s="192">
        <v>-5.610563788393079E-2</v>
      </c>
      <c r="V172" s="92">
        <v>109765</v>
      </c>
      <c r="W172" s="93">
        <v>0.26900000000000002</v>
      </c>
      <c r="X172" s="92">
        <v>107371</v>
      </c>
      <c r="Y172" s="93">
        <v>0.27500000000000002</v>
      </c>
      <c r="Z172" s="93">
        <v>-2.1999999999999999E-2</v>
      </c>
      <c r="AA172" s="92">
        <v>99619</v>
      </c>
      <c r="AB172" s="93">
        <v>0.29099999999999998</v>
      </c>
      <c r="AC172" s="93">
        <v>-7.1999999999999995E-2</v>
      </c>
      <c r="AD172" s="92">
        <v>95078</v>
      </c>
      <c r="AE172" s="93">
        <v>0.29099999999999998</v>
      </c>
      <c r="AF172" s="93">
        <v>-4.5999999999999999E-2</v>
      </c>
      <c r="AG172" s="92">
        <v>88784</v>
      </c>
      <c r="AH172" s="93">
        <v>0.28299999999999997</v>
      </c>
      <c r="AI172" s="93">
        <v>-6.6000000000000003E-2</v>
      </c>
      <c r="AJ172" s="11">
        <v>-18587</v>
      </c>
      <c r="AK172" s="192">
        <v>-0.17311005765057608</v>
      </c>
      <c r="AL172" s="11">
        <v>-10835</v>
      </c>
      <c r="AM172" s="192">
        <v>-0.10876439233479557</v>
      </c>
      <c r="AN172" s="92">
        <v>22986</v>
      </c>
      <c r="AO172" s="93">
        <v>0.193</v>
      </c>
      <c r="AP172" s="92">
        <v>23728</v>
      </c>
      <c r="AQ172" s="93">
        <v>0.19</v>
      </c>
      <c r="AR172" s="93">
        <v>3.2000000000000001E-2</v>
      </c>
      <c r="AS172" s="92">
        <v>21171</v>
      </c>
      <c r="AT172" s="93">
        <v>0.189</v>
      </c>
      <c r="AU172" s="93">
        <v>-0.108</v>
      </c>
      <c r="AV172" s="92">
        <v>23118</v>
      </c>
      <c r="AW172" s="93">
        <v>0.19700000000000001</v>
      </c>
      <c r="AX172" s="93">
        <v>9.1999999999999998E-2</v>
      </c>
      <c r="AY172" s="92">
        <v>25229</v>
      </c>
      <c r="AZ172" s="93">
        <v>0.2</v>
      </c>
      <c r="BA172" s="93">
        <v>9.0999999999999998E-2</v>
      </c>
      <c r="BB172" s="11">
        <v>1501</v>
      </c>
      <c r="BC172" s="192">
        <v>6.3258597437626518E-2</v>
      </c>
      <c r="BD172" s="11">
        <v>4058</v>
      </c>
      <c r="BE172" s="192">
        <v>0.19167729441216758</v>
      </c>
      <c r="BF172" s="207"/>
      <c r="BG172" s="207"/>
      <c r="BH172" s="207"/>
      <c r="BI172" s="207"/>
      <c r="BJ172" s="207"/>
      <c r="BK172" s="207"/>
      <c r="BL172" s="207"/>
      <c r="BM172" s="207"/>
      <c r="BN172" s="207"/>
      <c r="BO172" s="207"/>
      <c r="BP172" s="207"/>
      <c r="BQ172" s="207"/>
      <c r="BR172" s="207"/>
      <c r="BS172" s="207"/>
      <c r="BT172" s="207"/>
      <c r="BU172" s="207"/>
      <c r="BV172" s="207"/>
      <c r="BW172" s="207"/>
      <c r="BX172" s="207"/>
      <c r="BY172" s="207"/>
      <c r="BZ172" s="207"/>
      <c r="CA172" s="207"/>
      <c r="CB172" s="207"/>
      <c r="CC172" s="207"/>
      <c r="CD172" s="207"/>
      <c r="CE172" s="207"/>
      <c r="CF172" s="207"/>
      <c r="CG172" s="207"/>
      <c r="CH172" s="207"/>
      <c r="CI172" s="207"/>
      <c r="CJ172" s="207"/>
      <c r="CK172" s="207"/>
      <c r="CL172" s="207"/>
      <c r="CM172" s="207"/>
      <c r="CN172" s="207"/>
      <c r="CO172" s="207"/>
      <c r="CP172" s="207"/>
      <c r="CQ172" s="208"/>
      <c r="CR172" s="207"/>
      <c r="CS172" s="208"/>
      <c r="CT172" s="208"/>
      <c r="CU172" s="207"/>
      <c r="CV172" s="208"/>
      <c r="CW172" s="208"/>
      <c r="CX172" s="207"/>
      <c r="CY172" s="208"/>
      <c r="CZ172" s="208"/>
      <c r="DA172" s="207"/>
      <c r="DB172" s="208"/>
      <c r="DC172" s="208"/>
      <c r="DD172" s="207"/>
      <c r="DE172" s="208"/>
      <c r="DF172" s="207"/>
      <c r="DG172" s="208"/>
      <c r="DH172" s="207"/>
      <c r="DI172" s="208"/>
      <c r="DJ172" s="207"/>
      <c r="DK172" s="208"/>
      <c r="DL172" s="208"/>
      <c r="DM172" s="207"/>
      <c r="DN172" s="208"/>
      <c r="DO172" s="208"/>
      <c r="DP172" s="207"/>
      <c r="DQ172" s="208"/>
      <c r="DR172" s="208"/>
      <c r="DS172" s="207"/>
      <c r="DT172" s="208"/>
      <c r="DU172" s="208"/>
      <c r="DV172" s="207"/>
      <c r="DW172" s="208"/>
      <c r="DX172" s="207"/>
      <c r="DY172" s="208"/>
    </row>
    <row r="173" spans="2:129" x14ac:dyDescent="0.3">
      <c r="B173" s="414"/>
      <c r="C173" s="12" t="s">
        <v>133</v>
      </c>
      <c r="D173" s="92">
        <v>116022</v>
      </c>
      <c r="E173" s="93">
        <v>0.22</v>
      </c>
      <c r="F173" s="92">
        <v>113365</v>
      </c>
      <c r="G173" s="93">
        <v>0.22</v>
      </c>
      <c r="H173" s="93">
        <v>-2.3E-2</v>
      </c>
      <c r="I173" s="92">
        <v>100125</v>
      </c>
      <c r="J173" s="93">
        <v>0.22</v>
      </c>
      <c r="K173" s="93">
        <v>-0.11700000000000001</v>
      </c>
      <c r="L173" s="92">
        <v>99397</v>
      </c>
      <c r="M173" s="93">
        <v>0.224</v>
      </c>
      <c r="N173" s="93">
        <v>-7.0000000000000001E-3</v>
      </c>
      <c r="O173" s="92">
        <v>97683</v>
      </c>
      <c r="P173" s="93">
        <v>0.222</v>
      </c>
      <c r="Q173" s="93">
        <v>-1.7000000000000001E-2</v>
      </c>
      <c r="R173" s="11">
        <v>-15682</v>
      </c>
      <c r="S173" s="192">
        <v>-0.13833193666475541</v>
      </c>
      <c r="T173" s="11">
        <v>-2442</v>
      </c>
      <c r="U173" s="192">
        <v>-2.4389513108614234E-2</v>
      </c>
      <c r="V173" s="92">
        <v>91278</v>
      </c>
      <c r="W173" s="93">
        <v>0.224</v>
      </c>
      <c r="X173" s="92">
        <v>87656</v>
      </c>
      <c r="Y173" s="93">
        <v>0.22500000000000001</v>
      </c>
      <c r="Z173" s="93">
        <v>-0.04</v>
      </c>
      <c r="AA173" s="92">
        <v>76559</v>
      </c>
      <c r="AB173" s="93">
        <v>0.223</v>
      </c>
      <c r="AC173" s="93">
        <v>-0.127</v>
      </c>
      <c r="AD173" s="92">
        <v>74815</v>
      </c>
      <c r="AE173" s="93">
        <v>0.22900000000000001</v>
      </c>
      <c r="AF173" s="93">
        <v>-2.3E-2</v>
      </c>
      <c r="AG173" s="92">
        <v>70542</v>
      </c>
      <c r="AH173" s="93">
        <v>0.22500000000000001</v>
      </c>
      <c r="AI173" s="93">
        <v>-5.7000000000000002E-2</v>
      </c>
      <c r="AJ173" s="11">
        <v>-17114</v>
      </c>
      <c r="AK173" s="192">
        <v>-0.19524048553436157</v>
      </c>
      <c r="AL173" s="11">
        <v>-6017</v>
      </c>
      <c r="AM173" s="192">
        <v>-7.8592980577071272E-2</v>
      </c>
      <c r="AN173" s="92">
        <v>24744</v>
      </c>
      <c r="AO173" s="93">
        <v>0.20799999999999999</v>
      </c>
      <c r="AP173" s="92">
        <v>25709</v>
      </c>
      <c r="AQ173" s="93">
        <v>0.20599999999999999</v>
      </c>
      <c r="AR173" s="93">
        <v>3.9E-2</v>
      </c>
      <c r="AS173" s="92">
        <v>23566</v>
      </c>
      <c r="AT173" s="93">
        <v>0.21099999999999999</v>
      </c>
      <c r="AU173" s="93">
        <v>-8.3000000000000004E-2</v>
      </c>
      <c r="AV173" s="92">
        <v>24582</v>
      </c>
      <c r="AW173" s="93">
        <v>0.20899999999999999</v>
      </c>
      <c r="AX173" s="93">
        <v>4.2999999999999997E-2</v>
      </c>
      <c r="AY173" s="92">
        <v>27141</v>
      </c>
      <c r="AZ173" s="93">
        <v>0.215</v>
      </c>
      <c r="BA173" s="93">
        <v>0.104</v>
      </c>
      <c r="BB173" s="11">
        <v>1432</v>
      </c>
      <c r="BC173" s="192">
        <v>5.5700338402894012E-2</v>
      </c>
      <c r="BD173" s="11">
        <v>3575</v>
      </c>
      <c r="BE173" s="192">
        <v>0.15170160400577101</v>
      </c>
      <c r="BF173" s="207"/>
      <c r="BG173" s="207"/>
      <c r="BH173" s="207"/>
      <c r="BI173" s="207"/>
      <c r="BJ173" s="207"/>
      <c r="BK173" s="207"/>
      <c r="BL173" s="207"/>
      <c r="BM173" s="207"/>
      <c r="BN173" s="207"/>
      <c r="BO173" s="207"/>
      <c r="BP173" s="207"/>
      <c r="BQ173" s="207"/>
      <c r="BR173" s="207"/>
      <c r="BS173" s="207"/>
      <c r="BT173" s="207"/>
      <c r="BU173" s="207"/>
      <c r="BV173" s="207"/>
      <c r="BW173" s="207"/>
      <c r="BX173" s="207"/>
      <c r="BY173" s="207"/>
      <c r="BZ173" s="207"/>
      <c r="CA173" s="207"/>
      <c r="CB173" s="207"/>
      <c r="CC173" s="207"/>
      <c r="CD173" s="207"/>
      <c r="CE173" s="207"/>
      <c r="CF173" s="207"/>
      <c r="CG173" s="207"/>
      <c r="CH173" s="207"/>
      <c r="CI173" s="207"/>
      <c r="CJ173" s="207"/>
      <c r="CK173" s="207"/>
      <c r="CL173" s="207"/>
      <c r="CM173" s="207"/>
      <c r="CN173" s="207"/>
      <c r="CO173" s="207"/>
      <c r="CP173" s="207"/>
      <c r="CQ173" s="208"/>
      <c r="CR173" s="207"/>
      <c r="CS173" s="208"/>
      <c r="CT173" s="208"/>
      <c r="CU173" s="207"/>
      <c r="CV173" s="208"/>
      <c r="CW173" s="208"/>
      <c r="CX173" s="207"/>
      <c r="CY173" s="208"/>
      <c r="CZ173" s="208"/>
      <c r="DA173" s="207"/>
      <c r="DB173" s="208"/>
      <c r="DC173" s="208"/>
      <c r="DD173" s="207"/>
      <c r="DE173" s="208"/>
      <c r="DF173" s="207"/>
      <c r="DG173" s="208"/>
      <c r="DH173" s="207"/>
      <c r="DI173" s="208"/>
      <c r="DJ173" s="207"/>
      <c r="DK173" s="208"/>
      <c r="DL173" s="208"/>
      <c r="DM173" s="207"/>
      <c r="DN173" s="208"/>
      <c r="DO173" s="208"/>
      <c r="DP173" s="207"/>
      <c r="DQ173" s="208"/>
      <c r="DR173" s="208"/>
      <c r="DS173" s="207"/>
      <c r="DT173" s="208"/>
      <c r="DU173" s="208"/>
      <c r="DV173" s="207"/>
      <c r="DW173" s="208"/>
      <c r="DX173" s="207"/>
      <c r="DY173" s="208"/>
    </row>
    <row r="174" spans="2:129" x14ac:dyDescent="0.3">
      <c r="B174" s="414"/>
      <c r="C174" s="12" t="s">
        <v>132</v>
      </c>
      <c r="D174" s="92">
        <v>92383</v>
      </c>
      <c r="E174" s="93">
        <v>0.17499999999999999</v>
      </c>
      <c r="F174" s="92">
        <v>90448</v>
      </c>
      <c r="G174" s="93">
        <v>0.17599999999999999</v>
      </c>
      <c r="H174" s="93">
        <v>-2.1000000000000001E-2</v>
      </c>
      <c r="I174" s="92">
        <v>79214</v>
      </c>
      <c r="J174" s="93">
        <v>0.17399999999999999</v>
      </c>
      <c r="K174" s="93">
        <v>-0.124</v>
      </c>
      <c r="L174" s="92">
        <v>77452</v>
      </c>
      <c r="M174" s="93">
        <v>0.17399999999999999</v>
      </c>
      <c r="N174" s="93">
        <v>-2.1999999999999999E-2</v>
      </c>
      <c r="O174" s="92">
        <v>77431</v>
      </c>
      <c r="P174" s="93">
        <v>0.17599999999999999</v>
      </c>
      <c r="Q174" s="93">
        <v>0</v>
      </c>
      <c r="R174" s="11">
        <v>-13017</v>
      </c>
      <c r="S174" s="192">
        <v>-0.14391694675393596</v>
      </c>
      <c r="T174" s="11">
        <v>-1783</v>
      </c>
      <c r="U174" s="192">
        <v>-2.2508647461307346E-2</v>
      </c>
      <c r="V174" s="92">
        <v>70358</v>
      </c>
      <c r="W174" s="93">
        <v>0.17299999999999999</v>
      </c>
      <c r="X174" s="92">
        <v>67081</v>
      </c>
      <c r="Y174" s="93">
        <v>0.17199999999999999</v>
      </c>
      <c r="Z174" s="93">
        <v>-4.7E-2</v>
      </c>
      <c r="AA174" s="92">
        <v>58098</v>
      </c>
      <c r="AB174" s="93">
        <v>0.17</v>
      </c>
      <c r="AC174" s="93">
        <v>-0.13400000000000001</v>
      </c>
      <c r="AD174" s="92">
        <v>55409</v>
      </c>
      <c r="AE174" s="93">
        <v>0.16900000000000001</v>
      </c>
      <c r="AF174" s="93">
        <v>-4.5999999999999999E-2</v>
      </c>
      <c r="AG174" s="92">
        <v>53778</v>
      </c>
      <c r="AH174" s="93">
        <v>0.17199999999999999</v>
      </c>
      <c r="AI174" s="93">
        <v>-2.9000000000000001E-2</v>
      </c>
      <c r="AJ174" s="11">
        <v>-13303</v>
      </c>
      <c r="AK174" s="192">
        <v>-0.19831248788777744</v>
      </c>
      <c r="AL174" s="11">
        <v>-4320</v>
      </c>
      <c r="AM174" s="192">
        <v>-7.4357120727047407E-2</v>
      </c>
      <c r="AN174" s="92">
        <v>22025</v>
      </c>
      <c r="AO174" s="93">
        <v>0.185</v>
      </c>
      <c r="AP174" s="92">
        <v>23367</v>
      </c>
      <c r="AQ174" s="93">
        <v>0.187</v>
      </c>
      <c r="AR174" s="93">
        <v>6.0999999999999999E-2</v>
      </c>
      <c r="AS174" s="92">
        <v>21116</v>
      </c>
      <c r="AT174" s="93">
        <v>0.189</v>
      </c>
      <c r="AU174" s="93">
        <v>-9.6000000000000002E-2</v>
      </c>
      <c r="AV174" s="92">
        <v>22043</v>
      </c>
      <c r="AW174" s="93">
        <v>0.188</v>
      </c>
      <c r="AX174" s="93">
        <v>4.3999999999999997E-2</v>
      </c>
      <c r="AY174" s="92">
        <v>23653</v>
      </c>
      <c r="AZ174" s="93">
        <v>0.187</v>
      </c>
      <c r="BA174" s="93">
        <v>7.2999999999999995E-2</v>
      </c>
      <c r="BB174" s="11">
        <v>286</v>
      </c>
      <c r="BC174" s="192">
        <v>1.2239483031625698E-2</v>
      </c>
      <c r="BD174" s="11">
        <v>2537</v>
      </c>
      <c r="BE174" s="192">
        <v>0.12014586095851487</v>
      </c>
      <c r="BF174" s="207"/>
      <c r="BG174" s="207"/>
      <c r="BH174" s="207"/>
      <c r="BI174" s="207"/>
      <c r="BJ174" s="207"/>
      <c r="BK174" s="207"/>
      <c r="BL174" s="207"/>
      <c r="BM174" s="207"/>
      <c r="BN174" s="207"/>
      <c r="BO174" s="207"/>
      <c r="BP174" s="207"/>
      <c r="BQ174" s="207"/>
      <c r="BR174" s="207"/>
      <c r="BS174" s="207"/>
      <c r="BT174" s="207"/>
      <c r="BU174" s="207"/>
      <c r="BV174" s="207"/>
      <c r="BW174" s="207"/>
      <c r="BX174" s="207"/>
      <c r="BY174" s="207"/>
      <c r="BZ174" s="207"/>
      <c r="CA174" s="207"/>
      <c r="CB174" s="207"/>
      <c r="CC174" s="207"/>
      <c r="CD174" s="207"/>
      <c r="CE174" s="207"/>
      <c r="CF174" s="207"/>
      <c r="CG174" s="207"/>
      <c r="CH174" s="207"/>
      <c r="CI174" s="207"/>
      <c r="CJ174" s="207"/>
      <c r="CK174" s="207"/>
      <c r="CL174" s="207"/>
      <c r="CM174" s="207"/>
      <c r="CN174" s="207"/>
      <c r="CO174" s="207"/>
      <c r="CP174" s="207"/>
      <c r="CQ174" s="208"/>
      <c r="CR174" s="207"/>
      <c r="CS174" s="208"/>
      <c r="CT174" s="208"/>
      <c r="CU174" s="207"/>
      <c r="CV174" s="208"/>
      <c r="CW174" s="208"/>
      <c r="CX174" s="207"/>
      <c r="CY174" s="208"/>
      <c r="CZ174" s="208"/>
      <c r="DA174" s="207"/>
      <c r="DB174" s="208"/>
      <c r="DC174" s="208"/>
      <c r="DD174" s="207"/>
      <c r="DE174" s="208"/>
      <c r="DF174" s="207"/>
      <c r="DG174" s="208"/>
      <c r="DH174" s="207"/>
      <c r="DI174" s="208"/>
      <c r="DJ174" s="207"/>
      <c r="DK174" s="208"/>
      <c r="DL174" s="208"/>
      <c r="DM174" s="207"/>
      <c r="DN174" s="208"/>
      <c r="DO174" s="208"/>
      <c r="DP174" s="207"/>
      <c r="DQ174" s="208"/>
      <c r="DR174" s="208"/>
      <c r="DS174" s="207"/>
      <c r="DT174" s="208"/>
      <c r="DU174" s="208"/>
      <c r="DV174" s="207"/>
      <c r="DW174" s="208"/>
      <c r="DX174" s="207"/>
      <c r="DY174" s="208"/>
    </row>
    <row r="175" spans="2:129" x14ac:dyDescent="0.3">
      <c r="B175" s="414"/>
      <c r="C175" s="12" t="s">
        <v>131</v>
      </c>
      <c r="D175" s="92">
        <v>73747</v>
      </c>
      <c r="E175" s="93">
        <v>0.14000000000000001</v>
      </c>
      <c r="F175" s="92">
        <v>72496</v>
      </c>
      <c r="G175" s="93">
        <v>0.14099999999999999</v>
      </c>
      <c r="H175" s="93">
        <v>-1.7000000000000001E-2</v>
      </c>
      <c r="I175" s="92">
        <v>63093</v>
      </c>
      <c r="J175" s="93">
        <v>0.13900000000000001</v>
      </c>
      <c r="K175" s="93">
        <v>-0.13</v>
      </c>
      <c r="L175" s="92">
        <v>61373</v>
      </c>
      <c r="M175" s="93">
        <v>0.13800000000000001</v>
      </c>
      <c r="N175" s="93">
        <v>-2.7E-2</v>
      </c>
      <c r="O175" s="92">
        <v>61886</v>
      </c>
      <c r="P175" s="93">
        <v>0.14099999999999999</v>
      </c>
      <c r="Q175" s="93">
        <v>8.0000000000000002E-3</v>
      </c>
      <c r="R175" s="11">
        <v>-10610</v>
      </c>
      <c r="S175" s="192">
        <v>-0.14635290222908848</v>
      </c>
      <c r="T175" s="11">
        <v>-1207</v>
      </c>
      <c r="U175" s="192">
        <v>-1.9130489911717622E-2</v>
      </c>
      <c r="V175" s="92">
        <v>54739</v>
      </c>
      <c r="W175" s="93">
        <v>0.13400000000000001</v>
      </c>
      <c r="X175" s="92">
        <v>52054</v>
      </c>
      <c r="Y175" s="93">
        <v>0.13300000000000001</v>
      </c>
      <c r="Z175" s="93">
        <v>-4.9000000000000002E-2</v>
      </c>
      <c r="AA175" s="92">
        <v>44543</v>
      </c>
      <c r="AB175" s="93">
        <v>0.13</v>
      </c>
      <c r="AC175" s="93">
        <v>-0.14399999999999999</v>
      </c>
      <c r="AD175" s="92">
        <v>42184</v>
      </c>
      <c r="AE175" s="93">
        <v>0.129</v>
      </c>
      <c r="AF175" s="93">
        <v>-5.2999999999999999E-2</v>
      </c>
      <c r="AG175" s="92">
        <v>41547</v>
      </c>
      <c r="AH175" s="93">
        <v>0.13300000000000001</v>
      </c>
      <c r="AI175" s="93">
        <v>-1.4999999999999999E-2</v>
      </c>
      <c r="AJ175" s="11">
        <v>-10507</v>
      </c>
      <c r="AK175" s="192">
        <v>-0.20184808083912864</v>
      </c>
      <c r="AL175" s="11">
        <v>-2996</v>
      </c>
      <c r="AM175" s="192">
        <v>-6.7260849067193498E-2</v>
      </c>
      <c r="AN175" s="92">
        <v>19008</v>
      </c>
      <c r="AO175" s="93">
        <v>0.16</v>
      </c>
      <c r="AP175" s="92">
        <v>20442</v>
      </c>
      <c r="AQ175" s="93">
        <v>0.16400000000000001</v>
      </c>
      <c r="AR175" s="93">
        <v>7.4999999999999997E-2</v>
      </c>
      <c r="AS175" s="92">
        <v>18550</v>
      </c>
      <c r="AT175" s="93">
        <v>0.16600000000000001</v>
      </c>
      <c r="AU175" s="93">
        <v>-9.2999999999999999E-2</v>
      </c>
      <c r="AV175" s="92">
        <v>19189</v>
      </c>
      <c r="AW175" s="93">
        <v>0.16300000000000001</v>
      </c>
      <c r="AX175" s="93">
        <v>3.4000000000000002E-2</v>
      </c>
      <c r="AY175" s="92">
        <v>20339</v>
      </c>
      <c r="AZ175" s="93">
        <v>0.161</v>
      </c>
      <c r="BA175" s="93">
        <v>0.06</v>
      </c>
      <c r="BB175" s="11">
        <v>-103</v>
      </c>
      <c r="BC175" s="192">
        <v>-5.0386459250562066E-3</v>
      </c>
      <c r="BD175" s="11">
        <v>1789</v>
      </c>
      <c r="BE175" s="192">
        <v>9.644204851752021E-2</v>
      </c>
      <c r="BF175" s="207"/>
      <c r="BG175" s="207"/>
      <c r="BH175" s="207"/>
      <c r="BI175" s="207"/>
      <c r="BJ175" s="207"/>
      <c r="BK175" s="207"/>
      <c r="BL175" s="207"/>
      <c r="BM175" s="207"/>
      <c r="BN175" s="207"/>
      <c r="BO175" s="207"/>
      <c r="BP175" s="207"/>
      <c r="BQ175" s="207"/>
      <c r="BR175" s="207"/>
      <c r="BS175" s="207"/>
      <c r="BT175" s="207"/>
      <c r="BU175" s="207"/>
      <c r="BV175" s="207"/>
      <c r="BW175" s="207"/>
      <c r="BX175" s="207"/>
      <c r="BY175" s="207"/>
      <c r="BZ175" s="207"/>
      <c r="CA175" s="207"/>
      <c r="CB175" s="207"/>
      <c r="CC175" s="207"/>
      <c r="CD175" s="207"/>
      <c r="CE175" s="207"/>
      <c r="CF175" s="207"/>
      <c r="CG175" s="207"/>
      <c r="CH175" s="207"/>
      <c r="CI175" s="207"/>
      <c r="CJ175" s="207"/>
      <c r="CK175" s="207"/>
      <c r="CL175" s="207"/>
      <c r="CM175" s="207"/>
      <c r="CN175" s="207"/>
      <c r="CO175" s="207"/>
      <c r="CP175" s="207"/>
      <c r="CQ175" s="208"/>
      <c r="CR175" s="207"/>
      <c r="CS175" s="208"/>
      <c r="CT175" s="208"/>
      <c r="CU175" s="207"/>
      <c r="CV175" s="208"/>
      <c r="CW175" s="208"/>
      <c r="CX175" s="207"/>
      <c r="CY175" s="208"/>
      <c r="CZ175" s="208"/>
      <c r="DA175" s="207"/>
      <c r="DB175" s="208"/>
      <c r="DC175" s="208"/>
      <c r="DD175" s="207"/>
      <c r="DE175" s="208"/>
      <c r="DF175" s="207"/>
      <c r="DG175" s="208"/>
      <c r="DH175" s="207"/>
      <c r="DI175" s="208"/>
      <c r="DJ175" s="207"/>
      <c r="DK175" s="208"/>
      <c r="DL175" s="208"/>
      <c r="DM175" s="207"/>
      <c r="DN175" s="208"/>
      <c r="DO175" s="208"/>
      <c r="DP175" s="207"/>
      <c r="DQ175" s="208"/>
      <c r="DR175" s="208"/>
      <c r="DS175" s="207"/>
      <c r="DT175" s="208"/>
      <c r="DU175" s="208"/>
      <c r="DV175" s="207"/>
      <c r="DW175" s="208"/>
      <c r="DX175" s="207"/>
      <c r="DY175" s="208"/>
    </row>
    <row r="176" spans="2:129" x14ac:dyDescent="0.3">
      <c r="B176" s="414"/>
      <c r="C176" s="12" t="s">
        <v>130</v>
      </c>
      <c r="D176" s="92">
        <v>57328</v>
      </c>
      <c r="E176" s="93">
        <v>0.109</v>
      </c>
      <c r="F176" s="92">
        <v>56769</v>
      </c>
      <c r="G176" s="93">
        <v>0.11</v>
      </c>
      <c r="H176" s="93">
        <v>-0.01</v>
      </c>
      <c r="I176" s="92">
        <v>48359</v>
      </c>
      <c r="J176" s="93">
        <v>0.106</v>
      </c>
      <c r="K176" s="93">
        <v>-0.14799999999999999</v>
      </c>
      <c r="L176" s="92">
        <v>47660</v>
      </c>
      <c r="M176" s="93">
        <v>0.107</v>
      </c>
      <c r="N176" s="93">
        <v>-1.4E-2</v>
      </c>
      <c r="O176" s="92">
        <v>48621</v>
      </c>
      <c r="P176" s="93">
        <v>0.111</v>
      </c>
      <c r="Q176" s="93">
        <v>0.02</v>
      </c>
      <c r="R176" s="11">
        <v>-8148</v>
      </c>
      <c r="S176" s="192">
        <v>-0.14352903873592981</v>
      </c>
      <c r="T176" s="11">
        <v>262</v>
      </c>
      <c r="U176" s="192">
        <v>5.4178126098554562E-3</v>
      </c>
      <c r="V176" s="92">
        <v>40722</v>
      </c>
      <c r="W176" s="93">
        <v>0.1</v>
      </c>
      <c r="X176" s="92">
        <v>38587</v>
      </c>
      <c r="Y176" s="93">
        <v>9.9000000000000005E-2</v>
      </c>
      <c r="Z176" s="93">
        <v>-5.1999999999999998E-2</v>
      </c>
      <c r="AA176" s="92">
        <v>32627</v>
      </c>
      <c r="AB176" s="93">
        <v>9.5000000000000001E-2</v>
      </c>
      <c r="AC176" s="93">
        <v>-0.154</v>
      </c>
      <c r="AD176" s="92">
        <v>30956</v>
      </c>
      <c r="AE176" s="93">
        <v>9.5000000000000001E-2</v>
      </c>
      <c r="AF176" s="93">
        <v>-5.0999999999999997E-2</v>
      </c>
      <c r="AG176" s="92">
        <v>30738</v>
      </c>
      <c r="AH176" s="93">
        <v>9.8000000000000004E-2</v>
      </c>
      <c r="AI176" s="93">
        <v>-7.0000000000000001E-3</v>
      </c>
      <c r="AJ176" s="11">
        <v>-7849</v>
      </c>
      <c r="AK176" s="192">
        <v>-0.20341047503045062</v>
      </c>
      <c r="AL176" s="11">
        <v>-1889</v>
      </c>
      <c r="AM176" s="192">
        <v>-5.7896833910564868E-2</v>
      </c>
      <c r="AN176" s="92">
        <v>16606</v>
      </c>
      <c r="AO176" s="93">
        <v>0.14000000000000001</v>
      </c>
      <c r="AP176" s="92">
        <v>18182</v>
      </c>
      <c r="AQ176" s="93">
        <v>0.14599999999999999</v>
      </c>
      <c r="AR176" s="93">
        <v>9.5000000000000001E-2</v>
      </c>
      <c r="AS176" s="92">
        <v>15732</v>
      </c>
      <c r="AT176" s="93">
        <v>0.14099999999999999</v>
      </c>
      <c r="AU176" s="93">
        <v>-0.13500000000000001</v>
      </c>
      <c r="AV176" s="92">
        <v>16704</v>
      </c>
      <c r="AW176" s="93">
        <v>0.14199999999999999</v>
      </c>
      <c r="AX176" s="93">
        <v>6.2E-2</v>
      </c>
      <c r="AY176" s="92">
        <v>17883</v>
      </c>
      <c r="AZ176" s="93">
        <v>0.14199999999999999</v>
      </c>
      <c r="BA176" s="93">
        <v>7.0999999999999994E-2</v>
      </c>
      <c r="BB176" s="11">
        <v>-299</v>
      </c>
      <c r="BC176" s="192">
        <v>-1.6444835551644443E-2</v>
      </c>
      <c r="BD176" s="11">
        <v>2151</v>
      </c>
      <c r="BE176" s="192">
        <v>0.13672768878718536</v>
      </c>
      <c r="BF176" s="207"/>
      <c r="BG176" s="207"/>
      <c r="BH176" s="207"/>
      <c r="BI176" s="207"/>
      <c r="BJ176" s="207"/>
      <c r="BK176" s="207"/>
      <c r="BL176" s="207"/>
      <c r="BM176" s="207"/>
      <c r="BN176" s="207"/>
      <c r="BO176" s="207"/>
      <c r="BP176" s="207"/>
      <c r="BQ176" s="207"/>
      <c r="BR176" s="207"/>
      <c r="BS176" s="207"/>
      <c r="BT176" s="207"/>
      <c r="BU176" s="207"/>
      <c r="BV176" s="207"/>
      <c r="BW176" s="207"/>
      <c r="BX176" s="207"/>
      <c r="BY176" s="207"/>
      <c r="BZ176" s="207"/>
      <c r="CA176" s="207"/>
      <c r="CB176" s="207"/>
      <c r="CC176" s="207"/>
      <c r="CD176" s="207"/>
      <c r="CE176" s="207"/>
      <c r="CF176" s="207"/>
      <c r="CG176" s="207"/>
      <c r="CH176" s="207"/>
      <c r="CI176" s="207"/>
      <c r="CJ176" s="207"/>
      <c r="CK176" s="207"/>
      <c r="CL176" s="207"/>
      <c r="CM176" s="207"/>
      <c r="CN176" s="207"/>
      <c r="CO176" s="207"/>
      <c r="CP176" s="207"/>
      <c r="CQ176" s="208"/>
      <c r="CR176" s="207"/>
      <c r="CS176" s="208"/>
      <c r="CT176" s="208"/>
      <c r="CU176" s="207"/>
      <c r="CV176" s="208"/>
      <c r="CW176" s="208"/>
      <c r="CX176" s="207"/>
      <c r="CY176" s="208"/>
      <c r="CZ176" s="208"/>
      <c r="DA176" s="207"/>
      <c r="DB176" s="208"/>
      <c r="DC176" s="208"/>
      <c r="DD176" s="207"/>
      <c r="DE176" s="208"/>
      <c r="DF176" s="207"/>
      <c r="DG176" s="208"/>
      <c r="DH176" s="207"/>
      <c r="DI176" s="208"/>
      <c r="DJ176" s="207"/>
      <c r="DK176" s="208"/>
      <c r="DL176" s="208"/>
      <c r="DM176" s="207"/>
      <c r="DN176" s="208"/>
      <c r="DO176" s="208"/>
      <c r="DP176" s="207"/>
      <c r="DQ176" s="208"/>
      <c r="DR176" s="208"/>
      <c r="DS176" s="207"/>
      <c r="DT176" s="208"/>
      <c r="DU176" s="208"/>
      <c r="DV176" s="207"/>
      <c r="DW176" s="208"/>
      <c r="DX176" s="207"/>
      <c r="DY176" s="208"/>
    </row>
    <row r="177" spans="2:129" x14ac:dyDescent="0.3">
      <c r="B177" s="414"/>
      <c r="C177" s="12" t="s">
        <v>135</v>
      </c>
      <c r="D177" s="92">
        <v>54437</v>
      </c>
      <c r="E177" s="93">
        <v>0.10299999999999999</v>
      </c>
      <c r="F177" s="92">
        <v>51024</v>
      </c>
      <c r="G177" s="93">
        <v>9.9000000000000005E-2</v>
      </c>
      <c r="H177" s="93">
        <v>-6.3E-2</v>
      </c>
      <c r="I177" s="92">
        <v>42900</v>
      </c>
      <c r="J177" s="93">
        <v>9.4E-2</v>
      </c>
      <c r="K177" s="93">
        <v>-0.159</v>
      </c>
      <c r="L177" s="92">
        <v>40618</v>
      </c>
      <c r="M177" s="93">
        <v>9.0999999999999998E-2</v>
      </c>
      <c r="N177" s="93">
        <v>-5.2999999999999999E-2</v>
      </c>
      <c r="O177" s="92">
        <v>40228</v>
      </c>
      <c r="P177" s="93">
        <v>9.0999999999999998E-2</v>
      </c>
      <c r="Q177" s="93">
        <v>-0.01</v>
      </c>
      <c r="R177" s="11">
        <v>-10796</v>
      </c>
      <c r="S177" s="192">
        <v>-0.21158670429601756</v>
      </c>
      <c r="T177" s="11">
        <v>-2672</v>
      </c>
      <c r="U177" s="192">
        <v>-6.2284382284382288E-2</v>
      </c>
      <c r="V177" s="92">
        <v>40802</v>
      </c>
      <c r="W177" s="93">
        <v>0.1</v>
      </c>
      <c r="X177" s="92">
        <v>37506</v>
      </c>
      <c r="Y177" s="93">
        <v>9.6000000000000002E-2</v>
      </c>
      <c r="Z177" s="93">
        <v>-8.1000000000000003E-2</v>
      </c>
      <c r="AA177" s="92">
        <v>31219</v>
      </c>
      <c r="AB177" s="93">
        <v>9.0999999999999998E-2</v>
      </c>
      <c r="AC177" s="93">
        <v>-0.16800000000000001</v>
      </c>
      <c r="AD177" s="92">
        <v>28778</v>
      </c>
      <c r="AE177" s="93">
        <v>8.7999999999999995E-2</v>
      </c>
      <c r="AF177" s="93">
        <v>-7.8E-2</v>
      </c>
      <c r="AG177" s="92">
        <v>28119</v>
      </c>
      <c r="AH177" s="93">
        <v>0.09</v>
      </c>
      <c r="AI177" s="93">
        <v>-2.3E-2</v>
      </c>
      <c r="AJ177" s="11">
        <v>-9387</v>
      </c>
      <c r="AK177" s="192">
        <v>-0.25027995520716684</v>
      </c>
      <c r="AL177" s="11">
        <v>-3100</v>
      </c>
      <c r="AM177" s="192">
        <v>-9.9298504116083153E-2</v>
      </c>
      <c r="AN177" s="92">
        <v>13635</v>
      </c>
      <c r="AO177" s="93">
        <v>0.115</v>
      </c>
      <c r="AP177" s="92">
        <v>13518</v>
      </c>
      <c r="AQ177" s="93">
        <v>0.108</v>
      </c>
      <c r="AR177" s="93">
        <v>-8.9999999999999993E-3</v>
      </c>
      <c r="AS177" s="92">
        <v>11681</v>
      </c>
      <c r="AT177" s="93">
        <v>0.104</v>
      </c>
      <c r="AU177" s="93">
        <v>-0.13600000000000001</v>
      </c>
      <c r="AV177" s="92">
        <v>11840</v>
      </c>
      <c r="AW177" s="93">
        <v>0.10100000000000001</v>
      </c>
      <c r="AX177" s="93">
        <v>1.4E-2</v>
      </c>
      <c r="AY177" s="92">
        <v>12109</v>
      </c>
      <c r="AZ177" s="93">
        <v>9.6000000000000002E-2</v>
      </c>
      <c r="BA177" s="93">
        <v>2.3E-2</v>
      </c>
      <c r="BB177" s="11">
        <v>-1409</v>
      </c>
      <c r="BC177" s="192">
        <v>-0.10423139517680136</v>
      </c>
      <c r="BD177" s="11">
        <v>428</v>
      </c>
      <c r="BE177" s="192">
        <v>3.6640698570327881E-2</v>
      </c>
      <c r="BF177" s="207"/>
      <c r="BG177" s="207"/>
      <c r="BH177" s="207"/>
      <c r="BI177" s="207"/>
      <c r="BJ177" s="207"/>
      <c r="BK177" s="207"/>
      <c r="BL177" s="207"/>
      <c r="BM177" s="207"/>
      <c r="BN177" s="207"/>
      <c r="BO177" s="207"/>
      <c r="BP177" s="207"/>
      <c r="BQ177" s="207"/>
      <c r="BR177" s="207"/>
      <c r="BS177" s="207"/>
      <c r="BT177" s="207"/>
      <c r="BU177" s="207"/>
      <c r="BV177" s="207"/>
      <c r="BW177" s="207"/>
      <c r="BX177" s="207"/>
      <c r="BY177" s="207"/>
      <c r="BZ177" s="207"/>
      <c r="CA177" s="207"/>
      <c r="CB177" s="207"/>
      <c r="CC177" s="207"/>
      <c r="CD177" s="207"/>
      <c r="CE177" s="207"/>
      <c r="CF177" s="207"/>
      <c r="CG177" s="207"/>
      <c r="CH177" s="207"/>
      <c r="CI177" s="207"/>
      <c r="CJ177" s="207"/>
      <c r="CK177" s="207"/>
      <c r="CL177" s="207"/>
      <c r="CM177" s="207"/>
      <c r="CN177" s="207"/>
      <c r="CO177" s="207"/>
      <c r="CP177" s="207"/>
      <c r="CQ177" s="208"/>
      <c r="CR177" s="207"/>
      <c r="CS177" s="208"/>
      <c r="CT177" s="208"/>
      <c r="CU177" s="207"/>
      <c r="CV177" s="208"/>
      <c r="CW177" s="208"/>
      <c r="CX177" s="207"/>
      <c r="CY177" s="208"/>
      <c r="CZ177" s="208"/>
      <c r="DA177" s="207"/>
      <c r="DB177" s="208"/>
      <c r="DC177" s="208"/>
      <c r="DD177" s="207"/>
      <c r="DE177" s="208"/>
      <c r="DF177" s="207"/>
      <c r="DG177" s="208"/>
      <c r="DH177" s="207"/>
      <c r="DI177" s="208"/>
      <c r="DJ177" s="207"/>
      <c r="DK177" s="208"/>
      <c r="DL177" s="208"/>
      <c r="DM177" s="207"/>
      <c r="DN177" s="208"/>
      <c r="DO177" s="208"/>
      <c r="DP177" s="207"/>
      <c r="DQ177" s="208"/>
      <c r="DR177" s="208"/>
      <c r="DS177" s="207"/>
      <c r="DT177" s="208"/>
      <c r="DU177" s="208"/>
      <c r="DV177" s="207"/>
      <c r="DW177" s="208"/>
      <c r="DX177" s="207"/>
      <c r="DY177" s="208"/>
    </row>
    <row r="178" spans="2:129" x14ac:dyDescent="0.3">
      <c r="B178" s="414"/>
      <c r="C178" s="12" t="s">
        <v>13</v>
      </c>
      <c r="D178" s="92">
        <v>526668</v>
      </c>
      <c r="E178" s="93">
        <v>1</v>
      </c>
      <c r="F178" s="92">
        <v>515201</v>
      </c>
      <c r="G178" s="93">
        <v>1</v>
      </c>
      <c r="H178" s="93">
        <v>-2.1999999999999999E-2</v>
      </c>
      <c r="I178" s="92">
        <v>454481</v>
      </c>
      <c r="J178" s="93">
        <v>1</v>
      </c>
      <c r="K178" s="93">
        <v>-0.11799999999999999</v>
      </c>
      <c r="L178" s="92">
        <v>444696</v>
      </c>
      <c r="M178" s="93">
        <v>1</v>
      </c>
      <c r="N178" s="93">
        <v>-2.1999999999999999E-2</v>
      </c>
      <c r="O178" s="92">
        <v>439862</v>
      </c>
      <c r="P178" s="93">
        <v>1</v>
      </c>
      <c r="Q178" s="93">
        <v>-1.0999999999999999E-2</v>
      </c>
      <c r="R178" s="11">
        <v>-75339</v>
      </c>
      <c r="S178" s="192">
        <v>-0.14623224722001704</v>
      </c>
      <c r="T178" s="11">
        <v>-14619</v>
      </c>
      <c r="U178" s="192">
        <v>-3.2166361190016743E-2</v>
      </c>
      <c r="V178" s="92">
        <v>407664</v>
      </c>
      <c r="W178" s="93">
        <v>1</v>
      </c>
      <c r="X178" s="92">
        <v>390255</v>
      </c>
      <c r="Y178" s="93">
        <v>1</v>
      </c>
      <c r="Z178" s="93">
        <v>-4.2999999999999997E-2</v>
      </c>
      <c r="AA178" s="92">
        <v>342665</v>
      </c>
      <c r="AB178" s="93">
        <v>1</v>
      </c>
      <c r="AC178" s="93">
        <v>-0.122</v>
      </c>
      <c r="AD178" s="92">
        <v>327220</v>
      </c>
      <c r="AE178" s="93">
        <v>1</v>
      </c>
      <c r="AF178" s="93">
        <v>-4.4999999999999998E-2</v>
      </c>
      <c r="AG178" s="92">
        <v>313508</v>
      </c>
      <c r="AH178" s="93">
        <v>1</v>
      </c>
      <c r="AI178" s="93">
        <v>-4.2000000000000003E-2</v>
      </c>
      <c r="AJ178" s="11">
        <v>-76747</v>
      </c>
      <c r="AK178" s="192">
        <v>-0.19665859502120409</v>
      </c>
      <c r="AL178" s="11">
        <v>-29157</v>
      </c>
      <c r="AM178" s="192">
        <v>-8.5088935257467205E-2</v>
      </c>
      <c r="AN178" s="92">
        <v>119004</v>
      </c>
      <c r="AO178" s="93">
        <v>1</v>
      </c>
      <c r="AP178" s="92">
        <v>124946</v>
      </c>
      <c r="AQ178" s="93">
        <v>1</v>
      </c>
      <c r="AR178" s="93">
        <v>0.05</v>
      </c>
      <c r="AS178" s="92">
        <v>111816</v>
      </c>
      <c r="AT178" s="93">
        <v>1</v>
      </c>
      <c r="AU178" s="93">
        <v>-0.105</v>
      </c>
      <c r="AV178" s="92">
        <v>117476</v>
      </c>
      <c r="AW178" s="93">
        <v>1</v>
      </c>
      <c r="AX178" s="93">
        <v>5.0999999999999997E-2</v>
      </c>
      <c r="AY178" s="92">
        <v>126354</v>
      </c>
      <c r="AZ178" s="93">
        <v>1</v>
      </c>
      <c r="BA178" s="93">
        <v>7.5999999999999998E-2</v>
      </c>
      <c r="BB178" s="11">
        <v>1408</v>
      </c>
      <c r="BC178" s="192">
        <v>1.1268868151041334E-2</v>
      </c>
      <c r="BD178" s="11">
        <v>14538</v>
      </c>
      <c r="BE178" s="192">
        <v>0.13001717106675253</v>
      </c>
      <c r="BF178" s="207"/>
      <c r="BG178" s="207"/>
      <c r="BH178" s="207"/>
      <c r="BI178" s="207"/>
      <c r="BJ178" s="207"/>
      <c r="BK178" s="207"/>
      <c r="BL178" s="207"/>
      <c r="BM178" s="207"/>
      <c r="BN178" s="207"/>
      <c r="BO178" s="207"/>
      <c r="BP178" s="207"/>
      <c r="BQ178" s="207"/>
      <c r="BR178" s="207"/>
      <c r="BS178" s="207"/>
      <c r="BT178" s="207"/>
      <c r="BU178" s="207"/>
      <c r="BV178" s="207"/>
      <c r="BW178" s="207"/>
      <c r="BX178" s="207"/>
      <c r="BY178" s="207"/>
      <c r="BZ178" s="207"/>
      <c r="CA178" s="207"/>
      <c r="CB178" s="207"/>
      <c r="CC178" s="207"/>
      <c r="CD178" s="207"/>
      <c r="CE178" s="207"/>
      <c r="CF178" s="207"/>
      <c r="CG178" s="207"/>
      <c r="CH178" s="207"/>
      <c r="CI178" s="207"/>
      <c r="CJ178" s="207"/>
      <c r="CK178" s="207"/>
      <c r="CL178" s="207"/>
      <c r="CM178" s="207"/>
      <c r="CN178" s="207"/>
      <c r="CO178" s="207"/>
      <c r="CP178" s="207"/>
      <c r="CQ178" s="208"/>
      <c r="CR178" s="207"/>
      <c r="CS178" s="208"/>
      <c r="CT178" s="208"/>
      <c r="CU178" s="207"/>
      <c r="CV178" s="208"/>
      <c r="CW178" s="208"/>
      <c r="CX178" s="207"/>
      <c r="CY178" s="208"/>
      <c r="CZ178" s="208"/>
      <c r="DA178" s="207"/>
      <c r="DB178" s="208"/>
      <c r="DC178" s="208"/>
      <c r="DD178" s="207"/>
      <c r="DE178" s="208"/>
      <c r="DF178" s="207"/>
      <c r="DG178" s="208"/>
      <c r="DH178" s="207"/>
      <c r="DI178" s="208"/>
      <c r="DJ178" s="207"/>
      <c r="DK178" s="208"/>
      <c r="DL178" s="208"/>
      <c r="DM178" s="207"/>
      <c r="DN178" s="208"/>
      <c r="DO178" s="208"/>
      <c r="DP178" s="207"/>
      <c r="DQ178" s="208"/>
      <c r="DR178" s="208"/>
      <c r="DS178" s="207"/>
      <c r="DT178" s="208"/>
      <c r="DU178" s="208"/>
      <c r="DV178" s="207"/>
      <c r="DW178" s="208"/>
      <c r="DX178" s="207"/>
      <c r="DY178" s="208"/>
    </row>
    <row r="179" spans="2:129" x14ac:dyDescent="0.3">
      <c r="B179" s="414" t="s">
        <v>155</v>
      </c>
      <c r="C179" s="12" t="s">
        <v>134</v>
      </c>
      <c r="D179" s="92">
        <v>67553</v>
      </c>
      <c r="E179" s="93">
        <v>0.27400000000000002</v>
      </c>
      <c r="F179" s="92">
        <v>66626</v>
      </c>
      <c r="G179" s="93">
        <v>0.27300000000000002</v>
      </c>
      <c r="H179" s="93">
        <v>-1.4E-2</v>
      </c>
      <c r="I179" s="92">
        <v>63973</v>
      </c>
      <c r="J179" s="93">
        <v>0.28999999999999998</v>
      </c>
      <c r="K179" s="93">
        <v>-0.04</v>
      </c>
      <c r="L179" s="92">
        <v>65506</v>
      </c>
      <c r="M179" s="93">
        <v>0.29599999999999999</v>
      </c>
      <c r="N179" s="93">
        <v>2.4E-2</v>
      </c>
      <c r="O179" s="92">
        <v>62685</v>
      </c>
      <c r="P179" s="93">
        <v>0.28999999999999998</v>
      </c>
      <c r="Q179" s="93">
        <v>-4.2999999999999997E-2</v>
      </c>
      <c r="R179" s="11">
        <v>-3941</v>
      </c>
      <c r="S179" s="192">
        <v>-5.9151082160117663E-2</v>
      </c>
      <c r="T179" s="11">
        <v>-1288</v>
      </c>
      <c r="U179" s="192">
        <v>-2.0133493817704344E-2</v>
      </c>
      <c r="V179" s="92">
        <v>58149</v>
      </c>
      <c r="W179" s="93">
        <v>0.29299999999999998</v>
      </c>
      <c r="X179" s="92">
        <v>57131</v>
      </c>
      <c r="Y179" s="93">
        <v>0.29299999999999998</v>
      </c>
      <c r="Z179" s="93">
        <v>-1.7999999999999999E-2</v>
      </c>
      <c r="AA179" s="92">
        <v>55280</v>
      </c>
      <c r="AB179" s="93">
        <v>0.313</v>
      </c>
      <c r="AC179" s="93">
        <v>-3.2000000000000001E-2</v>
      </c>
      <c r="AD179" s="92">
        <v>55886</v>
      </c>
      <c r="AE179" s="93">
        <v>0.32</v>
      </c>
      <c r="AF179" s="93">
        <v>1.0999999999999999E-2</v>
      </c>
      <c r="AG179" s="92">
        <v>52282</v>
      </c>
      <c r="AH179" s="93">
        <v>0.314</v>
      </c>
      <c r="AI179" s="93">
        <v>-6.4000000000000001E-2</v>
      </c>
      <c r="AJ179" s="11">
        <v>-4849</v>
      </c>
      <c r="AK179" s="192">
        <v>-8.4875111585653973E-2</v>
      </c>
      <c r="AL179" s="11">
        <v>-2998</v>
      </c>
      <c r="AM179" s="192">
        <v>-5.4232995658465989E-2</v>
      </c>
      <c r="AN179" s="92">
        <v>9404</v>
      </c>
      <c r="AO179" s="93">
        <v>0.19600000000000001</v>
      </c>
      <c r="AP179" s="92">
        <v>9495</v>
      </c>
      <c r="AQ179" s="93">
        <v>0.192</v>
      </c>
      <c r="AR179" s="93">
        <v>0.01</v>
      </c>
      <c r="AS179" s="92">
        <v>8693</v>
      </c>
      <c r="AT179" s="93">
        <v>0.19700000000000001</v>
      </c>
      <c r="AU179" s="93">
        <v>-8.4000000000000005E-2</v>
      </c>
      <c r="AV179" s="92">
        <v>9620</v>
      </c>
      <c r="AW179" s="93">
        <v>0.20699999999999999</v>
      </c>
      <c r="AX179" s="93">
        <v>0.107</v>
      </c>
      <c r="AY179" s="92">
        <v>10403</v>
      </c>
      <c r="AZ179" s="93">
        <v>0.21</v>
      </c>
      <c r="BA179" s="93">
        <v>8.1000000000000003E-2</v>
      </c>
      <c r="BB179" s="11">
        <v>908</v>
      </c>
      <c r="BC179" s="192">
        <v>9.562927856766712E-2</v>
      </c>
      <c r="BD179" s="11">
        <v>1710</v>
      </c>
      <c r="BE179" s="192">
        <v>0.19670999654894744</v>
      </c>
      <c r="BF179" s="207"/>
      <c r="BG179" s="207"/>
      <c r="BH179" s="207"/>
      <c r="BI179" s="207"/>
      <c r="BJ179" s="207"/>
      <c r="BK179" s="207"/>
      <c r="BL179" s="207"/>
      <c r="BM179" s="207"/>
      <c r="BN179" s="207"/>
      <c r="BO179" s="207"/>
      <c r="BP179" s="207"/>
      <c r="BQ179" s="207"/>
      <c r="BR179" s="207"/>
      <c r="BS179" s="207"/>
      <c r="BT179" s="207"/>
      <c r="BU179" s="207"/>
      <c r="BV179" s="207"/>
      <c r="BW179" s="207"/>
      <c r="BX179" s="207"/>
      <c r="BY179" s="207"/>
      <c r="BZ179" s="207"/>
      <c r="CA179" s="207"/>
      <c r="CB179" s="207"/>
      <c r="CC179" s="207"/>
      <c r="CD179" s="207"/>
      <c r="CE179" s="207"/>
      <c r="CF179" s="207"/>
      <c r="CG179" s="207"/>
      <c r="CH179" s="207"/>
      <c r="CI179" s="207"/>
      <c r="CJ179" s="207"/>
      <c r="CK179" s="207"/>
      <c r="CL179" s="207"/>
      <c r="CM179" s="207"/>
      <c r="CN179" s="207"/>
      <c r="CO179" s="207"/>
      <c r="CP179" s="207"/>
      <c r="CQ179" s="208"/>
      <c r="CR179" s="207"/>
      <c r="CS179" s="208"/>
      <c r="CT179" s="208"/>
      <c r="CU179" s="207"/>
      <c r="CV179" s="208"/>
      <c r="CW179" s="208"/>
      <c r="CX179" s="207"/>
      <c r="CY179" s="208"/>
      <c r="CZ179" s="208"/>
      <c r="DA179" s="207"/>
      <c r="DB179" s="208"/>
      <c r="DC179" s="208"/>
      <c r="DD179" s="207"/>
      <c r="DE179" s="208"/>
      <c r="DF179" s="207"/>
      <c r="DG179" s="208"/>
      <c r="DH179" s="207"/>
      <c r="DI179" s="208"/>
      <c r="DJ179" s="207"/>
      <c r="DK179" s="208"/>
      <c r="DL179" s="208"/>
      <c r="DM179" s="207"/>
      <c r="DN179" s="208"/>
      <c r="DO179" s="208"/>
      <c r="DP179" s="207"/>
      <c r="DQ179" s="208"/>
      <c r="DR179" s="208"/>
      <c r="DS179" s="207"/>
      <c r="DT179" s="208"/>
      <c r="DU179" s="208"/>
      <c r="DV179" s="207"/>
      <c r="DW179" s="208"/>
      <c r="DX179" s="207"/>
      <c r="DY179" s="208"/>
    </row>
    <row r="180" spans="2:129" x14ac:dyDescent="0.3">
      <c r="B180" s="414"/>
      <c r="C180" s="12" t="s">
        <v>133</v>
      </c>
      <c r="D180" s="92">
        <v>53786</v>
      </c>
      <c r="E180" s="93">
        <v>0.218</v>
      </c>
      <c r="F180" s="92">
        <v>53705</v>
      </c>
      <c r="G180" s="93">
        <v>0.22</v>
      </c>
      <c r="H180" s="93">
        <v>-2E-3</v>
      </c>
      <c r="I180" s="92">
        <v>48676</v>
      </c>
      <c r="J180" s="93">
        <v>0.221</v>
      </c>
      <c r="K180" s="93">
        <v>-9.4E-2</v>
      </c>
      <c r="L180" s="92">
        <v>48580</v>
      </c>
      <c r="M180" s="93">
        <v>0.22</v>
      </c>
      <c r="N180" s="93">
        <v>-2E-3</v>
      </c>
      <c r="O180" s="92">
        <v>47871</v>
      </c>
      <c r="P180" s="93">
        <v>0.222</v>
      </c>
      <c r="Q180" s="93">
        <v>-1.4999999999999999E-2</v>
      </c>
      <c r="R180" s="11">
        <v>-5834</v>
      </c>
      <c r="S180" s="192">
        <v>-0.10863048133320918</v>
      </c>
      <c r="T180" s="11">
        <v>-805</v>
      </c>
      <c r="U180" s="192">
        <v>-1.6537924233708604E-2</v>
      </c>
      <c r="V180" s="92">
        <v>44026</v>
      </c>
      <c r="W180" s="93">
        <v>0.222</v>
      </c>
      <c r="X180" s="92">
        <v>43334</v>
      </c>
      <c r="Y180" s="93">
        <v>0.223</v>
      </c>
      <c r="Z180" s="93">
        <v>-1.6E-2</v>
      </c>
      <c r="AA180" s="92">
        <v>39318</v>
      </c>
      <c r="AB180" s="93">
        <v>0.223</v>
      </c>
      <c r="AC180" s="93">
        <v>-9.2999999999999999E-2</v>
      </c>
      <c r="AD180" s="92">
        <v>38934</v>
      </c>
      <c r="AE180" s="93">
        <v>0.223</v>
      </c>
      <c r="AF180" s="93">
        <v>-0.01</v>
      </c>
      <c r="AG180" s="92">
        <v>37416</v>
      </c>
      <c r="AH180" s="93">
        <v>0.22500000000000001</v>
      </c>
      <c r="AI180" s="93">
        <v>-3.9E-2</v>
      </c>
      <c r="AJ180" s="11">
        <v>-5918</v>
      </c>
      <c r="AK180" s="192">
        <v>-0.13656712973646556</v>
      </c>
      <c r="AL180" s="11">
        <v>-1902</v>
      </c>
      <c r="AM180" s="192">
        <v>-4.8374790172440105E-2</v>
      </c>
      <c r="AN180" s="92">
        <v>9760</v>
      </c>
      <c r="AO180" s="93">
        <v>0.20300000000000001</v>
      </c>
      <c r="AP180" s="92">
        <v>10371</v>
      </c>
      <c r="AQ180" s="93">
        <v>0.20899999999999999</v>
      </c>
      <c r="AR180" s="93">
        <v>6.3E-2</v>
      </c>
      <c r="AS180" s="92">
        <v>9358</v>
      </c>
      <c r="AT180" s="93">
        <v>0.21199999999999999</v>
      </c>
      <c r="AU180" s="93">
        <v>-9.8000000000000004E-2</v>
      </c>
      <c r="AV180" s="92">
        <v>9646</v>
      </c>
      <c r="AW180" s="93">
        <v>0.20799999999999999</v>
      </c>
      <c r="AX180" s="93">
        <v>3.1E-2</v>
      </c>
      <c r="AY180" s="92">
        <v>10455</v>
      </c>
      <c r="AZ180" s="93">
        <v>0.21099999999999999</v>
      </c>
      <c r="BA180" s="93">
        <v>8.4000000000000005E-2</v>
      </c>
      <c r="BB180" s="11">
        <v>84</v>
      </c>
      <c r="BC180" s="192">
        <v>8.099508244142406E-3</v>
      </c>
      <c r="BD180" s="11">
        <v>1097</v>
      </c>
      <c r="BE180" s="192">
        <v>0.11722590297072023</v>
      </c>
      <c r="BF180" s="207"/>
      <c r="BG180" s="207"/>
      <c r="BH180" s="207"/>
      <c r="BI180" s="207"/>
      <c r="BJ180" s="207"/>
      <c r="BK180" s="207"/>
      <c r="BL180" s="207"/>
      <c r="BM180" s="207"/>
      <c r="BN180" s="207"/>
      <c r="BO180" s="207"/>
      <c r="BP180" s="207"/>
      <c r="BQ180" s="207"/>
      <c r="BR180" s="207"/>
      <c r="BS180" s="207"/>
      <c r="BT180" s="207"/>
      <c r="BU180" s="207"/>
      <c r="BV180" s="207"/>
      <c r="BW180" s="207"/>
      <c r="BX180" s="207"/>
      <c r="BY180" s="207"/>
      <c r="BZ180" s="207"/>
      <c r="CA180" s="207"/>
      <c r="CB180" s="207"/>
      <c r="CC180" s="207"/>
      <c r="CD180" s="207"/>
      <c r="CE180" s="207"/>
      <c r="CF180" s="207"/>
      <c r="CG180" s="207"/>
      <c r="CH180" s="207"/>
      <c r="CI180" s="207"/>
      <c r="CJ180" s="207"/>
      <c r="CK180" s="207"/>
      <c r="CL180" s="207"/>
      <c r="CM180" s="207"/>
      <c r="CN180" s="207"/>
      <c r="CO180" s="207"/>
      <c r="CP180" s="207"/>
      <c r="CQ180" s="208"/>
      <c r="CR180" s="207"/>
      <c r="CS180" s="208"/>
      <c r="CT180" s="208"/>
      <c r="CU180" s="207"/>
      <c r="CV180" s="208"/>
      <c r="CW180" s="208"/>
      <c r="CX180" s="207"/>
      <c r="CY180" s="208"/>
      <c r="CZ180" s="208"/>
      <c r="DA180" s="207"/>
      <c r="DB180" s="208"/>
      <c r="DC180" s="208"/>
      <c r="DD180" s="207"/>
      <c r="DE180" s="208"/>
      <c r="DF180" s="207"/>
      <c r="DG180" s="208"/>
      <c r="DH180" s="207"/>
      <c r="DI180" s="208"/>
      <c r="DJ180" s="207"/>
      <c r="DK180" s="208"/>
      <c r="DL180" s="208"/>
      <c r="DM180" s="207"/>
      <c r="DN180" s="208"/>
      <c r="DO180" s="208"/>
      <c r="DP180" s="207"/>
      <c r="DQ180" s="208"/>
      <c r="DR180" s="208"/>
      <c r="DS180" s="207"/>
      <c r="DT180" s="208"/>
      <c r="DU180" s="208"/>
      <c r="DV180" s="207"/>
      <c r="DW180" s="208"/>
      <c r="DX180" s="207"/>
      <c r="DY180" s="208"/>
    </row>
    <row r="181" spans="2:129" x14ac:dyDescent="0.3">
      <c r="B181" s="414"/>
      <c r="C181" s="12" t="s">
        <v>132</v>
      </c>
      <c r="D181" s="92">
        <v>41527</v>
      </c>
      <c r="E181" s="93">
        <v>0.16900000000000001</v>
      </c>
      <c r="F181" s="92">
        <v>41603</v>
      </c>
      <c r="G181" s="93">
        <v>0.17</v>
      </c>
      <c r="H181" s="93">
        <v>2E-3</v>
      </c>
      <c r="I181" s="92">
        <v>36738</v>
      </c>
      <c r="J181" s="93">
        <v>0.16700000000000001</v>
      </c>
      <c r="K181" s="93">
        <v>-0.11700000000000001</v>
      </c>
      <c r="L181" s="92">
        <v>36871</v>
      </c>
      <c r="M181" s="93">
        <v>0.16700000000000001</v>
      </c>
      <c r="N181" s="93">
        <v>4.0000000000000001E-3</v>
      </c>
      <c r="O181" s="92">
        <v>36073</v>
      </c>
      <c r="P181" s="93">
        <v>0.16700000000000001</v>
      </c>
      <c r="Q181" s="93">
        <v>-2.1999999999999999E-2</v>
      </c>
      <c r="R181" s="11">
        <v>-5530</v>
      </c>
      <c r="S181" s="192">
        <v>-0.13292310650674233</v>
      </c>
      <c r="T181" s="11">
        <v>-665</v>
      </c>
      <c r="U181" s="192">
        <v>-1.8101148674397081E-2</v>
      </c>
      <c r="V181" s="92">
        <v>32611</v>
      </c>
      <c r="W181" s="93">
        <v>0.16500000000000001</v>
      </c>
      <c r="X181" s="92">
        <v>32492</v>
      </c>
      <c r="Y181" s="93">
        <v>0.16700000000000001</v>
      </c>
      <c r="Z181" s="93">
        <v>-4.0000000000000001E-3</v>
      </c>
      <c r="AA181" s="92">
        <v>28604</v>
      </c>
      <c r="AB181" s="93">
        <v>0.16200000000000001</v>
      </c>
      <c r="AC181" s="93">
        <v>-0.12</v>
      </c>
      <c r="AD181" s="92">
        <v>28349</v>
      </c>
      <c r="AE181" s="93">
        <v>0.16200000000000001</v>
      </c>
      <c r="AF181" s="93">
        <v>-8.9999999999999993E-3</v>
      </c>
      <c r="AG181" s="92">
        <v>26982</v>
      </c>
      <c r="AH181" s="93">
        <v>0.16200000000000001</v>
      </c>
      <c r="AI181" s="93">
        <v>-4.8000000000000001E-2</v>
      </c>
      <c r="AJ181" s="11">
        <v>-5510</v>
      </c>
      <c r="AK181" s="192">
        <v>-0.16958020435799581</v>
      </c>
      <c r="AL181" s="11">
        <v>-1622</v>
      </c>
      <c r="AM181" s="192">
        <v>-5.6705355894280524E-2</v>
      </c>
      <c r="AN181" s="92">
        <v>8916</v>
      </c>
      <c r="AO181" s="93">
        <v>0.185</v>
      </c>
      <c r="AP181" s="92">
        <v>9111</v>
      </c>
      <c r="AQ181" s="93">
        <v>0.184</v>
      </c>
      <c r="AR181" s="93">
        <v>2.1999999999999999E-2</v>
      </c>
      <c r="AS181" s="92">
        <v>8134</v>
      </c>
      <c r="AT181" s="93">
        <v>0.184</v>
      </c>
      <c r="AU181" s="93">
        <v>-0.107</v>
      </c>
      <c r="AV181" s="92">
        <v>8522</v>
      </c>
      <c r="AW181" s="93">
        <v>0.183</v>
      </c>
      <c r="AX181" s="93">
        <v>4.8000000000000001E-2</v>
      </c>
      <c r="AY181" s="92">
        <v>9091</v>
      </c>
      <c r="AZ181" s="93">
        <v>0.184</v>
      </c>
      <c r="BA181" s="93">
        <v>6.7000000000000004E-2</v>
      </c>
      <c r="BB181" s="11">
        <v>-20</v>
      </c>
      <c r="BC181" s="192">
        <v>-2.195148721325868E-3</v>
      </c>
      <c r="BD181" s="11">
        <v>957</v>
      </c>
      <c r="BE181" s="192">
        <v>0.11765429063191542</v>
      </c>
      <c r="BF181" s="207"/>
      <c r="BG181" s="207"/>
      <c r="BH181" s="207"/>
      <c r="BI181" s="207"/>
      <c r="BJ181" s="207"/>
      <c r="BK181" s="207"/>
      <c r="BL181" s="207"/>
      <c r="BM181" s="207"/>
      <c r="BN181" s="207"/>
      <c r="BO181" s="207"/>
      <c r="BP181" s="207"/>
      <c r="BQ181" s="207"/>
      <c r="BR181" s="207"/>
      <c r="BS181" s="207"/>
      <c r="BT181" s="207"/>
      <c r="BU181" s="207"/>
      <c r="BV181" s="207"/>
      <c r="BW181" s="207"/>
      <c r="BX181" s="207"/>
      <c r="BY181" s="207"/>
      <c r="BZ181" s="207"/>
      <c r="CA181" s="207"/>
      <c r="CB181" s="207"/>
      <c r="CC181" s="207"/>
      <c r="CD181" s="207"/>
      <c r="CE181" s="207"/>
      <c r="CF181" s="207"/>
      <c r="CG181" s="207"/>
      <c r="CH181" s="207"/>
      <c r="CI181" s="207"/>
      <c r="CJ181" s="207"/>
      <c r="CK181" s="207"/>
      <c r="CL181" s="207"/>
      <c r="CM181" s="207"/>
      <c r="CN181" s="207"/>
      <c r="CO181" s="207"/>
      <c r="CP181" s="207"/>
      <c r="CQ181" s="208"/>
      <c r="CR181" s="207"/>
      <c r="CS181" s="208"/>
      <c r="CT181" s="208"/>
      <c r="CU181" s="207"/>
      <c r="CV181" s="208"/>
      <c r="CW181" s="208"/>
      <c r="CX181" s="207"/>
      <c r="CY181" s="208"/>
      <c r="CZ181" s="208"/>
      <c r="DA181" s="207"/>
      <c r="DB181" s="208"/>
      <c r="DC181" s="208"/>
      <c r="DD181" s="207"/>
      <c r="DE181" s="208"/>
      <c r="DF181" s="207"/>
      <c r="DG181" s="208"/>
      <c r="DH181" s="207"/>
      <c r="DI181" s="208"/>
      <c r="DJ181" s="207"/>
      <c r="DK181" s="208"/>
      <c r="DL181" s="208"/>
      <c r="DM181" s="207"/>
      <c r="DN181" s="208"/>
      <c r="DO181" s="208"/>
      <c r="DP181" s="207"/>
      <c r="DQ181" s="208"/>
      <c r="DR181" s="208"/>
      <c r="DS181" s="207"/>
      <c r="DT181" s="208"/>
      <c r="DU181" s="208"/>
      <c r="DV181" s="207"/>
      <c r="DW181" s="208"/>
      <c r="DX181" s="207"/>
      <c r="DY181" s="208"/>
    </row>
    <row r="182" spans="2:129" x14ac:dyDescent="0.3">
      <c r="B182" s="414"/>
      <c r="C182" s="12" t="s">
        <v>131</v>
      </c>
      <c r="D182" s="92">
        <v>32503</v>
      </c>
      <c r="E182" s="93">
        <v>0.13200000000000001</v>
      </c>
      <c r="F182" s="92">
        <v>32992</v>
      </c>
      <c r="G182" s="93">
        <v>0.13500000000000001</v>
      </c>
      <c r="H182" s="93">
        <v>1.4999999999999999E-2</v>
      </c>
      <c r="I182" s="92">
        <v>28508</v>
      </c>
      <c r="J182" s="93">
        <v>0.129</v>
      </c>
      <c r="K182" s="93">
        <v>-0.13600000000000001</v>
      </c>
      <c r="L182" s="92">
        <v>28303</v>
      </c>
      <c r="M182" s="93">
        <v>0.128</v>
      </c>
      <c r="N182" s="93">
        <v>-7.0000000000000001E-3</v>
      </c>
      <c r="O182" s="92">
        <v>27940</v>
      </c>
      <c r="P182" s="93">
        <v>0.129</v>
      </c>
      <c r="Q182" s="93">
        <v>-1.2999999999999999E-2</v>
      </c>
      <c r="R182" s="11">
        <v>-5052</v>
      </c>
      <c r="S182" s="192">
        <v>-0.15312803103782735</v>
      </c>
      <c r="T182" s="11">
        <v>-568</v>
      </c>
      <c r="U182" s="192">
        <v>-1.9924231794583976E-2</v>
      </c>
      <c r="V182" s="92">
        <v>24849</v>
      </c>
      <c r="W182" s="93">
        <v>0.125</v>
      </c>
      <c r="X182" s="92">
        <v>24972</v>
      </c>
      <c r="Y182" s="93">
        <v>0.128</v>
      </c>
      <c r="Z182" s="93">
        <v>5.0000000000000001E-3</v>
      </c>
      <c r="AA182" s="92">
        <v>21385</v>
      </c>
      <c r="AB182" s="93">
        <v>0.121</v>
      </c>
      <c r="AC182" s="93">
        <v>-0.14399999999999999</v>
      </c>
      <c r="AD182" s="92">
        <v>20916</v>
      </c>
      <c r="AE182" s="93">
        <v>0.12</v>
      </c>
      <c r="AF182" s="93">
        <v>-2.1999999999999999E-2</v>
      </c>
      <c r="AG182" s="92">
        <v>20099</v>
      </c>
      <c r="AH182" s="93">
        <v>0.121</v>
      </c>
      <c r="AI182" s="93">
        <v>-3.9E-2</v>
      </c>
      <c r="AJ182" s="11">
        <v>-4873</v>
      </c>
      <c r="AK182" s="192">
        <v>-0.19513855518180367</v>
      </c>
      <c r="AL182" s="11">
        <v>-1286</v>
      </c>
      <c r="AM182" s="192">
        <v>-6.0135609071779283E-2</v>
      </c>
      <c r="AN182" s="92">
        <v>7654</v>
      </c>
      <c r="AO182" s="93">
        <v>0.159</v>
      </c>
      <c r="AP182" s="92">
        <v>8020</v>
      </c>
      <c r="AQ182" s="93">
        <v>0.16200000000000001</v>
      </c>
      <c r="AR182" s="93">
        <v>4.8000000000000001E-2</v>
      </c>
      <c r="AS182" s="92">
        <v>7123</v>
      </c>
      <c r="AT182" s="93">
        <v>0.161</v>
      </c>
      <c r="AU182" s="93">
        <v>-0.112</v>
      </c>
      <c r="AV182" s="92">
        <v>7387</v>
      </c>
      <c r="AW182" s="93">
        <v>0.159</v>
      </c>
      <c r="AX182" s="93">
        <v>3.6999999999999998E-2</v>
      </c>
      <c r="AY182" s="92">
        <v>7841</v>
      </c>
      <c r="AZ182" s="93">
        <v>0.158</v>
      </c>
      <c r="BA182" s="93">
        <v>6.0999999999999999E-2</v>
      </c>
      <c r="BB182" s="11">
        <v>-179</v>
      </c>
      <c r="BC182" s="192">
        <v>-2.2319201995012472E-2</v>
      </c>
      <c r="BD182" s="11">
        <v>718</v>
      </c>
      <c r="BE182" s="192">
        <v>0.10080022462445598</v>
      </c>
      <c r="BF182" s="207"/>
      <c r="BG182" s="207"/>
      <c r="BH182" s="207"/>
      <c r="BI182" s="207"/>
      <c r="BJ182" s="207"/>
      <c r="BK182" s="207"/>
      <c r="BL182" s="207"/>
      <c r="BM182" s="207"/>
      <c r="BN182" s="207"/>
      <c r="BO182" s="207"/>
      <c r="BP182" s="207"/>
      <c r="BQ182" s="207"/>
      <c r="BR182" s="207"/>
      <c r="BS182" s="207"/>
      <c r="BT182" s="207"/>
      <c r="BU182" s="207"/>
      <c r="BV182" s="207"/>
      <c r="BW182" s="207"/>
      <c r="BX182" s="207"/>
      <c r="BY182" s="207"/>
      <c r="BZ182" s="207"/>
      <c r="CA182" s="207"/>
      <c r="CB182" s="207"/>
      <c r="CC182" s="207"/>
      <c r="CD182" s="207"/>
      <c r="CE182" s="207"/>
      <c r="CF182" s="207"/>
      <c r="CG182" s="207"/>
      <c r="CH182" s="207"/>
      <c r="CI182" s="207"/>
      <c r="CJ182" s="207"/>
      <c r="CK182" s="207"/>
      <c r="CL182" s="207"/>
      <c r="CM182" s="207"/>
      <c r="CN182" s="207"/>
      <c r="CO182" s="207"/>
      <c r="CP182" s="207"/>
      <c r="CQ182" s="208"/>
      <c r="CR182" s="207"/>
      <c r="CS182" s="208"/>
      <c r="CT182" s="208"/>
      <c r="CU182" s="207"/>
      <c r="CV182" s="208"/>
      <c r="CW182" s="208"/>
      <c r="CX182" s="207"/>
      <c r="CY182" s="208"/>
      <c r="CZ182" s="208"/>
      <c r="DA182" s="207"/>
      <c r="DB182" s="208"/>
      <c r="DC182" s="208"/>
      <c r="DD182" s="207"/>
      <c r="DE182" s="208"/>
      <c r="DF182" s="207"/>
      <c r="DG182" s="208"/>
      <c r="DH182" s="207"/>
      <c r="DI182" s="208"/>
      <c r="DJ182" s="207"/>
      <c r="DK182" s="208"/>
      <c r="DL182" s="208"/>
      <c r="DM182" s="207"/>
      <c r="DN182" s="208"/>
      <c r="DO182" s="208"/>
      <c r="DP182" s="207"/>
      <c r="DQ182" s="208"/>
      <c r="DR182" s="208"/>
      <c r="DS182" s="207"/>
      <c r="DT182" s="208"/>
      <c r="DU182" s="208"/>
      <c r="DV182" s="207"/>
      <c r="DW182" s="208"/>
      <c r="DX182" s="207"/>
      <c r="DY182" s="208"/>
    </row>
    <row r="183" spans="2:129" x14ac:dyDescent="0.3">
      <c r="B183" s="414"/>
      <c r="C183" s="12" t="s">
        <v>130</v>
      </c>
      <c r="D183" s="92">
        <v>26304</v>
      </c>
      <c r="E183" s="93">
        <v>0.107</v>
      </c>
      <c r="F183" s="92">
        <v>26126</v>
      </c>
      <c r="G183" s="93">
        <v>0.107</v>
      </c>
      <c r="H183" s="93">
        <v>-7.0000000000000001E-3</v>
      </c>
      <c r="I183" s="92">
        <v>22523</v>
      </c>
      <c r="J183" s="93">
        <v>0.10199999999999999</v>
      </c>
      <c r="K183" s="93">
        <v>-0.13800000000000001</v>
      </c>
      <c r="L183" s="92">
        <v>22184</v>
      </c>
      <c r="M183" s="93">
        <v>0.1</v>
      </c>
      <c r="N183" s="93">
        <v>-1.4999999999999999E-2</v>
      </c>
      <c r="O183" s="92">
        <v>22091</v>
      </c>
      <c r="P183" s="93">
        <v>0.10199999999999999</v>
      </c>
      <c r="Q183" s="93">
        <v>-4.0000000000000001E-3</v>
      </c>
      <c r="R183" s="11">
        <v>-4035</v>
      </c>
      <c r="S183" s="192">
        <v>-0.15444384903927122</v>
      </c>
      <c r="T183" s="11">
        <v>-432</v>
      </c>
      <c r="U183" s="192">
        <v>-1.9180393375660437E-2</v>
      </c>
      <c r="V183" s="92">
        <v>19345</v>
      </c>
      <c r="W183" s="93">
        <v>9.8000000000000004E-2</v>
      </c>
      <c r="X183" s="92">
        <v>18788</v>
      </c>
      <c r="Y183" s="93">
        <v>9.7000000000000003E-2</v>
      </c>
      <c r="Z183" s="93">
        <v>-2.9000000000000001E-2</v>
      </c>
      <c r="AA183" s="92">
        <v>16244</v>
      </c>
      <c r="AB183" s="93">
        <v>9.1999999999999998E-2</v>
      </c>
      <c r="AC183" s="93">
        <v>-0.13500000000000001</v>
      </c>
      <c r="AD183" s="92">
        <v>15510</v>
      </c>
      <c r="AE183" s="93">
        <v>8.8999999999999996E-2</v>
      </c>
      <c r="AF183" s="93">
        <v>-4.4999999999999998E-2</v>
      </c>
      <c r="AG183" s="92">
        <v>15145</v>
      </c>
      <c r="AH183" s="93">
        <v>9.0999999999999998E-2</v>
      </c>
      <c r="AI183" s="93">
        <v>-2.4E-2</v>
      </c>
      <c r="AJ183" s="11">
        <v>-3643</v>
      </c>
      <c r="AK183" s="192">
        <v>-0.19390036193314886</v>
      </c>
      <c r="AL183" s="11">
        <v>-1099</v>
      </c>
      <c r="AM183" s="192">
        <v>-6.7655749815316427E-2</v>
      </c>
      <c r="AN183" s="92">
        <v>6959</v>
      </c>
      <c r="AO183" s="93">
        <v>0.14499999999999999</v>
      </c>
      <c r="AP183" s="92">
        <v>7338</v>
      </c>
      <c r="AQ183" s="93">
        <v>0.14799999999999999</v>
      </c>
      <c r="AR183" s="93">
        <v>5.3999999999999999E-2</v>
      </c>
      <c r="AS183" s="92">
        <v>6279</v>
      </c>
      <c r="AT183" s="93">
        <v>0.14199999999999999</v>
      </c>
      <c r="AU183" s="93">
        <v>-0.14399999999999999</v>
      </c>
      <c r="AV183" s="92">
        <v>6674</v>
      </c>
      <c r="AW183" s="93">
        <v>0.14399999999999999</v>
      </c>
      <c r="AX183" s="93">
        <v>6.3E-2</v>
      </c>
      <c r="AY183" s="92">
        <v>6946</v>
      </c>
      <c r="AZ183" s="93">
        <v>0.14000000000000001</v>
      </c>
      <c r="BA183" s="93">
        <v>4.1000000000000002E-2</v>
      </c>
      <c r="BB183" s="11">
        <v>-392</v>
      </c>
      <c r="BC183" s="192">
        <v>-5.3420550558735402E-2</v>
      </c>
      <c r="BD183" s="11">
        <v>667</v>
      </c>
      <c r="BE183" s="192">
        <v>0.10622710622710622</v>
      </c>
      <c r="BF183" s="207"/>
      <c r="BG183" s="207"/>
      <c r="BH183" s="207"/>
      <c r="BI183" s="207"/>
      <c r="BJ183" s="207"/>
      <c r="BK183" s="207"/>
      <c r="BL183" s="207"/>
      <c r="BM183" s="207"/>
      <c r="BN183" s="207"/>
      <c r="BO183" s="207"/>
      <c r="BP183" s="207"/>
      <c r="BQ183" s="207"/>
      <c r="BR183" s="207"/>
      <c r="BS183" s="207"/>
      <c r="BT183" s="207"/>
      <c r="BU183" s="207"/>
      <c r="BV183" s="207"/>
      <c r="BW183" s="207"/>
      <c r="BX183" s="207"/>
      <c r="BY183" s="207"/>
      <c r="BZ183" s="207"/>
      <c r="CA183" s="207"/>
      <c r="CB183" s="207"/>
      <c r="CC183" s="207"/>
      <c r="CD183" s="207"/>
      <c r="CE183" s="207"/>
      <c r="CF183" s="207"/>
      <c r="CG183" s="207"/>
      <c r="CH183" s="207"/>
      <c r="CI183" s="207"/>
      <c r="CJ183" s="207"/>
      <c r="CK183" s="207"/>
      <c r="CL183" s="207"/>
      <c r="CM183" s="207"/>
      <c r="CN183" s="207"/>
      <c r="CO183" s="207"/>
      <c r="CP183" s="207"/>
      <c r="CQ183" s="208"/>
      <c r="CR183" s="207"/>
      <c r="CS183" s="208"/>
      <c r="CT183" s="208"/>
      <c r="CU183" s="207"/>
      <c r="CV183" s="208"/>
      <c r="CW183" s="208"/>
      <c r="CX183" s="207"/>
      <c r="CY183" s="208"/>
      <c r="CZ183" s="208"/>
      <c r="DA183" s="207"/>
      <c r="DB183" s="208"/>
      <c r="DC183" s="208"/>
      <c r="DD183" s="207"/>
      <c r="DE183" s="208"/>
      <c r="DF183" s="207"/>
      <c r="DG183" s="208"/>
      <c r="DH183" s="207"/>
      <c r="DI183" s="208"/>
      <c r="DJ183" s="207"/>
      <c r="DK183" s="208"/>
      <c r="DL183" s="208"/>
      <c r="DM183" s="207"/>
      <c r="DN183" s="208"/>
      <c r="DO183" s="208"/>
      <c r="DP183" s="207"/>
      <c r="DQ183" s="208"/>
      <c r="DR183" s="208"/>
      <c r="DS183" s="207"/>
      <c r="DT183" s="208"/>
      <c r="DU183" s="208"/>
      <c r="DV183" s="207"/>
      <c r="DW183" s="208"/>
      <c r="DX183" s="207"/>
      <c r="DY183" s="208"/>
    </row>
    <row r="184" spans="2:129" x14ac:dyDescent="0.3">
      <c r="B184" s="414"/>
      <c r="C184" s="12" t="s">
        <v>135</v>
      </c>
      <c r="D184" s="92">
        <v>24666</v>
      </c>
      <c r="E184" s="93">
        <v>0.1</v>
      </c>
      <c r="F184" s="92">
        <v>23150</v>
      </c>
      <c r="G184" s="93">
        <v>9.5000000000000001E-2</v>
      </c>
      <c r="H184" s="93">
        <v>-6.0999999999999999E-2</v>
      </c>
      <c r="I184" s="92">
        <v>20183</v>
      </c>
      <c r="J184" s="93">
        <v>9.0999999999999998E-2</v>
      </c>
      <c r="K184" s="93">
        <v>-0.128</v>
      </c>
      <c r="L184" s="92">
        <v>19492</v>
      </c>
      <c r="M184" s="93">
        <v>8.7999999999999995E-2</v>
      </c>
      <c r="N184" s="93">
        <v>-3.4000000000000002E-2</v>
      </c>
      <c r="O184" s="92">
        <v>19424</v>
      </c>
      <c r="P184" s="93">
        <v>0.09</v>
      </c>
      <c r="Q184" s="93">
        <v>-3.0000000000000001E-3</v>
      </c>
      <c r="R184" s="11">
        <v>-3726</v>
      </c>
      <c r="S184" s="192">
        <v>-0.16095032397408204</v>
      </c>
      <c r="T184" s="11">
        <v>-759</v>
      </c>
      <c r="U184" s="192">
        <v>-3.7605905960461775E-2</v>
      </c>
      <c r="V184" s="92">
        <v>19260</v>
      </c>
      <c r="W184" s="93">
        <v>9.7000000000000003E-2</v>
      </c>
      <c r="X184" s="92">
        <v>17976</v>
      </c>
      <c r="Y184" s="93">
        <v>9.1999999999999998E-2</v>
      </c>
      <c r="Z184" s="93">
        <v>-6.7000000000000004E-2</v>
      </c>
      <c r="AA184" s="92">
        <v>15650</v>
      </c>
      <c r="AB184" s="93">
        <v>8.8999999999999996E-2</v>
      </c>
      <c r="AC184" s="93">
        <v>-0.129</v>
      </c>
      <c r="AD184" s="92">
        <v>14878</v>
      </c>
      <c r="AE184" s="93">
        <v>8.5000000000000006E-2</v>
      </c>
      <c r="AF184" s="93">
        <v>-4.9000000000000002E-2</v>
      </c>
      <c r="AG184" s="92">
        <v>14631</v>
      </c>
      <c r="AH184" s="93">
        <v>8.7999999999999995E-2</v>
      </c>
      <c r="AI184" s="93">
        <v>-1.7000000000000001E-2</v>
      </c>
      <c r="AJ184" s="11">
        <v>-3345</v>
      </c>
      <c r="AK184" s="192">
        <v>-0.18608144192256337</v>
      </c>
      <c r="AL184" s="11">
        <v>-1019</v>
      </c>
      <c r="AM184" s="192">
        <v>-6.5111821086261984E-2</v>
      </c>
      <c r="AN184" s="92">
        <v>5406</v>
      </c>
      <c r="AO184" s="93">
        <v>0.112</v>
      </c>
      <c r="AP184" s="92">
        <v>5174</v>
      </c>
      <c r="AQ184" s="93">
        <v>0.105</v>
      </c>
      <c r="AR184" s="93">
        <v>-4.2999999999999997E-2</v>
      </c>
      <c r="AS184" s="92">
        <v>4533</v>
      </c>
      <c r="AT184" s="93">
        <v>0.10299999999999999</v>
      </c>
      <c r="AU184" s="93">
        <v>-0.124</v>
      </c>
      <c r="AV184" s="92">
        <v>4614</v>
      </c>
      <c r="AW184" s="93">
        <v>9.9000000000000005E-2</v>
      </c>
      <c r="AX184" s="93">
        <v>1.7999999999999999E-2</v>
      </c>
      <c r="AY184" s="92">
        <v>4793</v>
      </c>
      <c r="AZ184" s="93">
        <v>9.7000000000000003E-2</v>
      </c>
      <c r="BA184" s="93">
        <v>3.9E-2</v>
      </c>
      <c r="BB184" s="11">
        <v>-381</v>
      </c>
      <c r="BC184" s="192">
        <v>-7.3637417858523402E-2</v>
      </c>
      <c r="BD184" s="11">
        <v>260</v>
      </c>
      <c r="BE184" s="192">
        <v>5.7357158614604012E-2</v>
      </c>
      <c r="BF184" s="207"/>
      <c r="BG184" s="207"/>
      <c r="BH184" s="207"/>
      <c r="BI184" s="207"/>
      <c r="BJ184" s="207"/>
      <c r="BK184" s="207"/>
      <c r="BL184" s="207"/>
      <c r="BM184" s="207"/>
      <c r="BN184" s="207"/>
      <c r="BO184" s="207"/>
      <c r="BP184" s="207"/>
      <c r="BQ184" s="207"/>
      <c r="BR184" s="207"/>
      <c r="BS184" s="207"/>
      <c r="BT184" s="207"/>
      <c r="BU184" s="207"/>
      <c r="BV184" s="207"/>
      <c r="BW184" s="207"/>
      <c r="BX184" s="207"/>
      <c r="BY184" s="207"/>
      <c r="BZ184" s="207"/>
      <c r="CA184" s="207"/>
      <c r="CB184" s="207"/>
      <c r="CC184" s="207"/>
      <c r="CD184" s="207"/>
      <c r="CE184" s="207"/>
      <c r="CF184" s="207"/>
      <c r="CG184" s="207"/>
      <c r="CH184" s="207"/>
      <c r="CI184" s="207"/>
      <c r="CJ184" s="207"/>
      <c r="CK184" s="207"/>
      <c r="CL184" s="207"/>
      <c r="CM184" s="207"/>
      <c r="CN184" s="207"/>
      <c r="CO184" s="207"/>
      <c r="CP184" s="207"/>
      <c r="CQ184" s="208"/>
      <c r="CR184" s="207"/>
      <c r="CS184" s="208"/>
      <c r="CT184" s="208"/>
      <c r="CU184" s="207"/>
      <c r="CV184" s="208"/>
      <c r="CW184" s="208"/>
      <c r="CX184" s="207"/>
      <c r="CY184" s="208"/>
      <c r="CZ184" s="208"/>
      <c r="DA184" s="207"/>
      <c r="DB184" s="208"/>
      <c r="DC184" s="208"/>
      <c r="DD184" s="207"/>
      <c r="DE184" s="208"/>
      <c r="DF184" s="207"/>
      <c r="DG184" s="208"/>
      <c r="DH184" s="207"/>
      <c r="DI184" s="208"/>
      <c r="DJ184" s="207"/>
      <c r="DK184" s="208"/>
      <c r="DL184" s="208"/>
      <c r="DM184" s="207"/>
      <c r="DN184" s="208"/>
      <c r="DO184" s="208"/>
      <c r="DP184" s="207"/>
      <c r="DQ184" s="208"/>
      <c r="DR184" s="208"/>
      <c r="DS184" s="207"/>
      <c r="DT184" s="208"/>
      <c r="DU184" s="208"/>
      <c r="DV184" s="207"/>
      <c r="DW184" s="208"/>
      <c r="DX184" s="207"/>
      <c r="DY184" s="208"/>
    </row>
    <row r="185" spans="2:129" x14ac:dyDescent="0.3">
      <c r="B185" s="414"/>
      <c r="C185" s="12" t="s">
        <v>13</v>
      </c>
      <c r="D185" s="92">
        <v>246339</v>
      </c>
      <c r="E185" s="93">
        <v>1</v>
      </c>
      <c r="F185" s="92">
        <v>244202</v>
      </c>
      <c r="G185" s="93">
        <v>1</v>
      </c>
      <c r="H185" s="93">
        <v>-8.9999999999999993E-3</v>
      </c>
      <c r="I185" s="92">
        <v>220601</v>
      </c>
      <c r="J185" s="93">
        <v>1</v>
      </c>
      <c r="K185" s="93">
        <v>-9.7000000000000003E-2</v>
      </c>
      <c r="L185" s="92">
        <v>220936</v>
      </c>
      <c r="M185" s="93">
        <v>1</v>
      </c>
      <c r="N185" s="93">
        <v>2E-3</v>
      </c>
      <c r="O185" s="92">
        <v>216084</v>
      </c>
      <c r="P185" s="93">
        <v>1</v>
      </c>
      <c r="Q185" s="93">
        <v>-2.1999999999999999E-2</v>
      </c>
      <c r="R185" s="11">
        <v>-28118</v>
      </c>
      <c r="S185" s="192">
        <v>-0.11514238212627248</v>
      </c>
      <c r="T185" s="11">
        <v>-4517</v>
      </c>
      <c r="U185" s="192">
        <v>-2.0475881795640093E-2</v>
      </c>
      <c r="V185" s="92">
        <v>198240</v>
      </c>
      <c r="W185" s="93">
        <v>1</v>
      </c>
      <c r="X185" s="92">
        <v>194693</v>
      </c>
      <c r="Y185" s="93">
        <v>1</v>
      </c>
      <c r="Z185" s="93">
        <v>-1.7999999999999999E-2</v>
      </c>
      <c r="AA185" s="92">
        <v>176481</v>
      </c>
      <c r="AB185" s="93">
        <v>1</v>
      </c>
      <c r="AC185" s="93">
        <v>-9.4E-2</v>
      </c>
      <c r="AD185" s="92">
        <v>174473</v>
      </c>
      <c r="AE185" s="93">
        <v>1</v>
      </c>
      <c r="AF185" s="93">
        <v>-1.0999999999999999E-2</v>
      </c>
      <c r="AG185" s="92">
        <v>166555</v>
      </c>
      <c r="AH185" s="93">
        <v>1</v>
      </c>
      <c r="AI185" s="93">
        <v>-4.4999999999999998E-2</v>
      </c>
      <c r="AJ185" s="11">
        <v>-28138</v>
      </c>
      <c r="AK185" s="192">
        <v>-0.14452497008110199</v>
      </c>
      <c r="AL185" s="11">
        <v>-9926</v>
      </c>
      <c r="AM185" s="192">
        <v>-5.6244014936452084E-2</v>
      </c>
      <c r="AN185" s="92">
        <v>48099</v>
      </c>
      <c r="AO185" s="93">
        <v>1</v>
      </c>
      <c r="AP185" s="92">
        <v>49509</v>
      </c>
      <c r="AQ185" s="93">
        <v>1</v>
      </c>
      <c r="AR185" s="93">
        <v>2.9000000000000001E-2</v>
      </c>
      <c r="AS185" s="92">
        <v>44120</v>
      </c>
      <c r="AT185" s="93">
        <v>1</v>
      </c>
      <c r="AU185" s="93">
        <v>-0.109</v>
      </c>
      <c r="AV185" s="92">
        <v>46463</v>
      </c>
      <c r="AW185" s="93">
        <v>1</v>
      </c>
      <c r="AX185" s="93">
        <v>5.2999999999999999E-2</v>
      </c>
      <c r="AY185" s="92">
        <v>49529</v>
      </c>
      <c r="AZ185" s="93">
        <v>1</v>
      </c>
      <c r="BA185" s="93">
        <v>6.6000000000000003E-2</v>
      </c>
      <c r="BB185" s="11">
        <v>20</v>
      </c>
      <c r="BC185" s="192">
        <v>4.0396695550293238E-4</v>
      </c>
      <c r="BD185" s="11">
        <v>5409</v>
      </c>
      <c r="BE185" s="192">
        <v>0.12259746146872166</v>
      </c>
      <c r="BF185" s="207"/>
      <c r="BG185" s="207"/>
      <c r="BH185" s="207"/>
      <c r="BI185" s="207"/>
      <c r="BJ185" s="207"/>
      <c r="BK185" s="207"/>
      <c r="BL185" s="207"/>
      <c r="BM185" s="207"/>
      <c r="BN185" s="207"/>
      <c r="BO185" s="207"/>
      <c r="BP185" s="207"/>
      <c r="BQ185" s="207"/>
      <c r="BR185" s="207"/>
      <c r="BS185" s="207"/>
      <c r="BT185" s="207"/>
      <c r="BU185" s="207"/>
      <c r="BV185" s="207"/>
      <c r="BW185" s="207"/>
      <c r="BX185" s="207"/>
      <c r="BY185" s="207"/>
      <c r="BZ185" s="207"/>
      <c r="CA185" s="207"/>
      <c r="CB185" s="207"/>
      <c r="CC185" s="207"/>
      <c r="CD185" s="207"/>
      <c r="CE185" s="207"/>
      <c r="CF185" s="207"/>
      <c r="CG185" s="207"/>
      <c r="CH185" s="207"/>
      <c r="CI185" s="207"/>
      <c r="CJ185" s="207"/>
      <c r="CK185" s="207"/>
      <c r="CL185" s="207"/>
      <c r="CM185" s="207"/>
      <c r="CN185" s="207"/>
      <c r="CO185" s="207"/>
      <c r="CP185" s="207"/>
      <c r="CQ185" s="208"/>
      <c r="CR185" s="207"/>
      <c r="CS185" s="208"/>
      <c r="CT185" s="208"/>
      <c r="CU185" s="207"/>
      <c r="CV185" s="208"/>
      <c r="CW185" s="208"/>
      <c r="CX185" s="207"/>
      <c r="CY185" s="208"/>
      <c r="CZ185" s="208"/>
      <c r="DA185" s="207"/>
      <c r="DB185" s="208"/>
      <c r="DC185" s="208"/>
      <c r="DD185" s="207"/>
      <c r="DE185" s="208"/>
      <c r="DF185" s="207"/>
      <c r="DG185" s="208"/>
      <c r="DH185" s="207"/>
      <c r="DI185" s="208"/>
      <c r="DJ185" s="207"/>
      <c r="DK185" s="208"/>
      <c r="DL185" s="208"/>
      <c r="DM185" s="207"/>
      <c r="DN185" s="208"/>
      <c r="DO185" s="208"/>
      <c r="DP185" s="207"/>
      <c r="DQ185" s="208"/>
      <c r="DR185" s="208"/>
      <c r="DS185" s="207"/>
      <c r="DT185" s="208"/>
      <c r="DU185" s="208"/>
      <c r="DV185" s="207"/>
      <c r="DW185" s="208"/>
      <c r="DX185" s="207"/>
      <c r="DY185" s="208"/>
    </row>
    <row r="186" spans="2:129" x14ac:dyDescent="0.3">
      <c r="B186" s="414" t="s">
        <v>150</v>
      </c>
      <c r="C186" s="12" t="s">
        <v>134</v>
      </c>
      <c r="D186" s="92">
        <v>32864</v>
      </c>
      <c r="E186" s="93">
        <v>0.28299999999999997</v>
      </c>
      <c r="F186" s="92">
        <v>32899</v>
      </c>
      <c r="G186" s="93">
        <v>0.3</v>
      </c>
      <c r="H186" s="93">
        <v>1E-3</v>
      </c>
      <c r="I186" s="92">
        <v>33420</v>
      </c>
      <c r="J186" s="93">
        <v>0.317</v>
      </c>
      <c r="K186" s="93">
        <v>1.6E-2</v>
      </c>
      <c r="L186" s="92">
        <v>28964</v>
      </c>
      <c r="M186" s="93">
        <v>0.31</v>
      </c>
      <c r="N186" s="93">
        <v>-0.13300000000000001</v>
      </c>
      <c r="O186" s="92">
        <v>26294</v>
      </c>
      <c r="P186" s="93">
        <v>0.26900000000000002</v>
      </c>
      <c r="Q186" s="93">
        <v>-9.1999999999999998E-2</v>
      </c>
      <c r="R186" s="11">
        <v>-6605</v>
      </c>
      <c r="S186" s="192">
        <v>-0.20076598072889751</v>
      </c>
      <c r="T186" s="11">
        <v>-7126</v>
      </c>
      <c r="U186" s="192">
        <v>-0.21322561340514662</v>
      </c>
      <c r="V186" s="92">
        <v>28036</v>
      </c>
      <c r="W186" s="93">
        <v>0.307</v>
      </c>
      <c r="X186" s="92">
        <v>29420</v>
      </c>
      <c r="Y186" s="93">
        <v>0.315</v>
      </c>
      <c r="Z186" s="93">
        <v>4.9000000000000002E-2</v>
      </c>
      <c r="AA186" s="92">
        <v>30443</v>
      </c>
      <c r="AB186" s="93">
        <v>0.32700000000000001</v>
      </c>
      <c r="AC186" s="93">
        <v>3.5000000000000003E-2</v>
      </c>
      <c r="AD186" s="92">
        <v>25594</v>
      </c>
      <c r="AE186" s="93">
        <v>0.317</v>
      </c>
      <c r="AF186" s="93">
        <v>-0.159</v>
      </c>
      <c r="AG186" s="92">
        <v>22737</v>
      </c>
      <c r="AH186" s="93">
        <v>0.27300000000000002</v>
      </c>
      <c r="AI186" s="93">
        <v>-0.112</v>
      </c>
      <c r="AJ186" s="11">
        <v>-6683</v>
      </c>
      <c r="AK186" s="192">
        <v>-0.22715839564921825</v>
      </c>
      <c r="AL186" s="11">
        <v>-7706</v>
      </c>
      <c r="AM186" s="192">
        <v>-0.25312879808166083</v>
      </c>
      <c r="AN186" s="92">
        <v>4828</v>
      </c>
      <c r="AO186" s="93">
        <v>0.19400000000000001</v>
      </c>
      <c r="AP186" s="92">
        <v>3479</v>
      </c>
      <c r="AQ186" s="93">
        <v>0.21199999999999999</v>
      </c>
      <c r="AR186" s="93">
        <v>-0.27900000000000003</v>
      </c>
      <c r="AS186" s="92">
        <v>2977</v>
      </c>
      <c r="AT186" s="93">
        <v>0.246</v>
      </c>
      <c r="AU186" s="93">
        <v>-0.14399999999999999</v>
      </c>
      <c r="AV186" s="92">
        <v>3370</v>
      </c>
      <c r="AW186" s="93">
        <v>0.26500000000000001</v>
      </c>
      <c r="AX186" s="93">
        <v>0.13200000000000001</v>
      </c>
      <c r="AY186" s="92">
        <v>3557</v>
      </c>
      <c r="AZ186" s="93">
        <v>0.249</v>
      </c>
      <c r="BA186" s="93">
        <v>5.5E-2</v>
      </c>
      <c r="BB186" s="11">
        <v>78</v>
      </c>
      <c r="BC186" s="192">
        <v>2.2420235699913693E-2</v>
      </c>
      <c r="BD186" s="11">
        <v>580</v>
      </c>
      <c r="BE186" s="192">
        <v>0.19482700705408129</v>
      </c>
      <c r="BF186" s="207"/>
      <c r="BG186" s="207"/>
      <c r="BH186" s="207"/>
      <c r="BI186" s="207"/>
      <c r="BJ186" s="207"/>
      <c r="BK186" s="207"/>
      <c r="BL186" s="207"/>
      <c r="BM186" s="207"/>
      <c r="BN186" s="207"/>
      <c r="BO186" s="207"/>
      <c r="BP186" s="207"/>
      <c r="BQ186" s="207"/>
      <c r="BR186" s="207"/>
      <c r="BS186" s="207"/>
      <c r="BT186" s="207"/>
      <c r="BU186" s="207"/>
      <c r="BV186" s="207"/>
      <c r="BW186" s="207"/>
      <c r="BX186" s="207"/>
      <c r="BY186" s="207"/>
      <c r="BZ186" s="207"/>
      <c r="CA186" s="207"/>
      <c r="CB186" s="207"/>
      <c r="CC186" s="207"/>
      <c r="CD186" s="207"/>
      <c r="CE186" s="207"/>
      <c r="CF186" s="207"/>
      <c r="CG186" s="207"/>
      <c r="CH186" s="207"/>
      <c r="CI186" s="207"/>
      <c r="CJ186" s="207"/>
      <c r="CK186" s="207"/>
      <c r="CL186" s="207"/>
      <c r="CM186" s="207"/>
      <c r="CN186" s="207"/>
      <c r="CO186" s="207"/>
      <c r="CP186" s="207"/>
      <c r="CQ186" s="208"/>
      <c r="CR186" s="207"/>
      <c r="CS186" s="208"/>
      <c r="CT186" s="208"/>
      <c r="CU186" s="207"/>
      <c r="CV186" s="208"/>
      <c r="CW186" s="208"/>
      <c r="CX186" s="207"/>
      <c r="CY186" s="208"/>
      <c r="CZ186" s="208"/>
      <c r="DA186" s="207"/>
      <c r="DB186" s="208"/>
      <c r="DC186" s="208"/>
      <c r="DD186" s="207"/>
      <c r="DE186" s="208"/>
      <c r="DF186" s="207"/>
      <c r="DG186" s="208"/>
      <c r="DH186" s="207"/>
      <c r="DI186" s="208"/>
      <c r="DJ186" s="207"/>
      <c r="DK186" s="208"/>
      <c r="DL186" s="208"/>
      <c r="DM186" s="207"/>
      <c r="DN186" s="208"/>
      <c r="DO186" s="208"/>
      <c r="DP186" s="207"/>
      <c r="DQ186" s="208"/>
      <c r="DR186" s="208"/>
      <c r="DS186" s="207"/>
      <c r="DT186" s="208"/>
      <c r="DU186" s="208"/>
      <c r="DV186" s="207"/>
      <c r="DW186" s="208"/>
      <c r="DX186" s="207"/>
      <c r="DY186" s="208"/>
    </row>
    <row r="187" spans="2:129" x14ac:dyDescent="0.3">
      <c r="B187" s="414"/>
      <c r="C187" s="12" t="s">
        <v>133</v>
      </c>
      <c r="D187" s="92">
        <v>24871</v>
      </c>
      <c r="E187" s="93">
        <v>0.214</v>
      </c>
      <c r="F187" s="92">
        <v>23740</v>
      </c>
      <c r="G187" s="93">
        <v>0.216</v>
      </c>
      <c r="H187" s="93">
        <v>-4.4999999999999998E-2</v>
      </c>
      <c r="I187" s="92">
        <v>23050</v>
      </c>
      <c r="J187" s="93">
        <v>0.219</v>
      </c>
      <c r="K187" s="93">
        <v>-2.9000000000000001E-2</v>
      </c>
      <c r="L187" s="92">
        <v>20816</v>
      </c>
      <c r="M187" s="93">
        <v>0.223</v>
      </c>
      <c r="N187" s="93">
        <v>-9.7000000000000003E-2</v>
      </c>
      <c r="O187" s="92">
        <v>21579</v>
      </c>
      <c r="P187" s="93">
        <v>0.221</v>
      </c>
      <c r="Q187" s="93">
        <v>3.6999999999999998E-2</v>
      </c>
      <c r="R187" s="11">
        <v>-2161</v>
      </c>
      <c r="S187" s="192">
        <v>-9.1027801179443979E-2</v>
      </c>
      <c r="T187" s="11">
        <v>-1471</v>
      </c>
      <c r="U187" s="192">
        <v>-6.3817787418655098E-2</v>
      </c>
      <c r="V187" s="92">
        <v>19995</v>
      </c>
      <c r="W187" s="93">
        <v>0.219</v>
      </c>
      <c r="X187" s="92">
        <v>20481</v>
      </c>
      <c r="Y187" s="93">
        <v>0.22</v>
      </c>
      <c r="Z187" s="93">
        <v>2.4E-2</v>
      </c>
      <c r="AA187" s="92">
        <v>20522</v>
      </c>
      <c r="AB187" s="93">
        <v>0.22</v>
      </c>
      <c r="AC187" s="93">
        <v>2E-3</v>
      </c>
      <c r="AD187" s="92">
        <v>18172</v>
      </c>
      <c r="AE187" s="93">
        <v>0.22500000000000001</v>
      </c>
      <c r="AF187" s="93">
        <v>-0.115</v>
      </c>
      <c r="AG187" s="92">
        <v>18549</v>
      </c>
      <c r="AH187" s="93">
        <v>0.222</v>
      </c>
      <c r="AI187" s="93">
        <v>2.1000000000000001E-2</v>
      </c>
      <c r="AJ187" s="11">
        <v>-1932</v>
      </c>
      <c r="AK187" s="192">
        <v>-9.4331331477955138E-2</v>
      </c>
      <c r="AL187" s="11">
        <v>-1973</v>
      </c>
      <c r="AM187" s="192">
        <v>-9.6140727024656467E-2</v>
      </c>
      <c r="AN187" s="92">
        <v>4876</v>
      </c>
      <c r="AO187" s="93">
        <v>0.19600000000000001</v>
      </c>
      <c r="AP187" s="92">
        <v>3259</v>
      </c>
      <c r="AQ187" s="93">
        <v>0.19800000000000001</v>
      </c>
      <c r="AR187" s="93">
        <v>-0.33200000000000002</v>
      </c>
      <c r="AS187" s="92">
        <v>2528</v>
      </c>
      <c r="AT187" s="93">
        <v>0.20899999999999999</v>
      </c>
      <c r="AU187" s="93">
        <v>-0.224</v>
      </c>
      <c r="AV187" s="92">
        <v>2644</v>
      </c>
      <c r="AW187" s="93">
        <v>0.20799999999999999</v>
      </c>
      <c r="AX187" s="93">
        <v>4.5999999999999999E-2</v>
      </c>
      <c r="AY187" s="92">
        <v>3030</v>
      </c>
      <c r="AZ187" s="93">
        <v>0.21199999999999999</v>
      </c>
      <c r="BA187" s="93">
        <v>0.14599999999999999</v>
      </c>
      <c r="BB187" s="11">
        <v>-229</v>
      </c>
      <c r="BC187" s="192">
        <v>-7.0266953053083725E-2</v>
      </c>
      <c r="BD187" s="11">
        <v>502</v>
      </c>
      <c r="BE187" s="192">
        <v>0.19857594936708861</v>
      </c>
      <c r="BF187" s="207"/>
      <c r="BG187" s="207"/>
      <c r="BH187" s="207"/>
      <c r="BI187" s="207"/>
      <c r="BJ187" s="207"/>
      <c r="BK187" s="207"/>
      <c r="BL187" s="207"/>
      <c r="BM187" s="207"/>
      <c r="BN187" s="207"/>
      <c r="BO187" s="207"/>
      <c r="BP187" s="207"/>
      <c r="BQ187" s="207"/>
      <c r="BR187" s="207"/>
      <c r="BS187" s="207"/>
      <c r="BT187" s="207"/>
      <c r="BU187" s="207"/>
      <c r="BV187" s="207"/>
      <c r="BW187" s="207"/>
      <c r="BX187" s="207"/>
      <c r="BY187" s="207"/>
      <c r="BZ187" s="207"/>
      <c r="CA187" s="207"/>
      <c r="CB187" s="207"/>
      <c r="CC187" s="207"/>
      <c r="CD187" s="207"/>
      <c r="CE187" s="207"/>
      <c r="CF187" s="207"/>
      <c r="CG187" s="207"/>
      <c r="CH187" s="207"/>
      <c r="CI187" s="207"/>
      <c r="CJ187" s="207"/>
      <c r="CK187" s="207"/>
      <c r="CL187" s="207"/>
      <c r="CM187" s="207"/>
      <c r="CN187" s="207"/>
      <c r="CO187" s="207"/>
      <c r="CP187" s="207"/>
      <c r="CQ187" s="208"/>
      <c r="CR187" s="207"/>
      <c r="CS187" s="208"/>
      <c r="CT187" s="208"/>
      <c r="CU187" s="207"/>
      <c r="CV187" s="208"/>
      <c r="CW187" s="208"/>
      <c r="CX187" s="207"/>
      <c r="CY187" s="208"/>
      <c r="CZ187" s="208"/>
      <c r="DA187" s="207"/>
      <c r="DB187" s="208"/>
      <c r="DC187" s="208"/>
      <c r="DD187" s="207"/>
      <c r="DE187" s="208"/>
      <c r="DF187" s="207"/>
      <c r="DG187" s="208"/>
      <c r="DH187" s="207"/>
      <c r="DI187" s="208"/>
      <c r="DJ187" s="207"/>
      <c r="DK187" s="208"/>
      <c r="DL187" s="208"/>
      <c r="DM187" s="207"/>
      <c r="DN187" s="208"/>
      <c r="DO187" s="208"/>
      <c r="DP187" s="207"/>
      <c r="DQ187" s="208"/>
      <c r="DR187" s="208"/>
      <c r="DS187" s="207"/>
      <c r="DT187" s="208"/>
      <c r="DU187" s="208"/>
      <c r="DV187" s="207"/>
      <c r="DW187" s="208"/>
      <c r="DX187" s="207"/>
      <c r="DY187" s="208"/>
    </row>
    <row r="188" spans="2:129" x14ac:dyDescent="0.3">
      <c r="B188" s="414"/>
      <c r="C188" s="12" t="s">
        <v>132</v>
      </c>
      <c r="D188" s="92">
        <v>18805</v>
      </c>
      <c r="E188" s="93">
        <v>0.16200000000000001</v>
      </c>
      <c r="F188" s="92">
        <v>17763</v>
      </c>
      <c r="G188" s="93">
        <v>0.16200000000000001</v>
      </c>
      <c r="H188" s="93">
        <v>-5.5E-2</v>
      </c>
      <c r="I188" s="92">
        <v>16919</v>
      </c>
      <c r="J188" s="93">
        <v>0.161</v>
      </c>
      <c r="K188" s="93">
        <v>-4.8000000000000001E-2</v>
      </c>
      <c r="L188" s="92">
        <v>15062</v>
      </c>
      <c r="M188" s="93">
        <v>0.161</v>
      </c>
      <c r="N188" s="93">
        <v>-0.11</v>
      </c>
      <c r="O188" s="92">
        <v>17609</v>
      </c>
      <c r="P188" s="93">
        <v>0.18</v>
      </c>
      <c r="Q188" s="93">
        <v>0.16900000000000001</v>
      </c>
      <c r="R188" s="11">
        <v>-154</v>
      </c>
      <c r="S188" s="192">
        <v>-8.6697066936891609E-3</v>
      </c>
      <c r="T188" s="11">
        <v>690</v>
      </c>
      <c r="U188" s="192">
        <v>4.078255216029316E-2</v>
      </c>
      <c r="V188" s="92">
        <v>14442</v>
      </c>
      <c r="W188" s="93">
        <v>0.158</v>
      </c>
      <c r="X188" s="92">
        <v>14796</v>
      </c>
      <c r="Y188" s="93">
        <v>0.159</v>
      </c>
      <c r="Z188" s="93">
        <v>2.5000000000000001E-2</v>
      </c>
      <c r="AA188" s="92">
        <v>14780</v>
      </c>
      <c r="AB188" s="93">
        <v>0.159</v>
      </c>
      <c r="AC188" s="93">
        <v>-1E-3</v>
      </c>
      <c r="AD188" s="92">
        <v>12966</v>
      </c>
      <c r="AE188" s="93">
        <v>0.161</v>
      </c>
      <c r="AF188" s="93">
        <v>-0.123</v>
      </c>
      <c r="AG188" s="92">
        <v>15114</v>
      </c>
      <c r="AH188" s="93">
        <v>0.18099999999999999</v>
      </c>
      <c r="AI188" s="93">
        <v>0.16600000000000001</v>
      </c>
      <c r="AJ188" s="11">
        <v>318</v>
      </c>
      <c r="AK188" s="192">
        <v>2.1492295214923018E-2</v>
      </c>
      <c r="AL188" s="11">
        <v>334</v>
      </c>
      <c r="AM188" s="192">
        <v>2.259810554803789E-2</v>
      </c>
      <c r="AN188" s="92">
        <v>4363</v>
      </c>
      <c r="AO188" s="93">
        <v>0.17599999999999999</v>
      </c>
      <c r="AP188" s="92">
        <v>2967</v>
      </c>
      <c r="AQ188" s="93">
        <v>0.18099999999999999</v>
      </c>
      <c r="AR188" s="93">
        <v>-0.32</v>
      </c>
      <c r="AS188" s="92">
        <v>2139</v>
      </c>
      <c r="AT188" s="93">
        <v>0.17699999999999999</v>
      </c>
      <c r="AU188" s="93">
        <v>-0.27900000000000003</v>
      </c>
      <c r="AV188" s="92">
        <v>2096</v>
      </c>
      <c r="AW188" s="93">
        <v>0.16500000000000001</v>
      </c>
      <c r="AX188" s="93">
        <v>-0.02</v>
      </c>
      <c r="AY188" s="92">
        <v>2495</v>
      </c>
      <c r="AZ188" s="93">
        <v>0.17499999999999999</v>
      </c>
      <c r="BA188" s="93">
        <v>0.19</v>
      </c>
      <c r="BB188" s="11">
        <v>-472</v>
      </c>
      <c r="BC188" s="192">
        <v>-0.15908324907313787</v>
      </c>
      <c r="BD188" s="11">
        <v>356</v>
      </c>
      <c r="BE188" s="192">
        <v>0.16643291257597009</v>
      </c>
      <c r="BF188" s="207"/>
      <c r="BG188" s="207"/>
      <c r="BH188" s="207"/>
      <c r="BI188" s="207"/>
      <c r="BJ188" s="207"/>
      <c r="BK188" s="207"/>
      <c r="BL188" s="207"/>
      <c r="BM188" s="207"/>
      <c r="BN188" s="207"/>
      <c r="BO188" s="207"/>
      <c r="BP188" s="207"/>
      <c r="BQ188" s="207"/>
      <c r="BR188" s="207"/>
      <c r="BS188" s="207"/>
      <c r="BT188" s="207"/>
      <c r="BU188" s="207"/>
      <c r="BV188" s="207"/>
      <c r="BW188" s="207"/>
      <c r="BX188" s="207"/>
      <c r="BY188" s="207"/>
      <c r="BZ188" s="207"/>
      <c r="CA188" s="207"/>
      <c r="CB188" s="207"/>
      <c r="CC188" s="207"/>
      <c r="CD188" s="207"/>
      <c r="CE188" s="207"/>
      <c r="CF188" s="207"/>
      <c r="CG188" s="207"/>
      <c r="CH188" s="207"/>
      <c r="CI188" s="207"/>
      <c r="CJ188" s="207"/>
      <c r="CK188" s="207"/>
      <c r="CL188" s="207"/>
      <c r="CM188" s="207"/>
      <c r="CN188" s="207"/>
      <c r="CO188" s="207"/>
      <c r="CP188" s="207"/>
      <c r="CQ188" s="208"/>
      <c r="CR188" s="207"/>
      <c r="CS188" s="208"/>
      <c r="CT188" s="208"/>
      <c r="CU188" s="207"/>
      <c r="CV188" s="208"/>
      <c r="CW188" s="208"/>
      <c r="CX188" s="207"/>
      <c r="CY188" s="208"/>
      <c r="CZ188" s="208"/>
      <c r="DA188" s="207"/>
      <c r="DB188" s="208"/>
      <c r="DC188" s="208"/>
      <c r="DD188" s="207"/>
      <c r="DE188" s="208"/>
      <c r="DF188" s="207"/>
      <c r="DG188" s="208"/>
      <c r="DH188" s="207"/>
      <c r="DI188" s="208"/>
      <c r="DJ188" s="207"/>
      <c r="DK188" s="208"/>
      <c r="DL188" s="208"/>
      <c r="DM188" s="207"/>
      <c r="DN188" s="208"/>
      <c r="DO188" s="208"/>
      <c r="DP188" s="207"/>
      <c r="DQ188" s="208"/>
      <c r="DR188" s="208"/>
      <c r="DS188" s="207"/>
      <c r="DT188" s="208"/>
      <c r="DU188" s="208"/>
      <c r="DV188" s="207"/>
      <c r="DW188" s="208"/>
      <c r="DX188" s="207"/>
      <c r="DY188" s="208"/>
    </row>
    <row r="189" spans="2:129" x14ac:dyDescent="0.3">
      <c r="B189" s="414"/>
      <c r="C189" s="12" t="s">
        <v>131</v>
      </c>
      <c r="D189" s="92">
        <v>15241</v>
      </c>
      <c r="E189" s="93">
        <v>0.13100000000000001</v>
      </c>
      <c r="F189" s="92">
        <v>13834</v>
      </c>
      <c r="G189" s="93">
        <v>0.126</v>
      </c>
      <c r="H189" s="93">
        <v>-9.1999999999999998E-2</v>
      </c>
      <c r="I189" s="92">
        <v>12697</v>
      </c>
      <c r="J189" s="93">
        <v>0.121</v>
      </c>
      <c r="K189" s="93">
        <v>-8.2000000000000003E-2</v>
      </c>
      <c r="L189" s="92">
        <v>11335</v>
      </c>
      <c r="M189" s="93">
        <v>0.121</v>
      </c>
      <c r="N189" s="93">
        <v>-0.107</v>
      </c>
      <c r="O189" s="92">
        <v>13690</v>
      </c>
      <c r="P189" s="93">
        <v>0.14000000000000001</v>
      </c>
      <c r="Q189" s="93">
        <v>0.20799999999999999</v>
      </c>
      <c r="R189" s="11">
        <v>-144</v>
      </c>
      <c r="S189" s="192">
        <v>-1.0409136909064642E-2</v>
      </c>
      <c r="T189" s="11">
        <v>993</v>
      </c>
      <c r="U189" s="192">
        <v>7.8207450578876903E-2</v>
      </c>
      <c r="V189" s="92">
        <v>11218</v>
      </c>
      <c r="W189" s="93">
        <v>0.123</v>
      </c>
      <c r="X189" s="92">
        <v>11336</v>
      </c>
      <c r="Y189" s="93">
        <v>0.122</v>
      </c>
      <c r="Z189" s="93">
        <v>1.0999999999999999E-2</v>
      </c>
      <c r="AA189" s="92">
        <v>11024</v>
      </c>
      <c r="AB189" s="93">
        <v>0.11799999999999999</v>
      </c>
      <c r="AC189" s="93">
        <v>-2.8000000000000001E-2</v>
      </c>
      <c r="AD189" s="92">
        <v>9522</v>
      </c>
      <c r="AE189" s="93">
        <v>0.11799999999999999</v>
      </c>
      <c r="AF189" s="93">
        <v>-0.13600000000000001</v>
      </c>
      <c r="AG189" s="92">
        <v>11619</v>
      </c>
      <c r="AH189" s="93">
        <v>0.13900000000000001</v>
      </c>
      <c r="AI189" s="93">
        <v>0.22</v>
      </c>
      <c r="AJ189" s="11">
        <v>283</v>
      </c>
      <c r="AK189" s="192">
        <v>2.4964714184897652E-2</v>
      </c>
      <c r="AL189" s="11">
        <v>595</v>
      </c>
      <c r="AM189" s="192">
        <v>5.3973149492017418E-2</v>
      </c>
      <c r="AN189" s="92">
        <v>4023</v>
      </c>
      <c r="AO189" s="93">
        <v>0.16200000000000001</v>
      </c>
      <c r="AP189" s="92">
        <v>2498</v>
      </c>
      <c r="AQ189" s="93">
        <v>0.152</v>
      </c>
      <c r="AR189" s="93">
        <v>-0.379</v>
      </c>
      <c r="AS189" s="92">
        <v>1673</v>
      </c>
      <c r="AT189" s="93">
        <v>0.13800000000000001</v>
      </c>
      <c r="AU189" s="93">
        <v>-0.33</v>
      </c>
      <c r="AV189" s="92">
        <v>1813</v>
      </c>
      <c r="AW189" s="93">
        <v>0.14199999999999999</v>
      </c>
      <c r="AX189" s="93">
        <v>8.4000000000000005E-2</v>
      </c>
      <c r="AY189" s="92">
        <v>2071</v>
      </c>
      <c r="AZ189" s="93">
        <v>0.14499999999999999</v>
      </c>
      <c r="BA189" s="93">
        <v>0.14199999999999999</v>
      </c>
      <c r="BB189" s="11">
        <v>-427</v>
      </c>
      <c r="BC189" s="192">
        <v>-0.17093674939951964</v>
      </c>
      <c r="BD189" s="11">
        <v>398</v>
      </c>
      <c r="BE189" s="192">
        <v>0.23789599521817095</v>
      </c>
      <c r="BF189" s="207"/>
      <c r="BG189" s="207"/>
      <c r="BH189" s="207"/>
      <c r="BI189" s="207"/>
      <c r="BJ189" s="207"/>
      <c r="BK189" s="207"/>
      <c r="BL189" s="207"/>
      <c r="BM189" s="207"/>
      <c r="BN189" s="207"/>
      <c r="BO189" s="207"/>
      <c r="BP189" s="207"/>
      <c r="BQ189" s="207"/>
      <c r="BR189" s="207"/>
      <c r="BS189" s="207"/>
      <c r="BT189" s="207"/>
      <c r="BU189" s="207"/>
      <c r="BV189" s="207"/>
      <c r="BW189" s="207"/>
      <c r="BX189" s="207"/>
      <c r="BY189" s="207"/>
      <c r="BZ189" s="207"/>
      <c r="CA189" s="207"/>
      <c r="CB189" s="207"/>
      <c r="CC189" s="207"/>
      <c r="CD189" s="207"/>
      <c r="CE189" s="207"/>
      <c r="CF189" s="207"/>
      <c r="CG189" s="207"/>
      <c r="CH189" s="207"/>
      <c r="CI189" s="207"/>
      <c r="CJ189" s="207"/>
      <c r="CK189" s="207"/>
      <c r="CL189" s="207"/>
      <c r="CM189" s="207"/>
      <c r="CN189" s="207"/>
      <c r="CO189" s="207"/>
      <c r="CP189" s="207"/>
      <c r="CQ189" s="208"/>
      <c r="CR189" s="207"/>
      <c r="CS189" s="208"/>
      <c r="CT189" s="208"/>
      <c r="CU189" s="207"/>
      <c r="CV189" s="208"/>
      <c r="CW189" s="208"/>
      <c r="CX189" s="207"/>
      <c r="CY189" s="208"/>
      <c r="CZ189" s="208"/>
      <c r="DA189" s="207"/>
      <c r="DB189" s="208"/>
      <c r="DC189" s="208"/>
      <c r="DD189" s="207"/>
      <c r="DE189" s="208"/>
      <c r="DF189" s="207"/>
      <c r="DG189" s="208"/>
      <c r="DH189" s="207"/>
      <c r="DI189" s="208"/>
      <c r="DJ189" s="207"/>
      <c r="DK189" s="208"/>
      <c r="DL189" s="208"/>
      <c r="DM189" s="207"/>
      <c r="DN189" s="208"/>
      <c r="DO189" s="208"/>
      <c r="DP189" s="207"/>
      <c r="DQ189" s="208"/>
      <c r="DR189" s="208"/>
      <c r="DS189" s="207"/>
      <c r="DT189" s="208"/>
      <c r="DU189" s="208"/>
      <c r="DV189" s="207"/>
      <c r="DW189" s="208"/>
      <c r="DX189" s="207"/>
      <c r="DY189" s="208"/>
    </row>
    <row r="190" spans="2:129" x14ac:dyDescent="0.3">
      <c r="B190" s="414"/>
      <c r="C190" s="12" t="s">
        <v>130</v>
      </c>
      <c r="D190" s="92">
        <v>11491</v>
      </c>
      <c r="E190" s="93">
        <v>9.9000000000000005E-2</v>
      </c>
      <c r="F190" s="92">
        <v>9966</v>
      </c>
      <c r="G190" s="93">
        <v>9.0999999999999998E-2</v>
      </c>
      <c r="H190" s="93">
        <v>-0.13300000000000001</v>
      </c>
      <c r="I190" s="92">
        <v>8987</v>
      </c>
      <c r="J190" s="93">
        <v>8.5000000000000006E-2</v>
      </c>
      <c r="K190" s="93">
        <v>-9.8000000000000004E-2</v>
      </c>
      <c r="L190" s="92">
        <v>7951</v>
      </c>
      <c r="M190" s="93">
        <v>8.5000000000000006E-2</v>
      </c>
      <c r="N190" s="93">
        <v>-0.115</v>
      </c>
      <c r="O190" s="92">
        <v>9023</v>
      </c>
      <c r="P190" s="93">
        <v>9.1999999999999998E-2</v>
      </c>
      <c r="Q190" s="93">
        <v>0.13500000000000001</v>
      </c>
      <c r="R190" s="11">
        <v>-943</v>
      </c>
      <c r="S190" s="192">
        <v>-9.4621713827011789E-2</v>
      </c>
      <c r="T190" s="11">
        <v>36</v>
      </c>
      <c r="U190" s="192">
        <v>4.0057861355290974E-3</v>
      </c>
      <c r="V190" s="92">
        <v>8109</v>
      </c>
      <c r="W190" s="93">
        <v>8.8999999999999996E-2</v>
      </c>
      <c r="X190" s="92">
        <v>7895</v>
      </c>
      <c r="Y190" s="93">
        <v>8.5000000000000006E-2</v>
      </c>
      <c r="Z190" s="93">
        <v>-2.5999999999999999E-2</v>
      </c>
      <c r="AA190" s="92">
        <v>7712</v>
      </c>
      <c r="AB190" s="93">
        <v>8.3000000000000004E-2</v>
      </c>
      <c r="AC190" s="93">
        <v>-2.3E-2</v>
      </c>
      <c r="AD190" s="92">
        <v>6673</v>
      </c>
      <c r="AE190" s="93">
        <v>8.3000000000000004E-2</v>
      </c>
      <c r="AF190" s="93">
        <v>-0.13500000000000001</v>
      </c>
      <c r="AG190" s="92">
        <v>7577</v>
      </c>
      <c r="AH190" s="93">
        <v>9.0999999999999998E-2</v>
      </c>
      <c r="AI190" s="93">
        <v>0.13500000000000001</v>
      </c>
      <c r="AJ190" s="11">
        <v>-318</v>
      </c>
      <c r="AK190" s="192">
        <v>-4.0278657378087446E-2</v>
      </c>
      <c r="AL190" s="11">
        <v>-135</v>
      </c>
      <c r="AM190" s="192">
        <v>-1.7505186721991702E-2</v>
      </c>
      <c r="AN190" s="92">
        <v>3382</v>
      </c>
      <c r="AO190" s="93">
        <v>0.13600000000000001</v>
      </c>
      <c r="AP190" s="92">
        <v>2071</v>
      </c>
      <c r="AQ190" s="93">
        <v>0.126</v>
      </c>
      <c r="AR190" s="93">
        <v>-0.38800000000000001</v>
      </c>
      <c r="AS190" s="92">
        <v>1275</v>
      </c>
      <c r="AT190" s="93">
        <v>0.105</v>
      </c>
      <c r="AU190" s="93">
        <v>-0.38400000000000001</v>
      </c>
      <c r="AV190" s="92">
        <v>1278</v>
      </c>
      <c r="AW190" s="93">
        <v>0.1</v>
      </c>
      <c r="AX190" s="93">
        <v>2E-3</v>
      </c>
      <c r="AY190" s="92">
        <v>1446</v>
      </c>
      <c r="AZ190" s="93">
        <v>0.10100000000000001</v>
      </c>
      <c r="BA190" s="93">
        <v>0.13100000000000001</v>
      </c>
      <c r="BB190" s="11">
        <v>-625</v>
      </c>
      <c r="BC190" s="192">
        <v>-0.30178657653307583</v>
      </c>
      <c r="BD190" s="11">
        <v>171</v>
      </c>
      <c r="BE190" s="192">
        <v>0.13411764705882354</v>
      </c>
      <c r="BF190" s="207"/>
      <c r="BG190" s="207"/>
      <c r="BH190" s="207"/>
      <c r="BI190" s="207"/>
      <c r="BJ190" s="207"/>
      <c r="BK190" s="207"/>
      <c r="BL190" s="207"/>
      <c r="BM190" s="207"/>
      <c r="BN190" s="207"/>
      <c r="BO190" s="207"/>
      <c r="BP190" s="207"/>
      <c r="BQ190" s="207"/>
      <c r="BR190" s="207"/>
      <c r="BS190" s="207"/>
      <c r="BT190" s="207"/>
      <c r="BU190" s="207"/>
      <c r="BV190" s="207"/>
      <c r="BW190" s="207"/>
      <c r="BX190" s="207"/>
      <c r="BY190" s="207"/>
      <c r="BZ190" s="207"/>
      <c r="CA190" s="207"/>
      <c r="CB190" s="207"/>
      <c r="CC190" s="207"/>
      <c r="CD190" s="207"/>
      <c r="CE190" s="207"/>
      <c r="CF190" s="207"/>
      <c r="CG190" s="207"/>
      <c r="CH190" s="207"/>
      <c r="CI190" s="207"/>
      <c r="CJ190" s="207"/>
      <c r="CK190" s="207"/>
      <c r="CL190" s="207"/>
      <c r="CM190" s="207"/>
      <c r="CN190" s="207"/>
      <c r="CO190" s="207"/>
      <c r="CP190" s="207"/>
      <c r="CQ190" s="208"/>
      <c r="CR190" s="207"/>
      <c r="CS190" s="208"/>
      <c r="CT190" s="208"/>
      <c r="CU190" s="207"/>
      <c r="CV190" s="208"/>
      <c r="CW190" s="208"/>
      <c r="CX190" s="207"/>
      <c r="CY190" s="208"/>
      <c r="CZ190" s="208"/>
      <c r="DA190" s="207"/>
      <c r="DB190" s="208"/>
      <c r="DC190" s="208"/>
      <c r="DD190" s="207"/>
      <c r="DE190" s="208"/>
      <c r="DF190" s="207"/>
      <c r="DG190" s="208"/>
      <c r="DH190" s="207"/>
      <c r="DI190" s="208"/>
      <c r="DJ190" s="207"/>
      <c r="DK190" s="208"/>
      <c r="DL190" s="208"/>
      <c r="DM190" s="207"/>
      <c r="DN190" s="208"/>
      <c r="DO190" s="208"/>
      <c r="DP190" s="207"/>
      <c r="DQ190" s="208"/>
      <c r="DR190" s="208"/>
      <c r="DS190" s="207"/>
      <c r="DT190" s="208"/>
      <c r="DU190" s="208"/>
      <c r="DV190" s="207"/>
      <c r="DW190" s="208"/>
      <c r="DX190" s="207"/>
      <c r="DY190" s="208"/>
    </row>
    <row r="191" spans="2:129" x14ac:dyDescent="0.3">
      <c r="B191" s="414"/>
      <c r="C191" s="12" t="s">
        <v>135</v>
      </c>
      <c r="D191" s="92">
        <v>12868</v>
      </c>
      <c r="E191" s="93">
        <v>0.111</v>
      </c>
      <c r="F191" s="92">
        <v>11492</v>
      </c>
      <c r="G191" s="93">
        <v>0.105</v>
      </c>
      <c r="H191" s="93">
        <v>-0.107</v>
      </c>
      <c r="I191" s="92">
        <v>10265</v>
      </c>
      <c r="J191" s="93">
        <v>9.7000000000000003E-2</v>
      </c>
      <c r="K191" s="93">
        <v>-0.107</v>
      </c>
      <c r="L191" s="92">
        <v>9239</v>
      </c>
      <c r="M191" s="93">
        <v>9.9000000000000005E-2</v>
      </c>
      <c r="N191" s="93">
        <v>-0.1</v>
      </c>
      <c r="O191" s="92">
        <v>9505</v>
      </c>
      <c r="P191" s="93">
        <v>9.7000000000000003E-2</v>
      </c>
      <c r="Q191" s="93">
        <v>2.9000000000000001E-2</v>
      </c>
      <c r="R191" s="11">
        <v>-1987</v>
      </c>
      <c r="S191" s="192">
        <v>-0.1729028889662374</v>
      </c>
      <c r="T191" s="11">
        <v>-760</v>
      </c>
      <c r="U191" s="192">
        <v>-7.4037993180711151E-2</v>
      </c>
      <c r="V191" s="92">
        <v>9495</v>
      </c>
      <c r="W191" s="93">
        <v>0.104</v>
      </c>
      <c r="X191" s="92">
        <v>9342</v>
      </c>
      <c r="Y191" s="93">
        <v>0.1</v>
      </c>
      <c r="Z191" s="93">
        <v>-1.6E-2</v>
      </c>
      <c r="AA191" s="92">
        <v>8754</v>
      </c>
      <c r="AB191" s="93">
        <v>9.4E-2</v>
      </c>
      <c r="AC191" s="93">
        <v>-6.3E-2</v>
      </c>
      <c r="AD191" s="92">
        <v>7701</v>
      </c>
      <c r="AE191" s="93">
        <v>9.6000000000000002E-2</v>
      </c>
      <c r="AF191" s="93">
        <v>-0.12</v>
      </c>
      <c r="AG191" s="92">
        <v>7824</v>
      </c>
      <c r="AH191" s="93">
        <v>9.4E-2</v>
      </c>
      <c r="AI191" s="93">
        <v>1.6E-2</v>
      </c>
      <c r="AJ191" s="11">
        <v>-1518</v>
      </c>
      <c r="AK191" s="192">
        <v>-0.16249197174052665</v>
      </c>
      <c r="AL191" s="11">
        <v>-930</v>
      </c>
      <c r="AM191" s="192">
        <v>-0.10623714873200822</v>
      </c>
      <c r="AN191" s="92">
        <v>3373</v>
      </c>
      <c r="AO191" s="93">
        <v>0.13600000000000001</v>
      </c>
      <c r="AP191" s="92">
        <v>2150</v>
      </c>
      <c r="AQ191" s="93">
        <v>0.13100000000000001</v>
      </c>
      <c r="AR191" s="93">
        <v>-0.36299999999999999</v>
      </c>
      <c r="AS191" s="92">
        <v>1511</v>
      </c>
      <c r="AT191" s="93">
        <v>0.125</v>
      </c>
      <c r="AU191" s="93">
        <v>-0.29699999999999999</v>
      </c>
      <c r="AV191" s="92">
        <v>1538</v>
      </c>
      <c r="AW191" s="93">
        <v>0.121</v>
      </c>
      <c r="AX191" s="93">
        <v>1.7999999999999999E-2</v>
      </c>
      <c r="AY191" s="92">
        <v>1681</v>
      </c>
      <c r="AZ191" s="93">
        <v>0.11799999999999999</v>
      </c>
      <c r="BA191" s="93">
        <v>9.2999999999999999E-2</v>
      </c>
      <c r="BB191" s="11">
        <v>-469</v>
      </c>
      <c r="BC191" s="192">
        <v>-0.21813953488372095</v>
      </c>
      <c r="BD191" s="11">
        <v>170</v>
      </c>
      <c r="BE191" s="192">
        <v>0.11250827266710788</v>
      </c>
      <c r="BF191" s="207"/>
      <c r="BG191" s="207"/>
      <c r="BH191" s="207"/>
      <c r="BI191" s="207"/>
      <c r="BJ191" s="207"/>
      <c r="BK191" s="207"/>
      <c r="BL191" s="207"/>
      <c r="BM191" s="207"/>
      <c r="BN191" s="207"/>
      <c r="BO191" s="207"/>
      <c r="BP191" s="207"/>
      <c r="BQ191" s="207"/>
      <c r="BR191" s="207"/>
      <c r="BS191" s="207"/>
      <c r="BT191" s="207"/>
      <c r="BU191" s="207"/>
      <c r="BV191" s="207"/>
      <c r="BW191" s="207"/>
      <c r="BX191" s="207"/>
      <c r="BY191" s="207"/>
      <c r="BZ191" s="207"/>
      <c r="CA191" s="207"/>
      <c r="CB191" s="207"/>
      <c r="CC191" s="207"/>
      <c r="CD191" s="207"/>
      <c r="CE191" s="207"/>
      <c r="CF191" s="207"/>
      <c r="CG191" s="207"/>
      <c r="CH191" s="207"/>
      <c r="CI191" s="207"/>
      <c r="CJ191" s="207"/>
      <c r="CK191" s="207"/>
      <c r="CL191" s="207"/>
      <c r="CM191" s="207"/>
      <c r="CN191" s="207"/>
      <c r="CO191" s="207"/>
      <c r="CP191" s="207"/>
      <c r="CQ191" s="208"/>
      <c r="CR191" s="207"/>
      <c r="CS191" s="208"/>
      <c r="CT191" s="208"/>
      <c r="CU191" s="207"/>
      <c r="CV191" s="208"/>
      <c r="CW191" s="208"/>
      <c r="CX191" s="207"/>
      <c r="CY191" s="208"/>
      <c r="CZ191" s="208"/>
      <c r="DA191" s="207"/>
      <c r="DB191" s="208"/>
      <c r="DC191" s="208"/>
      <c r="DD191" s="207"/>
      <c r="DE191" s="208"/>
      <c r="DF191" s="207"/>
      <c r="DG191" s="208"/>
      <c r="DH191" s="207"/>
      <c r="DI191" s="208"/>
      <c r="DJ191" s="207"/>
      <c r="DK191" s="208"/>
      <c r="DL191" s="208"/>
      <c r="DM191" s="207"/>
      <c r="DN191" s="208"/>
      <c r="DO191" s="208"/>
      <c r="DP191" s="207"/>
      <c r="DQ191" s="208"/>
      <c r="DR191" s="208"/>
      <c r="DS191" s="207"/>
      <c r="DT191" s="208"/>
      <c r="DU191" s="208"/>
      <c r="DV191" s="207"/>
      <c r="DW191" s="208"/>
      <c r="DX191" s="207"/>
      <c r="DY191" s="208"/>
    </row>
    <row r="192" spans="2:129" x14ac:dyDescent="0.3">
      <c r="B192" s="414"/>
      <c r="C192" s="12" t="s">
        <v>13</v>
      </c>
      <c r="D192" s="92">
        <v>116140</v>
      </c>
      <c r="E192" s="93">
        <v>1</v>
      </c>
      <c r="F192" s="92">
        <v>109694</v>
      </c>
      <c r="G192" s="93">
        <v>1</v>
      </c>
      <c r="H192" s="93">
        <v>-5.6000000000000001E-2</v>
      </c>
      <c r="I192" s="92">
        <v>105338</v>
      </c>
      <c r="J192" s="93">
        <v>1</v>
      </c>
      <c r="K192" s="93">
        <v>-0.04</v>
      </c>
      <c r="L192" s="92">
        <v>93367</v>
      </c>
      <c r="M192" s="93">
        <v>1</v>
      </c>
      <c r="N192" s="93">
        <v>-0.114</v>
      </c>
      <c r="O192" s="92">
        <v>97700</v>
      </c>
      <c r="P192" s="93">
        <v>1</v>
      </c>
      <c r="Q192" s="93">
        <v>4.5999999999999999E-2</v>
      </c>
      <c r="R192" s="11">
        <v>-11994</v>
      </c>
      <c r="S192" s="192">
        <v>-0.10934052910824654</v>
      </c>
      <c r="T192" s="11">
        <v>-7638</v>
      </c>
      <c r="U192" s="192">
        <v>-7.2509445784047541E-2</v>
      </c>
      <c r="V192" s="92">
        <v>91295</v>
      </c>
      <c r="W192" s="93">
        <v>1</v>
      </c>
      <c r="X192" s="92">
        <v>93270</v>
      </c>
      <c r="Y192" s="93">
        <v>1</v>
      </c>
      <c r="Z192" s="93">
        <v>2.1999999999999999E-2</v>
      </c>
      <c r="AA192" s="92">
        <v>93235</v>
      </c>
      <c r="AB192" s="93">
        <v>1</v>
      </c>
      <c r="AC192" s="93">
        <v>0</v>
      </c>
      <c r="AD192" s="92">
        <v>80628</v>
      </c>
      <c r="AE192" s="93">
        <v>1</v>
      </c>
      <c r="AF192" s="93">
        <v>-0.13500000000000001</v>
      </c>
      <c r="AG192" s="92">
        <v>83420</v>
      </c>
      <c r="AH192" s="93">
        <v>1</v>
      </c>
      <c r="AI192" s="93">
        <v>3.5000000000000003E-2</v>
      </c>
      <c r="AJ192" s="11">
        <v>-9850</v>
      </c>
      <c r="AK192" s="192">
        <v>-0.10560737643400875</v>
      </c>
      <c r="AL192" s="11">
        <v>-9815</v>
      </c>
      <c r="AM192" s="192">
        <v>-0.10527162546254089</v>
      </c>
      <c r="AN192" s="92">
        <v>24845</v>
      </c>
      <c r="AO192" s="93">
        <v>1</v>
      </c>
      <c r="AP192" s="92">
        <v>16424</v>
      </c>
      <c r="AQ192" s="93">
        <v>1</v>
      </c>
      <c r="AR192" s="93">
        <v>-0.33900000000000002</v>
      </c>
      <c r="AS192" s="92">
        <v>12103</v>
      </c>
      <c r="AT192" s="93">
        <v>1</v>
      </c>
      <c r="AU192" s="93">
        <v>-0.26300000000000001</v>
      </c>
      <c r="AV192" s="92">
        <v>12739</v>
      </c>
      <c r="AW192" s="93">
        <v>1</v>
      </c>
      <c r="AX192" s="93">
        <v>5.2999999999999999E-2</v>
      </c>
      <c r="AY192" s="92">
        <v>14280</v>
      </c>
      <c r="AZ192" s="93">
        <v>1</v>
      </c>
      <c r="BA192" s="93">
        <v>0.121</v>
      </c>
      <c r="BB192" s="11">
        <v>-2144</v>
      </c>
      <c r="BC192" s="192">
        <v>-0.13054067218704335</v>
      </c>
      <c r="BD192" s="11">
        <v>2177</v>
      </c>
      <c r="BE192" s="192">
        <v>0.17987275882012724</v>
      </c>
      <c r="BF192" s="207"/>
      <c r="BG192" s="207"/>
      <c r="BH192" s="207"/>
      <c r="BI192" s="207"/>
      <c r="BJ192" s="207"/>
      <c r="BK192" s="207"/>
      <c r="BL192" s="207"/>
      <c r="BM192" s="207"/>
      <c r="BN192" s="207"/>
      <c r="BO192" s="207"/>
      <c r="BP192" s="207"/>
      <c r="BQ192" s="207"/>
      <c r="BR192" s="207"/>
      <c r="BS192" s="207"/>
      <c r="BT192" s="207"/>
      <c r="BU192" s="207"/>
      <c r="BV192" s="207"/>
      <c r="BW192" s="207"/>
      <c r="BX192" s="207"/>
      <c r="BY192" s="207"/>
      <c r="BZ192" s="207"/>
      <c r="CA192" s="207"/>
      <c r="CB192" s="207"/>
      <c r="CC192" s="207"/>
      <c r="CD192" s="207"/>
      <c r="CE192" s="207"/>
      <c r="CF192" s="207"/>
      <c r="CG192" s="207"/>
      <c r="CH192" s="207"/>
      <c r="CI192" s="207"/>
      <c r="CJ192" s="207"/>
      <c r="CK192" s="207"/>
      <c r="CL192" s="207"/>
      <c r="CM192" s="207"/>
      <c r="CN192" s="207"/>
      <c r="CO192" s="207"/>
      <c r="CP192" s="207"/>
      <c r="CQ192" s="208"/>
      <c r="CR192" s="207"/>
      <c r="CS192" s="208"/>
      <c r="CT192" s="208"/>
      <c r="CU192" s="207"/>
      <c r="CV192" s="208"/>
      <c r="CW192" s="208"/>
      <c r="CX192" s="207"/>
      <c r="CY192" s="208"/>
      <c r="CZ192" s="208"/>
      <c r="DA192" s="207"/>
      <c r="DB192" s="208"/>
      <c r="DC192" s="208"/>
      <c r="DD192" s="207"/>
      <c r="DE192" s="208"/>
      <c r="DF192" s="207"/>
      <c r="DG192" s="208"/>
      <c r="DH192" s="207"/>
      <c r="DI192" s="208"/>
      <c r="DJ192" s="207"/>
      <c r="DK192" s="208"/>
      <c r="DL192" s="208"/>
      <c r="DM192" s="207"/>
      <c r="DN192" s="208"/>
      <c r="DO192" s="208"/>
      <c r="DP192" s="207"/>
      <c r="DQ192" s="208"/>
      <c r="DR192" s="208"/>
      <c r="DS192" s="207"/>
      <c r="DT192" s="208"/>
      <c r="DU192" s="208"/>
      <c r="DV192" s="207"/>
      <c r="DW192" s="208"/>
      <c r="DX192" s="207"/>
      <c r="DY192" s="208"/>
    </row>
    <row r="193" spans="2:129" x14ac:dyDescent="0.3">
      <c r="B193" s="125" t="s">
        <v>63</v>
      </c>
      <c r="C193" s="12"/>
      <c r="D193" s="92">
        <v>889147</v>
      </c>
      <c r="E193" s="93">
        <v>1</v>
      </c>
      <c r="F193" s="92">
        <v>869097</v>
      </c>
      <c r="G193" s="93">
        <v>1</v>
      </c>
      <c r="H193" s="93">
        <v>-2.3E-2</v>
      </c>
      <c r="I193" s="92">
        <v>780420</v>
      </c>
      <c r="J193" s="93">
        <v>1</v>
      </c>
      <c r="K193" s="93">
        <v>-0.10199999999999999</v>
      </c>
      <c r="L193" s="92">
        <v>758999</v>
      </c>
      <c r="M193" s="93">
        <v>1</v>
      </c>
      <c r="N193" s="93">
        <v>-2.7E-2</v>
      </c>
      <c r="O193" s="92">
        <v>753646</v>
      </c>
      <c r="P193" s="93">
        <v>1</v>
      </c>
      <c r="Q193" s="93">
        <v>-7.0000000000000001E-3</v>
      </c>
      <c r="R193" s="11">
        <v>-115451</v>
      </c>
      <c r="S193" s="192">
        <v>-0.13284017779373303</v>
      </c>
      <c r="T193" s="11">
        <v>-26774</v>
      </c>
      <c r="U193" s="192">
        <v>-3.4307167935214371E-2</v>
      </c>
      <c r="V193" s="92">
        <v>697199</v>
      </c>
      <c r="W193" s="93">
        <v>1</v>
      </c>
      <c r="X193" s="92">
        <v>678218</v>
      </c>
      <c r="Y193" s="93">
        <v>1</v>
      </c>
      <c r="Z193" s="93">
        <v>-2.7E-2</v>
      </c>
      <c r="AA193" s="92">
        <v>612381</v>
      </c>
      <c r="AB193" s="93">
        <v>1</v>
      </c>
      <c r="AC193" s="93">
        <v>-9.7000000000000003E-2</v>
      </c>
      <c r="AD193" s="92">
        <v>582321</v>
      </c>
      <c r="AE193" s="93">
        <v>1</v>
      </c>
      <c r="AF193" s="93">
        <v>-4.9000000000000002E-2</v>
      </c>
      <c r="AG193" s="92">
        <v>563483</v>
      </c>
      <c r="AH193" s="93">
        <v>1</v>
      </c>
      <c r="AI193" s="93">
        <v>-3.2000000000000001E-2</v>
      </c>
      <c r="AJ193" s="11">
        <v>-114735</v>
      </c>
      <c r="AK193" s="192">
        <v>-0.16917126941484895</v>
      </c>
      <c r="AL193" s="11">
        <v>-48898</v>
      </c>
      <c r="AM193" s="192">
        <v>-7.984898290443368E-2</v>
      </c>
      <c r="AN193" s="92">
        <v>191948</v>
      </c>
      <c r="AO193" s="93">
        <v>1</v>
      </c>
      <c r="AP193" s="92">
        <v>190879</v>
      </c>
      <c r="AQ193" s="93">
        <v>1</v>
      </c>
      <c r="AR193" s="93">
        <v>-6.0000000000000001E-3</v>
      </c>
      <c r="AS193" s="92">
        <v>168039</v>
      </c>
      <c r="AT193" s="93">
        <v>1</v>
      </c>
      <c r="AU193" s="93">
        <v>-0.12</v>
      </c>
      <c r="AV193" s="92">
        <v>176678</v>
      </c>
      <c r="AW193" s="93">
        <v>1</v>
      </c>
      <c r="AX193" s="93">
        <v>5.0999999999999997E-2</v>
      </c>
      <c r="AY193" s="92">
        <v>190163</v>
      </c>
      <c r="AZ193" s="93">
        <v>1</v>
      </c>
      <c r="BA193" s="93">
        <v>7.5999999999999998E-2</v>
      </c>
      <c r="BB193" s="11">
        <v>-716</v>
      </c>
      <c r="BC193" s="192">
        <v>-3.7510674301520774E-3</v>
      </c>
      <c r="BD193" s="11">
        <v>22124</v>
      </c>
      <c r="BE193" s="192">
        <v>0.13165991228226781</v>
      </c>
      <c r="BF193" s="207"/>
      <c r="BG193" s="207"/>
      <c r="BH193" s="207"/>
      <c r="BI193" s="207"/>
      <c r="BJ193" s="207"/>
      <c r="BK193" s="207"/>
      <c r="BL193" s="207"/>
      <c r="BM193" s="207"/>
      <c r="BN193" s="207"/>
      <c r="BO193" s="207"/>
      <c r="BP193" s="207"/>
      <c r="BQ193" s="207"/>
      <c r="BR193" s="207"/>
      <c r="BS193" s="207"/>
      <c r="BT193" s="207"/>
      <c r="BU193" s="207"/>
      <c r="BV193" s="207"/>
      <c r="BW193" s="207"/>
      <c r="BX193" s="207"/>
      <c r="BY193" s="207"/>
      <c r="BZ193" s="207"/>
      <c r="CA193" s="207"/>
      <c r="CB193" s="207"/>
      <c r="CC193" s="207"/>
      <c r="CD193" s="207"/>
      <c r="CE193" s="207"/>
      <c r="CF193" s="207"/>
      <c r="CG193" s="207"/>
      <c r="CH193" s="207"/>
      <c r="CI193" s="207"/>
      <c r="CJ193" s="207"/>
      <c r="CK193" s="207"/>
      <c r="CL193" s="207"/>
      <c r="CM193" s="207"/>
      <c r="CN193" s="207"/>
      <c r="CO193" s="207"/>
      <c r="CP193" s="207"/>
      <c r="CQ193" s="208"/>
      <c r="CR193" s="207"/>
      <c r="CS193" s="208"/>
      <c r="CT193" s="208"/>
      <c r="CU193" s="207"/>
      <c r="CV193" s="208"/>
      <c r="CW193" s="208"/>
      <c r="CX193" s="207"/>
      <c r="CY193" s="208"/>
      <c r="CZ193" s="208"/>
      <c r="DA193" s="207"/>
      <c r="DB193" s="208"/>
      <c r="DC193" s="208"/>
      <c r="DD193" s="207"/>
      <c r="DE193" s="208"/>
      <c r="DF193" s="207"/>
      <c r="DG193" s="208"/>
      <c r="DH193" s="207"/>
      <c r="DI193" s="208"/>
      <c r="DJ193" s="207"/>
      <c r="DK193" s="208"/>
      <c r="DL193" s="208"/>
      <c r="DM193" s="207"/>
      <c r="DN193" s="208"/>
      <c r="DO193" s="208"/>
      <c r="DP193" s="207"/>
      <c r="DQ193" s="208"/>
      <c r="DR193" s="208"/>
      <c r="DS193" s="207"/>
      <c r="DT193" s="208"/>
      <c r="DU193" s="208"/>
      <c r="DV193" s="207"/>
      <c r="DW193" s="208"/>
      <c r="DX193" s="207"/>
      <c r="DY193" s="208"/>
    </row>
    <row r="194" spans="2:129" x14ac:dyDescent="0.3">
      <c r="B194" s="88"/>
      <c r="C194" s="12"/>
      <c r="D194" s="92"/>
      <c r="E194" s="93"/>
      <c r="F194" s="92"/>
      <c r="G194" s="93"/>
      <c r="H194" s="93"/>
      <c r="I194" s="92"/>
      <c r="J194" s="93"/>
      <c r="K194" s="93"/>
      <c r="L194" s="92"/>
      <c r="M194" s="93"/>
      <c r="N194" s="93"/>
      <c r="O194" s="92"/>
      <c r="P194" s="93"/>
      <c r="Q194" s="93"/>
      <c r="R194" s="11"/>
      <c r="S194" s="123"/>
      <c r="V194" s="12"/>
      <c r="W194" s="10"/>
      <c r="X194" s="12"/>
      <c r="Y194" s="10"/>
      <c r="Z194" s="10"/>
      <c r="AA194" s="12"/>
      <c r="AB194" s="10"/>
      <c r="AC194" s="10"/>
      <c r="AD194" s="12"/>
      <c r="AE194" s="10"/>
      <c r="AF194" s="10"/>
      <c r="AG194" s="12"/>
      <c r="AH194" s="10"/>
      <c r="AI194" s="10"/>
      <c r="AJ194" s="11"/>
      <c r="AK194" s="123"/>
      <c r="AN194" s="12"/>
      <c r="AO194" s="10"/>
      <c r="AP194" s="12"/>
      <c r="AQ194" s="10"/>
      <c r="AR194" s="10"/>
      <c r="AS194" s="12"/>
      <c r="AT194" s="10"/>
      <c r="AU194" s="10"/>
      <c r="AV194" s="12"/>
      <c r="AW194" s="10"/>
      <c r="AX194" s="10"/>
      <c r="AY194" s="12"/>
      <c r="AZ194" s="10"/>
      <c r="BA194" s="10"/>
      <c r="BB194" s="11"/>
      <c r="BC194" s="123"/>
      <c r="BF194" s="12"/>
      <c r="BX194" s="207"/>
      <c r="BY194" s="208"/>
      <c r="BZ194" s="207"/>
      <c r="CA194" s="208"/>
      <c r="CB194" s="208"/>
      <c r="CC194" s="207"/>
      <c r="CD194" s="208"/>
      <c r="CE194" s="208"/>
      <c r="CF194" s="207"/>
      <c r="CG194" s="208"/>
      <c r="CH194" s="208"/>
      <c r="CI194" s="207"/>
      <c r="CJ194" s="208"/>
      <c r="CK194" s="208"/>
      <c r="CL194" s="207"/>
      <c r="CM194" s="208"/>
      <c r="CN194" s="207"/>
      <c r="CO194" s="208"/>
      <c r="CP194" s="207"/>
      <c r="CQ194" s="208"/>
      <c r="CR194" s="207"/>
      <c r="CS194" s="208"/>
      <c r="CT194" s="208"/>
      <c r="CU194" s="207"/>
      <c r="CV194" s="208"/>
      <c r="CW194" s="208"/>
      <c r="CX194" s="207"/>
      <c r="CY194" s="208"/>
      <c r="CZ194" s="208"/>
      <c r="DA194" s="207"/>
      <c r="DB194" s="208"/>
      <c r="DC194" s="208"/>
      <c r="DD194" s="207"/>
      <c r="DE194" s="208"/>
      <c r="DF194" s="207"/>
      <c r="DG194" s="208"/>
      <c r="DH194" s="207"/>
      <c r="DI194" s="208"/>
      <c r="DJ194" s="207"/>
      <c r="DK194" s="208"/>
      <c r="DL194" s="208"/>
      <c r="DM194" s="207"/>
      <c r="DN194" s="208"/>
      <c r="DO194" s="208"/>
      <c r="DP194" s="207"/>
      <c r="DQ194" s="208"/>
      <c r="DR194" s="208"/>
      <c r="DS194" s="207"/>
      <c r="DT194" s="208"/>
      <c r="DU194" s="208"/>
      <c r="DV194" s="207"/>
      <c r="DW194" s="208"/>
      <c r="DX194" s="207"/>
      <c r="DY194" s="208"/>
    </row>
    <row r="195" spans="2:129" x14ac:dyDescent="0.3">
      <c r="B195" s="210" t="s">
        <v>436</v>
      </c>
      <c r="R195" s="11"/>
      <c r="S195" s="123"/>
      <c r="AJ195" s="11"/>
      <c r="AK195" s="123"/>
      <c r="BB195" s="11"/>
      <c r="BC195" s="123"/>
      <c r="BX195" s="207"/>
      <c r="BY195" s="208"/>
      <c r="BZ195" s="207"/>
      <c r="CA195" s="208"/>
      <c r="CB195" s="208"/>
      <c r="CC195" s="207"/>
      <c r="CD195" s="208"/>
      <c r="CE195" s="208"/>
      <c r="CF195" s="207"/>
      <c r="CG195" s="208"/>
      <c r="CH195" s="208"/>
      <c r="CI195" s="207"/>
      <c r="CJ195" s="208"/>
      <c r="CK195" s="208"/>
      <c r="CL195" s="207"/>
      <c r="CM195" s="208"/>
      <c r="CN195" s="207"/>
      <c r="CO195" s="208"/>
      <c r="CP195" s="207"/>
      <c r="CQ195" s="208"/>
      <c r="CR195" s="207"/>
      <c r="CS195" s="208"/>
      <c r="CT195" s="208"/>
      <c r="CU195" s="207"/>
      <c r="CV195" s="208"/>
      <c r="CW195" s="208"/>
      <c r="CX195" s="207"/>
      <c r="CY195" s="208"/>
      <c r="CZ195" s="208"/>
      <c r="DA195" s="207"/>
      <c r="DB195" s="208"/>
      <c r="DC195" s="208"/>
      <c r="DD195" s="207"/>
      <c r="DE195" s="208"/>
      <c r="DF195" s="207"/>
      <c r="DG195" s="208"/>
      <c r="DH195" s="207"/>
      <c r="DI195" s="208"/>
      <c r="DJ195" s="207"/>
      <c r="DK195" s="208"/>
      <c r="DL195" s="208"/>
      <c r="DM195" s="207"/>
      <c r="DN195" s="208"/>
      <c r="DO195" s="208"/>
      <c r="DP195" s="207"/>
      <c r="DQ195" s="208"/>
      <c r="DR195" s="208"/>
      <c r="DS195" s="207"/>
      <c r="DT195" s="208"/>
      <c r="DU195" s="208"/>
      <c r="DV195" s="207"/>
      <c r="DW195" s="208"/>
      <c r="DX195" s="207"/>
      <c r="DY195" s="208"/>
    </row>
    <row r="196" spans="2:129" x14ac:dyDescent="0.3">
      <c r="B196" s="413" t="s">
        <v>366</v>
      </c>
      <c r="C196" s="12" t="s">
        <v>134</v>
      </c>
      <c r="D196" s="92">
        <v>13460</v>
      </c>
      <c r="E196" s="93">
        <v>0.47</v>
      </c>
      <c r="F196" s="92">
        <v>13774</v>
      </c>
      <c r="G196" s="93">
        <v>0.47599999999999998</v>
      </c>
      <c r="H196" s="93">
        <v>2.3E-2</v>
      </c>
      <c r="I196" s="92">
        <v>16101</v>
      </c>
      <c r="J196" s="93">
        <v>0.495</v>
      </c>
      <c r="K196" s="93">
        <v>0.16900000000000001</v>
      </c>
      <c r="L196" s="92">
        <v>15853</v>
      </c>
      <c r="M196" s="93">
        <v>0.497</v>
      </c>
      <c r="N196" s="93">
        <v>-1.4999999999999999E-2</v>
      </c>
      <c r="O196" s="92">
        <v>13714</v>
      </c>
      <c r="P196" s="93">
        <v>0.47599999999999998</v>
      </c>
      <c r="Q196" s="93">
        <v>-0.13500000000000001</v>
      </c>
      <c r="R196" s="11">
        <v>-60</v>
      </c>
      <c r="S196" s="192">
        <v>-4.3560331058516422E-3</v>
      </c>
      <c r="T196" s="11">
        <v>-2387</v>
      </c>
      <c r="U196" s="192">
        <v>-0.14825166138749146</v>
      </c>
      <c r="V196" s="92">
        <v>12626</v>
      </c>
      <c r="W196" s="93">
        <v>0.47499999999999998</v>
      </c>
      <c r="X196" s="92">
        <v>12983</v>
      </c>
      <c r="Y196" s="93">
        <v>0.48099999999999998</v>
      </c>
      <c r="Z196" s="93">
        <v>2.8000000000000001E-2</v>
      </c>
      <c r="AA196" s="92">
        <v>15268</v>
      </c>
      <c r="AB196" s="93">
        <v>0.5</v>
      </c>
      <c r="AC196" s="93">
        <v>0.17599999999999999</v>
      </c>
      <c r="AD196" s="92">
        <v>14428</v>
      </c>
      <c r="AE196" s="93">
        <v>0.499</v>
      </c>
      <c r="AF196" s="93">
        <v>-5.5E-2</v>
      </c>
      <c r="AG196" s="92">
        <v>12685</v>
      </c>
      <c r="AH196" s="93">
        <v>0.48199999999999998</v>
      </c>
      <c r="AI196" s="93">
        <v>-0.121</v>
      </c>
      <c r="AJ196" s="11">
        <v>-298</v>
      </c>
      <c r="AK196" s="192">
        <v>-2.2953092505584194E-2</v>
      </c>
      <c r="AL196" s="11">
        <v>-2583</v>
      </c>
      <c r="AM196" s="192">
        <v>-0.1691773644223212</v>
      </c>
      <c r="AN196">
        <v>834</v>
      </c>
      <c r="AO196" s="93">
        <v>0.40699999999999997</v>
      </c>
      <c r="AP196">
        <v>791</v>
      </c>
      <c r="AQ196" s="93">
        <v>0.40699999999999997</v>
      </c>
      <c r="AR196" s="93">
        <v>-5.1999999999999998E-2</v>
      </c>
      <c r="AS196">
        <v>833</v>
      </c>
      <c r="AT196" s="93">
        <v>0.42099999999999999</v>
      </c>
      <c r="AU196" s="93">
        <v>5.2999999999999999E-2</v>
      </c>
      <c r="AV196" s="92">
        <v>1425</v>
      </c>
      <c r="AW196" s="93">
        <v>0.48</v>
      </c>
      <c r="AX196" s="93">
        <v>0.71099999999999997</v>
      </c>
      <c r="AY196" s="92">
        <v>1029</v>
      </c>
      <c r="AZ196" s="93">
        <v>0.41699999999999998</v>
      </c>
      <c r="BA196" s="93">
        <v>-0.27800000000000002</v>
      </c>
      <c r="BB196" s="11">
        <v>238</v>
      </c>
      <c r="BC196" s="192">
        <v>0.30088495575221241</v>
      </c>
      <c r="BD196" s="11">
        <v>196</v>
      </c>
      <c r="BE196" s="192">
        <v>0.23529411764705882</v>
      </c>
      <c r="BF196" s="92">
        <v>217313</v>
      </c>
      <c r="BG196" s="93">
        <v>0.504</v>
      </c>
      <c r="BH196" s="92">
        <v>220685</v>
      </c>
      <c r="BI196" s="93">
        <v>0.504</v>
      </c>
      <c r="BJ196" s="93">
        <v>1.6E-2</v>
      </c>
      <c r="BK196" s="92">
        <v>212375</v>
      </c>
      <c r="BL196" s="93">
        <v>0.499</v>
      </c>
      <c r="BM196" s="93">
        <v>-3.7999999999999999E-2</v>
      </c>
      <c r="BN196" s="92">
        <v>225374</v>
      </c>
      <c r="BO196" s="93">
        <v>0.50600000000000001</v>
      </c>
      <c r="BP196" s="93">
        <v>6.0999999999999999E-2</v>
      </c>
      <c r="BQ196" s="92">
        <v>236946</v>
      </c>
      <c r="BR196" s="93">
        <v>0.50700000000000001</v>
      </c>
      <c r="BS196" s="93">
        <v>5.0999999999999997E-2</v>
      </c>
      <c r="BT196" s="11">
        <f t="shared" ref="BT196:BT227" si="0">BQ196-BH196</f>
        <v>16261</v>
      </c>
      <c r="BU196" s="192">
        <f t="shared" ref="BU196:BU227" si="1">BQ196/BH196-1</f>
        <v>7.3684210526315796E-2</v>
      </c>
      <c r="BV196" s="11">
        <v>24571</v>
      </c>
      <c r="BW196" s="192">
        <v>0.1156962919364332</v>
      </c>
      <c r="BX196" s="207"/>
      <c r="BY196" s="208"/>
      <c r="BZ196" s="207"/>
      <c r="CA196" s="208"/>
      <c r="CB196" s="208"/>
      <c r="CC196" s="207"/>
      <c r="CD196" s="208"/>
      <c r="CE196" s="208"/>
      <c r="CF196" s="207"/>
      <c r="CG196" s="208"/>
      <c r="CH196" s="208"/>
      <c r="CI196" s="207"/>
      <c r="CJ196" s="208"/>
      <c r="CK196" s="208"/>
      <c r="CL196" s="207"/>
      <c r="CM196" s="208"/>
      <c r="CN196" s="207"/>
      <c r="CO196" s="208"/>
      <c r="CP196" s="207"/>
      <c r="CQ196" s="208"/>
      <c r="CR196" s="207"/>
      <c r="CS196" s="208"/>
      <c r="CT196" s="208"/>
      <c r="CU196" s="207"/>
      <c r="CV196" s="208"/>
      <c r="CW196" s="208"/>
      <c r="CX196" s="207"/>
      <c r="CY196" s="208"/>
      <c r="CZ196" s="208"/>
      <c r="DA196" s="207"/>
      <c r="DB196" s="208"/>
      <c r="DC196" s="208"/>
      <c r="DD196" s="207"/>
      <c r="DE196" s="208"/>
      <c r="DF196" s="207"/>
      <c r="DG196" s="208"/>
      <c r="DH196" s="207"/>
      <c r="DI196" s="208"/>
      <c r="DJ196" s="207"/>
      <c r="DK196" s="208"/>
      <c r="DL196" s="208"/>
      <c r="DM196" s="207"/>
      <c r="DN196" s="208"/>
      <c r="DO196" s="208"/>
      <c r="DP196" s="207"/>
      <c r="DQ196" s="208"/>
      <c r="DR196" s="208"/>
      <c r="DS196" s="207"/>
      <c r="DT196" s="208"/>
      <c r="DU196" s="208"/>
      <c r="DV196" s="207"/>
      <c r="DW196" s="208"/>
      <c r="DX196" s="207"/>
      <c r="DY196" s="208"/>
    </row>
    <row r="197" spans="2:129" x14ac:dyDescent="0.3">
      <c r="B197" s="413"/>
      <c r="C197" s="12" t="s">
        <v>133</v>
      </c>
      <c r="D197" s="92">
        <v>5369</v>
      </c>
      <c r="E197" s="93">
        <v>0.187</v>
      </c>
      <c r="F197" s="92">
        <v>5247</v>
      </c>
      <c r="G197" s="93">
        <v>0.18099999999999999</v>
      </c>
      <c r="H197" s="93">
        <v>-2.3E-2</v>
      </c>
      <c r="I197" s="92">
        <v>5564</v>
      </c>
      <c r="J197" s="93">
        <v>0.17100000000000001</v>
      </c>
      <c r="K197" s="93">
        <v>0.06</v>
      </c>
      <c r="L197" s="92">
        <v>5714</v>
      </c>
      <c r="M197" s="93">
        <v>0.17899999999999999</v>
      </c>
      <c r="N197" s="93">
        <v>2.7E-2</v>
      </c>
      <c r="O197" s="92">
        <v>5381</v>
      </c>
      <c r="P197" s="93">
        <v>0.187</v>
      </c>
      <c r="Q197" s="93">
        <v>-5.8000000000000003E-2</v>
      </c>
      <c r="R197" s="11">
        <v>134</v>
      </c>
      <c r="S197" s="192">
        <v>2.5538402896893464E-2</v>
      </c>
      <c r="T197" s="11">
        <v>-183</v>
      </c>
      <c r="U197" s="192">
        <v>-3.2890007189072611E-2</v>
      </c>
      <c r="V197" s="92">
        <v>5003</v>
      </c>
      <c r="W197" s="93">
        <v>0.188</v>
      </c>
      <c r="X197" s="92">
        <v>4943</v>
      </c>
      <c r="Y197" s="93">
        <v>0.183</v>
      </c>
      <c r="Z197" s="93">
        <v>-1.2E-2</v>
      </c>
      <c r="AA197" s="92">
        <v>5211</v>
      </c>
      <c r="AB197" s="93">
        <v>0.17100000000000001</v>
      </c>
      <c r="AC197" s="93">
        <v>5.3999999999999999E-2</v>
      </c>
      <c r="AD197" s="92">
        <v>5247</v>
      </c>
      <c r="AE197" s="93">
        <v>0.182</v>
      </c>
      <c r="AF197" s="93">
        <v>7.0000000000000001E-3</v>
      </c>
      <c r="AG197" s="92">
        <v>4952</v>
      </c>
      <c r="AH197" s="93">
        <v>0.188</v>
      </c>
      <c r="AI197" s="93">
        <v>-5.6000000000000001E-2</v>
      </c>
      <c r="AJ197" s="11">
        <v>9</v>
      </c>
      <c r="AK197" s="192">
        <v>1.8207566255310503E-3</v>
      </c>
      <c r="AL197" s="11">
        <v>-259</v>
      </c>
      <c r="AM197" s="192">
        <v>-4.9702552293225871E-2</v>
      </c>
      <c r="AN197">
        <v>366</v>
      </c>
      <c r="AO197" s="93">
        <v>0.17799999999999999</v>
      </c>
      <c r="AP197">
        <v>304</v>
      </c>
      <c r="AQ197" s="93">
        <v>0.156</v>
      </c>
      <c r="AR197" s="93">
        <v>-0.16900000000000001</v>
      </c>
      <c r="AS197">
        <v>353</v>
      </c>
      <c r="AT197" s="93">
        <v>0.17799999999999999</v>
      </c>
      <c r="AU197" s="93">
        <v>0.161</v>
      </c>
      <c r="AV197">
        <v>467</v>
      </c>
      <c r="AW197" s="93">
        <v>0.157</v>
      </c>
      <c r="AX197" s="93">
        <v>0.32300000000000001</v>
      </c>
      <c r="AY197">
        <v>429</v>
      </c>
      <c r="AZ197" s="93">
        <v>0.17399999999999999</v>
      </c>
      <c r="BA197" s="93">
        <v>-8.1000000000000003E-2</v>
      </c>
      <c r="BB197" s="11">
        <v>125</v>
      </c>
      <c r="BC197" s="192">
        <v>0.41118421052631571</v>
      </c>
      <c r="BD197" s="11">
        <v>76</v>
      </c>
      <c r="BE197" s="192">
        <v>0.21529745042492918</v>
      </c>
      <c r="BF197" s="92">
        <v>65804</v>
      </c>
      <c r="BG197" s="93">
        <v>0.153</v>
      </c>
      <c r="BH197" s="92">
        <v>66756</v>
      </c>
      <c r="BI197" s="93">
        <v>0.153</v>
      </c>
      <c r="BJ197" s="93">
        <v>1.4E-2</v>
      </c>
      <c r="BK197" s="92">
        <v>64975</v>
      </c>
      <c r="BL197" s="93">
        <v>0.153</v>
      </c>
      <c r="BM197" s="93">
        <v>-2.7E-2</v>
      </c>
      <c r="BN197" s="92">
        <v>67590</v>
      </c>
      <c r="BO197" s="93">
        <v>0.152</v>
      </c>
      <c r="BP197" s="93">
        <v>0.04</v>
      </c>
      <c r="BQ197" s="92">
        <v>70765</v>
      </c>
      <c r="BR197" s="93">
        <v>0.151</v>
      </c>
      <c r="BS197" s="93">
        <v>4.7E-2</v>
      </c>
      <c r="BT197" s="11">
        <f t="shared" si="0"/>
        <v>4009</v>
      </c>
      <c r="BU197" s="192">
        <f t="shared" si="1"/>
        <v>6.0054526933908559E-2</v>
      </c>
      <c r="BV197" s="11">
        <v>5790</v>
      </c>
      <c r="BW197" s="192">
        <v>8.9111196614082344E-2</v>
      </c>
      <c r="BX197" s="207"/>
      <c r="BY197" s="208"/>
      <c r="BZ197" s="207"/>
      <c r="CA197" s="208"/>
      <c r="CB197" s="208"/>
      <c r="CC197" s="207"/>
      <c r="CD197" s="208"/>
      <c r="CE197" s="208"/>
      <c r="CF197" s="207"/>
      <c r="CG197" s="208"/>
      <c r="CH197" s="208"/>
      <c r="CI197" s="207"/>
      <c r="CJ197" s="208"/>
      <c r="CK197" s="208"/>
      <c r="CL197" s="207"/>
      <c r="CM197" s="208"/>
      <c r="CN197" s="207"/>
      <c r="CO197" s="208"/>
      <c r="CP197" s="207"/>
      <c r="CQ197" s="208"/>
      <c r="CR197" s="207"/>
      <c r="CS197" s="208"/>
      <c r="CT197" s="208"/>
      <c r="CU197" s="207"/>
      <c r="CV197" s="208"/>
      <c r="CW197" s="208"/>
      <c r="CX197" s="207"/>
      <c r="CY197" s="208"/>
      <c r="CZ197" s="208"/>
      <c r="DA197" s="207"/>
      <c r="DB197" s="208"/>
      <c r="DC197" s="208"/>
      <c r="DD197" s="207"/>
      <c r="DE197" s="208"/>
      <c r="DF197" s="207"/>
      <c r="DG197" s="208"/>
      <c r="DH197" s="207"/>
      <c r="DI197" s="208"/>
      <c r="DJ197" s="207"/>
      <c r="DK197" s="208"/>
      <c r="DL197" s="208"/>
      <c r="DM197" s="207"/>
      <c r="DN197" s="208"/>
      <c r="DO197" s="208"/>
      <c r="DP197" s="207"/>
      <c r="DQ197" s="208"/>
      <c r="DR197" s="208"/>
      <c r="DS197" s="207"/>
      <c r="DT197" s="208"/>
      <c r="DU197" s="208"/>
      <c r="DV197" s="207"/>
      <c r="DW197" s="208"/>
      <c r="DX197" s="207"/>
      <c r="DY197" s="208"/>
    </row>
    <row r="198" spans="2:129" x14ac:dyDescent="0.3">
      <c r="B198" s="413"/>
      <c r="C198" s="112" t="s">
        <v>132</v>
      </c>
      <c r="D198" s="92">
        <v>3049</v>
      </c>
      <c r="E198" s="93">
        <v>0.106</v>
      </c>
      <c r="F198" s="92">
        <v>3074</v>
      </c>
      <c r="G198" s="93">
        <v>0.106</v>
      </c>
      <c r="H198" s="93">
        <v>8.0000000000000002E-3</v>
      </c>
      <c r="I198" s="92">
        <v>3329</v>
      </c>
      <c r="J198" s="93">
        <v>0.10199999999999999</v>
      </c>
      <c r="K198" s="93">
        <v>8.3000000000000004E-2</v>
      </c>
      <c r="L198" s="92">
        <v>3136</v>
      </c>
      <c r="M198" s="93">
        <v>9.8000000000000004E-2</v>
      </c>
      <c r="N198" s="93">
        <v>-5.8000000000000003E-2</v>
      </c>
      <c r="O198" s="92">
        <v>3073</v>
      </c>
      <c r="P198" s="93">
        <v>0.107</v>
      </c>
      <c r="Q198" s="93">
        <v>-0.02</v>
      </c>
      <c r="R198" s="11">
        <v>-1</v>
      </c>
      <c r="S198" s="192">
        <v>-3.2530904359140411E-4</v>
      </c>
      <c r="T198" s="11">
        <v>-256</v>
      </c>
      <c r="U198" s="192">
        <v>-7.6899969960949235E-2</v>
      </c>
      <c r="V198" s="92">
        <v>2842</v>
      </c>
      <c r="W198" s="93">
        <v>0.107</v>
      </c>
      <c r="X198" s="92">
        <v>2842</v>
      </c>
      <c r="Y198" s="93">
        <v>0.105</v>
      </c>
      <c r="Z198" s="93">
        <v>0</v>
      </c>
      <c r="AA198" s="92">
        <v>3107</v>
      </c>
      <c r="AB198" s="93">
        <v>0.10199999999999999</v>
      </c>
      <c r="AC198" s="93">
        <v>9.2999999999999999E-2</v>
      </c>
      <c r="AD198" s="92">
        <v>2881</v>
      </c>
      <c r="AE198" s="93">
        <v>0.1</v>
      </c>
      <c r="AF198" s="93">
        <v>-7.2999999999999995E-2</v>
      </c>
      <c r="AG198" s="92">
        <v>2809</v>
      </c>
      <c r="AH198" s="93">
        <v>0.107</v>
      </c>
      <c r="AI198" s="93">
        <v>-2.5000000000000001E-2</v>
      </c>
      <c r="AJ198" s="11">
        <v>-33</v>
      </c>
      <c r="AK198" s="192">
        <v>-1.1611541168191408E-2</v>
      </c>
      <c r="AL198" s="11">
        <v>-298</v>
      </c>
      <c r="AM198" s="192">
        <v>-9.5912455745091732E-2</v>
      </c>
      <c r="AN198">
        <v>207</v>
      </c>
      <c r="AO198" s="93">
        <v>0.10100000000000001</v>
      </c>
      <c r="AP198">
        <v>232</v>
      </c>
      <c r="AQ198" s="93">
        <v>0.11899999999999999</v>
      </c>
      <c r="AR198" s="93">
        <v>0.121</v>
      </c>
      <c r="AS198">
        <v>222</v>
      </c>
      <c r="AT198" s="93">
        <v>0.112</v>
      </c>
      <c r="AU198" s="93">
        <v>-4.2999999999999997E-2</v>
      </c>
      <c r="AV198">
        <v>255</v>
      </c>
      <c r="AW198" s="93">
        <v>8.5999999999999993E-2</v>
      </c>
      <c r="AX198" s="93">
        <v>0.14899999999999999</v>
      </c>
      <c r="AY198">
        <v>264</v>
      </c>
      <c r="AZ198" s="93">
        <v>0.107</v>
      </c>
      <c r="BA198" s="93">
        <v>3.5000000000000003E-2</v>
      </c>
      <c r="BB198" s="11">
        <v>32</v>
      </c>
      <c r="BC198" s="192">
        <v>0.13793103448275867</v>
      </c>
      <c r="BD198" s="11">
        <v>42</v>
      </c>
      <c r="BE198" s="192">
        <v>0.1891891891891892</v>
      </c>
      <c r="BF198" s="92">
        <v>33972</v>
      </c>
      <c r="BG198" s="93">
        <v>7.9000000000000001E-2</v>
      </c>
      <c r="BH198" s="92">
        <v>34491</v>
      </c>
      <c r="BI198" s="93">
        <v>7.9000000000000001E-2</v>
      </c>
      <c r="BJ198" s="93">
        <v>1.4999999999999999E-2</v>
      </c>
      <c r="BK198" s="92">
        <v>33597</v>
      </c>
      <c r="BL198" s="93">
        <v>7.9000000000000001E-2</v>
      </c>
      <c r="BM198" s="93">
        <v>-2.5999999999999999E-2</v>
      </c>
      <c r="BN198" s="92">
        <v>34626</v>
      </c>
      <c r="BO198" s="93">
        <v>7.8E-2</v>
      </c>
      <c r="BP198" s="93">
        <v>3.1E-2</v>
      </c>
      <c r="BQ198" s="92">
        <v>35912</v>
      </c>
      <c r="BR198" s="93">
        <v>7.6999999999999999E-2</v>
      </c>
      <c r="BS198" s="93">
        <v>3.6999999999999998E-2</v>
      </c>
      <c r="BT198" s="11">
        <f t="shared" si="0"/>
        <v>1421</v>
      </c>
      <c r="BU198" s="192">
        <f t="shared" si="1"/>
        <v>4.1199153402336819E-2</v>
      </c>
      <c r="BV198" s="11">
        <v>2315</v>
      </c>
      <c r="BW198" s="192">
        <v>6.8904961752537436E-2</v>
      </c>
      <c r="BX198" s="207"/>
      <c r="BY198" s="208"/>
      <c r="BZ198" s="207"/>
      <c r="CA198" s="208"/>
      <c r="CB198" s="208"/>
      <c r="CC198" s="207"/>
      <c r="CD198" s="208"/>
      <c r="CE198" s="208"/>
      <c r="CF198" s="207"/>
      <c r="CG198" s="208"/>
      <c r="CH198" s="208"/>
      <c r="CI198" s="207"/>
      <c r="CJ198" s="208"/>
      <c r="CK198" s="208"/>
      <c r="CL198" s="207"/>
      <c r="CM198" s="208"/>
      <c r="CN198" s="207"/>
      <c r="CO198" s="208"/>
      <c r="CP198" s="207"/>
      <c r="CQ198" s="208"/>
      <c r="CR198" s="207"/>
      <c r="CS198" s="208"/>
      <c r="CT198" s="208"/>
      <c r="CU198" s="207"/>
      <c r="CV198" s="208"/>
      <c r="CW198" s="208"/>
      <c r="CX198" s="207"/>
      <c r="CY198" s="208"/>
      <c r="CZ198" s="208"/>
      <c r="DA198" s="207"/>
      <c r="DB198" s="208"/>
      <c r="DC198" s="208"/>
      <c r="DD198" s="207"/>
      <c r="DE198" s="208"/>
      <c r="DF198" s="207"/>
      <c r="DG198" s="208"/>
      <c r="DH198" s="207"/>
      <c r="DI198" s="208"/>
      <c r="DJ198" s="207"/>
      <c r="DK198" s="208"/>
      <c r="DL198" s="208"/>
      <c r="DM198" s="207"/>
      <c r="DN198" s="208"/>
      <c r="DO198" s="208"/>
      <c r="DP198" s="207"/>
      <c r="DQ198" s="208"/>
      <c r="DR198" s="208"/>
      <c r="DS198" s="207"/>
      <c r="DT198" s="208"/>
      <c r="DU198" s="208"/>
      <c r="DV198" s="207"/>
      <c r="DW198" s="208"/>
      <c r="DX198" s="207"/>
      <c r="DY198" s="208"/>
    </row>
    <row r="199" spans="2:129" x14ac:dyDescent="0.3">
      <c r="B199" s="413"/>
      <c r="C199" s="12" t="s">
        <v>131</v>
      </c>
      <c r="D199" s="92">
        <v>2024</v>
      </c>
      <c r="E199" s="93">
        <v>7.0999999999999994E-2</v>
      </c>
      <c r="F199" s="92">
        <v>2019</v>
      </c>
      <c r="G199" s="93">
        <v>7.0000000000000007E-2</v>
      </c>
      <c r="H199" s="93">
        <v>-2E-3</v>
      </c>
      <c r="I199" s="92">
        <v>2116</v>
      </c>
      <c r="J199" s="93">
        <v>6.5000000000000002E-2</v>
      </c>
      <c r="K199" s="93">
        <v>4.8000000000000001E-2</v>
      </c>
      <c r="L199" s="92">
        <v>2084</v>
      </c>
      <c r="M199" s="93">
        <v>6.5000000000000002E-2</v>
      </c>
      <c r="N199" s="93">
        <v>-1.4999999999999999E-2</v>
      </c>
      <c r="O199" s="92">
        <v>2048</v>
      </c>
      <c r="P199" s="93">
        <v>7.0999999999999994E-2</v>
      </c>
      <c r="Q199" s="93">
        <v>-1.7000000000000001E-2</v>
      </c>
      <c r="R199" s="11">
        <v>29</v>
      </c>
      <c r="S199" s="192">
        <v>1.4363546310054431E-2</v>
      </c>
      <c r="T199" s="11">
        <v>-68</v>
      </c>
      <c r="U199" s="192">
        <v>-3.2136105860113423E-2</v>
      </c>
      <c r="V199" s="92">
        <v>1858</v>
      </c>
      <c r="W199" s="93">
        <v>7.0000000000000007E-2</v>
      </c>
      <c r="X199" s="92">
        <v>1853</v>
      </c>
      <c r="Y199" s="93">
        <v>6.9000000000000006E-2</v>
      </c>
      <c r="Z199" s="93">
        <v>-3.0000000000000001E-3</v>
      </c>
      <c r="AA199" s="92">
        <v>1953</v>
      </c>
      <c r="AB199" s="93">
        <v>6.4000000000000001E-2</v>
      </c>
      <c r="AC199" s="93">
        <v>5.3999999999999999E-2</v>
      </c>
      <c r="AD199" s="92">
        <v>1901</v>
      </c>
      <c r="AE199" s="93">
        <v>6.6000000000000003E-2</v>
      </c>
      <c r="AF199" s="93">
        <v>-2.7E-2</v>
      </c>
      <c r="AG199" s="92">
        <v>1872</v>
      </c>
      <c r="AH199" s="93">
        <v>7.0999999999999994E-2</v>
      </c>
      <c r="AI199" s="93">
        <v>-1.4999999999999999E-2</v>
      </c>
      <c r="AJ199" s="11">
        <v>19</v>
      </c>
      <c r="AK199" s="192">
        <v>1.0253642741500313E-2</v>
      </c>
      <c r="AL199" s="11">
        <v>-81</v>
      </c>
      <c r="AM199" s="192">
        <v>-4.1474654377880185E-2</v>
      </c>
      <c r="AN199">
        <v>166</v>
      </c>
      <c r="AO199" s="93">
        <v>8.1000000000000003E-2</v>
      </c>
      <c r="AP199">
        <v>166</v>
      </c>
      <c r="AQ199" s="93">
        <v>8.5000000000000006E-2</v>
      </c>
      <c r="AR199" s="93">
        <v>0</v>
      </c>
      <c r="AS199">
        <v>163</v>
      </c>
      <c r="AT199" s="93">
        <v>8.2000000000000003E-2</v>
      </c>
      <c r="AU199" s="93">
        <v>-1.7999999999999999E-2</v>
      </c>
      <c r="AV199">
        <v>183</v>
      </c>
      <c r="AW199" s="93">
        <v>6.2E-2</v>
      </c>
      <c r="AX199" s="93">
        <v>0.123</v>
      </c>
      <c r="AY199">
        <v>176</v>
      </c>
      <c r="AZ199" s="93">
        <v>7.0999999999999994E-2</v>
      </c>
      <c r="BA199" s="93">
        <v>-3.7999999999999999E-2</v>
      </c>
      <c r="BB199" s="11">
        <v>10</v>
      </c>
      <c r="BC199" s="192">
        <v>6.024096385542177E-2</v>
      </c>
      <c r="BD199" s="11">
        <v>13</v>
      </c>
      <c r="BE199" s="192">
        <v>7.9754601226993863E-2</v>
      </c>
      <c r="BF199" s="92">
        <v>21857</v>
      </c>
      <c r="BG199" s="93">
        <v>5.0999999999999997E-2</v>
      </c>
      <c r="BH199" s="92">
        <v>22087</v>
      </c>
      <c r="BI199" s="93">
        <v>0.05</v>
      </c>
      <c r="BJ199" s="93">
        <v>1.0999999999999999E-2</v>
      </c>
      <c r="BK199" s="92">
        <v>21565</v>
      </c>
      <c r="BL199" s="93">
        <v>5.0999999999999997E-2</v>
      </c>
      <c r="BM199" s="93">
        <v>-2.4E-2</v>
      </c>
      <c r="BN199" s="92">
        <v>22258</v>
      </c>
      <c r="BO199" s="93">
        <v>0.05</v>
      </c>
      <c r="BP199" s="93">
        <v>3.2000000000000001E-2</v>
      </c>
      <c r="BQ199" s="92">
        <v>23246</v>
      </c>
      <c r="BR199" s="93">
        <v>0.05</v>
      </c>
      <c r="BS199" s="93">
        <v>4.3999999999999997E-2</v>
      </c>
      <c r="BT199" s="11">
        <f t="shared" si="0"/>
        <v>1159</v>
      </c>
      <c r="BU199" s="192">
        <f t="shared" si="1"/>
        <v>5.2474306152940686E-2</v>
      </c>
      <c r="BV199" s="11">
        <v>1681</v>
      </c>
      <c r="BW199" s="192">
        <v>7.7950382564340365E-2</v>
      </c>
      <c r="BX199" s="207"/>
      <c r="BY199" s="208"/>
      <c r="BZ199" s="207"/>
      <c r="CA199" s="208"/>
      <c r="CB199" s="208"/>
      <c r="CC199" s="207"/>
      <c r="CD199" s="208"/>
      <c r="CE199" s="208"/>
      <c r="CF199" s="207"/>
      <c r="CG199" s="208"/>
      <c r="CH199" s="208"/>
      <c r="CI199" s="207"/>
      <c r="CJ199" s="208"/>
      <c r="CK199" s="208"/>
      <c r="CL199" s="207"/>
      <c r="CM199" s="208"/>
      <c r="CN199" s="207"/>
      <c r="CO199" s="208"/>
      <c r="CP199" s="207"/>
      <c r="CQ199" s="208"/>
      <c r="CR199" s="207"/>
      <c r="CS199" s="208"/>
      <c r="CT199" s="208"/>
      <c r="CU199" s="207"/>
      <c r="CV199" s="208"/>
      <c r="CW199" s="208"/>
      <c r="CX199" s="207"/>
      <c r="CY199" s="208"/>
      <c r="CZ199" s="208"/>
      <c r="DA199" s="207"/>
      <c r="DB199" s="208"/>
      <c r="DC199" s="208"/>
      <c r="DD199" s="207"/>
      <c r="DE199" s="208"/>
      <c r="DF199" s="207"/>
      <c r="DG199" s="208"/>
      <c r="DH199" s="207"/>
      <c r="DI199" s="208"/>
      <c r="DJ199" s="207"/>
      <c r="DK199" s="208"/>
      <c r="DL199" s="208"/>
      <c r="DM199" s="207"/>
      <c r="DN199" s="208"/>
      <c r="DO199" s="208"/>
      <c r="DP199" s="207"/>
      <c r="DQ199" s="208"/>
      <c r="DR199" s="208"/>
      <c r="DS199" s="207"/>
      <c r="DT199" s="208"/>
      <c r="DU199" s="208"/>
      <c r="DV199" s="207"/>
      <c r="DW199" s="208"/>
      <c r="DX199" s="207"/>
      <c r="DY199" s="208"/>
    </row>
    <row r="200" spans="2:129" x14ac:dyDescent="0.3">
      <c r="B200" s="413"/>
      <c r="C200" s="12" t="s">
        <v>130</v>
      </c>
      <c r="D200" s="92">
        <v>1258</v>
      </c>
      <c r="E200" s="93">
        <v>4.3999999999999997E-2</v>
      </c>
      <c r="F200" s="92">
        <v>1278</v>
      </c>
      <c r="G200" s="93">
        <v>4.3999999999999997E-2</v>
      </c>
      <c r="H200" s="93">
        <v>1.6E-2</v>
      </c>
      <c r="I200" s="92">
        <v>1364</v>
      </c>
      <c r="J200" s="93">
        <v>4.2000000000000003E-2</v>
      </c>
      <c r="K200" s="93">
        <v>6.7000000000000004E-2</v>
      </c>
      <c r="L200" s="92">
        <v>1286</v>
      </c>
      <c r="M200" s="93">
        <v>0.04</v>
      </c>
      <c r="N200" s="93">
        <v>-5.7000000000000002E-2</v>
      </c>
      <c r="O200" s="92">
        <v>1197</v>
      </c>
      <c r="P200" s="93">
        <v>4.2000000000000003E-2</v>
      </c>
      <c r="Q200" s="93">
        <v>-6.9000000000000006E-2</v>
      </c>
      <c r="R200" s="11">
        <v>-81</v>
      </c>
      <c r="S200" s="192">
        <v>-6.3380281690140872E-2</v>
      </c>
      <c r="T200" s="11">
        <v>-167</v>
      </c>
      <c r="U200" s="192">
        <v>-0.12243401759530792</v>
      </c>
      <c r="V200" s="92">
        <v>1159</v>
      </c>
      <c r="W200" s="93">
        <v>4.3999999999999997E-2</v>
      </c>
      <c r="X200" s="92">
        <v>1176</v>
      </c>
      <c r="Y200" s="93">
        <v>4.3999999999999997E-2</v>
      </c>
      <c r="Z200" s="93">
        <v>1.4999999999999999E-2</v>
      </c>
      <c r="AA200" s="92">
        <v>1271</v>
      </c>
      <c r="AB200" s="93">
        <v>4.2000000000000003E-2</v>
      </c>
      <c r="AC200" s="93">
        <v>8.1000000000000003E-2</v>
      </c>
      <c r="AD200" s="92">
        <v>1172</v>
      </c>
      <c r="AE200" s="93">
        <v>4.1000000000000002E-2</v>
      </c>
      <c r="AF200" s="93">
        <v>-7.8E-2</v>
      </c>
      <c r="AG200" s="92">
        <v>1083</v>
      </c>
      <c r="AH200" s="93">
        <v>4.1000000000000002E-2</v>
      </c>
      <c r="AI200" s="93">
        <v>-7.5999999999999998E-2</v>
      </c>
      <c r="AJ200" s="11">
        <v>-93</v>
      </c>
      <c r="AK200" s="192">
        <v>-7.9081632653061229E-2</v>
      </c>
      <c r="AL200" s="11">
        <v>-188</v>
      </c>
      <c r="AM200" s="192">
        <v>-0.14791502753737215</v>
      </c>
      <c r="AN200">
        <v>99</v>
      </c>
      <c r="AO200" s="93">
        <v>4.8000000000000001E-2</v>
      </c>
      <c r="AP200">
        <v>102</v>
      </c>
      <c r="AQ200" s="93">
        <v>5.1999999999999998E-2</v>
      </c>
      <c r="AR200" s="93">
        <v>0.03</v>
      </c>
      <c r="AS200">
        <v>93</v>
      </c>
      <c r="AT200" s="93">
        <v>4.7E-2</v>
      </c>
      <c r="AU200" s="93">
        <v>-8.7999999999999995E-2</v>
      </c>
      <c r="AV200">
        <v>114</v>
      </c>
      <c r="AW200" s="93">
        <v>3.7999999999999999E-2</v>
      </c>
      <c r="AX200" s="93">
        <v>0.22600000000000001</v>
      </c>
      <c r="AY200">
        <v>114</v>
      </c>
      <c r="AZ200" s="93">
        <v>4.5999999999999999E-2</v>
      </c>
      <c r="BA200" s="93">
        <v>0</v>
      </c>
      <c r="BB200" s="11">
        <v>12</v>
      </c>
      <c r="BC200" s="192">
        <v>0.11764705882352944</v>
      </c>
      <c r="BD200" s="11">
        <v>21</v>
      </c>
      <c r="BE200" s="192">
        <v>0.22580645161290322</v>
      </c>
      <c r="BF200" s="92">
        <v>13547</v>
      </c>
      <c r="BG200" s="93">
        <v>3.1E-2</v>
      </c>
      <c r="BH200" s="92">
        <v>14281</v>
      </c>
      <c r="BI200" s="93">
        <v>3.3000000000000002E-2</v>
      </c>
      <c r="BJ200" s="93">
        <v>5.3999999999999999E-2</v>
      </c>
      <c r="BK200" s="92">
        <v>14132</v>
      </c>
      <c r="BL200" s="93">
        <v>3.3000000000000002E-2</v>
      </c>
      <c r="BM200" s="93">
        <v>-0.01</v>
      </c>
      <c r="BN200" s="92">
        <v>15029</v>
      </c>
      <c r="BO200" s="93">
        <v>3.4000000000000002E-2</v>
      </c>
      <c r="BP200" s="93">
        <v>6.3E-2</v>
      </c>
      <c r="BQ200" s="92">
        <v>15852</v>
      </c>
      <c r="BR200" s="93">
        <v>3.4000000000000002E-2</v>
      </c>
      <c r="BS200" s="93">
        <v>5.5E-2</v>
      </c>
      <c r="BT200" s="11">
        <f t="shared" si="0"/>
        <v>1571</v>
      </c>
      <c r="BU200" s="192">
        <f t="shared" si="1"/>
        <v>0.1100063020796862</v>
      </c>
      <c r="BV200" s="11">
        <v>1720</v>
      </c>
      <c r="BW200" s="192">
        <v>0.12170959524483442</v>
      </c>
      <c r="BX200" s="207"/>
      <c r="BY200" s="208"/>
      <c r="BZ200" s="207"/>
      <c r="CA200" s="208"/>
      <c r="CB200" s="208"/>
      <c r="CC200" s="207"/>
      <c r="CD200" s="208"/>
      <c r="CE200" s="208"/>
      <c r="CF200" s="207"/>
      <c r="CG200" s="208"/>
      <c r="CH200" s="208"/>
      <c r="CI200" s="207"/>
      <c r="CJ200" s="208"/>
      <c r="CK200" s="208"/>
      <c r="CL200" s="207"/>
      <c r="CM200" s="208"/>
      <c r="CN200" s="207"/>
      <c r="CO200" s="208"/>
      <c r="CP200" s="207"/>
      <c r="CQ200" s="208"/>
      <c r="CR200" s="207"/>
      <c r="CS200" s="208"/>
      <c r="CT200" s="208"/>
      <c r="CU200" s="207"/>
      <c r="CV200" s="208"/>
      <c r="CW200" s="208"/>
      <c r="CX200" s="207"/>
      <c r="CY200" s="208"/>
      <c r="CZ200" s="208"/>
      <c r="DA200" s="207"/>
      <c r="DB200" s="208"/>
      <c r="DC200" s="208"/>
      <c r="DD200" s="207"/>
      <c r="DE200" s="208"/>
      <c r="DF200" s="207"/>
      <c r="DG200" s="208"/>
      <c r="DH200" s="207"/>
      <c r="DI200" s="208"/>
      <c r="DJ200" s="207"/>
      <c r="DK200" s="208"/>
      <c r="DL200" s="208"/>
      <c r="DM200" s="207"/>
      <c r="DN200" s="208"/>
      <c r="DO200" s="208"/>
      <c r="DP200" s="207"/>
      <c r="DQ200" s="208"/>
      <c r="DR200" s="208"/>
      <c r="DS200" s="207"/>
      <c r="DT200" s="208"/>
      <c r="DU200" s="208"/>
      <c r="DV200" s="207"/>
      <c r="DW200" s="208"/>
      <c r="DX200" s="207"/>
      <c r="DY200" s="208"/>
    </row>
    <row r="201" spans="2:129" x14ac:dyDescent="0.3">
      <c r="B201" s="413"/>
      <c r="C201" s="112" t="s">
        <v>135</v>
      </c>
      <c r="D201" s="92">
        <v>3478</v>
      </c>
      <c r="E201" s="93">
        <v>0.121</v>
      </c>
      <c r="F201" s="92">
        <v>3536</v>
      </c>
      <c r="G201" s="93">
        <v>0.122</v>
      </c>
      <c r="H201" s="93">
        <v>1.7000000000000001E-2</v>
      </c>
      <c r="I201" s="92">
        <v>4036</v>
      </c>
      <c r="J201" s="93">
        <v>0.124</v>
      </c>
      <c r="K201" s="93">
        <v>0.14099999999999999</v>
      </c>
      <c r="L201" s="92">
        <v>3793</v>
      </c>
      <c r="M201" s="93">
        <v>0.11899999999999999</v>
      </c>
      <c r="N201" s="93">
        <v>-0.06</v>
      </c>
      <c r="O201" s="92">
        <v>3371</v>
      </c>
      <c r="P201" s="93">
        <v>0.11700000000000001</v>
      </c>
      <c r="Q201" s="93">
        <v>-0.111</v>
      </c>
      <c r="R201" s="11">
        <v>-165</v>
      </c>
      <c r="S201" s="192">
        <v>-4.6662895927601755E-2</v>
      </c>
      <c r="T201" s="11">
        <v>-665</v>
      </c>
      <c r="U201" s="192">
        <v>-0.16476709613478691</v>
      </c>
      <c r="V201" s="92">
        <v>3099</v>
      </c>
      <c r="W201" s="93">
        <v>0.11700000000000001</v>
      </c>
      <c r="X201" s="92">
        <v>3186</v>
      </c>
      <c r="Y201" s="93">
        <v>0.11799999999999999</v>
      </c>
      <c r="Z201" s="93">
        <v>2.8000000000000001E-2</v>
      </c>
      <c r="AA201" s="92">
        <v>3720</v>
      </c>
      <c r="AB201" s="93">
        <v>0.122</v>
      </c>
      <c r="AC201" s="93">
        <v>0.16800000000000001</v>
      </c>
      <c r="AD201" s="92">
        <v>3267</v>
      </c>
      <c r="AE201" s="93">
        <v>0.113</v>
      </c>
      <c r="AF201" s="93">
        <v>-0.122</v>
      </c>
      <c r="AG201" s="92">
        <v>2918</v>
      </c>
      <c r="AH201" s="93">
        <v>0.111</v>
      </c>
      <c r="AI201" s="93">
        <v>-0.107</v>
      </c>
      <c r="AJ201" s="11">
        <v>-268</v>
      </c>
      <c r="AK201" s="192">
        <v>-8.4118016321406142E-2</v>
      </c>
      <c r="AL201" s="11">
        <v>-802</v>
      </c>
      <c r="AM201" s="192">
        <v>-0.21559139784946235</v>
      </c>
      <c r="AN201">
        <v>379</v>
      </c>
      <c r="AO201" s="93">
        <v>0.185</v>
      </c>
      <c r="AP201">
        <v>350</v>
      </c>
      <c r="AQ201" s="93">
        <v>0.18</v>
      </c>
      <c r="AR201" s="93">
        <v>-7.6999999999999999E-2</v>
      </c>
      <c r="AS201">
        <v>316</v>
      </c>
      <c r="AT201" s="93">
        <v>0.16</v>
      </c>
      <c r="AU201" s="93">
        <v>-9.7000000000000003E-2</v>
      </c>
      <c r="AV201">
        <v>526</v>
      </c>
      <c r="AW201" s="93">
        <v>0.17699999999999999</v>
      </c>
      <c r="AX201" s="93">
        <v>0.66500000000000004</v>
      </c>
      <c r="AY201">
        <v>453</v>
      </c>
      <c r="AZ201" s="93">
        <v>0.184</v>
      </c>
      <c r="BA201" s="93">
        <v>-0.13900000000000001</v>
      </c>
      <c r="BB201" s="11">
        <v>103</v>
      </c>
      <c r="BC201" s="192">
        <v>0.29428571428571426</v>
      </c>
      <c r="BD201" s="11">
        <v>137</v>
      </c>
      <c r="BE201" s="192">
        <v>0.43354430379746833</v>
      </c>
      <c r="BF201" s="92">
        <v>78964</v>
      </c>
      <c r="BG201" s="93">
        <v>0.183</v>
      </c>
      <c r="BH201" s="92">
        <v>79323</v>
      </c>
      <c r="BI201" s="93">
        <v>0.18099999999999999</v>
      </c>
      <c r="BJ201" s="93">
        <v>5.0000000000000001E-3</v>
      </c>
      <c r="BK201" s="92">
        <v>78734</v>
      </c>
      <c r="BL201" s="93">
        <v>0.185</v>
      </c>
      <c r="BM201" s="93">
        <v>-7.0000000000000001E-3</v>
      </c>
      <c r="BN201" s="92">
        <v>80579</v>
      </c>
      <c r="BO201" s="93">
        <v>0.18099999999999999</v>
      </c>
      <c r="BP201" s="93">
        <v>2.3E-2</v>
      </c>
      <c r="BQ201" s="92">
        <v>84440</v>
      </c>
      <c r="BR201" s="93">
        <v>0.18099999999999999</v>
      </c>
      <c r="BS201" s="93">
        <v>4.8000000000000001E-2</v>
      </c>
      <c r="BT201" s="11">
        <f t="shared" si="0"/>
        <v>5117</v>
      </c>
      <c r="BU201" s="192">
        <f t="shared" si="1"/>
        <v>6.4508402354928496E-2</v>
      </c>
      <c r="BV201" s="11">
        <v>5706</v>
      </c>
      <c r="BW201" s="192">
        <v>7.2471867300022863E-2</v>
      </c>
      <c r="BX201" s="207"/>
      <c r="BY201" s="208"/>
      <c r="BZ201" s="207"/>
      <c r="CA201" s="208"/>
      <c r="CB201" s="208"/>
      <c r="CC201" s="207"/>
      <c r="CD201" s="208"/>
      <c r="CE201" s="208"/>
      <c r="CF201" s="207"/>
      <c r="CG201" s="208"/>
      <c r="CH201" s="208"/>
      <c r="CI201" s="207"/>
      <c r="CJ201" s="208"/>
      <c r="CK201" s="208"/>
      <c r="CL201" s="207"/>
      <c r="CM201" s="208"/>
      <c r="CN201" s="207"/>
      <c r="CO201" s="208"/>
      <c r="CP201" s="207"/>
      <c r="CQ201" s="208"/>
      <c r="CR201" s="207"/>
      <c r="CS201" s="208"/>
      <c r="CT201" s="208"/>
      <c r="CU201" s="207"/>
      <c r="CV201" s="208"/>
      <c r="CW201" s="208"/>
      <c r="CX201" s="207"/>
      <c r="CY201" s="208"/>
      <c r="CZ201" s="208"/>
      <c r="DA201" s="207"/>
      <c r="DB201" s="208"/>
      <c r="DC201" s="208"/>
      <c r="DD201" s="207"/>
      <c r="DE201" s="208"/>
      <c r="DF201" s="207"/>
      <c r="DG201" s="208"/>
      <c r="DH201" s="207"/>
      <c r="DI201" s="208"/>
      <c r="DJ201" s="207"/>
      <c r="DK201" s="208"/>
      <c r="DL201" s="208"/>
      <c r="DM201" s="207"/>
      <c r="DN201" s="208"/>
      <c r="DO201" s="208"/>
      <c r="DP201" s="207"/>
      <c r="DQ201" s="208"/>
      <c r="DR201" s="208"/>
      <c r="DS201" s="207"/>
      <c r="DT201" s="208"/>
      <c r="DU201" s="208"/>
      <c r="DV201" s="207"/>
      <c r="DW201" s="208"/>
      <c r="DX201" s="207"/>
      <c r="DY201" s="208"/>
    </row>
    <row r="202" spans="2:129" x14ac:dyDescent="0.3">
      <c r="B202" s="413"/>
      <c r="C202" s="112" t="s">
        <v>13</v>
      </c>
      <c r="D202" s="92">
        <v>28638</v>
      </c>
      <c r="E202" s="93">
        <v>1</v>
      </c>
      <c r="F202" s="92">
        <v>28928</v>
      </c>
      <c r="G202" s="93">
        <v>1</v>
      </c>
      <c r="H202" s="93">
        <v>0.01</v>
      </c>
      <c r="I202" s="92">
        <v>32510</v>
      </c>
      <c r="J202" s="93">
        <v>1</v>
      </c>
      <c r="K202" s="93">
        <v>0.124</v>
      </c>
      <c r="L202" s="92">
        <v>31866</v>
      </c>
      <c r="M202" s="93">
        <v>1</v>
      </c>
      <c r="N202" s="93">
        <v>-0.02</v>
      </c>
      <c r="O202" s="92">
        <v>28784</v>
      </c>
      <c r="P202" s="93">
        <v>1</v>
      </c>
      <c r="Q202" s="93">
        <v>-9.7000000000000003E-2</v>
      </c>
      <c r="R202" s="11">
        <v>-144</v>
      </c>
      <c r="S202" s="192">
        <v>-4.9778761061947119E-3</v>
      </c>
      <c r="T202" s="11">
        <v>-3726</v>
      </c>
      <c r="U202" s="192">
        <v>-0.11461088895724393</v>
      </c>
      <c r="V202" s="92">
        <v>26587</v>
      </c>
      <c r="W202" s="93">
        <v>1</v>
      </c>
      <c r="X202" s="92">
        <v>26983</v>
      </c>
      <c r="Y202" s="93">
        <v>1</v>
      </c>
      <c r="Z202" s="93">
        <v>1.4999999999999999E-2</v>
      </c>
      <c r="AA202" s="92">
        <v>30530</v>
      </c>
      <c r="AB202" s="93">
        <v>1</v>
      </c>
      <c r="AC202" s="93">
        <v>0.13100000000000001</v>
      </c>
      <c r="AD202" s="92">
        <v>28896</v>
      </c>
      <c r="AE202" s="93">
        <v>1</v>
      </c>
      <c r="AF202" s="93">
        <v>-5.3999999999999999E-2</v>
      </c>
      <c r="AG202" s="92">
        <v>26319</v>
      </c>
      <c r="AH202" s="93">
        <v>1</v>
      </c>
      <c r="AI202" s="93">
        <v>-8.8999999999999996E-2</v>
      </c>
      <c r="AJ202" s="11">
        <v>-664</v>
      </c>
      <c r="AK202" s="192">
        <v>-2.4608086573027488E-2</v>
      </c>
      <c r="AL202" s="11">
        <v>-4211</v>
      </c>
      <c r="AM202" s="192">
        <v>-0.13792990501146413</v>
      </c>
      <c r="AN202" s="92">
        <v>2051</v>
      </c>
      <c r="AO202" s="93">
        <v>1</v>
      </c>
      <c r="AP202" s="92">
        <v>1945</v>
      </c>
      <c r="AQ202" s="93">
        <v>1</v>
      </c>
      <c r="AR202" s="93">
        <v>-5.1999999999999998E-2</v>
      </c>
      <c r="AS202" s="92">
        <v>1980</v>
      </c>
      <c r="AT202" s="93">
        <v>1</v>
      </c>
      <c r="AU202" s="93">
        <v>1.7999999999999999E-2</v>
      </c>
      <c r="AV202" s="92">
        <v>2970</v>
      </c>
      <c r="AW202" s="93">
        <v>1</v>
      </c>
      <c r="AX202" s="93">
        <v>0.5</v>
      </c>
      <c r="AY202" s="92">
        <v>2465</v>
      </c>
      <c r="AZ202" s="93">
        <v>1</v>
      </c>
      <c r="BA202" s="93">
        <v>-0.17</v>
      </c>
      <c r="BB202" s="11">
        <v>520</v>
      </c>
      <c r="BC202" s="192">
        <v>0.26735218508997427</v>
      </c>
      <c r="BD202" s="11">
        <v>485</v>
      </c>
      <c r="BE202" s="192">
        <v>0.24494949494949494</v>
      </c>
      <c r="BF202" s="92">
        <v>431457</v>
      </c>
      <c r="BG202" s="93">
        <v>1</v>
      </c>
      <c r="BH202" s="92">
        <v>437623</v>
      </c>
      <c r="BI202" s="93">
        <v>1</v>
      </c>
      <c r="BJ202" s="93">
        <v>1.4E-2</v>
      </c>
      <c r="BK202" s="92">
        <v>425378</v>
      </c>
      <c r="BL202" s="93">
        <v>1</v>
      </c>
      <c r="BM202" s="93">
        <v>-2.8000000000000001E-2</v>
      </c>
      <c r="BN202" s="92">
        <v>445456</v>
      </c>
      <c r="BO202" s="93">
        <v>1</v>
      </c>
      <c r="BP202" s="93">
        <v>4.7E-2</v>
      </c>
      <c r="BQ202" s="92">
        <v>467161</v>
      </c>
      <c r="BR202" s="93">
        <v>1</v>
      </c>
      <c r="BS202" s="93">
        <v>4.9000000000000002E-2</v>
      </c>
      <c r="BT202" s="11">
        <f t="shared" si="0"/>
        <v>29538</v>
      </c>
      <c r="BU202" s="192">
        <f t="shared" si="1"/>
        <v>6.7496452425946485E-2</v>
      </c>
      <c r="BV202" s="11">
        <v>41783</v>
      </c>
      <c r="BW202" s="192">
        <v>9.8225578191631913E-2</v>
      </c>
      <c r="BX202" s="207"/>
      <c r="BY202" s="208"/>
      <c r="BZ202" s="207"/>
      <c r="CA202" s="208"/>
      <c r="CB202" s="208"/>
      <c r="CC202" s="207"/>
      <c r="CD202" s="208"/>
      <c r="CE202" s="208"/>
      <c r="CF202" s="207"/>
      <c r="CG202" s="208"/>
      <c r="CH202" s="208"/>
      <c r="CI202" s="207"/>
      <c r="CJ202" s="208"/>
      <c r="CK202" s="208"/>
      <c r="CL202" s="207"/>
      <c r="CM202" s="208"/>
      <c r="CN202" s="207"/>
      <c r="CO202" s="208"/>
      <c r="CP202" s="207"/>
      <c r="CQ202" s="208"/>
      <c r="CR202" s="207"/>
      <c r="CS202" s="208"/>
      <c r="CT202" s="208"/>
      <c r="CU202" s="207"/>
      <c r="CV202" s="208"/>
      <c r="CW202" s="208"/>
      <c r="CX202" s="207"/>
      <c r="CY202" s="208"/>
      <c r="CZ202" s="208"/>
      <c r="DA202" s="207"/>
      <c r="DB202" s="208"/>
      <c r="DC202" s="208"/>
      <c r="DD202" s="207"/>
      <c r="DE202" s="208"/>
      <c r="DF202" s="207"/>
      <c r="DG202" s="208"/>
      <c r="DH202" s="207"/>
      <c r="DI202" s="208"/>
      <c r="DJ202" s="207"/>
      <c r="DK202" s="208"/>
      <c r="DL202" s="208"/>
      <c r="DM202" s="207"/>
      <c r="DN202" s="208"/>
      <c r="DO202" s="208"/>
      <c r="DP202" s="207"/>
      <c r="DQ202" s="208"/>
      <c r="DR202" s="208"/>
      <c r="DS202" s="207"/>
      <c r="DT202" s="208"/>
      <c r="DU202" s="208"/>
      <c r="DV202" s="207"/>
      <c r="DW202" s="208"/>
      <c r="DX202" s="207"/>
      <c r="DY202" s="208"/>
    </row>
    <row r="203" spans="2:129" x14ac:dyDescent="0.3">
      <c r="B203" s="413" t="s">
        <v>367</v>
      </c>
      <c r="C203" s="12" t="s">
        <v>134</v>
      </c>
      <c r="D203" s="92">
        <v>20236</v>
      </c>
      <c r="E203" s="93">
        <v>0.442</v>
      </c>
      <c r="F203" s="92">
        <v>21051</v>
      </c>
      <c r="G203" s="93">
        <v>0.45200000000000001</v>
      </c>
      <c r="H203" s="93">
        <v>0.04</v>
      </c>
      <c r="I203" s="92">
        <v>23124</v>
      </c>
      <c r="J203" s="93">
        <v>0.47099999999999997</v>
      </c>
      <c r="K203" s="93">
        <v>9.8000000000000004E-2</v>
      </c>
      <c r="L203" s="92">
        <v>21158</v>
      </c>
      <c r="M203" s="93">
        <v>0.47599999999999998</v>
      </c>
      <c r="N203" s="93">
        <v>-8.5000000000000006E-2</v>
      </c>
      <c r="O203" s="92">
        <v>18457</v>
      </c>
      <c r="P203" s="93">
        <v>0.46200000000000002</v>
      </c>
      <c r="Q203" s="93">
        <v>-0.128</v>
      </c>
      <c r="R203" s="11">
        <v>-2594</v>
      </c>
      <c r="S203" s="192">
        <v>-0.12322454990261744</v>
      </c>
      <c r="T203" s="11">
        <v>-4667</v>
      </c>
      <c r="U203" s="192">
        <v>-0.20182494378135271</v>
      </c>
      <c r="V203" s="92">
        <v>19186</v>
      </c>
      <c r="W203" s="93">
        <v>0.44600000000000001</v>
      </c>
      <c r="X203" s="92">
        <v>20002</v>
      </c>
      <c r="Y203" s="93">
        <v>0.45500000000000002</v>
      </c>
      <c r="Z203" s="93">
        <v>4.2999999999999997E-2</v>
      </c>
      <c r="AA203" s="92">
        <v>22100</v>
      </c>
      <c r="AB203" s="93">
        <v>0.47499999999999998</v>
      </c>
      <c r="AC203" s="93">
        <v>0.105</v>
      </c>
      <c r="AD203" s="92">
        <v>19828</v>
      </c>
      <c r="AE203" s="93">
        <v>0.48199999999999998</v>
      </c>
      <c r="AF203" s="93">
        <v>-0.10299999999999999</v>
      </c>
      <c r="AG203" s="92">
        <v>17014</v>
      </c>
      <c r="AH203" s="93">
        <v>0.46700000000000003</v>
      </c>
      <c r="AI203" s="93">
        <v>-0.14199999999999999</v>
      </c>
      <c r="AJ203" s="11">
        <v>-2988</v>
      </c>
      <c r="AK203" s="192">
        <v>-0.14938506149385067</v>
      </c>
      <c r="AL203" s="11">
        <v>-5086</v>
      </c>
      <c r="AM203" s="192">
        <v>-0.23013574660633485</v>
      </c>
      <c r="AN203" s="92">
        <v>1050</v>
      </c>
      <c r="AO203" s="93">
        <v>0.38300000000000001</v>
      </c>
      <c r="AP203" s="92">
        <v>1049</v>
      </c>
      <c r="AQ203" s="93">
        <v>0.39400000000000002</v>
      </c>
      <c r="AR203" s="93">
        <v>-1E-3</v>
      </c>
      <c r="AS203" s="92">
        <v>1024</v>
      </c>
      <c r="AT203" s="93">
        <v>0.39900000000000002</v>
      </c>
      <c r="AU203" s="93">
        <v>-2.4E-2</v>
      </c>
      <c r="AV203" s="92">
        <v>1330</v>
      </c>
      <c r="AW203" s="93">
        <v>0.40100000000000002</v>
      </c>
      <c r="AX203" s="93">
        <v>0.29899999999999999</v>
      </c>
      <c r="AY203" s="92">
        <v>1443</v>
      </c>
      <c r="AZ203" s="93">
        <v>0.40500000000000003</v>
      </c>
      <c r="BA203" s="93">
        <v>8.5000000000000006E-2</v>
      </c>
      <c r="BB203" s="11">
        <v>394</v>
      </c>
      <c r="BC203" s="192">
        <v>0.37559580552907534</v>
      </c>
      <c r="BD203" s="11">
        <v>419</v>
      </c>
      <c r="BE203" s="192">
        <v>0.4091796875</v>
      </c>
      <c r="BF203" s="92">
        <v>198946</v>
      </c>
      <c r="BG203" s="93">
        <v>0.46500000000000002</v>
      </c>
      <c r="BH203" s="92">
        <v>201132</v>
      </c>
      <c r="BI203" s="93">
        <v>0.46500000000000002</v>
      </c>
      <c r="BJ203" s="93">
        <v>1.0999999999999999E-2</v>
      </c>
      <c r="BK203" s="92">
        <v>201914</v>
      </c>
      <c r="BL203" s="93">
        <v>0.46700000000000003</v>
      </c>
      <c r="BM203" s="93">
        <v>4.0000000000000001E-3</v>
      </c>
      <c r="BN203" s="92">
        <v>205725</v>
      </c>
      <c r="BO203" s="93">
        <v>0.47299999999999998</v>
      </c>
      <c r="BP203" s="93">
        <v>1.9E-2</v>
      </c>
      <c r="BQ203" s="92">
        <v>214409</v>
      </c>
      <c r="BR203" s="93">
        <v>0.47299999999999998</v>
      </c>
      <c r="BS203" s="93">
        <v>4.2000000000000003E-2</v>
      </c>
      <c r="BT203" s="11">
        <f t="shared" si="0"/>
        <v>13277</v>
      </c>
      <c r="BU203" s="192">
        <f t="shared" si="1"/>
        <v>6.6011375614024592E-2</v>
      </c>
      <c r="BV203" s="11">
        <v>12495</v>
      </c>
      <c r="BW203" s="192">
        <v>6.1882781778380892E-2</v>
      </c>
      <c r="BX203" s="207"/>
      <c r="BY203" s="208"/>
      <c r="BZ203" s="207"/>
      <c r="CA203" s="208"/>
      <c r="CB203" s="208"/>
      <c r="CC203" s="207"/>
      <c r="CD203" s="208"/>
      <c r="CE203" s="208"/>
      <c r="CF203" s="207"/>
      <c r="CG203" s="208"/>
      <c r="CH203" s="208"/>
      <c r="CI203" s="207"/>
      <c r="CJ203" s="208"/>
      <c r="CK203" s="208"/>
      <c r="CL203" s="207"/>
      <c r="CM203" s="208"/>
      <c r="CN203" s="207"/>
      <c r="CO203" s="208"/>
      <c r="CP203" s="207"/>
      <c r="CQ203" s="208"/>
      <c r="CR203" s="207"/>
      <c r="CS203" s="208"/>
      <c r="CT203" s="208"/>
      <c r="CU203" s="207"/>
      <c r="CV203" s="208"/>
      <c r="CW203" s="208"/>
      <c r="CX203" s="207"/>
      <c r="CY203" s="208"/>
      <c r="CZ203" s="208"/>
      <c r="DA203" s="207"/>
      <c r="DB203" s="208"/>
      <c r="DC203" s="208"/>
      <c r="DD203" s="207"/>
      <c r="DE203" s="208"/>
      <c r="DF203" s="207"/>
      <c r="DG203" s="208"/>
      <c r="DH203" s="207"/>
      <c r="DI203" s="208"/>
      <c r="DJ203" s="207"/>
      <c r="DK203" s="208"/>
      <c r="DL203" s="208"/>
      <c r="DM203" s="207"/>
      <c r="DN203" s="208"/>
      <c r="DO203" s="208"/>
      <c r="DP203" s="207"/>
      <c r="DQ203" s="208"/>
      <c r="DR203" s="208"/>
      <c r="DS203" s="207"/>
      <c r="DT203" s="208"/>
      <c r="DU203" s="208"/>
      <c r="DV203" s="207"/>
      <c r="DW203" s="208"/>
      <c r="DX203" s="207"/>
      <c r="DY203" s="208"/>
    </row>
    <row r="204" spans="2:129" x14ac:dyDescent="0.3">
      <c r="B204" s="413"/>
      <c r="C204" s="12" t="s">
        <v>133</v>
      </c>
      <c r="D204" s="92">
        <v>9951</v>
      </c>
      <c r="E204" s="93">
        <v>0.217</v>
      </c>
      <c r="F204" s="92">
        <v>9978</v>
      </c>
      <c r="G204" s="93">
        <v>0.214</v>
      </c>
      <c r="H204" s="93">
        <v>3.0000000000000001E-3</v>
      </c>
      <c r="I204" s="92">
        <v>10205</v>
      </c>
      <c r="J204" s="93">
        <v>0.20799999999999999</v>
      </c>
      <c r="K204" s="93">
        <v>2.3E-2</v>
      </c>
      <c r="L204" s="92">
        <v>9421</v>
      </c>
      <c r="M204" s="93">
        <v>0.21199999999999999</v>
      </c>
      <c r="N204" s="93">
        <v>-7.6999999999999999E-2</v>
      </c>
      <c r="O204" s="92">
        <v>8525</v>
      </c>
      <c r="P204" s="93">
        <v>0.21299999999999999</v>
      </c>
      <c r="Q204" s="93">
        <v>-9.5000000000000001E-2</v>
      </c>
      <c r="R204" s="11">
        <v>-1453</v>
      </c>
      <c r="S204" s="192">
        <v>-0.14562036480256568</v>
      </c>
      <c r="T204" s="11">
        <v>-1680</v>
      </c>
      <c r="U204" s="192">
        <v>-0.16462518373346399</v>
      </c>
      <c r="V204" s="92">
        <v>9385</v>
      </c>
      <c r="W204" s="93">
        <v>0.218</v>
      </c>
      <c r="X204" s="92">
        <v>9430</v>
      </c>
      <c r="Y204" s="93">
        <v>0.215</v>
      </c>
      <c r="Z204" s="93">
        <v>5.0000000000000001E-3</v>
      </c>
      <c r="AA204" s="92">
        <v>9670</v>
      </c>
      <c r="AB204" s="93">
        <v>0.20799999999999999</v>
      </c>
      <c r="AC204" s="93">
        <v>2.5000000000000001E-2</v>
      </c>
      <c r="AD204" s="92">
        <v>8752</v>
      </c>
      <c r="AE204" s="93">
        <v>0.21299999999999999</v>
      </c>
      <c r="AF204" s="93">
        <v>-9.5000000000000001E-2</v>
      </c>
      <c r="AG204" s="92">
        <v>7787</v>
      </c>
      <c r="AH204" s="93">
        <v>0.214</v>
      </c>
      <c r="AI204" s="93">
        <v>-0.11</v>
      </c>
      <c r="AJ204" s="11">
        <v>-1643</v>
      </c>
      <c r="AK204" s="192">
        <v>-0.17423117709437963</v>
      </c>
      <c r="AL204" s="11">
        <v>-1883</v>
      </c>
      <c r="AM204" s="192">
        <v>-0.19472595656670114</v>
      </c>
      <c r="AN204">
        <v>566</v>
      </c>
      <c r="AO204" s="93">
        <v>0.20599999999999999</v>
      </c>
      <c r="AP204">
        <v>548</v>
      </c>
      <c r="AQ204" s="93">
        <v>0.20599999999999999</v>
      </c>
      <c r="AR204" s="93">
        <v>-3.2000000000000001E-2</v>
      </c>
      <c r="AS204">
        <v>535</v>
      </c>
      <c r="AT204" s="93">
        <v>0.20799999999999999</v>
      </c>
      <c r="AU204" s="93">
        <v>-2.4E-2</v>
      </c>
      <c r="AV204">
        <v>669</v>
      </c>
      <c r="AW204" s="93">
        <v>0.20200000000000001</v>
      </c>
      <c r="AX204" s="93">
        <v>0.25</v>
      </c>
      <c r="AY204">
        <v>738</v>
      </c>
      <c r="AZ204" s="93">
        <v>0.20699999999999999</v>
      </c>
      <c r="BA204" s="93">
        <v>0.10299999999999999</v>
      </c>
      <c r="BB204" s="11">
        <v>190</v>
      </c>
      <c r="BC204" s="192">
        <v>0.34671532846715336</v>
      </c>
      <c r="BD204" s="11">
        <v>203</v>
      </c>
      <c r="BE204" s="192">
        <v>0.3794392523364486</v>
      </c>
      <c r="BF204" s="92">
        <v>87501</v>
      </c>
      <c r="BG204" s="93">
        <v>0.20399999999999999</v>
      </c>
      <c r="BH204" s="92">
        <v>87257</v>
      </c>
      <c r="BI204" s="93">
        <v>0.20200000000000001</v>
      </c>
      <c r="BJ204" s="93">
        <v>-3.0000000000000001E-3</v>
      </c>
      <c r="BK204" s="92">
        <v>86544</v>
      </c>
      <c r="BL204" s="93">
        <v>0.2</v>
      </c>
      <c r="BM204" s="93">
        <v>-8.0000000000000002E-3</v>
      </c>
      <c r="BN204" s="92">
        <v>85947</v>
      </c>
      <c r="BO204" s="93">
        <v>0.19800000000000001</v>
      </c>
      <c r="BP204" s="93">
        <v>-7.0000000000000001E-3</v>
      </c>
      <c r="BQ204" s="92">
        <v>89356</v>
      </c>
      <c r="BR204" s="93">
        <v>0.19700000000000001</v>
      </c>
      <c r="BS204" s="93">
        <v>0.04</v>
      </c>
      <c r="BT204" s="11">
        <f t="shared" si="0"/>
        <v>2099</v>
      </c>
      <c r="BU204" s="192">
        <f t="shared" si="1"/>
        <v>2.405537664599966E-2</v>
      </c>
      <c r="BV204" s="11">
        <v>2812</v>
      </c>
      <c r="BW204" s="192">
        <v>3.2492142725087818E-2</v>
      </c>
      <c r="BX204" s="207"/>
      <c r="BY204" s="208"/>
      <c r="BZ204" s="207"/>
      <c r="CA204" s="208"/>
      <c r="CB204" s="208"/>
      <c r="CC204" s="207"/>
      <c r="CD204" s="208"/>
      <c r="CE204" s="208"/>
      <c r="CF204" s="207"/>
      <c r="CG204" s="208"/>
      <c r="CH204" s="208"/>
      <c r="CI204" s="207"/>
      <c r="CJ204" s="208"/>
      <c r="CK204" s="208"/>
      <c r="CL204" s="207"/>
      <c r="CM204" s="208"/>
      <c r="CN204" s="207"/>
      <c r="CO204" s="208"/>
      <c r="CP204" s="207"/>
      <c r="CQ204" s="208"/>
      <c r="CR204" s="207"/>
      <c r="CS204" s="208"/>
      <c r="CT204" s="208"/>
      <c r="CU204" s="207"/>
      <c r="CV204" s="208"/>
      <c r="CW204" s="208"/>
      <c r="CX204" s="207"/>
      <c r="CY204" s="208"/>
      <c r="CZ204" s="208"/>
      <c r="DA204" s="207"/>
      <c r="DB204" s="208"/>
      <c r="DC204" s="208"/>
      <c r="DD204" s="207"/>
      <c r="DE204" s="208"/>
      <c r="DF204" s="207"/>
      <c r="DG204" s="208"/>
      <c r="DH204" s="207"/>
      <c r="DI204" s="208"/>
      <c r="DJ204" s="207"/>
      <c r="DK204" s="208"/>
      <c r="DL204" s="208"/>
      <c r="DM204" s="207"/>
      <c r="DN204" s="208"/>
      <c r="DO204" s="208"/>
      <c r="DP204" s="207"/>
      <c r="DQ204" s="208"/>
      <c r="DR204" s="208"/>
      <c r="DS204" s="207"/>
      <c r="DT204" s="208"/>
      <c r="DU204" s="208"/>
      <c r="DV204" s="207"/>
      <c r="DW204" s="208"/>
      <c r="DX204" s="207"/>
      <c r="DY204" s="208"/>
    </row>
    <row r="205" spans="2:129" x14ac:dyDescent="0.3">
      <c r="B205" s="413"/>
      <c r="C205" s="112" t="s">
        <v>132</v>
      </c>
      <c r="D205" s="92">
        <v>5676</v>
      </c>
      <c r="E205" s="93">
        <v>0.124</v>
      </c>
      <c r="F205" s="92">
        <v>5863</v>
      </c>
      <c r="G205" s="93">
        <v>0.126</v>
      </c>
      <c r="H205" s="93">
        <v>3.3000000000000002E-2</v>
      </c>
      <c r="I205" s="92">
        <v>5911</v>
      </c>
      <c r="J205" s="93">
        <v>0.121</v>
      </c>
      <c r="K205" s="93">
        <v>8.0000000000000002E-3</v>
      </c>
      <c r="L205" s="92">
        <v>5175</v>
      </c>
      <c r="M205" s="93">
        <v>0.11600000000000001</v>
      </c>
      <c r="N205" s="93">
        <v>-0.125</v>
      </c>
      <c r="O205" s="92">
        <v>4905</v>
      </c>
      <c r="P205" s="93">
        <v>0.123</v>
      </c>
      <c r="Q205" s="93">
        <v>-5.1999999999999998E-2</v>
      </c>
      <c r="R205" s="11">
        <v>-958</v>
      </c>
      <c r="S205" s="192">
        <v>-0.16339757803172439</v>
      </c>
      <c r="T205" s="11">
        <v>-1006</v>
      </c>
      <c r="U205" s="192">
        <v>-0.17019116900693623</v>
      </c>
      <c r="V205" s="92">
        <v>5312</v>
      </c>
      <c r="W205" s="93">
        <v>0.123</v>
      </c>
      <c r="X205" s="92">
        <v>5499</v>
      </c>
      <c r="Y205" s="93">
        <v>0.125</v>
      </c>
      <c r="Z205" s="93">
        <v>3.5000000000000003E-2</v>
      </c>
      <c r="AA205" s="92">
        <v>5547</v>
      </c>
      <c r="AB205" s="93">
        <v>0.11899999999999999</v>
      </c>
      <c r="AC205" s="93">
        <v>8.9999999999999993E-3</v>
      </c>
      <c r="AD205" s="92">
        <v>4732</v>
      </c>
      <c r="AE205" s="93">
        <v>0.115</v>
      </c>
      <c r="AF205" s="93">
        <v>-0.14699999999999999</v>
      </c>
      <c r="AG205" s="92">
        <v>4433</v>
      </c>
      <c r="AH205" s="93">
        <v>0.122</v>
      </c>
      <c r="AI205" s="93">
        <v>-6.3E-2</v>
      </c>
      <c r="AJ205" s="11">
        <v>-1066</v>
      </c>
      <c r="AK205" s="192">
        <v>-0.19385342789598103</v>
      </c>
      <c r="AL205" s="11">
        <v>-1114</v>
      </c>
      <c r="AM205" s="192">
        <v>-0.20082927708671353</v>
      </c>
      <c r="AN205">
        <v>364</v>
      </c>
      <c r="AO205" s="93">
        <v>0.13300000000000001</v>
      </c>
      <c r="AP205">
        <v>364</v>
      </c>
      <c r="AQ205" s="93">
        <v>0.13700000000000001</v>
      </c>
      <c r="AR205" s="93">
        <v>0</v>
      </c>
      <c r="AS205">
        <v>364</v>
      </c>
      <c r="AT205" s="93">
        <v>0.14199999999999999</v>
      </c>
      <c r="AU205" s="93">
        <v>0</v>
      </c>
      <c r="AV205">
        <v>443</v>
      </c>
      <c r="AW205" s="93">
        <v>0.13300000000000001</v>
      </c>
      <c r="AX205" s="93">
        <v>0.217</v>
      </c>
      <c r="AY205">
        <v>472</v>
      </c>
      <c r="AZ205" s="93">
        <v>0.13300000000000001</v>
      </c>
      <c r="BA205" s="93">
        <v>6.5000000000000002E-2</v>
      </c>
      <c r="BB205" s="11">
        <v>108</v>
      </c>
      <c r="BC205" s="192">
        <v>0.29670329670329676</v>
      </c>
      <c r="BD205" s="11">
        <v>108</v>
      </c>
      <c r="BE205" s="192">
        <v>0.2967032967032967</v>
      </c>
      <c r="BF205" s="92">
        <v>47980</v>
      </c>
      <c r="BG205" s="93">
        <v>0.112</v>
      </c>
      <c r="BH205" s="92">
        <v>47668</v>
      </c>
      <c r="BI205" s="93">
        <v>0.11</v>
      </c>
      <c r="BJ205" s="93">
        <v>-7.0000000000000001E-3</v>
      </c>
      <c r="BK205" s="92">
        <v>47212</v>
      </c>
      <c r="BL205" s="93">
        <v>0.109</v>
      </c>
      <c r="BM205" s="93">
        <v>-0.01</v>
      </c>
      <c r="BN205" s="92">
        <v>46635</v>
      </c>
      <c r="BO205" s="93">
        <v>0.107</v>
      </c>
      <c r="BP205" s="93">
        <v>-1.2E-2</v>
      </c>
      <c r="BQ205" s="92">
        <v>47744</v>
      </c>
      <c r="BR205" s="93">
        <v>0.105</v>
      </c>
      <c r="BS205" s="93">
        <v>2.4E-2</v>
      </c>
      <c r="BT205" s="11">
        <f t="shared" si="0"/>
        <v>76</v>
      </c>
      <c r="BU205" s="192">
        <f t="shared" si="1"/>
        <v>1.5943609968951389E-3</v>
      </c>
      <c r="BV205" s="11">
        <v>532</v>
      </c>
      <c r="BW205" s="192">
        <v>1.1268321613149199E-2</v>
      </c>
      <c r="BX205" s="207"/>
      <c r="BY205" s="208"/>
      <c r="BZ205" s="207"/>
      <c r="CA205" s="208"/>
      <c r="CB205" s="208"/>
      <c r="CC205" s="207"/>
      <c r="CD205" s="208"/>
      <c r="CE205" s="208"/>
      <c r="CF205" s="207"/>
      <c r="CG205" s="208"/>
      <c r="CH205" s="208"/>
      <c r="CI205" s="207"/>
      <c r="CJ205" s="208"/>
      <c r="CK205" s="208"/>
      <c r="CL205" s="207"/>
      <c r="CM205" s="208"/>
      <c r="CN205" s="207"/>
      <c r="CO205" s="208"/>
      <c r="CP205" s="207"/>
      <c r="CQ205" s="208"/>
      <c r="CR205" s="207"/>
      <c r="CS205" s="208"/>
      <c r="CT205" s="208"/>
      <c r="CU205" s="207"/>
      <c r="CV205" s="208"/>
      <c r="CW205" s="208"/>
      <c r="CX205" s="207"/>
      <c r="CY205" s="208"/>
      <c r="CZ205" s="208"/>
      <c r="DA205" s="207"/>
      <c r="DB205" s="208"/>
      <c r="DC205" s="208"/>
      <c r="DD205" s="207"/>
      <c r="DE205" s="208"/>
      <c r="DF205" s="207"/>
      <c r="DG205" s="208"/>
      <c r="DH205" s="207"/>
      <c r="DI205" s="208"/>
      <c r="DJ205" s="207"/>
      <c r="DK205" s="208"/>
      <c r="DL205" s="208"/>
      <c r="DM205" s="207"/>
      <c r="DN205" s="208"/>
      <c r="DO205" s="208"/>
      <c r="DP205" s="207"/>
      <c r="DQ205" s="208"/>
      <c r="DR205" s="208"/>
      <c r="DS205" s="207"/>
      <c r="DT205" s="208"/>
      <c r="DU205" s="208"/>
      <c r="DV205" s="207"/>
      <c r="DW205" s="208"/>
      <c r="DX205" s="207"/>
      <c r="DY205" s="208"/>
    </row>
    <row r="206" spans="2:129" x14ac:dyDescent="0.3">
      <c r="B206" s="413"/>
      <c r="C206" s="12" t="s">
        <v>131</v>
      </c>
      <c r="D206" s="92">
        <v>3656</v>
      </c>
      <c r="E206" s="93">
        <v>0.08</v>
      </c>
      <c r="F206" s="92">
        <v>3527</v>
      </c>
      <c r="G206" s="93">
        <v>7.5999999999999998E-2</v>
      </c>
      <c r="H206" s="93">
        <v>-3.5000000000000003E-2</v>
      </c>
      <c r="I206" s="92">
        <v>3588</v>
      </c>
      <c r="J206" s="93">
        <v>7.2999999999999995E-2</v>
      </c>
      <c r="K206" s="93">
        <v>1.7000000000000001E-2</v>
      </c>
      <c r="L206" s="92">
        <v>3082</v>
      </c>
      <c r="M206" s="93">
        <v>6.9000000000000006E-2</v>
      </c>
      <c r="N206" s="93">
        <v>-0.14099999999999999</v>
      </c>
      <c r="O206" s="92">
        <v>3093</v>
      </c>
      <c r="P206" s="93">
        <v>7.6999999999999999E-2</v>
      </c>
      <c r="Q206" s="93">
        <v>4.0000000000000001E-3</v>
      </c>
      <c r="R206" s="11">
        <v>-434</v>
      </c>
      <c r="S206" s="192">
        <v>-0.12305075134675358</v>
      </c>
      <c r="T206" s="11">
        <v>-495</v>
      </c>
      <c r="U206" s="192">
        <v>-0.13795986622073578</v>
      </c>
      <c r="V206" s="92">
        <v>3405</v>
      </c>
      <c r="W206" s="93">
        <v>7.9000000000000001E-2</v>
      </c>
      <c r="X206" s="92">
        <v>3313</v>
      </c>
      <c r="Y206" s="93">
        <v>7.4999999999999997E-2</v>
      </c>
      <c r="Z206" s="93">
        <v>-2.7E-2</v>
      </c>
      <c r="AA206" s="92">
        <v>3365</v>
      </c>
      <c r="AB206" s="93">
        <v>7.1999999999999995E-2</v>
      </c>
      <c r="AC206" s="93">
        <v>1.6E-2</v>
      </c>
      <c r="AD206" s="92">
        <v>2802</v>
      </c>
      <c r="AE206" s="93">
        <v>6.8000000000000005E-2</v>
      </c>
      <c r="AF206" s="93">
        <v>-0.16700000000000001</v>
      </c>
      <c r="AG206" s="92">
        <v>2784</v>
      </c>
      <c r="AH206" s="93">
        <v>7.5999999999999998E-2</v>
      </c>
      <c r="AI206" s="93">
        <v>-6.0000000000000001E-3</v>
      </c>
      <c r="AJ206" s="11">
        <v>-529</v>
      </c>
      <c r="AK206" s="192">
        <v>-0.15967401146996685</v>
      </c>
      <c r="AL206" s="11">
        <v>-581</v>
      </c>
      <c r="AM206" s="192">
        <v>-0.17265973254086181</v>
      </c>
      <c r="AN206">
        <v>251</v>
      </c>
      <c r="AO206" s="93">
        <v>9.1999999999999998E-2</v>
      </c>
      <c r="AP206">
        <v>214</v>
      </c>
      <c r="AQ206" s="93">
        <v>0.08</v>
      </c>
      <c r="AR206" s="93">
        <v>-0.14699999999999999</v>
      </c>
      <c r="AS206">
        <v>223</v>
      </c>
      <c r="AT206" s="93">
        <v>8.6999999999999994E-2</v>
      </c>
      <c r="AU206" s="93">
        <v>4.2000000000000003E-2</v>
      </c>
      <c r="AV206">
        <v>280</v>
      </c>
      <c r="AW206" s="93">
        <v>8.4000000000000005E-2</v>
      </c>
      <c r="AX206" s="93">
        <v>0.25600000000000001</v>
      </c>
      <c r="AY206">
        <v>309</v>
      </c>
      <c r="AZ206" s="93">
        <v>8.6999999999999994E-2</v>
      </c>
      <c r="BA206" s="93">
        <v>0.104</v>
      </c>
      <c r="BB206" s="11">
        <v>95</v>
      </c>
      <c r="BC206" s="192">
        <v>0.44392523364485981</v>
      </c>
      <c r="BD206" s="11">
        <v>86</v>
      </c>
      <c r="BE206" s="192">
        <v>0.38565022421524664</v>
      </c>
      <c r="BF206" s="92">
        <v>27526</v>
      </c>
      <c r="BG206" s="93">
        <v>6.4000000000000001E-2</v>
      </c>
      <c r="BH206" s="92">
        <v>27576</v>
      </c>
      <c r="BI206" s="93">
        <v>6.4000000000000001E-2</v>
      </c>
      <c r="BJ206" s="93">
        <v>2E-3</v>
      </c>
      <c r="BK206" s="92">
        <v>27626</v>
      </c>
      <c r="BL206" s="93">
        <v>6.4000000000000001E-2</v>
      </c>
      <c r="BM206" s="93">
        <v>2E-3</v>
      </c>
      <c r="BN206" s="92">
        <v>27001</v>
      </c>
      <c r="BO206" s="93">
        <v>6.2E-2</v>
      </c>
      <c r="BP206" s="93">
        <v>-2.3E-2</v>
      </c>
      <c r="BQ206" s="92">
        <v>27484</v>
      </c>
      <c r="BR206" s="93">
        <v>6.0999999999999999E-2</v>
      </c>
      <c r="BS206" s="93">
        <v>1.7999999999999999E-2</v>
      </c>
      <c r="BT206" s="11">
        <f t="shared" si="0"/>
        <v>-92</v>
      </c>
      <c r="BU206" s="192">
        <f t="shared" si="1"/>
        <v>-3.3362344067304761E-3</v>
      </c>
      <c r="BV206" s="11">
        <v>-142</v>
      </c>
      <c r="BW206" s="192">
        <v>-5.1400854267718817E-3</v>
      </c>
      <c r="BX206" s="207"/>
      <c r="BY206" s="208"/>
      <c r="BZ206" s="207"/>
      <c r="CA206" s="208"/>
      <c r="CB206" s="208"/>
      <c r="CC206" s="207"/>
      <c r="CD206" s="208"/>
      <c r="CE206" s="208"/>
      <c r="CF206" s="207"/>
      <c r="CG206" s="208"/>
      <c r="CH206" s="208"/>
      <c r="CI206" s="207"/>
      <c r="CJ206" s="208"/>
      <c r="CK206" s="208"/>
      <c r="CL206" s="207"/>
      <c r="CM206" s="208"/>
      <c r="CN206" s="207"/>
      <c r="CO206" s="208"/>
      <c r="CP206" s="207"/>
      <c r="CQ206" s="208"/>
      <c r="CR206" s="207"/>
      <c r="CS206" s="208"/>
      <c r="CT206" s="208"/>
      <c r="CU206" s="207"/>
      <c r="CV206" s="208"/>
      <c r="CW206" s="208"/>
      <c r="CX206" s="207"/>
      <c r="CY206" s="208"/>
      <c r="CZ206" s="208"/>
      <c r="DA206" s="207"/>
      <c r="DB206" s="208"/>
      <c r="DC206" s="208"/>
      <c r="DD206" s="207"/>
      <c r="DE206" s="208"/>
      <c r="DF206" s="207"/>
      <c r="DG206" s="208"/>
      <c r="DH206" s="207"/>
      <c r="DI206" s="208"/>
      <c r="DJ206" s="207"/>
      <c r="DK206" s="208"/>
      <c r="DL206" s="208"/>
      <c r="DM206" s="207"/>
      <c r="DN206" s="208"/>
      <c r="DO206" s="208"/>
      <c r="DP206" s="207"/>
      <c r="DQ206" s="208"/>
      <c r="DR206" s="208"/>
      <c r="DS206" s="207"/>
      <c r="DT206" s="208"/>
      <c r="DU206" s="208"/>
      <c r="DV206" s="207"/>
      <c r="DW206" s="208"/>
      <c r="DX206" s="207"/>
      <c r="DY206" s="208"/>
    </row>
    <row r="207" spans="2:129" x14ac:dyDescent="0.3">
      <c r="B207" s="413"/>
      <c r="C207" s="12" t="s">
        <v>130</v>
      </c>
      <c r="D207" s="92">
        <v>2372</v>
      </c>
      <c r="E207" s="93">
        <v>5.1999999999999998E-2</v>
      </c>
      <c r="F207" s="92">
        <v>2372</v>
      </c>
      <c r="G207" s="93">
        <v>5.0999999999999997E-2</v>
      </c>
      <c r="H207" s="93">
        <v>0</v>
      </c>
      <c r="I207" s="92">
        <v>2433</v>
      </c>
      <c r="J207" s="93">
        <v>0.05</v>
      </c>
      <c r="K207" s="93">
        <v>2.5999999999999999E-2</v>
      </c>
      <c r="L207" s="92">
        <v>2061</v>
      </c>
      <c r="M207" s="93">
        <v>4.5999999999999999E-2</v>
      </c>
      <c r="N207" s="93">
        <v>-0.153</v>
      </c>
      <c r="O207" s="92">
        <v>1930</v>
      </c>
      <c r="P207" s="93">
        <v>4.8000000000000001E-2</v>
      </c>
      <c r="Q207" s="93">
        <v>-6.4000000000000001E-2</v>
      </c>
      <c r="R207" s="11">
        <v>-442</v>
      </c>
      <c r="S207" s="192">
        <v>-0.18634064080944346</v>
      </c>
      <c r="T207" s="11">
        <v>-503</v>
      </c>
      <c r="U207" s="192">
        <v>-0.20674064940402795</v>
      </c>
      <c r="V207" s="92">
        <v>2193</v>
      </c>
      <c r="W207" s="93">
        <v>5.0999999999999997E-2</v>
      </c>
      <c r="X207" s="92">
        <v>2204</v>
      </c>
      <c r="Y207" s="93">
        <v>0.05</v>
      </c>
      <c r="Z207" s="93">
        <v>5.0000000000000001E-3</v>
      </c>
      <c r="AA207" s="92">
        <v>2268</v>
      </c>
      <c r="AB207" s="93">
        <v>4.9000000000000002E-2</v>
      </c>
      <c r="AC207" s="93">
        <v>2.9000000000000001E-2</v>
      </c>
      <c r="AD207" s="92">
        <v>1875</v>
      </c>
      <c r="AE207" s="93">
        <v>4.5999999999999999E-2</v>
      </c>
      <c r="AF207" s="93">
        <v>-0.17299999999999999</v>
      </c>
      <c r="AG207" s="92">
        <v>1731</v>
      </c>
      <c r="AH207" s="93">
        <v>4.8000000000000001E-2</v>
      </c>
      <c r="AI207" s="93">
        <v>-7.6999999999999999E-2</v>
      </c>
      <c r="AJ207" s="11">
        <v>-473</v>
      </c>
      <c r="AK207" s="192">
        <v>-0.21460980036297639</v>
      </c>
      <c r="AL207" s="11">
        <v>-537</v>
      </c>
      <c r="AM207" s="192">
        <v>-0.23677248677248677</v>
      </c>
      <c r="AN207">
        <v>179</v>
      </c>
      <c r="AO207" s="93">
        <v>6.5000000000000002E-2</v>
      </c>
      <c r="AP207">
        <v>168</v>
      </c>
      <c r="AQ207" s="93">
        <v>6.3E-2</v>
      </c>
      <c r="AR207" s="93">
        <v>-6.0999999999999999E-2</v>
      </c>
      <c r="AS207">
        <v>165</v>
      </c>
      <c r="AT207" s="93">
        <v>6.4000000000000001E-2</v>
      </c>
      <c r="AU207" s="93">
        <v>-1.7999999999999999E-2</v>
      </c>
      <c r="AV207">
        <v>186</v>
      </c>
      <c r="AW207" s="93">
        <v>5.6000000000000001E-2</v>
      </c>
      <c r="AX207" s="93">
        <v>0.127</v>
      </c>
      <c r="AY207">
        <v>199</v>
      </c>
      <c r="AZ207" s="93">
        <v>5.6000000000000001E-2</v>
      </c>
      <c r="BA207" s="93">
        <v>7.0000000000000007E-2</v>
      </c>
      <c r="BB207" s="11">
        <v>31</v>
      </c>
      <c r="BC207" s="192">
        <v>0.18452380952380953</v>
      </c>
      <c r="BD207" s="11">
        <v>34</v>
      </c>
      <c r="BE207" s="192">
        <v>0.20606060606060606</v>
      </c>
      <c r="BF207" s="92">
        <v>18984</v>
      </c>
      <c r="BG207" s="93">
        <v>4.3999999999999997E-2</v>
      </c>
      <c r="BH207" s="92">
        <v>19597</v>
      </c>
      <c r="BI207" s="93">
        <v>4.4999999999999998E-2</v>
      </c>
      <c r="BJ207" s="93">
        <v>3.2000000000000001E-2</v>
      </c>
      <c r="BK207" s="92">
        <v>19861</v>
      </c>
      <c r="BL207" s="93">
        <v>4.5999999999999999E-2</v>
      </c>
      <c r="BM207" s="93">
        <v>1.2999999999999999E-2</v>
      </c>
      <c r="BN207" s="92">
        <v>19884</v>
      </c>
      <c r="BO207" s="93">
        <v>4.5999999999999999E-2</v>
      </c>
      <c r="BP207" s="93">
        <v>1E-3</v>
      </c>
      <c r="BQ207" s="92">
        <v>20638</v>
      </c>
      <c r="BR207" s="93">
        <v>4.5999999999999999E-2</v>
      </c>
      <c r="BS207" s="93">
        <v>3.7999999999999999E-2</v>
      </c>
      <c r="BT207" s="11">
        <f t="shared" si="0"/>
        <v>1041</v>
      </c>
      <c r="BU207" s="192">
        <f t="shared" si="1"/>
        <v>5.3120375567689004E-2</v>
      </c>
      <c r="BV207" s="11">
        <v>777</v>
      </c>
      <c r="BW207" s="192">
        <v>3.9121897185438799E-2</v>
      </c>
      <c r="BX207" s="207"/>
      <c r="BY207" s="208"/>
      <c r="BZ207" s="207"/>
      <c r="CA207" s="208"/>
      <c r="CB207" s="208"/>
      <c r="CC207" s="207"/>
      <c r="CD207" s="208"/>
      <c r="CE207" s="208"/>
      <c r="CF207" s="207"/>
      <c r="CG207" s="208"/>
      <c r="CH207" s="208"/>
      <c r="CI207" s="207"/>
      <c r="CJ207" s="208"/>
      <c r="CK207" s="208"/>
      <c r="CL207" s="207"/>
      <c r="CM207" s="208"/>
      <c r="CN207" s="207"/>
      <c r="CO207" s="208"/>
      <c r="CP207" s="207"/>
      <c r="CQ207" s="208"/>
      <c r="CR207" s="207"/>
      <c r="CS207" s="208"/>
      <c r="CT207" s="208"/>
      <c r="CU207" s="207"/>
      <c r="CV207" s="208"/>
      <c r="CW207" s="208"/>
      <c r="CX207" s="207"/>
      <c r="CY207" s="208"/>
      <c r="CZ207" s="208"/>
      <c r="DA207" s="207"/>
      <c r="DB207" s="208"/>
      <c r="DC207" s="208"/>
      <c r="DD207" s="207"/>
      <c r="DE207" s="208"/>
      <c r="DF207" s="207"/>
      <c r="DG207" s="208"/>
      <c r="DH207" s="207"/>
      <c r="DI207" s="208"/>
      <c r="DJ207" s="207"/>
      <c r="DK207" s="208"/>
      <c r="DL207" s="208"/>
      <c r="DM207" s="207"/>
      <c r="DN207" s="208"/>
      <c r="DO207" s="208"/>
      <c r="DP207" s="207"/>
      <c r="DQ207" s="208"/>
      <c r="DR207" s="208"/>
      <c r="DS207" s="207"/>
      <c r="DT207" s="208"/>
      <c r="DU207" s="208"/>
      <c r="DV207" s="207"/>
      <c r="DW207" s="208"/>
      <c r="DX207" s="207"/>
      <c r="DY207" s="208"/>
    </row>
    <row r="208" spans="2:129" x14ac:dyDescent="0.3">
      <c r="B208" s="413"/>
      <c r="C208" s="112" t="s">
        <v>135</v>
      </c>
      <c r="D208" s="92">
        <v>3880</v>
      </c>
      <c r="E208" s="93">
        <v>8.5000000000000006E-2</v>
      </c>
      <c r="F208" s="92">
        <v>3825</v>
      </c>
      <c r="G208" s="93">
        <v>8.2000000000000003E-2</v>
      </c>
      <c r="H208" s="93">
        <v>-1.4E-2</v>
      </c>
      <c r="I208" s="92">
        <v>3786</v>
      </c>
      <c r="J208" s="93">
        <v>7.6999999999999999E-2</v>
      </c>
      <c r="K208" s="93">
        <v>-0.01</v>
      </c>
      <c r="L208" s="92">
        <v>3532</v>
      </c>
      <c r="M208" s="93">
        <v>7.9000000000000001E-2</v>
      </c>
      <c r="N208" s="93">
        <v>-6.7000000000000004E-2</v>
      </c>
      <c r="O208" s="92">
        <v>3066</v>
      </c>
      <c r="P208" s="93">
        <v>7.6999999999999999E-2</v>
      </c>
      <c r="Q208" s="93">
        <v>-0.13200000000000001</v>
      </c>
      <c r="R208" s="11">
        <v>-759</v>
      </c>
      <c r="S208" s="192">
        <v>-0.19843137254901966</v>
      </c>
      <c r="T208" s="11">
        <v>-720</v>
      </c>
      <c r="U208" s="192">
        <v>-0.19017432646592711</v>
      </c>
      <c r="V208" s="92">
        <v>3547</v>
      </c>
      <c r="W208" s="93">
        <v>8.2000000000000003E-2</v>
      </c>
      <c r="X208" s="92">
        <v>3504</v>
      </c>
      <c r="Y208" s="93">
        <v>0.08</v>
      </c>
      <c r="Z208" s="93">
        <v>-1.2E-2</v>
      </c>
      <c r="AA208" s="92">
        <v>3529</v>
      </c>
      <c r="AB208" s="93">
        <v>7.5999999999999998E-2</v>
      </c>
      <c r="AC208" s="93">
        <v>7.0000000000000001E-3</v>
      </c>
      <c r="AD208" s="92">
        <v>3121</v>
      </c>
      <c r="AE208" s="93">
        <v>7.5999999999999998E-2</v>
      </c>
      <c r="AF208" s="93">
        <v>-0.11600000000000001</v>
      </c>
      <c r="AG208" s="92">
        <v>2666</v>
      </c>
      <c r="AH208" s="93">
        <v>7.2999999999999995E-2</v>
      </c>
      <c r="AI208" s="93">
        <v>-0.14599999999999999</v>
      </c>
      <c r="AJ208" s="11">
        <v>-838</v>
      </c>
      <c r="AK208" s="192">
        <v>-0.23915525114155256</v>
      </c>
      <c r="AL208" s="11">
        <v>-863</v>
      </c>
      <c r="AM208" s="192">
        <v>-0.24454519693964297</v>
      </c>
      <c r="AN208">
        <v>333</v>
      </c>
      <c r="AO208" s="93">
        <v>0.121</v>
      </c>
      <c r="AP208">
        <v>321</v>
      </c>
      <c r="AQ208" s="93">
        <v>0.12</v>
      </c>
      <c r="AR208" s="93">
        <v>-3.5999999999999997E-2</v>
      </c>
      <c r="AS208">
        <v>257</v>
      </c>
      <c r="AT208" s="93">
        <v>0.1</v>
      </c>
      <c r="AU208" s="93">
        <v>-0.19900000000000001</v>
      </c>
      <c r="AV208">
        <v>411</v>
      </c>
      <c r="AW208" s="93">
        <v>0.124</v>
      </c>
      <c r="AX208" s="93">
        <v>0.59899999999999998</v>
      </c>
      <c r="AY208">
        <v>400</v>
      </c>
      <c r="AZ208" s="93">
        <v>0.112</v>
      </c>
      <c r="BA208" s="93">
        <v>-2.7E-2</v>
      </c>
      <c r="BB208" s="11">
        <v>79</v>
      </c>
      <c r="BC208" s="192">
        <v>0.24610591900311518</v>
      </c>
      <c r="BD208" s="11">
        <v>143</v>
      </c>
      <c r="BE208" s="192">
        <v>0.55642023346303504</v>
      </c>
      <c r="BF208" s="92">
        <v>47332</v>
      </c>
      <c r="BG208" s="93">
        <v>0.111</v>
      </c>
      <c r="BH208" s="92">
        <v>49000</v>
      </c>
      <c r="BI208" s="93">
        <v>0.113</v>
      </c>
      <c r="BJ208" s="93">
        <v>3.5000000000000003E-2</v>
      </c>
      <c r="BK208" s="92">
        <v>49640</v>
      </c>
      <c r="BL208" s="93">
        <v>0.115</v>
      </c>
      <c r="BM208" s="93">
        <v>1.2999999999999999E-2</v>
      </c>
      <c r="BN208" s="92">
        <v>49893</v>
      </c>
      <c r="BO208" s="93">
        <v>0.115</v>
      </c>
      <c r="BP208" s="93">
        <v>5.0000000000000001E-3</v>
      </c>
      <c r="BQ208" s="92">
        <v>53366</v>
      </c>
      <c r="BR208" s="93">
        <v>0.11799999999999999</v>
      </c>
      <c r="BS208" s="93">
        <v>7.0000000000000007E-2</v>
      </c>
      <c r="BT208" s="11">
        <f t="shared" si="0"/>
        <v>4366</v>
      </c>
      <c r="BU208" s="192">
        <f t="shared" si="1"/>
        <v>8.9102040816326555E-2</v>
      </c>
      <c r="BV208" s="11">
        <v>3726</v>
      </c>
      <c r="BW208" s="192">
        <v>7.5060435132957293E-2</v>
      </c>
      <c r="BX208" s="207"/>
      <c r="BY208" s="208"/>
      <c r="BZ208" s="207"/>
      <c r="CA208" s="208"/>
      <c r="CB208" s="208"/>
      <c r="CC208" s="207"/>
      <c r="CD208" s="208"/>
      <c r="CE208" s="208"/>
      <c r="CF208" s="207"/>
      <c r="CG208" s="208"/>
      <c r="CH208" s="208"/>
      <c r="CI208" s="207"/>
      <c r="CJ208" s="208"/>
      <c r="CK208" s="208"/>
      <c r="CL208" s="207"/>
      <c r="CM208" s="208"/>
      <c r="CN208" s="207"/>
      <c r="CO208" s="208"/>
      <c r="CP208" s="207"/>
      <c r="CQ208" s="208"/>
      <c r="CR208" s="207"/>
      <c r="CS208" s="208"/>
      <c r="CT208" s="208"/>
      <c r="CU208" s="207"/>
      <c r="CV208" s="208"/>
      <c r="CW208" s="208"/>
      <c r="CX208" s="207"/>
      <c r="CY208" s="208"/>
      <c r="CZ208" s="208"/>
      <c r="DA208" s="207"/>
      <c r="DB208" s="208"/>
      <c r="DC208" s="208"/>
      <c r="DD208" s="207"/>
      <c r="DE208" s="208"/>
      <c r="DF208" s="207"/>
      <c r="DG208" s="208"/>
      <c r="DH208" s="207"/>
      <c r="DI208" s="208"/>
      <c r="DJ208" s="207"/>
      <c r="DK208" s="208"/>
      <c r="DL208" s="208"/>
      <c r="DM208" s="207"/>
      <c r="DN208" s="208"/>
      <c r="DO208" s="208"/>
      <c r="DP208" s="207"/>
      <c r="DQ208" s="208"/>
      <c r="DR208" s="208"/>
      <c r="DS208" s="207"/>
      <c r="DT208" s="208"/>
      <c r="DU208" s="208"/>
      <c r="DV208" s="207"/>
      <c r="DW208" s="208"/>
      <c r="DX208" s="207"/>
      <c r="DY208" s="208"/>
    </row>
    <row r="209" spans="2:129" x14ac:dyDescent="0.3">
      <c r="B209" s="413"/>
      <c r="C209" s="112" t="s">
        <v>13</v>
      </c>
      <c r="D209" s="92">
        <v>45771</v>
      </c>
      <c r="E209" s="93">
        <v>1</v>
      </c>
      <c r="F209" s="92">
        <v>46616</v>
      </c>
      <c r="G209" s="93">
        <v>1</v>
      </c>
      <c r="H209" s="93">
        <v>1.7999999999999999E-2</v>
      </c>
      <c r="I209" s="92">
        <v>49047</v>
      </c>
      <c r="J209" s="93">
        <v>1</v>
      </c>
      <c r="K209" s="93">
        <v>5.1999999999999998E-2</v>
      </c>
      <c r="L209" s="92">
        <v>44429</v>
      </c>
      <c r="M209" s="93">
        <v>1</v>
      </c>
      <c r="N209" s="93">
        <v>-9.4E-2</v>
      </c>
      <c r="O209" s="92">
        <v>39976</v>
      </c>
      <c r="P209" s="93">
        <v>1</v>
      </c>
      <c r="Q209" s="93">
        <v>-0.1</v>
      </c>
      <c r="R209" s="11">
        <v>-6640</v>
      </c>
      <c r="S209" s="192">
        <v>-0.14244036382357994</v>
      </c>
      <c r="T209" s="11">
        <v>-9071</v>
      </c>
      <c r="U209" s="192">
        <v>-0.1849450527045487</v>
      </c>
      <c r="V209" s="92">
        <v>43028</v>
      </c>
      <c r="W209" s="93">
        <v>1</v>
      </c>
      <c r="X209" s="92">
        <v>43952</v>
      </c>
      <c r="Y209" s="93">
        <v>1</v>
      </c>
      <c r="Z209" s="93">
        <v>2.1000000000000001E-2</v>
      </c>
      <c r="AA209" s="92">
        <v>46479</v>
      </c>
      <c r="AB209" s="93">
        <v>1</v>
      </c>
      <c r="AC209" s="93">
        <v>5.7000000000000002E-2</v>
      </c>
      <c r="AD209" s="92">
        <v>41110</v>
      </c>
      <c r="AE209" s="93">
        <v>1</v>
      </c>
      <c r="AF209" s="93">
        <v>-0.11600000000000001</v>
      </c>
      <c r="AG209" s="92">
        <v>36415</v>
      </c>
      <c r="AH209" s="93">
        <v>1</v>
      </c>
      <c r="AI209" s="93">
        <v>-0.114</v>
      </c>
      <c r="AJ209" s="11">
        <v>-7537</v>
      </c>
      <c r="AK209" s="192">
        <v>-0.17148252639242811</v>
      </c>
      <c r="AL209" s="11">
        <v>-10064</v>
      </c>
      <c r="AM209" s="192">
        <v>-0.21652789431786398</v>
      </c>
      <c r="AN209" s="92">
        <v>2743</v>
      </c>
      <c r="AO209" s="93">
        <v>1</v>
      </c>
      <c r="AP209" s="92">
        <v>2664</v>
      </c>
      <c r="AQ209" s="93">
        <v>1</v>
      </c>
      <c r="AR209" s="93">
        <v>-2.9000000000000001E-2</v>
      </c>
      <c r="AS209" s="92">
        <v>2568</v>
      </c>
      <c r="AT209" s="93">
        <v>1</v>
      </c>
      <c r="AU209" s="93">
        <v>-3.5999999999999997E-2</v>
      </c>
      <c r="AV209" s="92">
        <v>3319</v>
      </c>
      <c r="AW209" s="93">
        <v>1</v>
      </c>
      <c r="AX209" s="93">
        <v>0.29199999999999998</v>
      </c>
      <c r="AY209" s="92">
        <v>3561</v>
      </c>
      <c r="AZ209" s="93">
        <v>1</v>
      </c>
      <c r="BA209" s="93">
        <v>7.2999999999999995E-2</v>
      </c>
      <c r="BB209" s="11">
        <v>897</v>
      </c>
      <c r="BC209" s="192">
        <v>0.33671171171171177</v>
      </c>
      <c r="BD209" s="11">
        <v>993</v>
      </c>
      <c r="BE209" s="192">
        <v>0.38668224299065418</v>
      </c>
      <c r="BF209" s="92">
        <v>428269</v>
      </c>
      <c r="BG209" s="93">
        <v>1</v>
      </c>
      <c r="BH209" s="92">
        <v>432230</v>
      </c>
      <c r="BI209" s="93">
        <v>1</v>
      </c>
      <c r="BJ209" s="93">
        <v>8.9999999999999993E-3</v>
      </c>
      <c r="BK209" s="92">
        <v>432797</v>
      </c>
      <c r="BL209" s="93">
        <v>1</v>
      </c>
      <c r="BM209" s="93">
        <v>1E-3</v>
      </c>
      <c r="BN209" s="92">
        <v>435085</v>
      </c>
      <c r="BO209" s="93">
        <v>1</v>
      </c>
      <c r="BP209" s="93">
        <v>5.0000000000000001E-3</v>
      </c>
      <c r="BQ209" s="92">
        <v>452997</v>
      </c>
      <c r="BR209" s="93">
        <v>1</v>
      </c>
      <c r="BS209" s="93">
        <v>4.1000000000000002E-2</v>
      </c>
      <c r="BT209" s="11">
        <f t="shared" si="0"/>
        <v>20767</v>
      </c>
      <c r="BU209" s="192">
        <f t="shared" si="1"/>
        <v>4.8046179117599452E-2</v>
      </c>
      <c r="BV209" s="11">
        <v>20200</v>
      </c>
      <c r="BW209" s="192">
        <v>4.6673151616115641E-2</v>
      </c>
      <c r="BX209" s="207"/>
      <c r="BY209" s="208"/>
      <c r="BZ209" s="207"/>
      <c r="CA209" s="208"/>
      <c r="CB209" s="208"/>
      <c r="CC209" s="207"/>
      <c r="CD209" s="208"/>
      <c r="CE209" s="208"/>
      <c r="CF209" s="207"/>
      <c r="CG209" s="208"/>
      <c r="CH209" s="208"/>
      <c r="CI209" s="207"/>
      <c r="CJ209" s="208"/>
      <c r="CK209" s="208"/>
      <c r="CL209" s="207"/>
      <c r="CM209" s="208"/>
      <c r="CN209" s="207"/>
      <c r="CO209" s="208"/>
      <c r="CP209" s="207"/>
      <c r="CQ209" s="208"/>
      <c r="CR209" s="207"/>
      <c r="CS209" s="208"/>
      <c r="CT209" s="208"/>
      <c r="CU209" s="207"/>
      <c r="CV209" s="208"/>
      <c r="CW209" s="208"/>
      <c r="CX209" s="207"/>
      <c r="CY209" s="208"/>
      <c r="CZ209" s="208"/>
      <c r="DA209" s="207"/>
      <c r="DB209" s="208"/>
      <c r="DC209" s="208"/>
      <c r="DD209" s="207"/>
      <c r="DE209" s="208"/>
      <c r="DF209" s="207"/>
      <c r="DG209" s="208"/>
      <c r="DH209" s="207"/>
      <c r="DI209" s="208"/>
      <c r="DJ209" s="207"/>
      <c r="DK209" s="208"/>
      <c r="DL209" s="208"/>
      <c r="DM209" s="207"/>
      <c r="DN209" s="208"/>
      <c r="DO209" s="208"/>
      <c r="DP209" s="207"/>
      <c r="DQ209" s="208"/>
      <c r="DR209" s="208"/>
      <c r="DS209" s="207"/>
      <c r="DT209" s="208"/>
      <c r="DU209" s="208"/>
      <c r="DV209" s="207"/>
      <c r="DW209" s="208"/>
      <c r="DX209" s="207"/>
      <c r="DY209" s="208"/>
    </row>
    <row r="210" spans="2:129" x14ac:dyDescent="0.3">
      <c r="B210" s="413" t="s">
        <v>109</v>
      </c>
      <c r="C210" s="12" t="s">
        <v>134</v>
      </c>
      <c r="D210" s="92">
        <v>46323</v>
      </c>
      <c r="E210" s="93">
        <v>0.33200000000000002</v>
      </c>
      <c r="F210" s="92">
        <v>46239</v>
      </c>
      <c r="G210" s="93">
        <v>0.33900000000000002</v>
      </c>
      <c r="H210" s="93">
        <v>-2E-3</v>
      </c>
      <c r="I210" s="92">
        <v>46041</v>
      </c>
      <c r="J210" s="93">
        <v>0.35</v>
      </c>
      <c r="K210" s="93">
        <v>-4.0000000000000001E-3</v>
      </c>
      <c r="L210" s="92">
        <v>46115</v>
      </c>
      <c r="M210" s="93">
        <v>0.36099999999999999</v>
      </c>
      <c r="N210" s="93">
        <v>2E-3</v>
      </c>
      <c r="O210" s="92">
        <v>43479</v>
      </c>
      <c r="P210" s="93">
        <v>0.34699999999999998</v>
      </c>
      <c r="Q210" s="93">
        <v>-5.7000000000000002E-2</v>
      </c>
      <c r="R210" s="11">
        <v>-2760</v>
      </c>
      <c r="S210" s="192">
        <v>-5.9689872185817117E-2</v>
      </c>
      <c r="T210" s="11">
        <v>-2562</v>
      </c>
      <c r="U210" s="192">
        <v>-5.5646054603505572E-2</v>
      </c>
      <c r="V210" s="92">
        <v>42408</v>
      </c>
      <c r="W210" s="93">
        <v>0.34</v>
      </c>
      <c r="X210" s="92">
        <v>42260</v>
      </c>
      <c r="Y210" s="93">
        <v>0.34799999999999998</v>
      </c>
      <c r="Z210" s="93">
        <v>-3.0000000000000001E-3</v>
      </c>
      <c r="AA210" s="92">
        <v>42430</v>
      </c>
      <c r="AB210" s="93">
        <v>0.36</v>
      </c>
      <c r="AC210" s="93">
        <v>4.0000000000000001E-3</v>
      </c>
      <c r="AD210" s="92">
        <v>41422</v>
      </c>
      <c r="AE210" s="93">
        <v>0.36899999999999999</v>
      </c>
      <c r="AF210" s="93">
        <v>-2.4E-2</v>
      </c>
      <c r="AG210" s="92">
        <v>38424</v>
      </c>
      <c r="AH210" s="93">
        <v>0.35699999999999998</v>
      </c>
      <c r="AI210" s="93">
        <v>-7.1999999999999995E-2</v>
      </c>
      <c r="AJ210" s="11">
        <v>-3836</v>
      </c>
      <c r="AK210" s="192">
        <v>-9.0771415049692328E-2</v>
      </c>
      <c r="AL210" s="11">
        <v>-4006</v>
      </c>
      <c r="AM210" s="192">
        <v>-9.4414329483855766E-2</v>
      </c>
      <c r="AN210" s="92">
        <v>3915</v>
      </c>
      <c r="AO210" s="93">
        <v>0.26300000000000001</v>
      </c>
      <c r="AP210" s="92">
        <v>3979</v>
      </c>
      <c r="AQ210" s="93">
        <v>0.27100000000000002</v>
      </c>
      <c r="AR210" s="93">
        <v>1.6E-2</v>
      </c>
      <c r="AS210" s="92">
        <v>3611</v>
      </c>
      <c r="AT210" s="93">
        <v>0.26200000000000001</v>
      </c>
      <c r="AU210" s="93">
        <v>-9.1999999999999998E-2</v>
      </c>
      <c r="AV210" s="92">
        <v>4693</v>
      </c>
      <c r="AW210" s="93">
        <v>0.29899999999999999</v>
      </c>
      <c r="AX210" s="93">
        <v>0.3</v>
      </c>
      <c r="AY210" s="92">
        <v>5055</v>
      </c>
      <c r="AZ210" s="93">
        <v>0.28799999999999998</v>
      </c>
      <c r="BA210" s="93">
        <v>7.6999999999999999E-2</v>
      </c>
      <c r="BB210" s="11">
        <v>1076</v>
      </c>
      <c r="BC210" s="192">
        <v>0.2704197034430762</v>
      </c>
      <c r="BD210" s="11">
        <v>1444</v>
      </c>
      <c r="BE210" s="192">
        <v>0.39988922736084187</v>
      </c>
      <c r="BF210" s="92">
        <v>427103</v>
      </c>
      <c r="BG210" s="93">
        <v>0.377</v>
      </c>
      <c r="BH210" s="92">
        <v>437508</v>
      </c>
      <c r="BI210" s="93">
        <v>0.38100000000000001</v>
      </c>
      <c r="BJ210" s="93">
        <v>2.4E-2</v>
      </c>
      <c r="BK210" s="92">
        <v>445040</v>
      </c>
      <c r="BL210" s="93">
        <v>0.38500000000000001</v>
      </c>
      <c r="BM210" s="93">
        <v>1.7000000000000001E-2</v>
      </c>
      <c r="BN210" s="92">
        <v>448387</v>
      </c>
      <c r="BO210" s="93">
        <v>0.39400000000000002</v>
      </c>
      <c r="BP210" s="93">
        <v>8.0000000000000002E-3</v>
      </c>
      <c r="BQ210" s="92">
        <v>460485</v>
      </c>
      <c r="BR210" s="93">
        <v>0.39800000000000002</v>
      </c>
      <c r="BS210" s="93">
        <v>2.7E-2</v>
      </c>
      <c r="BT210" s="11">
        <f t="shared" si="0"/>
        <v>22977</v>
      </c>
      <c r="BU210" s="192">
        <f t="shared" si="1"/>
        <v>5.251789681560104E-2</v>
      </c>
      <c r="BV210" s="11">
        <v>15445</v>
      </c>
      <c r="BW210" s="192">
        <v>3.4704745640841271E-2</v>
      </c>
      <c r="BX210" s="207"/>
      <c r="BY210" s="208"/>
      <c r="BZ210" s="207"/>
      <c r="CA210" s="208"/>
      <c r="CB210" s="208"/>
      <c r="CC210" s="207"/>
      <c r="CD210" s="208"/>
      <c r="CE210" s="208"/>
      <c r="CF210" s="207"/>
      <c r="CG210" s="208"/>
      <c r="CH210" s="208"/>
      <c r="CI210" s="207"/>
      <c r="CJ210" s="208"/>
      <c r="CK210" s="208"/>
      <c r="CL210" s="207"/>
      <c r="CM210" s="208"/>
      <c r="CN210" s="207"/>
      <c r="CO210" s="208"/>
      <c r="CP210" s="207"/>
      <c r="CQ210" s="208"/>
      <c r="CR210" s="207"/>
      <c r="CS210" s="208"/>
      <c r="CT210" s="208"/>
      <c r="CU210" s="207"/>
      <c r="CV210" s="208"/>
      <c r="CW210" s="208"/>
      <c r="CX210" s="207"/>
      <c r="CY210" s="208"/>
      <c r="CZ210" s="208"/>
      <c r="DA210" s="207"/>
      <c r="DB210" s="208"/>
      <c r="DC210" s="208"/>
      <c r="DD210" s="207"/>
      <c r="DE210" s="208"/>
      <c r="DF210" s="207"/>
      <c r="DG210" s="208"/>
      <c r="DH210" s="207"/>
      <c r="DI210" s="208"/>
      <c r="DJ210" s="207"/>
      <c r="DK210" s="208"/>
      <c r="DL210" s="208"/>
      <c r="DM210" s="207"/>
      <c r="DN210" s="208"/>
      <c r="DO210" s="208"/>
      <c r="DP210" s="207"/>
      <c r="DQ210" s="208"/>
      <c r="DR210" s="208"/>
      <c r="DS210" s="207"/>
      <c r="DT210" s="208"/>
      <c r="DU210" s="208"/>
      <c r="DV210" s="207"/>
      <c r="DW210" s="208"/>
      <c r="DX210" s="207"/>
      <c r="DY210" s="208"/>
    </row>
    <row r="211" spans="2:129" x14ac:dyDescent="0.3">
      <c r="B211" s="413"/>
      <c r="C211" s="12" t="s">
        <v>133</v>
      </c>
      <c r="D211" s="92">
        <v>32461</v>
      </c>
      <c r="E211" s="93">
        <v>0.23300000000000001</v>
      </c>
      <c r="F211" s="92">
        <v>31745</v>
      </c>
      <c r="G211" s="93">
        <v>0.23300000000000001</v>
      </c>
      <c r="H211" s="93">
        <v>-2.1999999999999999E-2</v>
      </c>
      <c r="I211" s="92">
        <v>30670</v>
      </c>
      <c r="J211" s="93">
        <v>0.23300000000000001</v>
      </c>
      <c r="K211" s="93">
        <v>-3.4000000000000002E-2</v>
      </c>
      <c r="L211" s="92">
        <v>30160</v>
      </c>
      <c r="M211" s="93">
        <v>0.23599999999999999</v>
      </c>
      <c r="N211" s="93">
        <v>-1.7000000000000001E-2</v>
      </c>
      <c r="O211" s="92">
        <v>29873</v>
      </c>
      <c r="P211" s="93">
        <v>0.23899999999999999</v>
      </c>
      <c r="Q211" s="93">
        <v>-0.01</v>
      </c>
      <c r="R211" s="11">
        <v>-1872</v>
      </c>
      <c r="S211" s="192">
        <v>-5.8969916522287003E-2</v>
      </c>
      <c r="T211" s="11">
        <v>-797</v>
      </c>
      <c r="U211" s="192">
        <v>-2.5986305836322138E-2</v>
      </c>
      <c r="V211" s="92">
        <v>29047</v>
      </c>
      <c r="W211" s="93">
        <v>0.23300000000000001</v>
      </c>
      <c r="X211" s="92">
        <v>28498</v>
      </c>
      <c r="Y211" s="93">
        <v>0.23400000000000001</v>
      </c>
      <c r="Z211" s="93">
        <v>-1.9E-2</v>
      </c>
      <c r="AA211" s="92">
        <v>27470</v>
      </c>
      <c r="AB211" s="93">
        <v>0.23300000000000001</v>
      </c>
      <c r="AC211" s="93">
        <v>-3.5999999999999997E-2</v>
      </c>
      <c r="AD211" s="92">
        <v>26573</v>
      </c>
      <c r="AE211" s="93">
        <v>0.23699999999999999</v>
      </c>
      <c r="AF211" s="93">
        <v>-3.3000000000000002E-2</v>
      </c>
      <c r="AG211" s="92">
        <v>25778</v>
      </c>
      <c r="AH211" s="93">
        <v>0.23899999999999999</v>
      </c>
      <c r="AI211" s="93">
        <v>-0.03</v>
      </c>
      <c r="AJ211" s="11">
        <v>-2720</v>
      </c>
      <c r="AK211" s="192">
        <v>-9.5445294406625081E-2</v>
      </c>
      <c r="AL211" s="11">
        <v>-1692</v>
      </c>
      <c r="AM211" s="192">
        <v>-6.1594466690935566E-2</v>
      </c>
      <c r="AN211" s="92">
        <v>3414</v>
      </c>
      <c r="AO211" s="93">
        <v>0.22900000000000001</v>
      </c>
      <c r="AP211" s="92">
        <v>3247</v>
      </c>
      <c r="AQ211" s="93">
        <v>0.221</v>
      </c>
      <c r="AR211" s="93">
        <v>-4.9000000000000002E-2</v>
      </c>
      <c r="AS211" s="92">
        <v>3200</v>
      </c>
      <c r="AT211" s="93">
        <v>0.23200000000000001</v>
      </c>
      <c r="AU211" s="93">
        <v>-1.4E-2</v>
      </c>
      <c r="AV211" s="92">
        <v>3587</v>
      </c>
      <c r="AW211" s="93">
        <v>0.22900000000000001</v>
      </c>
      <c r="AX211" s="93">
        <v>0.121</v>
      </c>
      <c r="AY211" s="92">
        <v>4095</v>
      </c>
      <c r="AZ211" s="93">
        <v>0.23300000000000001</v>
      </c>
      <c r="BA211" s="93">
        <v>0.14199999999999999</v>
      </c>
      <c r="BB211" s="11">
        <v>848</v>
      </c>
      <c r="BC211" s="192">
        <v>0.26116415152448424</v>
      </c>
      <c r="BD211" s="11">
        <v>895</v>
      </c>
      <c r="BE211" s="192">
        <v>0.27968749999999998</v>
      </c>
      <c r="BF211" s="92">
        <v>255231</v>
      </c>
      <c r="BG211" s="93">
        <v>0.22500000000000001</v>
      </c>
      <c r="BH211" s="92">
        <v>260523</v>
      </c>
      <c r="BI211" s="93">
        <v>0.22700000000000001</v>
      </c>
      <c r="BJ211" s="93">
        <v>2.1000000000000001E-2</v>
      </c>
      <c r="BK211" s="92">
        <v>263998</v>
      </c>
      <c r="BL211" s="93">
        <v>0.22800000000000001</v>
      </c>
      <c r="BM211" s="93">
        <v>1.2999999999999999E-2</v>
      </c>
      <c r="BN211" s="92">
        <v>260343</v>
      </c>
      <c r="BO211" s="93">
        <v>0.22900000000000001</v>
      </c>
      <c r="BP211" s="93">
        <v>-1.4E-2</v>
      </c>
      <c r="BQ211" s="92">
        <v>265626</v>
      </c>
      <c r="BR211" s="93">
        <v>0.23</v>
      </c>
      <c r="BS211" s="93">
        <v>0.02</v>
      </c>
      <c r="BT211" s="11">
        <f t="shared" si="0"/>
        <v>5103</v>
      </c>
      <c r="BU211" s="192">
        <f t="shared" si="1"/>
        <v>1.9587522023007509E-2</v>
      </c>
      <c r="BV211" s="11">
        <v>1628</v>
      </c>
      <c r="BW211" s="192">
        <v>6.1667133841923046E-3</v>
      </c>
      <c r="BX211" s="207"/>
      <c r="BY211" s="208"/>
      <c r="BZ211" s="207"/>
      <c r="CA211" s="208"/>
      <c r="CB211" s="208"/>
      <c r="CC211" s="207"/>
      <c r="CD211" s="208"/>
      <c r="CE211" s="208"/>
      <c r="CF211" s="207"/>
      <c r="CG211" s="208"/>
      <c r="CH211" s="208"/>
      <c r="CI211" s="207"/>
      <c r="CJ211" s="208"/>
      <c r="CK211" s="208"/>
      <c r="CL211" s="207"/>
      <c r="CM211" s="208"/>
      <c r="CN211" s="207"/>
      <c r="CO211" s="208"/>
      <c r="CP211" s="207"/>
      <c r="CQ211" s="208"/>
      <c r="CR211" s="207"/>
      <c r="CS211" s="208"/>
      <c r="CT211" s="208"/>
      <c r="CU211" s="207"/>
      <c r="CV211" s="208"/>
      <c r="CW211" s="208"/>
      <c r="CX211" s="207"/>
      <c r="CY211" s="208"/>
      <c r="CZ211" s="208"/>
      <c r="DA211" s="207"/>
      <c r="DB211" s="208"/>
      <c r="DC211" s="208"/>
      <c r="DD211" s="207"/>
      <c r="DE211" s="208"/>
      <c r="DF211" s="207"/>
      <c r="DG211" s="208"/>
      <c r="DH211" s="207"/>
      <c r="DI211" s="208"/>
      <c r="DJ211" s="207"/>
      <c r="DK211" s="208"/>
      <c r="DL211" s="208"/>
      <c r="DM211" s="207"/>
      <c r="DN211" s="208"/>
      <c r="DO211" s="208"/>
      <c r="DP211" s="207"/>
      <c r="DQ211" s="208"/>
      <c r="DR211" s="208"/>
      <c r="DS211" s="207"/>
      <c r="DT211" s="208"/>
      <c r="DU211" s="208"/>
      <c r="DV211" s="207"/>
      <c r="DW211" s="208"/>
      <c r="DX211" s="207"/>
      <c r="DY211" s="208"/>
    </row>
    <row r="212" spans="2:129" x14ac:dyDescent="0.3">
      <c r="B212" s="413"/>
      <c r="C212" s="112" t="s">
        <v>132</v>
      </c>
      <c r="D212" s="92">
        <v>22000</v>
      </c>
      <c r="E212" s="93">
        <v>0.158</v>
      </c>
      <c r="F212" s="92">
        <v>21271</v>
      </c>
      <c r="G212" s="93">
        <v>0.156</v>
      </c>
      <c r="H212" s="93">
        <v>-3.3000000000000002E-2</v>
      </c>
      <c r="I212" s="92">
        <v>20408</v>
      </c>
      <c r="J212" s="93">
        <v>0.155</v>
      </c>
      <c r="K212" s="93">
        <v>-4.1000000000000002E-2</v>
      </c>
      <c r="L212" s="92">
        <v>19685</v>
      </c>
      <c r="M212" s="93">
        <v>0.154</v>
      </c>
      <c r="N212" s="93">
        <v>-3.5000000000000003E-2</v>
      </c>
      <c r="O212" s="92">
        <v>20120</v>
      </c>
      <c r="P212" s="93">
        <v>0.161</v>
      </c>
      <c r="Q212" s="93">
        <v>2.1999999999999999E-2</v>
      </c>
      <c r="R212" s="11">
        <v>-1151</v>
      </c>
      <c r="S212" s="192">
        <v>-5.411123125381978E-2</v>
      </c>
      <c r="T212" s="11">
        <v>-288</v>
      </c>
      <c r="U212" s="192">
        <v>-1.4112112896903175E-2</v>
      </c>
      <c r="V212" s="92">
        <v>19491</v>
      </c>
      <c r="W212" s="93">
        <v>0.156</v>
      </c>
      <c r="X212" s="92">
        <v>18699</v>
      </c>
      <c r="Y212" s="93">
        <v>0.154</v>
      </c>
      <c r="Z212" s="93">
        <v>-4.1000000000000002E-2</v>
      </c>
      <c r="AA212" s="92">
        <v>18034</v>
      </c>
      <c r="AB212" s="93">
        <v>0.153</v>
      </c>
      <c r="AC212" s="93">
        <v>-3.5999999999999997E-2</v>
      </c>
      <c r="AD212" s="92">
        <v>17073</v>
      </c>
      <c r="AE212" s="93">
        <v>0.152</v>
      </c>
      <c r="AF212" s="93">
        <v>-5.2999999999999999E-2</v>
      </c>
      <c r="AG212" s="92">
        <v>17101</v>
      </c>
      <c r="AH212" s="93">
        <v>0.159</v>
      </c>
      <c r="AI212" s="93">
        <v>2E-3</v>
      </c>
      <c r="AJ212" s="11">
        <v>-1598</v>
      </c>
      <c r="AK212" s="192">
        <v>-8.5459115460719826E-2</v>
      </c>
      <c r="AL212" s="11">
        <v>-933</v>
      </c>
      <c r="AM212" s="192">
        <v>-5.1735610513474549E-2</v>
      </c>
      <c r="AN212" s="92">
        <v>2509</v>
      </c>
      <c r="AO212" s="93">
        <v>0.16800000000000001</v>
      </c>
      <c r="AP212" s="92">
        <v>2572</v>
      </c>
      <c r="AQ212" s="93">
        <v>0.17499999999999999</v>
      </c>
      <c r="AR212" s="93">
        <v>2.5000000000000001E-2</v>
      </c>
      <c r="AS212" s="92">
        <v>2374</v>
      </c>
      <c r="AT212" s="93">
        <v>0.17199999999999999</v>
      </c>
      <c r="AU212" s="93">
        <v>-7.6999999999999999E-2</v>
      </c>
      <c r="AV212" s="92">
        <v>2612</v>
      </c>
      <c r="AW212" s="93">
        <v>0.16700000000000001</v>
      </c>
      <c r="AX212" s="93">
        <v>0.1</v>
      </c>
      <c r="AY212" s="92">
        <v>3019</v>
      </c>
      <c r="AZ212" s="93">
        <v>0.17199999999999999</v>
      </c>
      <c r="BA212" s="93">
        <v>0.156</v>
      </c>
      <c r="BB212" s="11">
        <v>447</v>
      </c>
      <c r="BC212" s="192">
        <v>0.17379471228615873</v>
      </c>
      <c r="BD212" s="11">
        <v>645</v>
      </c>
      <c r="BE212" s="192">
        <v>0.27169334456613309</v>
      </c>
      <c r="BF212" s="92">
        <v>158984</v>
      </c>
      <c r="BG212" s="93">
        <v>0.14000000000000001</v>
      </c>
      <c r="BH212" s="92">
        <v>161675</v>
      </c>
      <c r="BI212" s="93">
        <v>0.14099999999999999</v>
      </c>
      <c r="BJ212" s="93">
        <v>1.7000000000000001E-2</v>
      </c>
      <c r="BK212" s="92">
        <v>162357</v>
      </c>
      <c r="BL212" s="93">
        <v>0.14000000000000001</v>
      </c>
      <c r="BM212" s="93">
        <v>4.0000000000000001E-3</v>
      </c>
      <c r="BN212" s="92">
        <v>158435</v>
      </c>
      <c r="BO212" s="93">
        <v>0.13900000000000001</v>
      </c>
      <c r="BP212" s="93">
        <v>-2.4E-2</v>
      </c>
      <c r="BQ212" s="92">
        <v>159658</v>
      </c>
      <c r="BR212" s="93">
        <v>0.13800000000000001</v>
      </c>
      <c r="BS212" s="93">
        <v>8.0000000000000002E-3</v>
      </c>
      <c r="BT212" s="11">
        <f t="shared" si="0"/>
        <v>-2017</v>
      </c>
      <c r="BU212" s="192">
        <f t="shared" si="1"/>
        <v>-1.2475645585279138E-2</v>
      </c>
      <c r="BV212" s="11">
        <v>-2699</v>
      </c>
      <c r="BW212" s="192">
        <v>-1.6623859765824697E-2</v>
      </c>
      <c r="BX212" s="207"/>
      <c r="BY212" s="208"/>
      <c r="BZ212" s="207"/>
      <c r="CA212" s="208"/>
      <c r="CB212" s="208"/>
      <c r="CC212" s="207"/>
      <c r="CD212" s="208"/>
      <c r="CE212" s="208"/>
      <c r="CF212" s="207"/>
      <c r="CG212" s="208"/>
      <c r="CH212" s="208"/>
      <c r="CI212" s="207"/>
      <c r="CJ212" s="208"/>
      <c r="CK212" s="208"/>
      <c r="CL212" s="207"/>
      <c r="CM212" s="208"/>
      <c r="CN212" s="207"/>
      <c r="CO212" s="208"/>
      <c r="CP212" s="207"/>
      <c r="CQ212" s="208"/>
      <c r="CR212" s="207"/>
      <c r="CS212" s="208"/>
      <c r="CT212" s="208"/>
      <c r="CU212" s="207"/>
      <c r="CV212" s="208"/>
      <c r="CW212" s="208"/>
      <c r="CX212" s="207"/>
      <c r="CY212" s="208"/>
      <c r="CZ212" s="208"/>
      <c r="DA212" s="207"/>
      <c r="DB212" s="208"/>
      <c r="DC212" s="208"/>
      <c r="DD212" s="207"/>
      <c r="DE212" s="208"/>
      <c r="DF212" s="207"/>
      <c r="DG212" s="208"/>
      <c r="DH212" s="207"/>
      <c r="DI212" s="208"/>
      <c r="DJ212" s="207"/>
      <c r="DK212" s="208"/>
      <c r="DL212" s="208"/>
      <c r="DM212" s="207"/>
      <c r="DN212" s="208"/>
      <c r="DO212" s="208"/>
      <c r="DP212" s="207"/>
      <c r="DQ212" s="208"/>
      <c r="DR212" s="208"/>
      <c r="DS212" s="207"/>
      <c r="DT212" s="208"/>
      <c r="DU212" s="208"/>
      <c r="DV212" s="207"/>
      <c r="DW212" s="208"/>
      <c r="DX212" s="207"/>
      <c r="DY212" s="208"/>
    </row>
    <row r="213" spans="2:129" x14ac:dyDescent="0.3">
      <c r="B213" s="413"/>
      <c r="C213" s="12" t="s">
        <v>131</v>
      </c>
      <c r="D213" s="92">
        <v>15351</v>
      </c>
      <c r="E213" s="93">
        <v>0.11</v>
      </c>
      <c r="F213" s="92">
        <v>14607</v>
      </c>
      <c r="G213" s="93">
        <v>0.107</v>
      </c>
      <c r="H213" s="93">
        <v>-4.8000000000000001E-2</v>
      </c>
      <c r="I213" s="92">
        <v>14043</v>
      </c>
      <c r="J213" s="93">
        <v>0.107</v>
      </c>
      <c r="K213" s="93">
        <v>-3.9E-2</v>
      </c>
      <c r="L213" s="92">
        <v>13183</v>
      </c>
      <c r="M213" s="93">
        <v>0.10299999999999999</v>
      </c>
      <c r="N213" s="93">
        <v>-6.0999999999999999E-2</v>
      </c>
      <c r="O213" s="92">
        <v>13336</v>
      </c>
      <c r="P213" s="93">
        <v>0.107</v>
      </c>
      <c r="Q213" s="93">
        <v>1.2E-2</v>
      </c>
      <c r="R213" s="11">
        <v>-1271</v>
      </c>
      <c r="S213" s="192">
        <v>-8.7013075922502958E-2</v>
      </c>
      <c r="T213" s="11">
        <v>-707</v>
      </c>
      <c r="U213" s="192">
        <v>-5.0345367798903369E-2</v>
      </c>
      <c r="V213" s="92">
        <v>13476</v>
      </c>
      <c r="W213" s="93">
        <v>0.108</v>
      </c>
      <c r="X213" s="92">
        <v>12744</v>
      </c>
      <c r="Y213" s="93">
        <v>0.105</v>
      </c>
      <c r="Z213" s="93">
        <v>-5.3999999999999999E-2</v>
      </c>
      <c r="AA213" s="92">
        <v>12194</v>
      </c>
      <c r="AB213" s="93">
        <v>0.10299999999999999</v>
      </c>
      <c r="AC213" s="93">
        <v>-4.2999999999999997E-2</v>
      </c>
      <c r="AD213" s="92">
        <v>11200</v>
      </c>
      <c r="AE213" s="93">
        <v>0.1</v>
      </c>
      <c r="AF213" s="93">
        <v>-8.2000000000000003E-2</v>
      </c>
      <c r="AG213" s="92">
        <v>11099</v>
      </c>
      <c r="AH213" s="93">
        <v>0.10299999999999999</v>
      </c>
      <c r="AI213" s="93">
        <v>-8.9999999999999993E-3</v>
      </c>
      <c r="AJ213" s="11">
        <v>-1645</v>
      </c>
      <c r="AK213" s="192">
        <v>-0.1290803515379787</v>
      </c>
      <c r="AL213" s="11">
        <v>-1095</v>
      </c>
      <c r="AM213" s="192">
        <v>-8.9798261440052485E-2</v>
      </c>
      <c r="AN213" s="92">
        <v>1875</v>
      </c>
      <c r="AO213" s="93">
        <v>0.126</v>
      </c>
      <c r="AP213" s="92">
        <v>1863</v>
      </c>
      <c r="AQ213" s="93">
        <v>0.127</v>
      </c>
      <c r="AR213" s="93">
        <v>-6.0000000000000001E-3</v>
      </c>
      <c r="AS213" s="92">
        <v>1849</v>
      </c>
      <c r="AT213" s="93">
        <v>0.13400000000000001</v>
      </c>
      <c r="AU213" s="93">
        <v>-8.0000000000000002E-3</v>
      </c>
      <c r="AV213" s="92">
        <v>1983</v>
      </c>
      <c r="AW213" s="93">
        <v>0.127</v>
      </c>
      <c r="AX213" s="93">
        <v>7.1999999999999995E-2</v>
      </c>
      <c r="AY213" s="92">
        <v>2237</v>
      </c>
      <c r="AZ213" s="93">
        <v>0.127</v>
      </c>
      <c r="BA213" s="93">
        <v>0.128</v>
      </c>
      <c r="BB213" s="11">
        <v>374</v>
      </c>
      <c r="BC213" s="192">
        <v>0.20075147611379496</v>
      </c>
      <c r="BD213" s="11">
        <v>388</v>
      </c>
      <c r="BE213" s="192">
        <v>0.20984315846403462</v>
      </c>
      <c r="BF213" s="92">
        <v>100162</v>
      </c>
      <c r="BG213" s="93">
        <v>8.7999999999999995E-2</v>
      </c>
      <c r="BH213" s="92">
        <v>101838</v>
      </c>
      <c r="BI213" s="93">
        <v>8.8999999999999996E-2</v>
      </c>
      <c r="BJ213" s="93">
        <v>1.7000000000000001E-2</v>
      </c>
      <c r="BK213" s="92">
        <v>102337</v>
      </c>
      <c r="BL213" s="93">
        <v>8.8999999999999996E-2</v>
      </c>
      <c r="BM213" s="93">
        <v>5.0000000000000001E-3</v>
      </c>
      <c r="BN213" s="92">
        <v>99138</v>
      </c>
      <c r="BO213" s="93">
        <v>8.6999999999999994E-2</v>
      </c>
      <c r="BP213" s="93">
        <v>-3.1E-2</v>
      </c>
      <c r="BQ213" s="92">
        <v>98921</v>
      </c>
      <c r="BR213" s="93">
        <v>8.5999999999999993E-2</v>
      </c>
      <c r="BS213" s="93">
        <v>-2E-3</v>
      </c>
      <c r="BT213" s="11">
        <f t="shared" si="0"/>
        <v>-2917</v>
      </c>
      <c r="BU213" s="192">
        <f t="shared" si="1"/>
        <v>-2.8643531883972617E-2</v>
      </c>
      <c r="BV213" s="11">
        <v>-3416</v>
      </c>
      <c r="BW213" s="192">
        <v>-3.3379911468970166E-2</v>
      </c>
      <c r="BX213" s="207"/>
      <c r="BY213" s="208"/>
      <c r="BZ213" s="207"/>
      <c r="CA213" s="208"/>
      <c r="CB213" s="208"/>
      <c r="CC213" s="207"/>
      <c r="CD213" s="208"/>
      <c r="CE213" s="208"/>
      <c r="CF213" s="207"/>
      <c r="CG213" s="208"/>
      <c r="CH213" s="208"/>
      <c r="CI213" s="207"/>
      <c r="CJ213" s="208"/>
      <c r="CK213" s="208"/>
      <c r="CL213" s="207"/>
      <c r="CM213" s="208"/>
      <c r="CN213" s="207"/>
      <c r="CO213" s="208"/>
      <c r="CP213" s="207"/>
      <c r="CQ213" s="208"/>
      <c r="CR213" s="207"/>
      <c r="CS213" s="208"/>
      <c r="CT213" s="208"/>
      <c r="CU213" s="207"/>
      <c r="CV213" s="208"/>
      <c r="CW213" s="208"/>
      <c r="CX213" s="207"/>
      <c r="CY213" s="208"/>
      <c r="CZ213" s="208"/>
      <c r="DA213" s="207"/>
      <c r="DB213" s="208"/>
      <c r="DC213" s="208"/>
      <c r="DD213" s="207"/>
      <c r="DE213" s="208"/>
      <c r="DF213" s="207"/>
      <c r="DG213" s="208"/>
      <c r="DH213" s="207"/>
      <c r="DI213" s="208"/>
      <c r="DJ213" s="207"/>
      <c r="DK213" s="208"/>
      <c r="DL213" s="208"/>
      <c r="DM213" s="207"/>
      <c r="DN213" s="208"/>
      <c r="DO213" s="208"/>
      <c r="DP213" s="207"/>
      <c r="DQ213" s="208"/>
      <c r="DR213" s="208"/>
      <c r="DS213" s="207"/>
      <c r="DT213" s="208"/>
      <c r="DU213" s="208"/>
      <c r="DV213" s="207"/>
      <c r="DW213" s="208"/>
      <c r="DX213" s="207"/>
      <c r="DY213" s="208"/>
    </row>
    <row r="214" spans="2:129" x14ac:dyDescent="0.3">
      <c r="B214" s="413"/>
      <c r="C214" s="12" t="s">
        <v>130</v>
      </c>
      <c r="D214" s="92">
        <v>9791</v>
      </c>
      <c r="E214" s="93">
        <v>7.0000000000000007E-2</v>
      </c>
      <c r="F214" s="92">
        <v>9501</v>
      </c>
      <c r="G214" s="93">
        <v>7.0000000000000007E-2</v>
      </c>
      <c r="H214" s="93">
        <v>-0.03</v>
      </c>
      <c r="I214" s="92">
        <v>9037</v>
      </c>
      <c r="J214" s="93">
        <v>6.9000000000000006E-2</v>
      </c>
      <c r="K214" s="93">
        <v>-4.9000000000000002E-2</v>
      </c>
      <c r="L214" s="92">
        <v>8185</v>
      </c>
      <c r="M214" s="93">
        <v>6.4000000000000001E-2</v>
      </c>
      <c r="N214" s="93">
        <v>-9.4E-2</v>
      </c>
      <c r="O214" s="92">
        <v>8213</v>
      </c>
      <c r="P214" s="93">
        <v>6.6000000000000003E-2</v>
      </c>
      <c r="Q214" s="93">
        <v>3.0000000000000001E-3</v>
      </c>
      <c r="R214" s="11">
        <v>-1288</v>
      </c>
      <c r="S214" s="192">
        <v>-0.13556467740237865</v>
      </c>
      <c r="T214" s="11">
        <v>-824</v>
      </c>
      <c r="U214" s="192">
        <v>-9.1180701560252292E-2</v>
      </c>
      <c r="V214" s="92">
        <v>8385</v>
      </c>
      <c r="W214" s="93">
        <v>6.7000000000000004E-2</v>
      </c>
      <c r="X214" s="92">
        <v>8091</v>
      </c>
      <c r="Y214" s="93">
        <v>6.7000000000000004E-2</v>
      </c>
      <c r="Z214" s="93">
        <v>-3.5000000000000003E-2</v>
      </c>
      <c r="AA214" s="92">
        <v>7744</v>
      </c>
      <c r="AB214" s="93">
        <v>6.6000000000000003E-2</v>
      </c>
      <c r="AC214" s="93">
        <v>-4.2999999999999997E-2</v>
      </c>
      <c r="AD214" s="92">
        <v>6880</v>
      </c>
      <c r="AE214" s="93">
        <v>6.0999999999999999E-2</v>
      </c>
      <c r="AF214" s="93">
        <v>-0.112</v>
      </c>
      <c r="AG214" s="92">
        <v>6711</v>
      </c>
      <c r="AH214" s="93">
        <v>6.2E-2</v>
      </c>
      <c r="AI214" s="93">
        <v>-2.5000000000000001E-2</v>
      </c>
      <c r="AJ214" s="11">
        <v>-1380</v>
      </c>
      <c r="AK214" s="192">
        <v>-0.17055988134964772</v>
      </c>
      <c r="AL214" s="11">
        <v>-1033</v>
      </c>
      <c r="AM214" s="192">
        <v>-0.13339359504132231</v>
      </c>
      <c r="AN214" s="92">
        <v>1406</v>
      </c>
      <c r="AO214" s="93">
        <v>9.4E-2</v>
      </c>
      <c r="AP214" s="92">
        <v>1410</v>
      </c>
      <c r="AQ214" s="93">
        <v>9.6000000000000002E-2</v>
      </c>
      <c r="AR214" s="93">
        <v>3.0000000000000001E-3</v>
      </c>
      <c r="AS214" s="92">
        <v>1293</v>
      </c>
      <c r="AT214" s="93">
        <v>9.4E-2</v>
      </c>
      <c r="AU214" s="93">
        <v>-8.3000000000000004E-2</v>
      </c>
      <c r="AV214" s="92">
        <v>1305</v>
      </c>
      <c r="AW214" s="93">
        <v>8.3000000000000004E-2</v>
      </c>
      <c r="AX214" s="93">
        <v>8.9999999999999993E-3</v>
      </c>
      <c r="AY214" s="92">
        <v>1502</v>
      </c>
      <c r="AZ214" s="93">
        <v>8.5000000000000006E-2</v>
      </c>
      <c r="BA214" s="93">
        <v>0.151</v>
      </c>
      <c r="BB214" s="11">
        <v>92</v>
      </c>
      <c r="BC214" s="192">
        <v>6.5248226950354704E-2</v>
      </c>
      <c r="BD214" s="11">
        <v>209</v>
      </c>
      <c r="BE214" s="192">
        <v>0.16163959783449341</v>
      </c>
      <c r="BF214" s="92">
        <v>63363</v>
      </c>
      <c r="BG214" s="93">
        <v>5.6000000000000001E-2</v>
      </c>
      <c r="BH214" s="92">
        <v>63293</v>
      </c>
      <c r="BI214" s="93">
        <v>5.5E-2</v>
      </c>
      <c r="BJ214" s="93">
        <v>-1E-3</v>
      </c>
      <c r="BK214" s="92">
        <v>64104</v>
      </c>
      <c r="BL214" s="93">
        <v>5.5E-2</v>
      </c>
      <c r="BM214" s="93">
        <v>1.2999999999999999E-2</v>
      </c>
      <c r="BN214" s="92">
        <v>60720</v>
      </c>
      <c r="BO214" s="93">
        <v>5.2999999999999999E-2</v>
      </c>
      <c r="BP214" s="93">
        <v>-5.2999999999999999E-2</v>
      </c>
      <c r="BQ214" s="92">
        <v>60944</v>
      </c>
      <c r="BR214" s="93">
        <v>5.2999999999999999E-2</v>
      </c>
      <c r="BS214" s="93">
        <v>4.0000000000000001E-3</v>
      </c>
      <c r="BT214" s="11">
        <f t="shared" si="0"/>
        <v>-2349</v>
      </c>
      <c r="BU214" s="192">
        <f t="shared" si="1"/>
        <v>-3.7113108874599066E-2</v>
      </c>
      <c r="BV214" s="11">
        <v>-3160</v>
      </c>
      <c r="BW214" s="192">
        <v>-4.9294895794334208E-2</v>
      </c>
      <c r="BX214" s="207"/>
      <c r="BY214" s="208"/>
      <c r="BZ214" s="207"/>
      <c r="CA214" s="208"/>
      <c r="CB214" s="208"/>
      <c r="CC214" s="207"/>
      <c r="CD214" s="208"/>
      <c r="CE214" s="208"/>
      <c r="CF214" s="207"/>
      <c r="CG214" s="208"/>
      <c r="CH214" s="208"/>
      <c r="CI214" s="207"/>
      <c r="CJ214" s="208"/>
      <c r="CK214" s="208"/>
      <c r="CL214" s="207"/>
      <c r="CM214" s="208"/>
      <c r="CN214" s="207"/>
      <c r="CO214" s="208"/>
      <c r="CP214" s="207"/>
      <c r="CQ214" s="208"/>
      <c r="CR214" s="207"/>
      <c r="CS214" s="208"/>
      <c r="CT214" s="208"/>
      <c r="CU214" s="207"/>
      <c r="CV214" s="208"/>
      <c r="CW214" s="208"/>
      <c r="CX214" s="207"/>
      <c r="CY214" s="208"/>
      <c r="CZ214" s="208"/>
      <c r="DA214" s="207"/>
      <c r="DB214" s="208"/>
      <c r="DC214" s="208"/>
      <c r="DD214" s="207"/>
      <c r="DE214" s="208"/>
      <c r="DF214" s="207"/>
      <c r="DG214" s="208"/>
      <c r="DH214" s="207"/>
      <c r="DI214" s="208"/>
      <c r="DJ214" s="207"/>
      <c r="DK214" s="208"/>
      <c r="DL214" s="208"/>
      <c r="DM214" s="207"/>
      <c r="DN214" s="208"/>
      <c r="DO214" s="208"/>
      <c r="DP214" s="207"/>
      <c r="DQ214" s="208"/>
      <c r="DR214" s="208"/>
      <c r="DS214" s="207"/>
      <c r="DT214" s="208"/>
      <c r="DU214" s="208"/>
      <c r="DV214" s="207"/>
      <c r="DW214" s="208"/>
      <c r="DX214" s="207"/>
      <c r="DY214" s="208"/>
    </row>
    <row r="215" spans="2:129" x14ac:dyDescent="0.3">
      <c r="B215" s="413"/>
      <c r="C215" s="112" t="s">
        <v>135</v>
      </c>
      <c r="D215" s="92">
        <v>13580</v>
      </c>
      <c r="E215" s="93">
        <v>9.7000000000000003E-2</v>
      </c>
      <c r="F215" s="92">
        <v>12871</v>
      </c>
      <c r="G215" s="93">
        <v>9.4E-2</v>
      </c>
      <c r="H215" s="93">
        <v>-5.1999999999999998E-2</v>
      </c>
      <c r="I215" s="92">
        <v>11468</v>
      </c>
      <c r="J215" s="93">
        <v>8.6999999999999994E-2</v>
      </c>
      <c r="K215" s="93">
        <v>-0.109</v>
      </c>
      <c r="L215" s="92">
        <v>10545</v>
      </c>
      <c r="M215" s="93">
        <v>8.2000000000000003E-2</v>
      </c>
      <c r="N215" s="93">
        <v>-0.08</v>
      </c>
      <c r="O215" s="92">
        <v>10191</v>
      </c>
      <c r="P215" s="93">
        <v>8.1000000000000003E-2</v>
      </c>
      <c r="Q215" s="93">
        <v>-3.4000000000000002E-2</v>
      </c>
      <c r="R215" s="11">
        <v>-2680</v>
      </c>
      <c r="S215" s="192">
        <v>-0.20822002952373553</v>
      </c>
      <c r="T215" s="11">
        <v>-1277</v>
      </c>
      <c r="U215" s="192">
        <v>-0.11135333100802232</v>
      </c>
      <c r="V215" s="92">
        <v>11793</v>
      </c>
      <c r="W215" s="93">
        <v>9.5000000000000001E-2</v>
      </c>
      <c r="X215" s="92">
        <v>11246</v>
      </c>
      <c r="Y215" s="93">
        <v>9.2999999999999999E-2</v>
      </c>
      <c r="Z215" s="93">
        <v>-4.5999999999999999E-2</v>
      </c>
      <c r="AA215" s="92">
        <v>10002</v>
      </c>
      <c r="AB215" s="93">
        <v>8.5000000000000006E-2</v>
      </c>
      <c r="AC215" s="93">
        <v>-0.111</v>
      </c>
      <c r="AD215" s="92">
        <v>9053</v>
      </c>
      <c r="AE215" s="93">
        <v>8.1000000000000003E-2</v>
      </c>
      <c r="AF215" s="93">
        <v>-9.5000000000000001E-2</v>
      </c>
      <c r="AG215" s="92">
        <v>8525</v>
      </c>
      <c r="AH215" s="93">
        <v>7.9000000000000001E-2</v>
      </c>
      <c r="AI215" s="93">
        <v>-5.8000000000000003E-2</v>
      </c>
      <c r="AJ215" s="11">
        <v>-2721</v>
      </c>
      <c r="AK215" s="192">
        <v>-0.24195269429130362</v>
      </c>
      <c r="AL215" s="11">
        <v>-1477</v>
      </c>
      <c r="AM215" s="192">
        <v>-0.14767046590681865</v>
      </c>
      <c r="AN215" s="92">
        <v>1787</v>
      </c>
      <c r="AO215" s="93">
        <v>0.12</v>
      </c>
      <c r="AP215" s="92">
        <v>1625</v>
      </c>
      <c r="AQ215" s="93">
        <v>0.111</v>
      </c>
      <c r="AR215" s="93">
        <v>-9.0999999999999998E-2</v>
      </c>
      <c r="AS215" s="92">
        <v>1466</v>
      </c>
      <c r="AT215" s="93">
        <v>0.106</v>
      </c>
      <c r="AU215" s="93">
        <v>-9.8000000000000004E-2</v>
      </c>
      <c r="AV215" s="92">
        <v>1492</v>
      </c>
      <c r="AW215" s="93">
        <v>9.5000000000000001E-2</v>
      </c>
      <c r="AX215" s="93">
        <v>1.7999999999999999E-2</v>
      </c>
      <c r="AY215" s="92">
        <v>1666</v>
      </c>
      <c r="AZ215" s="93">
        <v>9.5000000000000001E-2</v>
      </c>
      <c r="BA215" s="93">
        <v>0.11700000000000001</v>
      </c>
      <c r="BB215" s="11">
        <v>41</v>
      </c>
      <c r="BC215" s="192">
        <v>2.5230769230769168E-2</v>
      </c>
      <c r="BD215" s="11">
        <v>200</v>
      </c>
      <c r="BE215" s="192">
        <v>0.13642564802182811</v>
      </c>
      <c r="BF215" s="92">
        <v>127105</v>
      </c>
      <c r="BG215" s="93">
        <v>0.112</v>
      </c>
      <c r="BH215" s="92">
        <v>124325</v>
      </c>
      <c r="BI215" s="93">
        <v>0.108</v>
      </c>
      <c r="BJ215" s="93">
        <v>-2.1999999999999999E-2</v>
      </c>
      <c r="BK215" s="92">
        <v>117906</v>
      </c>
      <c r="BL215" s="93">
        <v>0.10199999999999999</v>
      </c>
      <c r="BM215" s="93">
        <v>-5.1999999999999998E-2</v>
      </c>
      <c r="BN215" s="92">
        <v>112178</v>
      </c>
      <c r="BO215" s="93">
        <v>9.8000000000000004E-2</v>
      </c>
      <c r="BP215" s="93">
        <v>-4.9000000000000002E-2</v>
      </c>
      <c r="BQ215" s="92">
        <v>111216</v>
      </c>
      <c r="BR215" s="93">
        <v>9.6000000000000002E-2</v>
      </c>
      <c r="BS215" s="93">
        <v>-8.9999999999999993E-3</v>
      </c>
      <c r="BT215" s="11">
        <f t="shared" si="0"/>
        <v>-13109</v>
      </c>
      <c r="BU215" s="192">
        <f t="shared" si="1"/>
        <v>-0.10544138347074206</v>
      </c>
      <c r="BV215" s="11">
        <v>-6690</v>
      </c>
      <c r="BW215" s="192">
        <v>-5.674011500686988E-2</v>
      </c>
      <c r="BX215" s="207"/>
      <c r="BY215" s="208"/>
      <c r="BZ215" s="207"/>
      <c r="CA215" s="208"/>
      <c r="CB215" s="208"/>
      <c r="CC215" s="207"/>
      <c r="CD215" s="208"/>
      <c r="CE215" s="208"/>
      <c r="CF215" s="207"/>
      <c r="CG215" s="208"/>
      <c r="CH215" s="208"/>
      <c r="CI215" s="207"/>
      <c r="CJ215" s="208"/>
      <c r="CK215" s="208"/>
      <c r="CL215" s="207"/>
      <c r="CM215" s="208"/>
      <c r="CN215" s="207"/>
      <c r="CO215" s="208"/>
      <c r="CP215" s="207"/>
      <c r="CQ215" s="208"/>
      <c r="CR215" s="207"/>
      <c r="CS215" s="208"/>
      <c r="CT215" s="208"/>
      <c r="CU215" s="207"/>
      <c r="CV215" s="208"/>
      <c r="CW215" s="208"/>
      <c r="CX215" s="207"/>
      <c r="CY215" s="208"/>
      <c r="CZ215" s="208"/>
      <c r="DA215" s="207"/>
      <c r="DB215" s="208"/>
      <c r="DC215" s="208"/>
      <c r="DD215" s="207"/>
      <c r="DE215" s="208"/>
      <c r="DF215" s="207"/>
      <c r="DG215" s="208"/>
      <c r="DH215" s="207"/>
      <c r="DI215" s="208"/>
      <c r="DJ215" s="207"/>
      <c r="DK215" s="208"/>
      <c r="DL215" s="208"/>
      <c r="DM215" s="207"/>
      <c r="DN215" s="208"/>
      <c r="DO215" s="208"/>
      <c r="DP215" s="207"/>
      <c r="DQ215" s="208"/>
      <c r="DR215" s="208"/>
      <c r="DS215" s="207"/>
      <c r="DT215" s="208"/>
      <c r="DU215" s="208"/>
      <c r="DV215" s="207"/>
      <c r="DW215" s="208"/>
      <c r="DX215" s="207"/>
      <c r="DY215" s="208"/>
    </row>
    <row r="216" spans="2:129" x14ac:dyDescent="0.3">
      <c r="B216" s="413"/>
      <c r="C216" s="112" t="s">
        <v>13</v>
      </c>
      <c r="D216" s="92">
        <v>139506</v>
      </c>
      <c r="E216" s="93">
        <v>1</v>
      </c>
      <c r="F216" s="92">
        <v>136234</v>
      </c>
      <c r="G216" s="93">
        <v>1</v>
      </c>
      <c r="H216" s="93">
        <v>-2.3E-2</v>
      </c>
      <c r="I216" s="92">
        <v>131667</v>
      </c>
      <c r="J216" s="93">
        <v>1</v>
      </c>
      <c r="K216" s="93">
        <v>-3.4000000000000002E-2</v>
      </c>
      <c r="L216" s="92">
        <v>127873</v>
      </c>
      <c r="M216" s="93">
        <v>1</v>
      </c>
      <c r="N216" s="93">
        <v>-2.9000000000000001E-2</v>
      </c>
      <c r="O216" s="92">
        <v>125212</v>
      </c>
      <c r="P216" s="93">
        <v>1</v>
      </c>
      <c r="Q216" s="93">
        <v>-2.1000000000000001E-2</v>
      </c>
      <c r="R216" s="11">
        <v>-11022</v>
      </c>
      <c r="S216" s="192">
        <v>-8.0904913604533335E-2</v>
      </c>
      <c r="T216" s="11">
        <v>-6455</v>
      </c>
      <c r="U216" s="192">
        <v>-4.9025192341285211E-2</v>
      </c>
      <c r="V216" s="92">
        <v>124600</v>
      </c>
      <c r="W216" s="93">
        <v>1</v>
      </c>
      <c r="X216" s="92">
        <v>121538</v>
      </c>
      <c r="Y216" s="93">
        <v>1</v>
      </c>
      <c r="Z216" s="93">
        <v>-2.5000000000000001E-2</v>
      </c>
      <c r="AA216" s="92">
        <v>117874</v>
      </c>
      <c r="AB216" s="93">
        <v>1</v>
      </c>
      <c r="AC216" s="93">
        <v>-0.03</v>
      </c>
      <c r="AD216" s="92">
        <v>112201</v>
      </c>
      <c r="AE216" s="93">
        <v>1</v>
      </c>
      <c r="AF216" s="93">
        <v>-4.8000000000000001E-2</v>
      </c>
      <c r="AG216" s="92">
        <v>107638</v>
      </c>
      <c r="AH216" s="93">
        <v>1</v>
      </c>
      <c r="AI216" s="93">
        <v>-4.1000000000000002E-2</v>
      </c>
      <c r="AJ216" s="11">
        <v>-13900</v>
      </c>
      <c r="AK216" s="192">
        <v>-0.11436752291464403</v>
      </c>
      <c r="AL216" s="11">
        <v>-10236</v>
      </c>
      <c r="AM216" s="192">
        <v>-8.6838488555576299E-2</v>
      </c>
      <c r="AN216" s="92">
        <v>14906</v>
      </c>
      <c r="AO216" s="93">
        <v>1</v>
      </c>
      <c r="AP216" s="92">
        <v>14696</v>
      </c>
      <c r="AQ216" s="93">
        <v>1</v>
      </c>
      <c r="AR216" s="93">
        <v>-1.4E-2</v>
      </c>
      <c r="AS216" s="92">
        <v>13793</v>
      </c>
      <c r="AT216" s="93">
        <v>1</v>
      </c>
      <c r="AU216" s="93">
        <v>-6.0999999999999999E-2</v>
      </c>
      <c r="AV216" s="92">
        <v>15672</v>
      </c>
      <c r="AW216" s="93">
        <v>1</v>
      </c>
      <c r="AX216" s="93">
        <v>0.13600000000000001</v>
      </c>
      <c r="AY216" s="92">
        <v>17574</v>
      </c>
      <c r="AZ216" s="93">
        <v>1</v>
      </c>
      <c r="BA216" s="93">
        <v>0.121</v>
      </c>
      <c r="BB216" s="11">
        <v>2878</v>
      </c>
      <c r="BC216" s="192">
        <v>0.19583560152422419</v>
      </c>
      <c r="BD216" s="11">
        <v>3781</v>
      </c>
      <c r="BE216" s="192">
        <v>0.27412455593416951</v>
      </c>
      <c r="BF216" s="92">
        <v>1131948</v>
      </c>
      <c r="BG216" s="93">
        <v>1</v>
      </c>
      <c r="BH216" s="92">
        <v>1149162</v>
      </c>
      <c r="BI216" s="93">
        <v>1</v>
      </c>
      <c r="BJ216" s="93">
        <v>1.4999999999999999E-2</v>
      </c>
      <c r="BK216" s="92">
        <v>1155742</v>
      </c>
      <c r="BL216" s="93">
        <v>1</v>
      </c>
      <c r="BM216" s="93">
        <v>6.0000000000000001E-3</v>
      </c>
      <c r="BN216" s="92">
        <v>1139201</v>
      </c>
      <c r="BO216" s="93">
        <v>1</v>
      </c>
      <c r="BP216" s="93">
        <v>-1.4E-2</v>
      </c>
      <c r="BQ216" s="92">
        <v>1156850</v>
      </c>
      <c r="BR216" s="93">
        <v>1</v>
      </c>
      <c r="BS216" s="93">
        <v>1.4999999999999999E-2</v>
      </c>
      <c r="BT216" s="11">
        <f t="shared" si="0"/>
        <v>7688</v>
      </c>
      <c r="BU216" s="192">
        <f t="shared" si="1"/>
        <v>6.6900924325725697E-3</v>
      </c>
      <c r="BV216" s="11">
        <v>1108</v>
      </c>
      <c r="BW216" s="192">
        <v>9.5869147266431439E-4</v>
      </c>
      <c r="BX216" s="207"/>
      <c r="BY216" s="208"/>
      <c r="BZ216" s="207"/>
      <c r="CA216" s="208"/>
      <c r="CB216" s="208"/>
      <c r="CC216" s="207"/>
      <c r="CD216" s="208"/>
      <c r="CE216" s="208"/>
      <c r="CF216" s="207"/>
      <c r="CG216" s="208"/>
      <c r="CH216" s="208"/>
      <c r="CI216" s="207"/>
      <c r="CJ216" s="208"/>
      <c r="CK216" s="208"/>
      <c r="CL216" s="207"/>
      <c r="CM216" s="208"/>
      <c r="CN216" s="207"/>
      <c r="CO216" s="208"/>
      <c r="CP216" s="207"/>
      <c r="CQ216" s="208"/>
      <c r="CR216" s="207"/>
      <c r="CS216" s="208"/>
      <c r="CT216" s="208"/>
      <c r="CU216" s="207"/>
      <c r="CV216" s="208"/>
      <c r="CW216" s="208"/>
      <c r="CX216" s="207"/>
      <c r="CY216" s="208"/>
      <c r="CZ216" s="208"/>
      <c r="DA216" s="207"/>
      <c r="DB216" s="208"/>
      <c r="DC216" s="208"/>
      <c r="DD216" s="207"/>
      <c r="DE216" s="208"/>
      <c r="DF216" s="207"/>
      <c r="DG216" s="208"/>
      <c r="DH216" s="207"/>
      <c r="DI216" s="208"/>
      <c r="DJ216" s="207"/>
      <c r="DK216" s="208"/>
      <c r="DL216" s="208"/>
      <c r="DM216" s="207"/>
      <c r="DN216" s="208"/>
      <c r="DO216" s="208"/>
      <c r="DP216" s="207"/>
      <c r="DQ216" s="208"/>
      <c r="DR216" s="208"/>
      <c r="DS216" s="207"/>
      <c r="DT216" s="208"/>
      <c r="DU216" s="208"/>
      <c r="DV216" s="207"/>
      <c r="DW216" s="208"/>
      <c r="DX216" s="207"/>
      <c r="DY216" s="208"/>
    </row>
    <row r="217" spans="2:129" x14ac:dyDescent="0.3">
      <c r="B217" s="413" t="s">
        <v>110</v>
      </c>
      <c r="C217" s="12" t="s">
        <v>134</v>
      </c>
      <c r="D217" s="92">
        <v>67586</v>
      </c>
      <c r="E217" s="93">
        <v>0.23599999999999999</v>
      </c>
      <c r="F217" s="92">
        <v>67399</v>
      </c>
      <c r="G217" s="93">
        <v>0.23899999999999999</v>
      </c>
      <c r="H217" s="93">
        <v>-3.0000000000000001E-3</v>
      </c>
      <c r="I217" s="92">
        <v>63106</v>
      </c>
      <c r="J217" s="93">
        <v>0.24399999999999999</v>
      </c>
      <c r="K217" s="93">
        <v>-6.4000000000000001E-2</v>
      </c>
      <c r="L217" s="92">
        <v>61451</v>
      </c>
      <c r="M217" s="93">
        <v>0.247</v>
      </c>
      <c r="N217" s="93">
        <v>-2.5999999999999999E-2</v>
      </c>
      <c r="O217" s="92">
        <v>58824</v>
      </c>
      <c r="P217" s="93">
        <v>0.23899999999999999</v>
      </c>
      <c r="Q217" s="93">
        <v>-4.2999999999999997E-2</v>
      </c>
      <c r="R217" s="11">
        <v>-8575</v>
      </c>
      <c r="S217" s="192">
        <v>-0.12722740693482104</v>
      </c>
      <c r="T217" s="11">
        <v>-4282</v>
      </c>
      <c r="U217" s="192">
        <v>-6.7854086774633157E-2</v>
      </c>
      <c r="V217" s="92">
        <v>59610</v>
      </c>
      <c r="W217" s="93">
        <v>0.24299999999999999</v>
      </c>
      <c r="X217" s="92">
        <v>59382</v>
      </c>
      <c r="Y217" s="93">
        <v>0.247</v>
      </c>
      <c r="Z217" s="93">
        <v>-4.0000000000000001E-3</v>
      </c>
      <c r="AA217" s="92">
        <v>55542</v>
      </c>
      <c r="AB217" s="93">
        <v>0.253</v>
      </c>
      <c r="AC217" s="93">
        <v>-6.5000000000000002E-2</v>
      </c>
      <c r="AD217" s="92">
        <v>53011</v>
      </c>
      <c r="AE217" s="93">
        <v>0.25600000000000001</v>
      </c>
      <c r="AF217" s="93">
        <v>-4.5999999999999999E-2</v>
      </c>
      <c r="AG217" s="92">
        <v>48965</v>
      </c>
      <c r="AH217" s="93">
        <v>0.245</v>
      </c>
      <c r="AI217" s="93">
        <v>-7.5999999999999998E-2</v>
      </c>
      <c r="AJ217" s="11">
        <v>-10417</v>
      </c>
      <c r="AK217" s="192">
        <v>-0.1754235290155266</v>
      </c>
      <c r="AL217" s="11">
        <v>-6577</v>
      </c>
      <c r="AM217" s="192">
        <v>-0.11841489323394909</v>
      </c>
      <c r="AN217" s="92">
        <v>7976</v>
      </c>
      <c r="AO217" s="93">
        <v>0.19500000000000001</v>
      </c>
      <c r="AP217" s="92">
        <v>8017</v>
      </c>
      <c r="AQ217" s="93">
        <v>0.193</v>
      </c>
      <c r="AR217" s="93">
        <v>5.0000000000000001E-3</v>
      </c>
      <c r="AS217" s="92">
        <v>7564</v>
      </c>
      <c r="AT217" s="93">
        <v>0.193</v>
      </c>
      <c r="AU217" s="93">
        <v>-5.7000000000000002E-2</v>
      </c>
      <c r="AV217" s="92">
        <v>8440</v>
      </c>
      <c r="AW217" s="93">
        <v>0.20200000000000001</v>
      </c>
      <c r="AX217" s="93">
        <v>0.11600000000000001</v>
      </c>
      <c r="AY217" s="92">
        <v>9859</v>
      </c>
      <c r="AZ217" s="93">
        <v>0.21299999999999999</v>
      </c>
      <c r="BA217" s="93">
        <v>0.16800000000000001</v>
      </c>
      <c r="BB217" s="11">
        <v>1842</v>
      </c>
      <c r="BC217" s="192">
        <v>0.22976175626793061</v>
      </c>
      <c r="BD217" s="11">
        <v>2295</v>
      </c>
      <c r="BE217" s="192">
        <v>0.30341089370703334</v>
      </c>
      <c r="BF217" s="92">
        <v>468169</v>
      </c>
      <c r="BG217" s="93">
        <v>0.246</v>
      </c>
      <c r="BH217" s="92">
        <v>473087</v>
      </c>
      <c r="BI217" s="93">
        <v>0.249</v>
      </c>
      <c r="BJ217" s="93">
        <v>1.0999999999999999E-2</v>
      </c>
      <c r="BK217" s="92">
        <v>476783</v>
      </c>
      <c r="BL217" s="93">
        <v>0.25</v>
      </c>
      <c r="BM217" s="93">
        <v>8.0000000000000002E-3</v>
      </c>
      <c r="BN217" s="92">
        <v>468562</v>
      </c>
      <c r="BO217" s="93">
        <v>0.25600000000000001</v>
      </c>
      <c r="BP217" s="93">
        <v>-1.7000000000000001E-2</v>
      </c>
      <c r="BQ217" s="92">
        <v>469147</v>
      </c>
      <c r="BR217" s="93">
        <v>0.25800000000000001</v>
      </c>
      <c r="BS217" s="93">
        <v>1E-3</v>
      </c>
      <c r="BT217" s="11">
        <f t="shared" si="0"/>
        <v>-3940</v>
      </c>
      <c r="BU217" s="192">
        <f t="shared" si="1"/>
        <v>-8.3282778854629758E-3</v>
      </c>
      <c r="BV217" s="11">
        <v>-7636</v>
      </c>
      <c r="BW217" s="192">
        <v>-1.6015671699704057E-2</v>
      </c>
      <c r="BX217" s="207"/>
      <c r="BY217" s="208"/>
      <c r="BZ217" s="207"/>
      <c r="CA217" s="208"/>
      <c r="CB217" s="208"/>
      <c r="CC217" s="207"/>
      <c r="CD217" s="208"/>
      <c r="CE217" s="208"/>
      <c r="CF217" s="207"/>
      <c r="CG217" s="208"/>
      <c r="CH217" s="208"/>
      <c r="CI217" s="207"/>
      <c r="CJ217" s="208"/>
      <c r="CK217" s="208"/>
      <c r="CL217" s="207"/>
      <c r="CM217" s="208"/>
      <c r="CN217" s="207"/>
      <c r="CO217" s="208"/>
      <c r="CP217" s="207"/>
      <c r="CQ217" s="208"/>
      <c r="CR217" s="207"/>
      <c r="CS217" s="208"/>
      <c r="CT217" s="208"/>
      <c r="CU217" s="207"/>
      <c r="CV217" s="208"/>
      <c r="CW217" s="208"/>
      <c r="CX217" s="207"/>
      <c r="CY217" s="208"/>
      <c r="CZ217" s="208"/>
      <c r="DA217" s="207"/>
      <c r="DB217" s="208"/>
      <c r="DC217" s="208"/>
      <c r="DD217" s="207"/>
      <c r="DE217" s="208"/>
      <c r="DF217" s="207"/>
      <c r="DG217" s="208"/>
      <c r="DH217" s="207"/>
      <c r="DI217" s="208"/>
      <c r="DJ217" s="207"/>
      <c r="DK217" s="208"/>
      <c r="DL217" s="208"/>
      <c r="DM217" s="207"/>
      <c r="DN217" s="208"/>
      <c r="DO217" s="208"/>
      <c r="DP217" s="207"/>
      <c r="DQ217" s="208"/>
      <c r="DR217" s="208"/>
      <c r="DS217" s="207"/>
      <c r="DT217" s="208"/>
      <c r="DU217" s="208"/>
      <c r="DV217" s="207"/>
      <c r="DW217" s="208"/>
      <c r="DX217" s="207"/>
      <c r="DY217" s="208"/>
    </row>
    <row r="218" spans="2:129" x14ac:dyDescent="0.3">
      <c r="B218" s="413"/>
      <c r="C218" s="12" t="s">
        <v>133</v>
      </c>
      <c r="D218" s="92">
        <v>64349</v>
      </c>
      <c r="E218" s="93">
        <v>0.22500000000000001</v>
      </c>
      <c r="F218" s="92">
        <v>63942</v>
      </c>
      <c r="G218" s="93">
        <v>0.22700000000000001</v>
      </c>
      <c r="H218" s="93">
        <v>-6.0000000000000001E-3</v>
      </c>
      <c r="I218" s="92">
        <v>58874</v>
      </c>
      <c r="J218" s="93">
        <v>0.22800000000000001</v>
      </c>
      <c r="K218" s="93">
        <v>-7.9000000000000001E-2</v>
      </c>
      <c r="L218" s="92">
        <v>57487</v>
      </c>
      <c r="M218" s="93">
        <v>0.23100000000000001</v>
      </c>
      <c r="N218" s="93">
        <v>-2.4E-2</v>
      </c>
      <c r="O218" s="92">
        <v>56362</v>
      </c>
      <c r="P218" s="93">
        <v>0.22900000000000001</v>
      </c>
      <c r="Q218" s="93">
        <v>-0.02</v>
      </c>
      <c r="R218" s="11">
        <v>-7580</v>
      </c>
      <c r="S218" s="192">
        <v>-0.11854493134403055</v>
      </c>
      <c r="T218" s="11">
        <v>-2512</v>
      </c>
      <c r="U218" s="192">
        <v>-4.2667391378197507E-2</v>
      </c>
      <c r="V218" s="92">
        <v>55704</v>
      </c>
      <c r="W218" s="93">
        <v>0.22700000000000001</v>
      </c>
      <c r="X218" s="92">
        <v>55164</v>
      </c>
      <c r="Y218" s="93">
        <v>0.23</v>
      </c>
      <c r="Z218" s="93">
        <v>-0.01</v>
      </c>
      <c r="AA218" s="92">
        <v>50458</v>
      </c>
      <c r="AB218" s="93">
        <v>0.23</v>
      </c>
      <c r="AC218" s="93">
        <v>-8.5000000000000006E-2</v>
      </c>
      <c r="AD218" s="92">
        <v>48467</v>
      </c>
      <c r="AE218" s="93">
        <v>0.23400000000000001</v>
      </c>
      <c r="AF218" s="93">
        <v>-3.9E-2</v>
      </c>
      <c r="AG218" s="92">
        <v>46075</v>
      </c>
      <c r="AH218" s="93">
        <v>0.23100000000000001</v>
      </c>
      <c r="AI218" s="93">
        <v>-4.9000000000000002E-2</v>
      </c>
      <c r="AJ218" s="11">
        <v>-9089</v>
      </c>
      <c r="AK218" s="192">
        <v>-0.16476325139583792</v>
      </c>
      <c r="AL218" s="11">
        <v>-4383</v>
      </c>
      <c r="AM218" s="192">
        <v>-8.6864322803123395E-2</v>
      </c>
      <c r="AN218" s="92">
        <v>8645</v>
      </c>
      <c r="AO218" s="93">
        <v>0.21099999999999999</v>
      </c>
      <c r="AP218" s="92">
        <v>8778</v>
      </c>
      <c r="AQ218" s="93">
        <v>0.21199999999999999</v>
      </c>
      <c r="AR218" s="93">
        <v>1.4999999999999999E-2</v>
      </c>
      <c r="AS218" s="92">
        <v>8416</v>
      </c>
      <c r="AT218" s="93">
        <v>0.214</v>
      </c>
      <c r="AU218" s="93">
        <v>-4.1000000000000002E-2</v>
      </c>
      <c r="AV218" s="92">
        <v>9020</v>
      </c>
      <c r="AW218" s="93">
        <v>0.216</v>
      </c>
      <c r="AX218" s="93">
        <v>7.1999999999999995E-2</v>
      </c>
      <c r="AY218" s="92">
        <v>10287</v>
      </c>
      <c r="AZ218" s="93">
        <v>0.222</v>
      </c>
      <c r="BA218" s="93">
        <v>0.14000000000000001</v>
      </c>
      <c r="BB218" s="11">
        <v>1509</v>
      </c>
      <c r="BC218" s="192">
        <v>0.1719070403280929</v>
      </c>
      <c r="BD218" s="11">
        <v>1871</v>
      </c>
      <c r="BE218" s="192">
        <v>0.22231463878326996</v>
      </c>
      <c r="BF218" s="92">
        <v>436595</v>
      </c>
      <c r="BG218" s="93">
        <v>0.22900000000000001</v>
      </c>
      <c r="BH218" s="92">
        <v>439065</v>
      </c>
      <c r="BI218" s="93">
        <v>0.23100000000000001</v>
      </c>
      <c r="BJ218" s="93">
        <v>6.0000000000000001E-3</v>
      </c>
      <c r="BK218" s="92">
        <v>442355</v>
      </c>
      <c r="BL218" s="93">
        <v>0.23200000000000001</v>
      </c>
      <c r="BM218" s="93">
        <v>7.0000000000000001E-3</v>
      </c>
      <c r="BN218" s="92">
        <v>428373</v>
      </c>
      <c r="BO218" s="93">
        <v>0.23400000000000001</v>
      </c>
      <c r="BP218" s="93">
        <v>-3.2000000000000001E-2</v>
      </c>
      <c r="BQ218" s="92">
        <v>423711</v>
      </c>
      <c r="BR218" s="93">
        <v>0.23300000000000001</v>
      </c>
      <c r="BS218" s="93">
        <v>-1.0999999999999999E-2</v>
      </c>
      <c r="BT218" s="11">
        <f t="shared" si="0"/>
        <v>-15354</v>
      </c>
      <c r="BU218" s="192">
        <f t="shared" si="1"/>
        <v>-3.4969765296710031E-2</v>
      </c>
      <c r="BV218" s="11">
        <v>-18644</v>
      </c>
      <c r="BW218" s="192">
        <v>-4.2147144261961547E-2</v>
      </c>
      <c r="BX218" s="207"/>
      <c r="BY218" s="208"/>
      <c r="BZ218" s="207"/>
      <c r="CA218" s="208"/>
      <c r="CB218" s="208"/>
      <c r="CC218" s="207"/>
      <c r="CD218" s="208"/>
      <c r="CE218" s="208"/>
      <c r="CF218" s="207"/>
      <c r="CG218" s="208"/>
      <c r="CH218" s="208"/>
      <c r="CI218" s="207"/>
      <c r="CJ218" s="208"/>
      <c r="CK218" s="208"/>
      <c r="CL218" s="207"/>
      <c r="CM218" s="208"/>
      <c r="CN218" s="207"/>
      <c r="CO218" s="208"/>
      <c r="CP218" s="207"/>
      <c r="CQ218" s="208"/>
      <c r="CR218" s="207"/>
      <c r="CS218" s="208"/>
      <c r="CT218" s="208"/>
      <c r="CU218" s="207"/>
      <c r="CV218" s="208"/>
      <c r="CW218" s="208"/>
      <c r="CX218" s="207"/>
      <c r="CY218" s="208"/>
      <c r="CZ218" s="208"/>
      <c r="DA218" s="207"/>
      <c r="DB218" s="208"/>
      <c r="DC218" s="208"/>
      <c r="DD218" s="207"/>
      <c r="DE218" s="208"/>
      <c r="DF218" s="207"/>
      <c r="DG218" s="208"/>
      <c r="DH218" s="207"/>
      <c r="DI218" s="208"/>
      <c r="DJ218" s="207"/>
      <c r="DK218" s="208"/>
      <c r="DL218" s="208"/>
      <c r="DM218" s="207"/>
      <c r="DN218" s="208"/>
      <c r="DO218" s="208"/>
      <c r="DP218" s="207"/>
      <c r="DQ218" s="208"/>
      <c r="DR218" s="208"/>
      <c r="DS218" s="207"/>
      <c r="DT218" s="208"/>
      <c r="DU218" s="208"/>
      <c r="DV218" s="207"/>
      <c r="DW218" s="208"/>
      <c r="DX218" s="207"/>
      <c r="DY218" s="208"/>
    </row>
    <row r="219" spans="2:129" x14ac:dyDescent="0.3">
      <c r="B219" s="413"/>
      <c r="C219" s="112" t="s">
        <v>132</v>
      </c>
      <c r="D219" s="92">
        <v>51948</v>
      </c>
      <c r="E219" s="93">
        <v>0.18099999999999999</v>
      </c>
      <c r="F219" s="92">
        <v>51054</v>
      </c>
      <c r="G219" s="93">
        <v>0.18099999999999999</v>
      </c>
      <c r="H219" s="93">
        <v>-1.7000000000000001E-2</v>
      </c>
      <c r="I219" s="92">
        <v>47288</v>
      </c>
      <c r="J219" s="93">
        <v>0.183</v>
      </c>
      <c r="K219" s="93">
        <v>-7.3999999999999996E-2</v>
      </c>
      <c r="L219" s="92">
        <v>45214</v>
      </c>
      <c r="M219" s="93">
        <v>0.182</v>
      </c>
      <c r="N219" s="93">
        <v>-4.3999999999999997E-2</v>
      </c>
      <c r="O219" s="92">
        <v>45480</v>
      </c>
      <c r="P219" s="93">
        <v>0.185</v>
      </c>
      <c r="Q219" s="93">
        <v>6.0000000000000001E-3</v>
      </c>
      <c r="R219" s="11">
        <v>-5574</v>
      </c>
      <c r="S219" s="192">
        <v>-0.10917851686449642</v>
      </c>
      <c r="T219" s="11">
        <v>-1808</v>
      </c>
      <c r="U219" s="192">
        <v>-3.8233801387244123E-2</v>
      </c>
      <c r="V219" s="92">
        <v>44274</v>
      </c>
      <c r="W219" s="93">
        <v>0.18</v>
      </c>
      <c r="X219" s="92">
        <v>43191</v>
      </c>
      <c r="Y219" s="93">
        <v>0.18</v>
      </c>
      <c r="Z219" s="93">
        <v>-2.4E-2</v>
      </c>
      <c r="AA219" s="92">
        <v>39809</v>
      </c>
      <c r="AB219" s="93">
        <v>0.18099999999999999</v>
      </c>
      <c r="AC219" s="93">
        <v>-7.8E-2</v>
      </c>
      <c r="AD219" s="92">
        <v>37221</v>
      </c>
      <c r="AE219" s="93">
        <v>0.18</v>
      </c>
      <c r="AF219" s="93">
        <v>-6.5000000000000002E-2</v>
      </c>
      <c r="AG219" s="92">
        <v>36751</v>
      </c>
      <c r="AH219" s="93">
        <v>0.184</v>
      </c>
      <c r="AI219" s="93">
        <v>-1.2999999999999999E-2</v>
      </c>
      <c r="AJ219" s="11">
        <v>-6440</v>
      </c>
      <c r="AK219" s="192">
        <v>-0.14910513764441669</v>
      </c>
      <c r="AL219" s="11">
        <v>-3058</v>
      </c>
      <c r="AM219" s="192">
        <v>-7.681680022105554E-2</v>
      </c>
      <c r="AN219" s="92">
        <v>7674</v>
      </c>
      <c r="AO219" s="93">
        <v>0.188</v>
      </c>
      <c r="AP219" s="92">
        <v>7863</v>
      </c>
      <c r="AQ219" s="93">
        <v>0.19</v>
      </c>
      <c r="AR219" s="93">
        <v>2.5000000000000001E-2</v>
      </c>
      <c r="AS219" s="92">
        <v>7479</v>
      </c>
      <c r="AT219" s="93">
        <v>0.19</v>
      </c>
      <c r="AU219" s="93">
        <v>-4.9000000000000002E-2</v>
      </c>
      <c r="AV219" s="92">
        <v>7993</v>
      </c>
      <c r="AW219" s="93">
        <v>0.191</v>
      </c>
      <c r="AX219" s="93">
        <v>6.9000000000000006E-2</v>
      </c>
      <c r="AY219" s="92">
        <v>8729</v>
      </c>
      <c r="AZ219" s="93">
        <v>0.188</v>
      </c>
      <c r="BA219" s="93">
        <v>9.1999999999999998E-2</v>
      </c>
      <c r="BB219" s="11">
        <v>866</v>
      </c>
      <c r="BC219" s="192">
        <v>0.11013608037644662</v>
      </c>
      <c r="BD219" s="11">
        <v>1250</v>
      </c>
      <c r="BE219" s="192">
        <v>0.16713464366893971</v>
      </c>
      <c r="BF219" s="92">
        <v>344509</v>
      </c>
      <c r="BG219" s="93">
        <v>0.18099999999999999</v>
      </c>
      <c r="BH219" s="92">
        <v>342853</v>
      </c>
      <c r="BI219" s="93">
        <v>0.18</v>
      </c>
      <c r="BJ219" s="93">
        <v>-5.0000000000000001E-3</v>
      </c>
      <c r="BK219" s="92">
        <v>344586</v>
      </c>
      <c r="BL219" s="93">
        <v>0.18099999999999999</v>
      </c>
      <c r="BM219" s="93">
        <v>5.0000000000000001E-3</v>
      </c>
      <c r="BN219" s="92">
        <v>330775</v>
      </c>
      <c r="BO219" s="93">
        <v>0.18</v>
      </c>
      <c r="BP219" s="93">
        <v>-0.04</v>
      </c>
      <c r="BQ219" s="92">
        <v>325770</v>
      </c>
      <c r="BR219" s="93">
        <v>0.17899999999999999</v>
      </c>
      <c r="BS219" s="93">
        <v>-1.4999999999999999E-2</v>
      </c>
      <c r="BT219" s="11">
        <f t="shared" si="0"/>
        <v>-17083</v>
      </c>
      <c r="BU219" s="192">
        <f t="shared" si="1"/>
        <v>-4.9826018731059629E-2</v>
      </c>
      <c r="BV219" s="11">
        <v>-18816</v>
      </c>
      <c r="BW219" s="192">
        <v>-5.4604656022009021E-2</v>
      </c>
      <c r="BX219" s="207"/>
      <c r="BY219" s="208"/>
      <c r="BZ219" s="207"/>
      <c r="CA219" s="208"/>
      <c r="CB219" s="208"/>
      <c r="CC219" s="207"/>
      <c r="CD219" s="208"/>
      <c r="CE219" s="208"/>
      <c r="CF219" s="207"/>
      <c r="CG219" s="208"/>
      <c r="CH219" s="208"/>
      <c r="CI219" s="207"/>
      <c r="CJ219" s="208"/>
      <c r="CK219" s="208"/>
      <c r="CL219" s="207"/>
      <c r="CM219" s="208"/>
      <c r="CN219" s="207"/>
      <c r="CO219" s="208"/>
      <c r="CP219" s="207"/>
      <c r="CQ219" s="208"/>
      <c r="CR219" s="207"/>
      <c r="CS219" s="208"/>
      <c r="CT219" s="208"/>
      <c r="CU219" s="207"/>
      <c r="CV219" s="208"/>
      <c r="CW219" s="208"/>
      <c r="CX219" s="207"/>
      <c r="CY219" s="208"/>
      <c r="CZ219" s="208"/>
      <c r="DA219" s="207"/>
      <c r="DB219" s="208"/>
      <c r="DC219" s="208"/>
      <c r="DD219" s="207"/>
      <c r="DE219" s="208"/>
      <c r="DF219" s="207"/>
      <c r="DG219" s="208"/>
      <c r="DH219" s="207"/>
      <c r="DI219" s="208"/>
      <c r="DJ219" s="207"/>
      <c r="DK219" s="208"/>
      <c r="DL219" s="208"/>
      <c r="DM219" s="207"/>
      <c r="DN219" s="208"/>
      <c r="DO219" s="208"/>
      <c r="DP219" s="207"/>
      <c r="DQ219" s="208"/>
      <c r="DR219" s="208"/>
      <c r="DS219" s="207"/>
      <c r="DT219" s="208"/>
      <c r="DU219" s="208"/>
      <c r="DV219" s="207"/>
      <c r="DW219" s="208"/>
      <c r="DX219" s="207"/>
      <c r="DY219" s="208"/>
    </row>
    <row r="220" spans="2:129" x14ac:dyDescent="0.3">
      <c r="B220" s="413"/>
      <c r="C220" s="12" t="s">
        <v>131</v>
      </c>
      <c r="D220" s="92">
        <v>41555</v>
      </c>
      <c r="E220" s="93">
        <v>0.14499999999999999</v>
      </c>
      <c r="F220" s="92">
        <v>41020</v>
      </c>
      <c r="G220" s="93">
        <v>0.14599999999999999</v>
      </c>
      <c r="H220" s="93">
        <v>-1.2999999999999999E-2</v>
      </c>
      <c r="I220" s="92">
        <v>37623</v>
      </c>
      <c r="J220" s="93">
        <v>0.14499999999999999</v>
      </c>
      <c r="K220" s="93">
        <v>-8.3000000000000004E-2</v>
      </c>
      <c r="L220" s="92">
        <v>35620</v>
      </c>
      <c r="M220" s="93">
        <v>0.14299999999999999</v>
      </c>
      <c r="N220" s="93">
        <v>-5.2999999999999999E-2</v>
      </c>
      <c r="O220" s="92">
        <v>36317</v>
      </c>
      <c r="P220" s="93">
        <v>0.14799999999999999</v>
      </c>
      <c r="Q220" s="93">
        <v>0.02</v>
      </c>
      <c r="R220" s="11">
        <v>-4703</v>
      </c>
      <c r="S220" s="192">
        <v>-0.11465138956606535</v>
      </c>
      <c r="T220" s="11">
        <v>-1306</v>
      </c>
      <c r="U220" s="192">
        <v>-3.4712808654280627E-2</v>
      </c>
      <c r="V220" s="92">
        <v>35099</v>
      </c>
      <c r="W220" s="93">
        <v>0.14299999999999999</v>
      </c>
      <c r="X220" s="92">
        <v>34396</v>
      </c>
      <c r="Y220" s="93">
        <v>0.14299999999999999</v>
      </c>
      <c r="Z220" s="93">
        <v>-0.02</v>
      </c>
      <c r="AA220" s="92">
        <v>31147</v>
      </c>
      <c r="AB220" s="93">
        <v>0.14199999999999999</v>
      </c>
      <c r="AC220" s="93">
        <v>-9.4E-2</v>
      </c>
      <c r="AD220" s="92">
        <v>28925</v>
      </c>
      <c r="AE220" s="93">
        <v>0.14000000000000001</v>
      </c>
      <c r="AF220" s="93">
        <v>-7.0999999999999994E-2</v>
      </c>
      <c r="AG220" s="92">
        <v>29167</v>
      </c>
      <c r="AH220" s="93">
        <v>0.14599999999999999</v>
      </c>
      <c r="AI220" s="93">
        <v>8.0000000000000002E-3</v>
      </c>
      <c r="AJ220" s="11">
        <v>-5229</v>
      </c>
      <c r="AK220" s="192">
        <v>-0.15202349110361668</v>
      </c>
      <c r="AL220" s="11">
        <v>-1980</v>
      </c>
      <c r="AM220" s="192">
        <v>-6.3569525154910586E-2</v>
      </c>
      <c r="AN220" s="92">
        <v>6456</v>
      </c>
      <c r="AO220" s="93">
        <v>0.158</v>
      </c>
      <c r="AP220" s="92">
        <v>6624</v>
      </c>
      <c r="AQ220" s="93">
        <v>0.16</v>
      </c>
      <c r="AR220" s="93">
        <v>2.5999999999999999E-2</v>
      </c>
      <c r="AS220" s="92">
        <v>6476</v>
      </c>
      <c r="AT220" s="93">
        <v>0.16500000000000001</v>
      </c>
      <c r="AU220" s="93">
        <v>-2.1999999999999999E-2</v>
      </c>
      <c r="AV220" s="92">
        <v>6695</v>
      </c>
      <c r="AW220" s="93">
        <v>0.16</v>
      </c>
      <c r="AX220" s="93">
        <v>3.4000000000000002E-2</v>
      </c>
      <c r="AY220" s="92">
        <v>7150</v>
      </c>
      <c r="AZ220" s="93">
        <v>0.154</v>
      </c>
      <c r="BA220" s="93">
        <v>6.8000000000000005E-2</v>
      </c>
      <c r="BB220" s="11">
        <v>526</v>
      </c>
      <c r="BC220" s="192">
        <v>7.9408212560386549E-2</v>
      </c>
      <c r="BD220" s="11">
        <v>674</v>
      </c>
      <c r="BE220" s="192">
        <v>0.10407659048795553</v>
      </c>
      <c r="BF220" s="92">
        <v>264138</v>
      </c>
      <c r="BG220" s="93">
        <v>0.13900000000000001</v>
      </c>
      <c r="BH220" s="92">
        <v>263012</v>
      </c>
      <c r="BI220" s="93">
        <v>0.13800000000000001</v>
      </c>
      <c r="BJ220" s="93">
        <v>-4.0000000000000001E-3</v>
      </c>
      <c r="BK220" s="92">
        <v>263013</v>
      </c>
      <c r="BL220" s="93">
        <v>0.13800000000000001</v>
      </c>
      <c r="BM220" s="93">
        <v>0</v>
      </c>
      <c r="BN220" s="92">
        <v>249104</v>
      </c>
      <c r="BO220" s="93">
        <v>0.13600000000000001</v>
      </c>
      <c r="BP220" s="93">
        <v>-5.2999999999999999E-2</v>
      </c>
      <c r="BQ220" s="92">
        <v>243077</v>
      </c>
      <c r="BR220" s="93">
        <v>0.13400000000000001</v>
      </c>
      <c r="BS220" s="93">
        <v>-2.4E-2</v>
      </c>
      <c r="BT220" s="11">
        <f t="shared" si="0"/>
        <v>-19935</v>
      </c>
      <c r="BU220" s="192">
        <f t="shared" si="1"/>
        <v>-7.5795020759509057E-2</v>
      </c>
      <c r="BV220" s="11">
        <v>-19936</v>
      </c>
      <c r="BW220" s="192">
        <v>-7.5798534673191059E-2</v>
      </c>
      <c r="BX220" s="207"/>
      <c r="BY220" s="208"/>
      <c r="BZ220" s="207"/>
      <c r="CA220" s="208"/>
      <c r="CB220" s="208"/>
      <c r="CC220" s="207"/>
      <c r="CD220" s="208"/>
      <c r="CE220" s="208"/>
      <c r="CF220" s="207"/>
      <c r="CG220" s="208"/>
      <c r="CH220" s="208"/>
      <c r="CI220" s="207"/>
      <c r="CJ220" s="208"/>
      <c r="CK220" s="208"/>
      <c r="CL220" s="207"/>
      <c r="CM220" s="208"/>
      <c r="CN220" s="207"/>
      <c r="CO220" s="208"/>
      <c r="CP220" s="207"/>
      <c r="CQ220" s="208"/>
      <c r="CR220" s="207"/>
      <c r="CS220" s="208"/>
      <c r="CT220" s="208"/>
      <c r="CU220" s="207"/>
      <c r="CV220" s="208"/>
      <c r="CW220" s="208"/>
      <c r="CX220" s="207"/>
      <c r="CY220" s="208"/>
      <c r="CZ220" s="208"/>
      <c r="DA220" s="207"/>
      <c r="DB220" s="208"/>
      <c r="DC220" s="208"/>
      <c r="DD220" s="207"/>
      <c r="DE220" s="208"/>
      <c r="DF220" s="207"/>
      <c r="DG220" s="208"/>
      <c r="DH220" s="207"/>
      <c r="DI220" s="208"/>
      <c r="DJ220" s="207"/>
      <c r="DK220" s="208"/>
      <c r="DL220" s="208"/>
      <c r="DM220" s="207"/>
      <c r="DN220" s="208"/>
      <c r="DO220" s="208"/>
      <c r="DP220" s="207"/>
      <c r="DQ220" s="208"/>
      <c r="DR220" s="208"/>
      <c r="DS220" s="207"/>
      <c r="DT220" s="208"/>
      <c r="DU220" s="208"/>
      <c r="DV220" s="207"/>
      <c r="DW220" s="208"/>
      <c r="DX220" s="207"/>
      <c r="DY220" s="208"/>
    </row>
    <row r="221" spans="2:129" x14ac:dyDescent="0.3">
      <c r="B221" s="413"/>
      <c r="C221" s="12" t="s">
        <v>130</v>
      </c>
      <c r="D221" s="92">
        <v>31050</v>
      </c>
      <c r="E221" s="93">
        <v>0.108</v>
      </c>
      <c r="F221" s="92">
        <v>30466</v>
      </c>
      <c r="G221" s="93">
        <v>0.108</v>
      </c>
      <c r="H221" s="93">
        <v>-1.9E-2</v>
      </c>
      <c r="I221" s="92">
        <v>27760</v>
      </c>
      <c r="J221" s="93">
        <v>0.107</v>
      </c>
      <c r="K221" s="93">
        <v>-8.8999999999999996E-2</v>
      </c>
      <c r="L221" s="92">
        <v>26299</v>
      </c>
      <c r="M221" s="93">
        <v>0.106</v>
      </c>
      <c r="N221" s="93">
        <v>-5.2999999999999999E-2</v>
      </c>
      <c r="O221" s="92">
        <v>26231</v>
      </c>
      <c r="P221" s="93">
        <v>0.107</v>
      </c>
      <c r="Q221" s="93">
        <v>-3.0000000000000001E-3</v>
      </c>
      <c r="R221" s="11">
        <v>-4235</v>
      </c>
      <c r="S221" s="192">
        <v>-0.13900741810542905</v>
      </c>
      <c r="T221" s="11">
        <v>-1529</v>
      </c>
      <c r="U221" s="192">
        <v>-5.5079250720461097E-2</v>
      </c>
      <c r="V221" s="92">
        <v>25858</v>
      </c>
      <c r="W221" s="93">
        <v>0.105</v>
      </c>
      <c r="X221" s="92">
        <v>24970</v>
      </c>
      <c r="Y221" s="93">
        <v>0.104</v>
      </c>
      <c r="Z221" s="93">
        <v>-3.4000000000000002E-2</v>
      </c>
      <c r="AA221" s="92">
        <v>22643</v>
      </c>
      <c r="AB221" s="93">
        <v>0.10299999999999999</v>
      </c>
      <c r="AC221" s="93">
        <v>-9.2999999999999999E-2</v>
      </c>
      <c r="AD221" s="92">
        <v>20876</v>
      </c>
      <c r="AE221" s="93">
        <v>0.10100000000000001</v>
      </c>
      <c r="AF221" s="93">
        <v>-7.8E-2</v>
      </c>
      <c r="AG221" s="92">
        <v>20448</v>
      </c>
      <c r="AH221" s="93">
        <v>0.10199999999999999</v>
      </c>
      <c r="AI221" s="93">
        <v>-2.1000000000000001E-2</v>
      </c>
      <c r="AJ221" s="11">
        <v>-4522</v>
      </c>
      <c r="AK221" s="192">
        <v>-0.18109731678013619</v>
      </c>
      <c r="AL221" s="11">
        <v>-2195</v>
      </c>
      <c r="AM221" s="192">
        <v>-9.6939451486110495E-2</v>
      </c>
      <c r="AN221" s="92">
        <v>5192</v>
      </c>
      <c r="AO221" s="93">
        <v>0.127</v>
      </c>
      <c r="AP221" s="92">
        <v>5496</v>
      </c>
      <c r="AQ221" s="93">
        <v>0.13300000000000001</v>
      </c>
      <c r="AR221" s="93">
        <v>5.8999999999999997E-2</v>
      </c>
      <c r="AS221" s="92">
        <v>5117</v>
      </c>
      <c r="AT221" s="93">
        <v>0.13</v>
      </c>
      <c r="AU221" s="93">
        <v>-6.9000000000000006E-2</v>
      </c>
      <c r="AV221" s="92">
        <v>5423</v>
      </c>
      <c r="AW221" s="93">
        <v>0.13</v>
      </c>
      <c r="AX221" s="93">
        <v>0.06</v>
      </c>
      <c r="AY221" s="92">
        <v>5783</v>
      </c>
      <c r="AZ221" s="93">
        <v>0.125</v>
      </c>
      <c r="BA221" s="93">
        <v>6.6000000000000003E-2</v>
      </c>
      <c r="BB221" s="11">
        <v>287</v>
      </c>
      <c r="BC221" s="192">
        <v>5.2219796215429382E-2</v>
      </c>
      <c r="BD221" s="11">
        <v>666</v>
      </c>
      <c r="BE221" s="192">
        <v>0.13015438733632989</v>
      </c>
      <c r="BF221" s="92">
        <v>190088</v>
      </c>
      <c r="BG221" s="93">
        <v>0.1</v>
      </c>
      <c r="BH221" s="92">
        <v>188544</v>
      </c>
      <c r="BI221" s="93">
        <v>9.9000000000000005E-2</v>
      </c>
      <c r="BJ221" s="93">
        <v>-8.0000000000000002E-3</v>
      </c>
      <c r="BK221" s="92">
        <v>191364</v>
      </c>
      <c r="BL221" s="93">
        <v>0.1</v>
      </c>
      <c r="BM221" s="93">
        <v>1.4999999999999999E-2</v>
      </c>
      <c r="BN221" s="92">
        <v>182207</v>
      </c>
      <c r="BO221" s="93">
        <v>9.9000000000000005E-2</v>
      </c>
      <c r="BP221" s="93">
        <v>-4.8000000000000001E-2</v>
      </c>
      <c r="BQ221" s="92">
        <v>179417</v>
      </c>
      <c r="BR221" s="93">
        <v>9.9000000000000005E-2</v>
      </c>
      <c r="BS221" s="93">
        <v>-1.4999999999999999E-2</v>
      </c>
      <c r="BT221" s="11">
        <f t="shared" si="0"/>
        <v>-9127</v>
      </c>
      <c r="BU221" s="192">
        <f t="shared" si="1"/>
        <v>-4.8407798710115357E-2</v>
      </c>
      <c r="BV221" s="11">
        <v>-11947</v>
      </c>
      <c r="BW221" s="192">
        <v>-6.2430760226583892E-2</v>
      </c>
      <c r="BX221" s="207"/>
      <c r="BY221" s="208"/>
      <c r="BZ221" s="207"/>
      <c r="CA221" s="208"/>
      <c r="CB221" s="208"/>
      <c r="CC221" s="207"/>
      <c r="CD221" s="208"/>
      <c r="CE221" s="208"/>
      <c r="CF221" s="207"/>
      <c r="CG221" s="208"/>
      <c r="CH221" s="208"/>
      <c r="CI221" s="207"/>
      <c r="CJ221" s="208"/>
      <c r="CK221" s="208"/>
      <c r="CL221" s="207"/>
      <c r="CM221" s="208"/>
      <c r="CN221" s="207"/>
      <c r="CO221" s="208"/>
      <c r="CP221" s="207"/>
      <c r="CQ221" s="208"/>
      <c r="CR221" s="207"/>
      <c r="CS221" s="208"/>
      <c r="CT221" s="208"/>
      <c r="CU221" s="207"/>
      <c r="CV221" s="208"/>
      <c r="CW221" s="208"/>
      <c r="CX221" s="207"/>
      <c r="CY221" s="208"/>
      <c r="CZ221" s="208"/>
      <c r="DA221" s="207"/>
      <c r="DB221" s="208"/>
      <c r="DC221" s="208"/>
      <c r="DD221" s="207"/>
      <c r="DE221" s="208"/>
      <c r="DF221" s="207"/>
      <c r="DG221" s="208"/>
      <c r="DH221" s="207"/>
      <c r="DI221" s="208"/>
      <c r="DJ221" s="207"/>
      <c r="DK221" s="208"/>
      <c r="DL221" s="208"/>
      <c r="DM221" s="207"/>
      <c r="DN221" s="208"/>
      <c r="DO221" s="208"/>
      <c r="DP221" s="207"/>
      <c r="DQ221" s="208"/>
      <c r="DR221" s="208"/>
      <c r="DS221" s="207"/>
      <c r="DT221" s="208"/>
      <c r="DU221" s="208"/>
      <c r="DV221" s="207"/>
      <c r="DW221" s="208"/>
      <c r="DX221" s="207"/>
      <c r="DY221" s="208"/>
    </row>
    <row r="222" spans="2:129" x14ac:dyDescent="0.3">
      <c r="B222" s="413"/>
      <c r="C222" s="112" t="s">
        <v>135</v>
      </c>
      <c r="D222" s="92">
        <v>29790</v>
      </c>
      <c r="E222" s="93">
        <v>0.104</v>
      </c>
      <c r="F222" s="92">
        <v>27720</v>
      </c>
      <c r="G222" s="93">
        <v>9.8000000000000004E-2</v>
      </c>
      <c r="H222" s="93">
        <v>-6.9000000000000006E-2</v>
      </c>
      <c r="I222" s="92">
        <v>24096</v>
      </c>
      <c r="J222" s="93">
        <v>9.2999999999999999E-2</v>
      </c>
      <c r="K222" s="93">
        <v>-0.13100000000000001</v>
      </c>
      <c r="L222" s="92">
        <v>22827</v>
      </c>
      <c r="M222" s="93">
        <v>9.1999999999999998E-2</v>
      </c>
      <c r="N222" s="93">
        <v>-5.2999999999999999E-2</v>
      </c>
      <c r="O222" s="92">
        <v>22644</v>
      </c>
      <c r="P222" s="93">
        <v>9.1999999999999998E-2</v>
      </c>
      <c r="Q222" s="93">
        <v>-8.0000000000000002E-3</v>
      </c>
      <c r="R222" s="11">
        <v>-5076</v>
      </c>
      <c r="S222" s="192">
        <v>-0.18311688311688312</v>
      </c>
      <c r="T222" s="11">
        <v>-1452</v>
      </c>
      <c r="U222" s="192">
        <v>-6.0258964143426297E-2</v>
      </c>
      <c r="V222" s="92">
        <v>24853</v>
      </c>
      <c r="W222" s="93">
        <v>0.10100000000000001</v>
      </c>
      <c r="X222" s="92">
        <v>23044</v>
      </c>
      <c r="Y222" s="93">
        <v>9.6000000000000002E-2</v>
      </c>
      <c r="Z222" s="93">
        <v>-7.2999999999999995E-2</v>
      </c>
      <c r="AA222" s="92">
        <v>19859</v>
      </c>
      <c r="AB222" s="93">
        <v>0.09</v>
      </c>
      <c r="AC222" s="93">
        <v>-0.13800000000000001</v>
      </c>
      <c r="AD222" s="92">
        <v>18590</v>
      </c>
      <c r="AE222" s="93">
        <v>0.09</v>
      </c>
      <c r="AF222" s="93">
        <v>-6.4000000000000001E-2</v>
      </c>
      <c r="AG222" s="92">
        <v>18123</v>
      </c>
      <c r="AH222" s="93">
        <v>9.0999999999999998E-2</v>
      </c>
      <c r="AI222" s="93">
        <v>-2.5000000000000001E-2</v>
      </c>
      <c r="AJ222" s="11">
        <v>-4921</v>
      </c>
      <c r="AK222" s="192">
        <v>-0.21354799513973266</v>
      </c>
      <c r="AL222" s="11">
        <v>-1736</v>
      </c>
      <c r="AM222" s="192">
        <v>-8.7416284807895664E-2</v>
      </c>
      <c r="AN222" s="92">
        <v>4937</v>
      </c>
      <c r="AO222" s="93">
        <v>0.121</v>
      </c>
      <c r="AP222" s="92">
        <v>4676</v>
      </c>
      <c r="AQ222" s="93">
        <v>0.113</v>
      </c>
      <c r="AR222" s="93">
        <v>-5.2999999999999999E-2</v>
      </c>
      <c r="AS222" s="92">
        <v>4237</v>
      </c>
      <c r="AT222" s="93">
        <v>0.108</v>
      </c>
      <c r="AU222" s="93">
        <v>-9.4E-2</v>
      </c>
      <c r="AV222" s="92">
        <v>4237</v>
      </c>
      <c r="AW222" s="93">
        <v>0.10100000000000001</v>
      </c>
      <c r="AX222" s="93">
        <v>0</v>
      </c>
      <c r="AY222" s="92">
        <v>4521</v>
      </c>
      <c r="AZ222" s="93">
        <v>9.8000000000000004E-2</v>
      </c>
      <c r="BA222" s="93">
        <v>6.7000000000000004E-2</v>
      </c>
      <c r="BB222" s="11">
        <v>-155</v>
      </c>
      <c r="BC222" s="192">
        <v>-3.314798973481603E-2</v>
      </c>
      <c r="BD222" s="11">
        <v>284</v>
      </c>
      <c r="BE222" s="192">
        <v>6.7028557941940056E-2</v>
      </c>
      <c r="BF222" s="92">
        <v>201499</v>
      </c>
      <c r="BG222" s="93">
        <v>0.106</v>
      </c>
      <c r="BH222" s="92">
        <v>193566</v>
      </c>
      <c r="BI222" s="93">
        <v>0.10199999999999999</v>
      </c>
      <c r="BJ222" s="93">
        <v>-3.9E-2</v>
      </c>
      <c r="BK222" s="92">
        <v>186262</v>
      </c>
      <c r="BL222" s="93">
        <v>9.8000000000000004E-2</v>
      </c>
      <c r="BM222" s="93">
        <v>-3.7999999999999999E-2</v>
      </c>
      <c r="BN222" s="92">
        <v>173810</v>
      </c>
      <c r="BO222" s="93">
        <v>9.5000000000000001E-2</v>
      </c>
      <c r="BP222" s="93">
        <v>-6.7000000000000004E-2</v>
      </c>
      <c r="BQ222" s="92">
        <v>174245</v>
      </c>
      <c r="BR222" s="93">
        <v>9.6000000000000002E-2</v>
      </c>
      <c r="BS222" s="93">
        <v>3.0000000000000001E-3</v>
      </c>
      <c r="BT222" s="11">
        <f t="shared" si="0"/>
        <v>-19321</v>
      </c>
      <c r="BU222" s="192">
        <f t="shared" si="1"/>
        <v>-9.9816083403077016E-2</v>
      </c>
      <c r="BV222" s="11">
        <v>-12017</v>
      </c>
      <c r="BW222" s="192">
        <v>-6.4516648591768588E-2</v>
      </c>
      <c r="BX222" s="207"/>
      <c r="BY222" s="208"/>
      <c r="BZ222" s="207"/>
      <c r="CA222" s="208"/>
      <c r="CB222" s="208"/>
      <c r="CC222" s="207"/>
      <c r="CD222" s="208"/>
      <c r="CE222" s="208"/>
      <c r="CF222" s="207"/>
      <c r="CG222" s="208"/>
      <c r="CH222" s="208"/>
      <c r="CI222" s="207"/>
      <c r="CJ222" s="208"/>
      <c r="CK222" s="208"/>
      <c r="CL222" s="207"/>
      <c r="CM222" s="208"/>
      <c r="CN222" s="207"/>
      <c r="CO222" s="208"/>
      <c r="CP222" s="207"/>
      <c r="CQ222" s="208"/>
      <c r="CR222" s="207"/>
      <c r="CS222" s="208"/>
      <c r="CT222" s="208"/>
      <c r="CU222" s="207"/>
      <c r="CV222" s="208"/>
      <c r="CW222" s="208"/>
      <c r="CX222" s="207"/>
      <c r="CY222" s="208"/>
      <c r="CZ222" s="208"/>
      <c r="DA222" s="207"/>
      <c r="DB222" s="208"/>
      <c r="DC222" s="208"/>
      <c r="DD222" s="207"/>
      <c r="DE222" s="208"/>
      <c r="DF222" s="207"/>
      <c r="DG222" s="208"/>
      <c r="DH222" s="207"/>
      <c r="DI222" s="208"/>
      <c r="DJ222" s="207"/>
      <c r="DK222" s="208"/>
      <c r="DL222" s="208"/>
      <c r="DM222" s="207"/>
      <c r="DN222" s="208"/>
      <c r="DO222" s="208"/>
      <c r="DP222" s="207"/>
      <c r="DQ222" s="208"/>
      <c r="DR222" s="208"/>
      <c r="DS222" s="207"/>
      <c r="DT222" s="208"/>
      <c r="DU222" s="208"/>
      <c r="DV222" s="207"/>
      <c r="DW222" s="208"/>
      <c r="DX222" s="207"/>
      <c r="DY222" s="208"/>
    </row>
    <row r="223" spans="2:129" x14ac:dyDescent="0.3">
      <c r="B223" s="413"/>
      <c r="C223" s="112" t="s">
        <v>13</v>
      </c>
      <c r="D223" s="92">
        <v>286278</v>
      </c>
      <c r="E223" s="93">
        <v>1</v>
      </c>
      <c r="F223" s="92">
        <v>281601</v>
      </c>
      <c r="G223" s="93">
        <v>1</v>
      </c>
      <c r="H223" s="93">
        <v>-1.6E-2</v>
      </c>
      <c r="I223" s="92">
        <v>258747</v>
      </c>
      <c r="J223" s="93">
        <v>1</v>
      </c>
      <c r="K223" s="93">
        <v>-8.1000000000000003E-2</v>
      </c>
      <c r="L223" s="92">
        <v>248898</v>
      </c>
      <c r="M223" s="93">
        <v>1</v>
      </c>
      <c r="N223" s="93">
        <v>-3.7999999999999999E-2</v>
      </c>
      <c r="O223" s="92">
        <v>245858</v>
      </c>
      <c r="P223" s="93">
        <v>1</v>
      </c>
      <c r="Q223" s="93">
        <v>-1.2E-2</v>
      </c>
      <c r="R223" s="11">
        <v>-35743</v>
      </c>
      <c r="S223" s="192">
        <v>-0.12692781630747052</v>
      </c>
      <c r="T223" s="11">
        <v>-12889</v>
      </c>
      <c r="U223" s="192">
        <v>-4.9813137930101607E-2</v>
      </c>
      <c r="V223" s="92">
        <v>245398</v>
      </c>
      <c r="W223" s="93">
        <v>1</v>
      </c>
      <c r="X223" s="92">
        <v>240147</v>
      </c>
      <c r="Y223" s="93">
        <v>1</v>
      </c>
      <c r="Z223" s="93">
        <v>-2.1000000000000001E-2</v>
      </c>
      <c r="AA223" s="92">
        <v>219458</v>
      </c>
      <c r="AB223" s="93">
        <v>1</v>
      </c>
      <c r="AC223" s="93">
        <v>-8.5999999999999993E-2</v>
      </c>
      <c r="AD223" s="92">
        <v>207090</v>
      </c>
      <c r="AE223" s="93">
        <v>1</v>
      </c>
      <c r="AF223" s="93">
        <v>-5.6000000000000001E-2</v>
      </c>
      <c r="AG223" s="92">
        <v>199529</v>
      </c>
      <c r="AH223" s="93">
        <v>1</v>
      </c>
      <c r="AI223" s="93">
        <v>-3.6999999999999998E-2</v>
      </c>
      <c r="AJ223" s="11">
        <v>-40618</v>
      </c>
      <c r="AK223" s="192">
        <v>-0.16913806959903721</v>
      </c>
      <c r="AL223" s="11">
        <v>-19929</v>
      </c>
      <c r="AM223" s="192">
        <v>-9.0810086668064047E-2</v>
      </c>
      <c r="AN223" s="92">
        <v>40880</v>
      </c>
      <c r="AO223" s="93">
        <v>1</v>
      </c>
      <c r="AP223" s="92">
        <v>41454</v>
      </c>
      <c r="AQ223" s="93">
        <v>1</v>
      </c>
      <c r="AR223" s="93">
        <v>1.4E-2</v>
      </c>
      <c r="AS223" s="92">
        <v>39289</v>
      </c>
      <c r="AT223" s="93">
        <v>1</v>
      </c>
      <c r="AU223" s="93">
        <v>-5.1999999999999998E-2</v>
      </c>
      <c r="AV223" s="92">
        <v>41808</v>
      </c>
      <c r="AW223" s="93">
        <v>1</v>
      </c>
      <c r="AX223" s="93">
        <v>6.4000000000000001E-2</v>
      </c>
      <c r="AY223" s="92">
        <v>46329</v>
      </c>
      <c r="AZ223" s="93">
        <v>1</v>
      </c>
      <c r="BA223" s="93">
        <v>0.108</v>
      </c>
      <c r="BB223" s="11">
        <v>4875</v>
      </c>
      <c r="BC223" s="192">
        <v>0.1176002315819944</v>
      </c>
      <c r="BD223" s="11">
        <v>7040</v>
      </c>
      <c r="BE223" s="192">
        <v>0.17918501361704295</v>
      </c>
      <c r="BF223" s="92">
        <v>1904998</v>
      </c>
      <c r="BG223" s="93">
        <v>1</v>
      </c>
      <c r="BH223" s="92">
        <v>1900127</v>
      </c>
      <c r="BI223" s="93">
        <v>1</v>
      </c>
      <c r="BJ223" s="93">
        <v>-3.0000000000000001E-3</v>
      </c>
      <c r="BK223" s="92">
        <v>1904363</v>
      </c>
      <c r="BL223" s="93">
        <v>1</v>
      </c>
      <c r="BM223" s="93">
        <v>2E-3</v>
      </c>
      <c r="BN223" s="92">
        <v>1832831</v>
      </c>
      <c r="BO223" s="93">
        <v>1</v>
      </c>
      <c r="BP223" s="93">
        <v>-3.7999999999999999E-2</v>
      </c>
      <c r="BQ223" s="92">
        <v>1815367</v>
      </c>
      <c r="BR223" s="93">
        <v>1</v>
      </c>
      <c r="BS223" s="93">
        <v>-0.01</v>
      </c>
      <c r="BT223" s="11">
        <f t="shared" si="0"/>
        <v>-84760</v>
      </c>
      <c r="BU223" s="192">
        <f t="shared" si="1"/>
        <v>-4.4607544653594178E-2</v>
      </c>
      <c r="BV223" s="11">
        <v>-88996</v>
      </c>
      <c r="BW223" s="192">
        <v>-4.6732686992973504E-2</v>
      </c>
      <c r="BX223" s="207"/>
      <c r="BY223" s="208"/>
      <c r="BZ223" s="207"/>
      <c r="CA223" s="208"/>
      <c r="CB223" s="208"/>
      <c r="CC223" s="207"/>
      <c r="CD223" s="208"/>
      <c r="CE223" s="208"/>
      <c r="CF223" s="207"/>
      <c r="CG223" s="208"/>
      <c r="CH223" s="208"/>
      <c r="CI223" s="207"/>
      <c r="CJ223" s="208"/>
      <c r="CK223" s="208"/>
      <c r="CL223" s="207"/>
      <c r="CM223" s="208"/>
      <c r="CN223" s="207"/>
      <c r="CO223" s="208"/>
      <c r="CP223" s="207"/>
      <c r="CQ223" s="208"/>
      <c r="CR223" s="207"/>
      <c r="CS223" s="208"/>
      <c r="CT223" s="208"/>
      <c r="CU223" s="207"/>
      <c r="CV223" s="208"/>
      <c r="CW223" s="208"/>
      <c r="CX223" s="207"/>
      <c r="CY223" s="208"/>
      <c r="CZ223" s="208"/>
      <c r="DA223" s="207"/>
      <c r="DB223" s="208"/>
      <c r="DC223" s="208"/>
      <c r="DD223" s="207"/>
      <c r="DE223" s="208"/>
      <c r="DF223" s="207"/>
      <c r="DG223" s="208"/>
      <c r="DH223" s="207"/>
      <c r="DI223" s="208"/>
      <c r="DJ223" s="207"/>
      <c r="DK223" s="208"/>
      <c r="DL223" s="208"/>
      <c r="DM223" s="207"/>
      <c r="DN223" s="208"/>
      <c r="DO223" s="208"/>
      <c r="DP223" s="207"/>
      <c r="DQ223" s="208"/>
      <c r="DR223" s="208"/>
      <c r="DS223" s="207"/>
      <c r="DT223" s="208"/>
      <c r="DU223" s="208"/>
      <c r="DV223" s="207"/>
      <c r="DW223" s="208"/>
      <c r="DX223" s="207"/>
      <c r="DY223" s="208"/>
    </row>
    <row r="224" spans="2:129" x14ac:dyDescent="0.3">
      <c r="B224" s="413" t="s">
        <v>368</v>
      </c>
      <c r="C224" s="12" t="s">
        <v>134</v>
      </c>
      <c r="D224" s="92">
        <v>13331</v>
      </c>
      <c r="E224" s="93">
        <v>0.223</v>
      </c>
      <c r="F224" s="92">
        <v>13329</v>
      </c>
      <c r="G224" s="93">
        <v>0.222</v>
      </c>
      <c r="H224" s="93">
        <v>0</v>
      </c>
      <c r="I224" s="92">
        <v>12642</v>
      </c>
      <c r="J224" s="93">
        <v>0.23400000000000001</v>
      </c>
      <c r="K224" s="93">
        <v>-5.1999999999999998E-2</v>
      </c>
      <c r="L224" s="92">
        <v>12274</v>
      </c>
      <c r="M224" s="93">
        <v>0.24099999999999999</v>
      </c>
      <c r="N224" s="93">
        <v>-2.9000000000000001E-2</v>
      </c>
      <c r="O224" s="92">
        <v>10713</v>
      </c>
      <c r="P224" s="93">
        <v>0.22500000000000001</v>
      </c>
      <c r="Q224" s="93">
        <v>-0.127</v>
      </c>
      <c r="R224" s="11">
        <v>-2616</v>
      </c>
      <c r="S224" s="192">
        <v>-0.19626378573036241</v>
      </c>
      <c r="T224" s="11">
        <v>-1929</v>
      </c>
      <c r="U224" s="192">
        <v>-0.15258661604176554</v>
      </c>
      <c r="V224" s="92">
        <v>11445</v>
      </c>
      <c r="W224" s="93">
        <v>0.23</v>
      </c>
      <c r="X224" s="92">
        <v>11467</v>
      </c>
      <c r="Y224" s="93">
        <v>0.23</v>
      </c>
      <c r="Z224" s="93">
        <v>2E-3</v>
      </c>
      <c r="AA224" s="92">
        <v>10952</v>
      </c>
      <c r="AB224" s="93">
        <v>0.24399999999999999</v>
      </c>
      <c r="AC224" s="93">
        <v>-4.4999999999999998E-2</v>
      </c>
      <c r="AD224" s="92">
        <v>10391</v>
      </c>
      <c r="AE224" s="93">
        <v>0.252</v>
      </c>
      <c r="AF224" s="93">
        <v>-5.0999999999999997E-2</v>
      </c>
      <c r="AG224" s="92">
        <v>8787</v>
      </c>
      <c r="AH224" s="93">
        <v>0.23100000000000001</v>
      </c>
      <c r="AI224" s="93">
        <v>-0.154</v>
      </c>
      <c r="AJ224" s="11">
        <v>-2680</v>
      </c>
      <c r="AK224" s="192">
        <v>-0.23371413621697046</v>
      </c>
      <c r="AL224" s="11">
        <v>-2165</v>
      </c>
      <c r="AM224" s="192">
        <v>-0.19768078889700511</v>
      </c>
      <c r="AN224" s="92">
        <v>1886</v>
      </c>
      <c r="AO224" s="93">
        <v>0.19</v>
      </c>
      <c r="AP224" s="92">
        <v>1862</v>
      </c>
      <c r="AQ224" s="93">
        <v>0.185</v>
      </c>
      <c r="AR224" s="93">
        <v>-1.2999999999999999E-2</v>
      </c>
      <c r="AS224" s="92">
        <v>1690</v>
      </c>
      <c r="AT224" s="93">
        <v>0.186</v>
      </c>
      <c r="AU224" s="93">
        <v>-9.1999999999999998E-2</v>
      </c>
      <c r="AV224" s="92">
        <v>1883</v>
      </c>
      <c r="AW224" s="93">
        <v>0.19500000000000001</v>
      </c>
      <c r="AX224" s="93">
        <v>0.114</v>
      </c>
      <c r="AY224" s="92">
        <v>1926</v>
      </c>
      <c r="AZ224" s="93">
        <v>0.2</v>
      </c>
      <c r="BA224" s="93">
        <v>2.3E-2</v>
      </c>
      <c r="BB224" s="11">
        <v>64</v>
      </c>
      <c r="BC224" s="192">
        <v>3.4371643394199847E-2</v>
      </c>
      <c r="BD224" s="11">
        <v>236</v>
      </c>
      <c r="BE224" s="192">
        <v>0.13964497041420118</v>
      </c>
      <c r="BF224" s="92">
        <v>68238</v>
      </c>
      <c r="BG224" s="93">
        <v>0.20499999999999999</v>
      </c>
      <c r="BH224" s="92">
        <v>67783</v>
      </c>
      <c r="BI224" s="93">
        <v>0.20399999999999999</v>
      </c>
      <c r="BJ224" s="93">
        <v>-7.0000000000000001E-3</v>
      </c>
      <c r="BK224" s="92">
        <v>67216</v>
      </c>
      <c r="BL224" s="93">
        <v>0.20200000000000001</v>
      </c>
      <c r="BM224" s="93">
        <v>-8.0000000000000002E-3</v>
      </c>
      <c r="BN224" s="92">
        <v>65505</v>
      </c>
      <c r="BO224" s="93">
        <v>0.20599999999999999</v>
      </c>
      <c r="BP224" s="93">
        <v>-2.5000000000000001E-2</v>
      </c>
      <c r="BQ224" s="92">
        <v>65402</v>
      </c>
      <c r="BR224" s="93">
        <v>0.21199999999999999</v>
      </c>
      <c r="BS224" s="93">
        <v>-2E-3</v>
      </c>
      <c r="BT224" s="11">
        <f t="shared" si="0"/>
        <v>-2381</v>
      </c>
      <c r="BU224" s="192">
        <f t="shared" si="1"/>
        <v>-3.5126801705442356E-2</v>
      </c>
      <c r="BV224" s="11">
        <v>-1814</v>
      </c>
      <c r="BW224" s="192">
        <v>-2.698762199476315E-2</v>
      </c>
      <c r="BX224" s="207"/>
      <c r="BY224" s="208"/>
      <c r="BZ224" s="207"/>
      <c r="CA224" s="208"/>
      <c r="CB224" s="208"/>
      <c r="CC224" s="207"/>
      <c r="CD224" s="208"/>
      <c r="CE224" s="208"/>
      <c r="CF224" s="207"/>
      <c r="CG224" s="208"/>
      <c r="CH224" s="208"/>
      <c r="CI224" s="207"/>
      <c r="CJ224" s="208"/>
      <c r="CK224" s="208"/>
      <c r="CL224" s="207"/>
      <c r="CM224" s="208"/>
      <c r="CN224" s="207"/>
      <c r="CO224" s="208"/>
      <c r="CP224" s="207"/>
      <c r="CQ224" s="208"/>
      <c r="CR224" s="207"/>
      <c r="CS224" s="208"/>
      <c r="CT224" s="208"/>
      <c r="CU224" s="207"/>
      <c r="CV224" s="208"/>
      <c r="CW224" s="208"/>
      <c r="CX224" s="207"/>
      <c r="CY224" s="208"/>
      <c r="CZ224" s="208"/>
      <c r="DA224" s="207"/>
      <c r="DB224" s="208"/>
      <c r="DC224" s="208"/>
      <c r="DD224" s="207"/>
      <c r="DE224" s="208"/>
      <c r="DF224" s="207"/>
      <c r="DG224" s="208"/>
      <c r="DH224" s="207"/>
      <c r="DI224" s="208"/>
      <c r="DJ224" s="207"/>
      <c r="DK224" s="208"/>
      <c r="DL224" s="208"/>
      <c r="DM224" s="207"/>
      <c r="DN224" s="208"/>
      <c r="DO224" s="208"/>
      <c r="DP224" s="207"/>
      <c r="DQ224" s="208"/>
      <c r="DR224" s="208"/>
      <c r="DS224" s="207"/>
      <c r="DT224" s="208"/>
      <c r="DU224" s="208"/>
      <c r="DV224" s="207"/>
      <c r="DW224" s="208"/>
      <c r="DX224" s="207"/>
      <c r="DY224" s="208"/>
    </row>
    <row r="225" spans="2:129" x14ac:dyDescent="0.3">
      <c r="B225" s="413"/>
      <c r="C225" s="12" t="s">
        <v>133</v>
      </c>
      <c r="D225" s="92">
        <v>12594</v>
      </c>
      <c r="E225" s="93">
        <v>0.21099999999999999</v>
      </c>
      <c r="F225" s="92">
        <v>12534</v>
      </c>
      <c r="G225" s="93">
        <v>0.20899999999999999</v>
      </c>
      <c r="H225" s="93">
        <v>-5.0000000000000001E-3</v>
      </c>
      <c r="I225" s="92">
        <v>11472</v>
      </c>
      <c r="J225" s="93">
        <v>0.21199999999999999</v>
      </c>
      <c r="K225" s="93">
        <v>-8.5000000000000006E-2</v>
      </c>
      <c r="L225" s="92">
        <v>10927</v>
      </c>
      <c r="M225" s="93">
        <v>0.214</v>
      </c>
      <c r="N225" s="93">
        <v>-4.8000000000000001E-2</v>
      </c>
      <c r="O225" s="92">
        <v>9838</v>
      </c>
      <c r="P225" s="93">
        <v>0.20599999999999999</v>
      </c>
      <c r="Q225" s="93">
        <v>-0.1</v>
      </c>
      <c r="R225" s="11">
        <v>-2696</v>
      </c>
      <c r="S225" s="192">
        <v>-0.21509494175841715</v>
      </c>
      <c r="T225" s="11">
        <v>-1634</v>
      </c>
      <c r="U225" s="192">
        <v>-0.14243375174337516</v>
      </c>
      <c r="V225" s="92">
        <v>10677</v>
      </c>
      <c r="W225" s="93">
        <v>0.214</v>
      </c>
      <c r="X225" s="92">
        <v>10536</v>
      </c>
      <c r="Y225" s="93">
        <v>0.21099999999999999</v>
      </c>
      <c r="Z225" s="93">
        <v>-1.2999999999999999E-2</v>
      </c>
      <c r="AA225" s="92">
        <v>9686</v>
      </c>
      <c r="AB225" s="93">
        <v>0.215</v>
      </c>
      <c r="AC225" s="93">
        <v>-8.1000000000000003E-2</v>
      </c>
      <c r="AD225" s="92">
        <v>9015</v>
      </c>
      <c r="AE225" s="93">
        <v>0.218</v>
      </c>
      <c r="AF225" s="93">
        <v>-6.9000000000000006E-2</v>
      </c>
      <c r="AG225" s="92">
        <v>7912</v>
      </c>
      <c r="AH225" s="93">
        <v>0.20799999999999999</v>
      </c>
      <c r="AI225" s="93">
        <v>-0.122</v>
      </c>
      <c r="AJ225" s="11">
        <v>-2624</v>
      </c>
      <c r="AK225" s="192">
        <v>-0.24905087319665908</v>
      </c>
      <c r="AL225" s="11">
        <v>-1774</v>
      </c>
      <c r="AM225" s="192">
        <v>-0.18315093950030972</v>
      </c>
      <c r="AN225" s="92">
        <v>1917</v>
      </c>
      <c r="AO225" s="93">
        <v>0.193</v>
      </c>
      <c r="AP225" s="92">
        <v>1998</v>
      </c>
      <c r="AQ225" s="93">
        <v>0.19800000000000001</v>
      </c>
      <c r="AR225" s="93">
        <v>4.2000000000000003E-2</v>
      </c>
      <c r="AS225" s="92">
        <v>1786</v>
      </c>
      <c r="AT225" s="93">
        <v>0.19600000000000001</v>
      </c>
      <c r="AU225" s="93">
        <v>-0.106</v>
      </c>
      <c r="AV225" s="92">
        <v>1912</v>
      </c>
      <c r="AW225" s="93">
        <v>0.19800000000000001</v>
      </c>
      <c r="AX225" s="93">
        <v>7.0999999999999994E-2</v>
      </c>
      <c r="AY225" s="92">
        <v>1926</v>
      </c>
      <c r="AZ225" s="93">
        <v>0.2</v>
      </c>
      <c r="BA225" s="93">
        <v>7.0000000000000001E-3</v>
      </c>
      <c r="BB225" s="11">
        <v>-72</v>
      </c>
      <c r="BC225" s="192">
        <v>-3.6036036036036001E-2</v>
      </c>
      <c r="BD225" s="11">
        <v>140</v>
      </c>
      <c r="BE225" s="192">
        <v>7.8387458006718924E-2</v>
      </c>
      <c r="BF225" s="92">
        <v>69221</v>
      </c>
      <c r="BG225" s="93">
        <v>0.20799999999999999</v>
      </c>
      <c r="BH225" s="92">
        <v>69162</v>
      </c>
      <c r="BI225" s="93">
        <v>0.20799999999999999</v>
      </c>
      <c r="BJ225" s="93">
        <v>-1E-3</v>
      </c>
      <c r="BK225" s="92">
        <v>69259</v>
      </c>
      <c r="BL225" s="93">
        <v>0.20799999999999999</v>
      </c>
      <c r="BM225" s="93">
        <v>1E-3</v>
      </c>
      <c r="BN225" s="92">
        <v>66370</v>
      </c>
      <c r="BO225" s="93">
        <v>0.20899999999999999</v>
      </c>
      <c r="BP225" s="93">
        <v>-4.2000000000000003E-2</v>
      </c>
      <c r="BQ225" s="92">
        <v>65229</v>
      </c>
      <c r="BR225" s="93">
        <v>0.21099999999999999</v>
      </c>
      <c r="BS225" s="93">
        <v>-1.7000000000000001E-2</v>
      </c>
      <c r="BT225" s="11">
        <f t="shared" si="0"/>
        <v>-3933</v>
      </c>
      <c r="BU225" s="192">
        <f t="shared" si="1"/>
        <v>-5.6866487377461583E-2</v>
      </c>
      <c r="BV225" s="11">
        <v>-4030</v>
      </c>
      <c r="BW225" s="192">
        <v>-5.8187383589136429E-2</v>
      </c>
      <c r="BX225" s="207"/>
      <c r="BY225" s="208"/>
      <c r="BZ225" s="207"/>
      <c r="CA225" s="208"/>
      <c r="CB225" s="208"/>
      <c r="CC225" s="207"/>
      <c r="CD225" s="208"/>
      <c r="CE225" s="208"/>
      <c r="CF225" s="207"/>
      <c r="CG225" s="208"/>
      <c r="CH225" s="208"/>
      <c r="CI225" s="207"/>
      <c r="CJ225" s="208"/>
      <c r="CK225" s="208"/>
      <c r="CL225" s="207"/>
      <c r="CM225" s="208"/>
      <c r="CN225" s="207"/>
      <c r="CO225" s="208"/>
      <c r="CP225" s="207"/>
      <c r="CQ225" s="208"/>
      <c r="CR225" s="207"/>
      <c r="CS225" s="208"/>
      <c r="CT225" s="208"/>
      <c r="CU225" s="207"/>
      <c r="CV225" s="208"/>
      <c r="CW225" s="208"/>
      <c r="CX225" s="207"/>
      <c r="CY225" s="208"/>
      <c r="CZ225" s="208"/>
      <c r="DA225" s="207"/>
      <c r="DB225" s="208"/>
      <c r="DC225" s="208"/>
      <c r="DD225" s="207"/>
      <c r="DE225" s="208"/>
      <c r="DF225" s="207"/>
      <c r="DG225" s="208"/>
      <c r="DH225" s="207"/>
      <c r="DI225" s="208"/>
      <c r="DJ225" s="207"/>
      <c r="DK225" s="208"/>
      <c r="DL225" s="208"/>
      <c r="DM225" s="207"/>
      <c r="DN225" s="208"/>
      <c r="DO225" s="208"/>
      <c r="DP225" s="207"/>
      <c r="DQ225" s="208"/>
      <c r="DR225" s="208"/>
      <c r="DS225" s="207"/>
      <c r="DT225" s="208"/>
      <c r="DU225" s="208"/>
      <c r="DV225" s="207"/>
      <c r="DW225" s="208"/>
      <c r="DX225" s="207"/>
      <c r="DY225" s="208"/>
    </row>
    <row r="226" spans="2:129" x14ac:dyDescent="0.3">
      <c r="B226" s="413"/>
      <c r="C226" s="112" t="s">
        <v>132</v>
      </c>
      <c r="D226" s="92">
        <v>10556</v>
      </c>
      <c r="E226" s="93">
        <v>0.17699999999999999</v>
      </c>
      <c r="F226" s="92">
        <v>10830</v>
      </c>
      <c r="G226" s="93">
        <v>0.18099999999999999</v>
      </c>
      <c r="H226" s="93">
        <v>2.5999999999999999E-2</v>
      </c>
      <c r="I226" s="92">
        <v>9557</v>
      </c>
      <c r="J226" s="93">
        <v>0.17699999999999999</v>
      </c>
      <c r="K226" s="93">
        <v>-0.11799999999999999</v>
      </c>
      <c r="L226" s="92">
        <v>8943</v>
      </c>
      <c r="M226" s="93">
        <v>0.17499999999999999</v>
      </c>
      <c r="N226" s="93">
        <v>-6.4000000000000001E-2</v>
      </c>
      <c r="O226" s="92">
        <v>8471</v>
      </c>
      <c r="P226" s="93">
        <v>0.17799999999999999</v>
      </c>
      <c r="Q226" s="93">
        <v>-5.2999999999999999E-2</v>
      </c>
      <c r="R226" s="11">
        <v>-2359</v>
      </c>
      <c r="S226" s="192">
        <v>-0.21782086795937217</v>
      </c>
      <c r="T226" s="11">
        <v>-1086</v>
      </c>
      <c r="U226" s="192">
        <v>-0.11363398556032228</v>
      </c>
      <c r="V226" s="92">
        <v>8785</v>
      </c>
      <c r="W226" s="93">
        <v>0.17599999999999999</v>
      </c>
      <c r="X226" s="92">
        <v>8995</v>
      </c>
      <c r="Y226" s="93">
        <v>0.18</v>
      </c>
      <c r="Z226" s="93">
        <v>2.4E-2</v>
      </c>
      <c r="AA226" s="92">
        <v>7848</v>
      </c>
      <c r="AB226" s="93">
        <v>0.17499999999999999</v>
      </c>
      <c r="AC226" s="93">
        <v>-0.128</v>
      </c>
      <c r="AD226" s="92">
        <v>7264</v>
      </c>
      <c r="AE226" s="93">
        <v>0.17599999999999999</v>
      </c>
      <c r="AF226" s="93">
        <v>-7.3999999999999996E-2</v>
      </c>
      <c r="AG226" s="92">
        <v>6733</v>
      </c>
      <c r="AH226" s="93">
        <v>0.17699999999999999</v>
      </c>
      <c r="AI226" s="93">
        <v>-7.2999999999999995E-2</v>
      </c>
      <c r="AJ226" s="11">
        <v>-2262</v>
      </c>
      <c r="AK226" s="192">
        <v>-0.25147304057809894</v>
      </c>
      <c r="AL226" s="11">
        <v>-1115</v>
      </c>
      <c r="AM226" s="192">
        <v>-0.14207441386340469</v>
      </c>
      <c r="AN226" s="92">
        <v>1771</v>
      </c>
      <c r="AO226" s="93">
        <v>0.17799999999999999</v>
      </c>
      <c r="AP226" s="92">
        <v>1835</v>
      </c>
      <c r="AQ226" s="93">
        <v>0.182</v>
      </c>
      <c r="AR226" s="93">
        <v>3.5999999999999997E-2</v>
      </c>
      <c r="AS226" s="92">
        <v>1709</v>
      </c>
      <c r="AT226" s="93">
        <v>0.188</v>
      </c>
      <c r="AU226" s="93">
        <v>-6.9000000000000006E-2</v>
      </c>
      <c r="AV226" s="92">
        <v>1679</v>
      </c>
      <c r="AW226" s="93">
        <v>0.17399999999999999</v>
      </c>
      <c r="AX226" s="93">
        <v>-1.7999999999999999E-2</v>
      </c>
      <c r="AY226" s="92">
        <v>1738</v>
      </c>
      <c r="AZ226" s="93">
        <v>0.18</v>
      </c>
      <c r="BA226" s="93">
        <v>3.5000000000000003E-2</v>
      </c>
      <c r="BB226" s="11">
        <v>-97</v>
      </c>
      <c r="BC226" s="192">
        <v>-5.2861035422343328E-2</v>
      </c>
      <c r="BD226" s="11">
        <v>29</v>
      </c>
      <c r="BE226" s="192">
        <v>1.6968987712112346E-2</v>
      </c>
      <c r="BF226" s="92">
        <v>60685</v>
      </c>
      <c r="BG226" s="93">
        <v>0.183</v>
      </c>
      <c r="BH226" s="92">
        <v>61128</v>
      </c>
      <c r="BI226" s="93">
        <v>0.184</v>
      </c>
      <c r="BJ226" s="93">
        <v>7.0000000000000001E-3</v>
      </c>
      <c r="BK226" s="92">
        <v>61634</v>
      </c>
      <c r="BL226" s="93">
        <v>0.185</v>
      </c>
      <c r="BM226" s="93">
        <v>8.0000000000000002E-3</v>
      </c>
      <c r="BN226" s="92">
        <v>58663</v>
      </c>
      <c r="BO226" s="93">
        <v>0.185</v>
      </c>
      <c r="BP226" s="93">
        <v>-4.8000000000000001E-2</v>
      </c>
      <c r="BQ226" s="92">
        <v>56397</v>
      </c>
      <c r="BR226" s="93">
        <v>0.183</v>
      </c>
      <c r="BS226" s="93">
        <v>-3.9E-2</v>
      </c>
      <c r="BT226" s="11">
        <f t="shared" si="0"/>
        <v>-4731</v>
      </c>
      <c r="BU226" s="192">
        <f t="shared" si="1"/>
        <v>-7.7394974479780165E-2</v>
      </c>
      <c r="BV226" s="11">
        <v>-5237</v>
      </c>
      <c r="BW226" s="192">
        <v>-8.4969335107245997E-2</v>
      </c>
      <c r="BX226" s="207"/>
      <c r="BY226" s="208"/>
      <c r="BZ226" s="207"/>
      <c r="CA226" s="208"/>
      <c r="CB226" s="208"/>
      <c r="CC226" s="207"/>
      <c r="CD226" s="208"/>
      <c r="CE226" s="208"/>
      <c r="CF226" s="207"/>
      <c r="CG226" s="208"/>
      <c r="CH226" s="208"/>
      <c r="CI226" s="207"/>
      <c r="CJ226" s="208"/>
      <c r="CK226" s="208"/>
      <c r="CL226" s="207"/>
      <c r="CM226" s="208"/>
      <c r="CN226" s="207"/>
      <c r="CO226" s="208"/>
      <c r="CP226" s="207"/>
      <c r="CQ226" s="208"/>
      <c r="CR226" s="207"/>
      <c r="CS226" s="208"/>
      <c r="CT226" s="208"/>
      <c r="CU226" s="207"/>
      <c r="CV226" s="208"/>
      <c r="CW226" s="208"/>
      <c r="CX226" s="207"/>
      <c r="CY226" s="208"/>
      <c r="CZ226" s="208"/>
      <c r="DA226" s="207"/>
      <c r="DB226" s="208"/>
      <c r="DC226" s="208"/>
      <c r="DD226" s="207"/>
      <c r="DE226" s="208"/>
      <c r="DF226" s="207"/>
      <c r="DG226" s="208"/>
      <c r="DH226" s="207"/>
      <c r="DI226" s="208"/>
      <c r="DJ226" s="207"/>
      <c r="DK226" s="208"/>
      <c r="DL226" s="208"/>
      <c r="DM226" s="207"/>
      <c r="DN226" s="208"/>
      <c r="DO226" s="208"/>
      <c r="DP226" s="207"/>
      <c r="DQ226" s="208"/>
      <c r="DR226" s="208"/>
      <c r="DS226" s="207"/>
      <c r="DT226" s="208"/>
      <c r="DU226" s="208"/>
      <c r="DV226" s="207"/>
      <c r="DW226" s="208"/>
      <c r="DX226" s="207"/>
      <c r="DY226" s="208"/>
    </row>
    <row r="227" spans="2:129" x14ac:dyDescent="0.3">
      <c r="B227" s="413"/>
      <c r="C227" s="12" t="s">
        <v>131</v>
      </c>
      <c r="D227" s="92">
        <v>8834</v>
      </c>
      <c r="E227" s="93">
        <v>0.14799999999999999</v>
      </c>
      <c r="F227" s="92">
        <v>9185</v>
      </c>
      <c r="G227" s="93">
        <v>0.153</v>
      </c>
      <c r="H227" s="93">
        <v>0.04</v>
      </c>
      <c r="I227" s="92">
        <v>8045</v>
      </c>
      <c r="J227" s="93">
        <v>0.14899999999999999</v>
      </c>
      <c r="K227" s="93">
        <v>-0.124</v>
      </c>
      <c r="L227" s="92">
        <v>7543</v>
      </c>
      <c r="M227" s="93">
        <v>0.14799999999999999</v>
      </c>
      <c r="N227" s="93">
        <v>-6.2E-2</v>
      </c>
      <c r="O227" s="92">
        <v>7300</v>
      </c>
      <c r="P227" s="93">
        <v>0.153</v>
      </c>
      <c r="Q227" s="93">
        <v>-3.2000000000000001E-2</v>
      </c>
      <c r="R227" s="11">
        <v>-1885</v>
      </c>
      <c r="S227" s="192">
        <v>-0.20522591181273819</v>
      </c>
      <c r="T227" s="11">
        <v>-745</v>
      </c>
      <c r="U227" s="192">
        <v>-9.2604101926662519E-2</v>
      </c>
      <c r="V227" s="92">
        <v>7242</v>
      </c>
      <c r="W227" s="93">
        <v>0.14499999999999999</v>
      </c>
      <c r="X227" s="92">
        <v>7555</v>
      </c>
      <c r="Y227" s="93">
        <v>0.151</v>
      </c>
      <c r="Z227" s="93">
        <v>4.2999999999999997E-2</v>
      </c>
      <c r="AA227" s="92">
        <v>6576</v>
      </c>
      <c r="AB227" s="93">
        <v>0.14599999999999999</v>
      </c>
      <c r="AC227" s="93">
        <v>-0.13</v>
      </c>
      <c r="AD227" s="92">
        <v>5977</v>
      </c>
      <c r="AE227" s="93">
        <v>0.14499999999999999</v>
      </c>
      <c r="AF227" s="93">
        <v>-9.0999999999999998E-2</v>
      </c>
      <c r="AG227" s="92">
        <v>5768</v>
      </c>
      <c r="AH227" s="93">
        <v>0.152</v>
      </c>
      <c r="AI227" s="93">
        <v>-3.5000000000000003E-2</v>
      </c>
      <c r="AJ227" s="11">
        <v>-1787</v>
      </c>
      <c r="AK227" s="192">
        <v>-0.23653209794837859</v>
      </c>
      <c r="AL227" s="11">
        <v>-808</v>
      </c>
      <c r="AM227" s="192">
        <v>-0.12287104622871046</v>
      </c>
      <c r="AN227" s="92">
        <v>1592</v>
      </c>
      <c r="AO227" s="93">
        <v>0.16</v>
      </c>
      <c r="AP227" s="92">
        <v>1630</v>
      </c>
      <c r="AQ227" s="93">
        <v>0.16200000000000001</v>
      </c>
      <c r="AR227" s="93">
        <v>2.4E-2</v>
      </c>
      <c r="AS227" s="92">
        <v>1469</v>
      </c>
      <c r="AT227" s="93">
        <v>0.161</v>
      </c>
      <c r="AU227" s="93">
        <v>-9.9000000000000005E-2</v>
      </c>
      <c r="AV227" s="92">
        <v>1566</v>
      </c>
      <c r="AW227" s="93">
        <v>0.16200000000000001</v>
      </c>
      <c r="AX227" s="93">
        <v>6.6000000000000003E-2</v>
      </c>
      <c r="AY227" s="92">
        <v>1532</v>
      </c>
      <c r="AZ227" s="93">
        <v>0.159</v>
      </c>
      <c r="BA227" s="93">
        <v>-2.1999999999999999E-2</v>
      </c>
      <c r="BB227" s="11">
        <v>-98</v>
      </c>
      <c r="BC227" s="192">
        <v>-6.0122699386503053E-2</v>
      </c>
      <c r="BD227" s="11">
        <v>63</v>
      </c>
      <c r="BE227" s="192">
        <v>4.2886317222600411E-2</v>
      </c>
      <c r="BF227" s="92">
        <v>51393</v>
      </c>
      <c r="BG227" s="93">
        <v>0.155</v>
      </c>
      <c r="BH227" s="92">
        <v>51696</v>
      </c>
      <c r="BI227" s="93">
        <v>0.156</v>
      </c>
      <c r="BJ227" s="93">
        <v>6.0000000000000001E-3</v>
      </c>
      <c r="BK227" s="92">
        <v>52290</v>
      </c>
      <c r="BL227" s="93">
        <v>0.157</v>
      </c>
      <c r="BM227" s="93">
        <v>1.0999999999999999E-2</v>
      </c>
      <c r="BN227" s="92">
        <v>49711</v>
      </c>
      <c r="BO227" s="93">
        <v>0.157</v>
      </c>
      <c r="BP227" s="93">
        <v>-4.9000000000000002E-2</v>
      </c>
      <c r="BQ227" s="92">
        <v>47402</v>
      </c>
      <c r="BR227" s="93">
        <v>0.154</v>
      </c>
      <c r="BS227" s="93">
        <v>-4.5999999999999999E-2</v>
      </c>
      <c r="BT227" s="11">
        <f t="shared" si="0"/>
        <v>-4294</v>
      </c>
      <c r="BU227" s="192">
        <f t="shared" si="1"/>
        <v>-8.3062519343856445E-2</v>
      </c>
      <c r="BV227" s="11">
        <v>-4888</v>
      </c>
      <c r="BW227" s="192">
        <v>-9.3478676611206735E-2</v>
      </c>
      <c r="BX227" s="207"/>
      <c r="BY227" s="208"/>
      <c r="BZ227" s="207"/>
      <c r="CA227" s="208"/>
      <c r="CB227" s="208"/>
      <c r="CC227" s="207"/>
      <c r="CD227" s="208"/>
      <c r="CE227" s="208"/>
      <c r="CF227" s="207"/>
      <c r="CG227" s="208"/>
      <c r="CH227" s="208"/>
      <c r="CI227" s="207"/>
      <c r="CJ227" s="208"/>
      <c r="CK227" s="208"/>
      <c r="CL227" s="207"/>
      <c r="CM227" s="208"/>
      <c r="CN227" s="207"/>
      <c r="CO227" s="208"/>
      <c r="CP227" s="207"/>
      <c r="CQ227" s="208"/>
      <c r="CR227" s="207"/>
      <c r="CS227" s="208"/>
      <c r="CT227" s="208"/>
      <c r="CU227" s="207"/>
      <c r="CV227" s="208"/>
      <c r="CW227" s="208"/>
      <c r="CX227" s="207"/>
      <c r="CY227" s="208"/>
      <c r="CZ227" s="208"/>
      <c r="DA227" s="207"/>
      <c r="DB227" s="208"/>
      <c r="DC227" s="208"/>
      <c r="DD227" s="207"/>
      <c r="DE227" s="208"/>
      <c r="DF227" s="207"/>
      <c r="DG227" s="208"/>
      <c r="DH227" s="207"/>
      <c r="DI227" s="208"/>
      <c r="DJ227" s="207"/>
      <c r="DK227" s="208"/>
      <c r="DL227" s="208"/>
      <c r="DM227" s="207"/>
      <c r="DN227" s="208"/>
      <c r="DO227" s="208"/>
      <c r="DP227" s="207"/>
      <c r="DQ227" s="208"/>
      <c r="DR227" s="208"/>
      <c r="DS227" s="207"/>
      <c r="DT227" s="208"/>
      <c r="DU227" s="208"/>
      <c r="DV227" s="207"/>
      <c r="DW227" s="208"/>
      <c r="DX227" s="207"/>
      <c r="DY227" s="208"/>
    </row>
    <row r="228" spans="2:129" x14ac:dyDescent="0.3">
      <c r="B228" s="413"/>
      <c r="C228" s="12" t="s">
        <v>130</v>
      </c>
      <c r="D228" s="92">
        <v>8316</v>
      </c>
      <c r="E228" s="93">
        <v>0.13900000000000001</v>
      </c>
      <c r="F228" s="92">
        <v>8275</v>
      </c>
      <c r="G228" s="93">
        <v>0.13800000000000001</v>
      </c>
      <c r="H228" s="93">
        <v>-5.0000000000000001E-3</v>
      </c>
      <c r="I228" s="92">
        <v>7394</v>
      </c>
      <c r="J228" s="93">
        <v>0.13700000000000001</v>
      </c>
      <c r="K228" s="93">
        <v>-0.106</v>
      </c>
      <c r="L228" s="92">
        <v>6820</v>
      </c>
      <c r="M228" s="93">
        <v>0.13400000000000001</v>
      </c>
      <c r="N228" s="93">
        <v>-7.8E-2</v>
      </c>
      <c r="O228" s="92">
        <v>6959</v>
      </c>
      <c r="P228" s="93">
        <v>0.14599999999999999</v>
      </c>
      <c r="Q228" s="93">
        <v>0.02</v>
      </c>
      <c r="R228" s="11">
        <v>-1316</v>
      </c>
      <c r="S228" s="192">
        <v>-0.15903323262839875</v>
      </c>
      <c r="T228" s="11">
        <v>-435</v>
      </c>
      <c r="U228" s="192">
        <v>-5.8831484987827969E-2</v>
      </c>
      <c r="V228" s="92">
        <v>6652</v>
      </c>
      <c r="W228" s="93">
        <v>0.13400000000000001</v>
      </c>
      <c r="X228" s="92">
        <v>6568</v>
      </c>
      <c r="Y228" s="93">
        <v>0.13200000000000001</v>
      </c>
      <c r="Z228" s="93">
        <v>-1.2999999999999999E-2</v>
      </c>
      <c r="AA228" s="92">
        <v>5892</v>
      </c>
      <c r="AB228" s="93">
        <v>0.13100000000000001</v>
      </c>
      <c r="AC228" s="93">
        <v>-0.10299999999999999</v>
      </c>
      <c r="AD228" s="92">
        <v>5182</v>
      </c>
      <c r="AE228" s="93">
        <v>0.125</v>
      </c>
      <c r="AF228" s="93">
        <v>-0.121</v>
      </c>
      <c r="AG228" s="92">
        <v>5368</v>
      </c>
      <c r="AH228" s="93">
        <v>0.14099999999999999</v>
      </c>
      <c r="AI228" s="93">
        <v>3.5999999999999997E-2</v>
      </c>
      <c r="AJ228" s="11">
        <v>-1200</v>
      </c>
      <c r="AK228" s="192">
        <v>-0.18270401948842874</v>
      </c>
      <c r="AL228" s="11">
        <v>-524</v>
      </c>
      <c r="AM228" s="192">
        <v>-8.8934147997284455E-2</v>
      </c>
      <c r="AN228" s="92">
        <v>1664</v>
      </c>
      <c r="AO228" s="93">
        <v>0.16700000000000001</v>
      </c>
      <c r="AP228" s="92">
        <v>1707</v>
      </c>
      <c r="AQ228" s="93">
        <v>0.16900000000000001</v>
      </c>
      <c r="AR228" s="93">
        <v>2.5999999999999999E-2</v>
      </c>
      <c r="AS228" s="92">
        <v>1502</v>
      </c>
      <c r="AT228" s="93">
        <v>0.16500000000000001</v>
      </c>
      <c r="AU228" s="93">
        <v>-0.12</v>
      </c>
      <c r="AV228" s="92">
        <v>1638</v>
      </c>
      <c r="AW228" s="93">
        <v>0.17</v>
      </c>
      <c r="AX228" s="93">
        <v>9.0999999999999998E-2</v>
      </c>
      <c r="AY228" s="92">
        <v>1591</v>
      </c>
      <c r="AZ228" s="93">
        <v>0.16500000000000001</v>
      </c>
      <c r="BA228" s="93">
        <v>-2.9000000000000001E-2</v>
      </c>
      <c r="BB228" s="11">
        <v>-116</v>
      </c>
      <c r="BC228" s="192">
        <v>-6.7955477445811319E-2</v>
      </c>
      <c r="BD228" s="11">
        <v>89</v>
      </c>
      <c r="BE228" s="192">
        <v>5.9254327563248999E-2</v>
      </c>
      <c r="BF228" s="92">
        <v>49175</v>
      </c>
      <c r="BG228" s="93">
        <v>0.14799999999999999</v>
      </c>
      <c r="BH228" s="92">
        <v>49339</v>
      </c>
      <c r="BI228" s="93">
        <v>0.14899999999999999</v>
      </c>
      <c r="BJ228" s="93">
        <v>3.0000000000000001E-3</v>
      </c>
      <c r="BK228" s="92">
        <v>49720</v>
      </c>
      <c r="BL228" s="93">
        <v>0.15</v>
      </c>
      <c r="BM228" s="93">
        <v>8.0000000000000002E-3</v>
      </c>
      <c r="BN228" s="92">
        <v>47110</v>
      </c>
      <c r="BO228" s="93">
        <v>0.14799999999999999</v>
      </c>
      <c r="BP228" s="93">
        <v>-5.1999999999999998E-2</v>
      </c>
      <c r="BQ228" s="92">
        <v>45312</v>
      </c>
      <c r="BR228" s="93">
        <v>0.14699999999999999</v>
      </c>
      <c r="BS228" s="93">
        <v>-3.7999999999999999E-2</v>
      </c>
      <c r="BT228" s="11">
        <f t="shared" ref="BT228:BT252" si="2">BQ228-BH228</f>
        <v>-4027</v>
      </c>
      <c r="BU228" s="192">
        <f t="shared" ref="BU228:BU252" si="3">BQ228/BH228-1</f>
        <v>-8.1619003222602848E-2</v>
      </c>
      <c r="BV228" s="11">
        <v>-4408</v>
      </c>
      <c r="BW228" s="192">
        <v>-8.8656476267095732E-2</v>
      </c>
      <c r="BX228" s="207"/>
      <c r="BY228" s="208"/>
      <c r="BZ228" s="207"/>
      <c r="CA228" s="208"/>
      <c r="CB228" s="208"/>
      <c r="CC228" s="207"/>
      <c r="CD228" s="208"/>
      <c r="CE228" s="208"/>
      <c r="CF228" s="207"/>
      <c r="CG228" s="208"/>
      <c r="CH228" s="208"/>
      <c r="CI228" s="207"/>
      <c r="CJ228" s="208"/>
      <c r="CK228" s="208"/>
      <c r="CL228" s="207"/>
      <c r="CM228" s="208"/>
      <c r="CN228" s="207"/>
      <c r="CO228" s="208"/>
      <c r="CP228" s="207"/>
      <c r="CQ228" s="208"/>
      <c r="CR228" s="207"/>
      <c r="CS228" s="208"/>
      <c r="CT228" s="208"/>
      <c r="CU228" s="207"/>
      <c r="CV228" s="208"/>
      <c r="CW228" s="208"/>
      <c r="CX228" s="207"/>
      <c r="CY228" s="208"/>
      <c r="CZ228" s="208"/>
      <c r="DA228" s="207"/>
      <c r="DB228" s="208"/>
      <c r="DC228" s="208"/>
      <c r="DD228" s="207"/>
      <c r="DE228" s="208"/>
      <c r="DF228" s="207"/>
      <c r="DG228" s="208"/>
      <c r="DH228" s="207"/>
      <c r="DI228" s="208"/>
      <c r="DJ228" s="207"/>
      <c r="DK228" s="208"/>
      <c r="DL228" s="208"/>
      <c r="DM228" s="207"/>
      <c r="DN228" s="208"/>
      <c r="DO228" s="208"/>
      <c r="DP228" s="207"/>
      <c r="DQ228" s="208"/>
      <c r="DR228" s="208"/>
      <c r="DS228" s="207"/>
      <c r="DT228" s="208"/>
      <c r="DU228" s="208"/>
      <c r="DV228" s="207"/>
      <c r="DW228" s="208"/>
      <c r="DX228" s="207"/>
      <c r="DY228" s="208"/>
    </row>
    <row r="229" spans="2:129" x14ac:dyDescent="0.3">
      <c r="B229" s="413"/>
      <c r="C229" s="112" t="s">
        <v>135</v>
      </c>
      <c r="D229" s="92">
        <v>6083</v>
      </c>
      <c r="E229" s="93">
        <v>0.10199999999999999</v>
      </c>
      <c r="F229" s="92">
        <v>5808</v>
      </c>
      <c r="G229" s="93">
        <v>9.7000000000000003E-2</v>
      </c>
      <c r="H229" s="93">
        <v>-4.4999999999999998E-2</v>
      </c>
      <c r="I229" s="92">
        <v>4968</v>
      </c>
      <c r="J229" s="93">
        <v>9.1999999999999998E-2</v>
      </c>
      <c r="K229" s="93">
        <v>-0.14499999999999999</v>
      </c>
      <c r="L229" s="92">
        <v>4456</v>
      </c>
      <c r="M229" s="93">
        <v>8.6999999999999994E-2</v>
      </c>
      <c r="N229" s="93">
        <v>-0.10299999999999999</v>
      </c>
      <c r="O229" s="92">
        <v>4397</v>
      </c>
      <c r="P229" s="93">
        <v>9.1999999999999998E-2</v>
      </c>
      <c r="Q229" s="93">
        <v>-1.2999999999999999E-2</v>
      </c>
      <c r="R229" s="11">
        <v>-1411</v>
      </c>
      <c r="S229" s="192">
        <v>-0.24294077134986225</v>
      </c>
      <c r="T229" s="11">
        <v>-571</v>
      </c>
      <c r="U229" s="192">
        <v>-0.11493558776167472</v>
      </c>
      <c r="V229" s="92">
        <v>4976</v>
      </c>
      <c r="W229" s="93">
        <v>0.1</v>
      </c>
      <c r="X229" s="92">
        <v>4765</v>
      </c>
      <c r="Y229" s="93">
        <v>9.6000000000000002E-2</v>
      </c>
      <c r="Z229" s="93">
        <v>-4.2000000000000003E-2</v>
      </c>
      <c r="AA229" s="92">
        <v>4015</v>
      </c>
      <c r="AB229" s="93">
        <v>8.8999999999999996E-2</v>
      </c>
      <c r="AC229" s="93">
        <v>-0.157</v>
      </c>
      <c r="AD229" s="92">
        <v>3476</v>
      </c>
      <c r="AE229" s="93">
        <v>8.4000000000000005E-2</v>
      </c>
      <c r="AF229" s="93">
        <v>-0.13400000000000001</v>
      </c>
      <c r="AG229" s="92">
        <v>3472</v>
      </c>
      <c r="AH229" s="93">
        <v>9.0999999999999998E-2</v>
      </c>
      <c r="AI229" s="93">
        <v>-1E-3</v>
      </c>
      <c r="AJ229" s="11">
        <v>-1293</v>
      </c>
      <c r="AK229" s="192">
        <v>-0.27135362014690456</v>
      </c>
      <c r="AL229" s="11">
        <v>-543</v>
      </c>
      <c r="AM229" s="192">
        <v>-0.1352428393524284</v>
      </c>
      <c r="AN229" s="92">
        <v>1107</v>
      </c>
      <c r="AO229" s="93">
        <v>0.111</v>
      </c>
      <c r="AP229" s="92">
        <v>1043</v>
      </c>
      <c r="AQ229" s="93">
        <v>0.104</v>
      </c>
      <c r="AR229" s="93">
        <v>-5.8000000000000003E-2</v>
      </c>
      <c r="AS229">
        <v>953</v>
      </c>
      <c r="AT229" s="93">
        <v>0.105</v>
      </c>
      <c r="AU229" s="93">
        <v>-8.5999999999999993E-2</v>
      </c>
      <c r="AV229">
        <v>980</v>
      </c>
      <c r="AW229" s="93">
        <v>0.10100000000000001</v>
      </c>
      <c r="AX229" s="93">
        <v>2.8000000000000001E-2</v>
      </c>
      <c r="AY229">
        <v>925</v>
      </c>
      <c r="AZ229" s="93">
        <v>9.6000000000000002E-2</v>
      </c>
      <c r="BA229" s="93">
        <v>-5.6000000000000001E-2</v>
      </c>
      <c r="BB229" s="11">
        <v>-118</v>
      </c>
      <c r="BC229" s="192">
        <v>-0.11313518696069036</v>
      </c>
      <c r="BD229" s="11">
        <v>-28</v>
      </c>
      <c r="BE229" s="192">
        <v>-2.9380902413431269E-2</v>
      </c>
      <c r="BF229" s="92">
        <v>33760</v>
      </c>
      <c r="BG229" s="93">
        <v>0.10199999999999999</v>
      </c>
      <c r="BH229" s="92">
        <v>32629</v>
      </c>
      <c r="BI229" s="93">
        <v>9.8000000000000004E-2</v>
      </c>
      <c r="BJ229" s="93">
        <v>-3.4000000000000002E-2</v>
      </c>
      <c r="BK229" s="92">
        <v>32320</v>
      </c>
      <c r="BL229" s="93">
        <v>9.7000000000000003E-2</v>
      </c>
      <c r="BM229" s="93">
        <v>-8.9999999999999993E-3</v>
      </c>
      <c r="BN229" s="92">
        <v>30041</v>
      </c>
      <c r="BO229" s="93">
        <v>9.5000000000000001E-2</v>
      </c>
      <c r="BP229" s="93">
        <v>-7.0999999999999994E-2</v>
      </c>
      <c r="BQ229" s="92">
        <v>28966</v>
      </c>
      <c r="BR229" s="93">
        <v>9.4E-2</v>
      </c>
      <c r="BS229" s="93">
        <v>-3.5999999999999997E-2</v>
      </c>
      <c r="BT229" s="11">
        <f t="shared" si="2"/>
        <v>-3663</v>
      </c>
      <c r="BU229" s="192">
        <f t="shared" si="3"/>
        <v>-0.11226209813356214</v>
      </c>
      <c r="BV229" s="11">
        <v>-3354</v>
      </c>
      <c r="BW229" s="192">
        <v>-0.10377475247524752</v>
      </c>
      <c r="BX229" s="207"/>
      <c r="BY229" s="208"/>
      <c r="BZ229" s="207"/>
      <c r="CA229" s="208"/>
      <c r="CB229" s="208"/>
      <c r="CC229" s="207"/>
      <c r="CD229" s="208"/>
      <c r="CE229" s="208"/>
      <c r="CF229" s="207"/>
      <c r="CG229" s="208"/>
      <c r="CH229" s="208"/>
      <c r="CI229" s="207"/>
      <c r="CJ229" s="208"/>
      <c r="CK229" s="208"/>
      <c r="CL229" s="207"/>
      <c r="CM229" s="208"/>
      <c r="CN229" s="207"/>
      <c r="CO229" s="208"/>
      <c r="CP229" s="207"/>
      <c r="CQ229" s="208"/>
      <c r="CR229" s="207"/>
      <c r="CS229" s="208"/>
      <c r="CT229" s="208"/>
      <c r="CU229" s="207"/>
      <c r="CV229" s="208"/>
      <c r="CW229" s="208"/>
      <c r="CX229" s="207"/>
      <c r="CY229" s="208"/>
      <c r="CZ229" s="208"/>
      <c r="DA229" s="207"/>
      <c r="DB229" s="208"/>
      <c r="DC229" s="208"/>
      <c r="DD229" s="207"/>
      <c r="DE229" s="208"/>
      <c r="DF229" s="207"/>
      <c r="DG229" s="208"/>
      <c r="DH229" s="207"/>
      <c r="DI229" s="208"/>
      <c r="DJ229" s="207"/>
      <c r="DK229" s="208"/>
      <c r="DL229" s="208"/>
      <c r="DM229" s="207"/>
      <c r="DN229" s="208"/>
      <c r="DO229" s="208"/>
      <c r="DP229" s="207"/>
      <c r="DQ229" s="208"/>
      <c r="DR229" s="208"/>
      <c r="DS229" s="207"/>
      <c r="DT229" s="208"/>
      <c r="DU229" s="208"/>
      <c r="DV229" s="207"/>
      <c r="DW229" s="208"/>
      <c r="DX229" s="207"/>
      <c r="DY229" s="208"/>
    </row>
    <row r="230" spans="2:129" x14ac:dyDescent="0.3">
      <c r="B230" s="413"/>
      <c r="C230" s="112" t="s">
        <v>13</v>
      </c>
      <c r="D230" s="92">
        <v>59714</v>
      </c>
      <c r="E230" s="93">
        <v>1</v>
      </c>
      <c r="F230" s="92">
        <v>59961</v>
      </c>
      <c r="G230" s="93">
        <v>1</v>
      </c>
      <c r="H230" s="93">
        <v>4.0000000000000001E-3</v>
      </c>
      <c r="I230" s="92">
        <v>54078</v>
      </c>
      <c r="J230" s="93">
        <v>1</v>
      </c>
      <c r="K230" s="93">
        <v>-9.8000000000000004E-2</v>
      </c>
      <c r="L230" s="92">
        <v>50963</v>
      </c>
      <c r="M230" s="93">
        <v>1</v>
      </c>
      <c r="N230" s="93">
        <v>-5.8000000000000003E-2</v>
      </c>
      <c r="O230" s="92">
        <v>47678</v>
      </c>
      <c r="P230" s="93">
        <v>1</v>
      </c>
      <c r="Q230" s="93">
        <v>-6.4000000000000001E-2</v>
      </c>
      <c r="R230" s="11">
        <v>-12283</v>
      </c>
      <c r="S230" s="192">
        <v>-0.20484981904904853</v>
      </c>
      <c r="T230" s="11">
        <v>-6400</v>
      </c>
      <c r="U230" s="192">
        <v>-0.11834757202559266</v>
      </c>
      <c r="V230" s="92">
        <v>49777</v>
      </c>
      <c r="W230" s="93">
        <v>1</v>
      </c>
      <c r="X230" s="92">
        <v>49886</v>
      </c>
      <c r="Y230" s="93">
        <v>1</v>
      </c>
      <c r="Z230" s="93">
        <v>2E-3</v>
      </c>
      <c r="AA230" s="92">
        <v>44969</v>
      </c>
      <c r="AB230" s="93">
        <v>1</v>
      </c>
      <c r="AC230" s="93">
        <v>-9.9000000000000005E-2</v>
      </c>
      <c r="AD230" s="92">
        <v>41305</v>
      </c>
      <c r="AE230" s="93">
        <v>1</v>
      </c>
      <c r="AF230" s="93">
        <v>-8.1000000000000003E-2</v>
      </c>
      <c r="AG230" s="92">
        <v>38040</v>
      </c>
      <c r="AH230" s="93">
        <v>1</v>
      </c>
      <c r="AI230" s="93">
        <v>-7.9000000000000001E-2</v>
      </c>
      <c r="AJ230" s="11">
        <v>-11846</v>
      </c>
      <c r="AK230" s="192">
        <v>-0.23746141201940429</v>
      </c>
      <c r="AL230" s="11">
        <v>-6929</v>
      </c>
      <c r="AM230" s="192">
        <v>-0.15408392448130934</v>
      </c>
      <c r="AN230" s="92">
        <v>9937</v>
      </c>
      <c r="AO230" s="93">
        <v>1</v>
      </c>
      <c r="AP230" s="92">
        <v>10075</v>
      </c>
      <c r="AQ230" s="93">
        <v>1</v>
      </c>
      <c r="AR230" s="93">
        <v>1.4E-2</v>
      </c>
      <c r="AS230" s="92">
        <v>9109</v>
      </c>
      <c r="AT230" s="93">
        <v>1</v>
      </c>
      <c r="AU230" s="93">
        <v>-9.6000000000000002E-2</v>
      </c>
      <c r="AV230" s="92">
        <v>9658</v>
      </c>
      <c r="AW230" s="93">
        <v>1</v>
      </c>
      <c r="AX230" s="93">
        <v>0.06</v>
      </c>
      <c r="AY230" s="92">
        <v>9638</v>
      </c>
      <c r="AZ230" s="93">
        <v>1</v>
      </c>
      <c r="BA230" s="93">
        <v>-2E-3</v>
      </c>
      <c r="BB230" s="11">
        <v>-437</v>
      </c>
      <c r="BC230" s="192">
        <v>-4.337468982630277E-2</v>
      </c>
      <c r="BD230" s="11">
        <v>529</v>
      </c>
      <c r="BE230" s="192">
        <v>5.8074431880557692E-2</v>
      </c>
      <c r="BF230" s="92">
        <v>332472</v>
      </c>
      <c r="BG230" s="93">
        <v>1</v>
      </c>
      <c r="BH230" s="92">
        <v>331737</v>
      </c>
      <c r="BI230" s="93">
        <v>1</v>
      </c>
      <c r="BJ230" s="93">
        <v>-2E-3</v>
      </c>
      <c r="BK230" s="92">
        <v>332439</v>
      </c>
      <c r="BL230" s="93">
        <v>1</v>
      </c>
      <c r="BM230" s="93">
        <v>2E-3</v>
      </c>
      <c r="BN230" s="92">
        <v>317400</v>
      </c>
      <c r="BO230" s="93">
        <v>1</v>
      </c>
      <c r="BP230" s="93">
        <v>-4.4999999999999998E-2</v>
      </c>
      <c r="BQ230" s="92">
        <v>308708</v>
      </c>
      <c r="BR230" s="93">
        <v>1</v>
      </c>
      <c r="BS230" s="93">
        <v>-2.7E-2</v>
      </c>
      <c r="BT230" s="11">
        <f t="shared" si="2"/>
        <v>-23029</v>
      </c>
      <c r="BU230" s="192">
        <f t="shared" si="3"/>
        <v>-6.9419449744827944E-2</v>
      </c>
      <c r="BV230" s="11">
        <v>-23731</v>
      </c>
      <c r="BW230" s="192">
        <v>-7.1384524679715677E-2</v>
      </c>
      <c r="BX230" s="207"/>
      <c r="BY230" s="208"/>
      <c r="BZ230" s="207"/>
      <c r="CA230" s="208"/>
      <c r="CB230" s="208"/>
      <c r="CC230" s="207"/>
      <c r="CD230" s="208"/>
      <c r="CE230" s="208"/>
      <c r="CF230" s="207"/>
      <c r="CG230" s="208"/>
      <c r="CH230" s="208"/>
      <c r="CI230" s="207"/>
      <c r="CJ230" s="208"/>
      <c r="CK230" s="208"/>
      <c r="CL230" s="207"/>
      <c r="CM230" s="208"/>
      <c r="CN230" s="207"/>
      <c r="CO230" s="208"/>
      <c r="CP230" s="207"/>
      <c r="CQ230" s="208"/>
      <c r="CR230" s="207"/>
      <c r="CS230" s="208"/>
      <c r="CT230" s="208"/>
      <c r="CU230" s="207"/>
      <c r="CV230" s="208"/>
      <c r="CW230" s="208"/>
      <c r="CX230" s="207"/>
      <c r="CY230" s="208"/>
      <c r="CZ230" s="208"/>
      <c r="DA230" s="207"/>
      <c r="DB230" s="208"/>
      <c r="DC230" s="208"/>
      <c r="DD230" s="207"/>
      <c r="DE230" s="208"/>
      <c r="DF230" s="207"/>
      <c r="DG230" s="208"/>
      <c r="DH230" s="207"/>
      <c r="DI230" s="208"/>
      <c r="DJ230" s="207"/>
      <c r="DK230" s="208"/>
      <c r="DL230" s="208"/>
      <c r="DM230" s="207"/>
      <c r="DN230" s="208"/>
      <c r="DO230" s="208"/>
      <c r="DP230" s="207"/>
      <c r="DQ230" s="208"/>
      <c r="DR230" s="208"/>
      <c r="DS230" s="207"/>
      <c r="DT230" s="208"/>
      <c r="DU230" s="208"/>
      <c r="DV230" s="207"/>
      <c r="DW230" s="208"/>
      <c r="DX230" s="207"/>
      <c r="DY230" s="208"/>
    </row>
    <row r="231" spans="2:129" x14ac:dyDescent="0.3">
      <c r="B231" s="413" t="s">
        <v>369</v>
      </c>
      <c r="C231" s="12" t="s">
        <v>134</v>
      </c>
      <c r="D231" s="92">
        <v>1078</v>
      </c>
      <c r="E231" s="93">
        <v>0.129</v>
      </c>
      <c r="F231" s="92">
        <v>1075</v>
      </c>
      <c r="G231" s="93">
        <v>0.13700000000000001</v>
      </c>
      <c r="H231" s="93">
        <v>-3.0000000000000001E-3</v>
      </c>
      <c r="I231">
        <v>889</v>
      </c>
      <c r="J231" s="93">
        <v>0.128</v>
      </c>
      <c r="K231" s="93">
        <v>-0.17299999999999999</v>
      </c>
      <c r="L231">
        <v>857</v>
      </c>
      <c r="M231" s="93">
        <v>0.127</v>
      </c>
      <c r="N231" s="93">
        <v>-3.5999999999999997E-2</v>
      </c>
      <c r="O231">
        <v>911</v>
      </c>
      <c r="P231" s="93">
        <v>0.11799999999999999</v>
      </c>
      <c r="Q231" s="93">
        <v>6.3E-2</v>
      </c>
      <c r="R231" s="11">
        <v>-164</v>
      </c>
      <c r="S231" s="192">
        <v>-0.15255813953488373</v>
      </c>
      <c r="T231" s="11">
        <v>22</v>
      </c>
      <c r="U231" s="192">
        <v>2.4746906636670417E-2</v>
      </c>
      <c r="V231">
        <v>793</v>
      </c>
      <c r="W231" s="93">
        <v>0.13</v>
      </c>
      <c r="X231">
        <v>795</v>
      </c>
      <c r="Y231" s="93">
        <v>0.13900000000000001</v>
      </c>
      <c r="Z231" s="93">
        <v>3.0000000000000001E-3</v>
      </c>
      <c r="AA231">
        <v>640</v>
      </c>
      <c r="AB231" s="93">
        <v>0.129</v>
      </c>
      <c r="AC231" s="93">
        <v>-0.19500000000000001</v>
      </c>
      <c r="AD231">
        <v>612</v>
      </c>
      <c r="AE231" s="93">
        <v>0.13100000000000001</v>
      </c>
      <c r="AF231" s="93">
        <v>-4.3999999999999997E-2</v>
      </c>
      <c r="AG231">
        <v>629</v>
      </c>
      <c r="AH231" s="93">
        <v>0.11799999999999999</v>
      </c>
      <c r="AI231" s="93">
        <v>2.8000000000000001E-2</v>
      </c>
      <c r="AJ231" s="11">
        <v>-166</v>
      </c>
      <c r="AK231" s="192">
        <v>-0.20880503144654083</v>
      </c>
      <c r="AL231" s="11">
        <v>-11</v>
      </c>
      <c r="AM231" s="192">
        <v>-1.7187500000000001E-2</v>
      </c>
      <c r="AN231">
        <v>285</v>
      </c>
      <c r="AO231" s="93">
        <v>0.127</v>
      </c>
      <c r="AP231">
        <v>280</v>
      </c>
      <c r="AQ231" s="93">
        <v>0.129</v>
      </c>
      <c r="AR231" s="93">
        <v>-1.7999999999999999E-2</v>
      </c>
      <c r="AS231">
        <v>249</v>
      </c>
      <c r="AT231" s="93">
        <v>0.125</v>
      </c>
      <c r="AU231" s="93">
        <v>-0.111</v>
      </c>
      <c r="AV231">
        <v>245</v>
      </c>
      <c r="AW231" s="93">
        <v>0.11899999999999999</v>
      </c>
      <c r="AX231" s="93">
        <v>-1.6E-2</v>
      </c>
      <c r="AY231">
        <v>282</v>
      </c>
      <c r="AZ231" s="93">
        <v>0.11700000000000001</v>
      </c>
      <c r="BA231" s="93">
        <v>0.151</v>
      </c>
      <c r="BB231" s="11">
        <v>2</v>
      </c>
      <c r="BC231" s="192">
        <v>7.1428571428571175E-3</v>
      </c>
      <c r="BD231" s="11">
        <v>33</v>
      </c>
      <c r="BE231" s="192">
        <v>0.13253012048192772</v>
      </c>
      <c r="BF231" s="92">
        <v>8755</v>
      </c>
      <c r="BG231" s="93">
        <v>0.14599999999999999</v>
      </c>
      <c r="BH231" s="92">
        <v>8619</v>
      </c>
      <c r="BI231" s="93">
        <v>0.14799999999999999</v>
      </c>
      <c r="BJ231" s="93">
        <v>-1.6E-2</v>
      </c>
      <c r="BK231" s="92">
        <v>8545</v>
      </c>
      <c r="BL231" s="93">
        <v>0.14799999999999999</v>
      </c>
      <c r="BM231" s="93">
        <v>-8.9999999999999993E-3</v>
      </c>
      <c r="BN231" s="92">
        <v>7671</v>
      </c>
      <c r="BO231" s="93">
        <v>0.14499999999999999</v>
      </c>
      <c r="BP231" s="93">
        <v>-0.10199999999999999</v>
      </c>
      <c r="BQ231" s="92">
        <v>7031</v>
      </c>
      <c r="BR231" s="93">
        <v>0.14000000000000001</v>
      </c>
      <c r="BS231" s="93">
        <v>-8.3000000000000004E-2</v>
      </c>
      <c r="BT231" s="11">
        <f t="shared" si="2"/>
        <v>-1588</v>
      </c>
      <c r="BU231" s="192">
        <f t="shared" si="3"/>
        <v>-0.18424411184592182</v>
      </c>
      <c r="BV231" s="11">
        <v>-1514</v>
      </c>
      <c r="BW231" s="192">
        <v>-0.17717963721474547</v>
      </c>
      <c r="BX231" s="207"/>
      <c r="BY231" s="208"/>
      <c r="BZ231" s="207"/>
      <c r="CA231" s="208"/>
      <c r="CB231" s="208"/>
      <c r="CC231" s="207"/>
      <c r="CD231" s="208"/>
      <c r="CE231" s="208"/>
      <c r="CF231" s="207"/>
      <c r="CG231" s="208"/>
      <c r="CH231" s="208"/>
      <c r="CI231" s="207"/>
      <c r="CJ231" s="208"/>
      <c r="CK231" s="208"/>
      <c r="CL231" s="207"/>
      <c r="CM231" s="208"/>
      <c r="CN231" s="207"/>
      <c r="CO231" s="208"/>
      <c r="CP231" s="207"/>
      <c r="CQ231" s="208"/>
      <c r="CR231" s="207"/>
      <c r="CS231" s="208"/>
      <c r="CT231" s="208"/>
      <c r="CU231" s="207"/>
      <c r="CV231" s="208"/>
      <c r="CW231" s="208"/>
      <c r="CX231" s="207"/>
      <c r="CY231" s="208"/>
      <c r="CZ231" s="208"/>
      <c r="DA231" s="207"/>
      <c r="DB231" s="208"/>
      <c r="DC231" s="208"/>
      <c r="DD231" s="207"/>
      <c r="DE231" s="208"/>
      <c r="DF231" s="207"/>
      <c r="DG231" s="208"/>
      <c r="DH231" s="207"/>
      <c r="DI231" s="208"/>
      <c r="DJ231" s="207"/>
      <c r="DK231" s="208"/>
      <c r="DL231" s="208"/>
      <c r="DM231" s="207"/>
      <c r="DN231" s="208"/>
      <c r="DO231" s="208"/>
      <c r="DP231" s="207"/>
      <c r="DQ231" s="208"/>
      <c r="DR231" s="208"/>
      <c r="DS231" s="207"/>
      <c r="DT231" s="208"/>
      <c r="DU231" s="208"/>
      <c r="DV231" s="207"/>
      <c r="DW231" s="208"/>
      <c r="DX231" s="207"/>
      <c r="DY231" s="208"/>
    </row>
    <row r="232" spans="2:129" x14ac:dyDescent="0.3">
      <c r="B232" s="413"/>
      <c r="C232" s="12" t="s">
        <v>133</v>
      </c>
      <c r="D232" s="92">
        <v>1570</v>
      </c>
      <c r="E232" s="93">
        <v>0.188</v>
      </c>
      <c r="F232" s="92">
        <v>1555</v>
      </c>
      <c r="G232" s="93">
        <v>0.19800000000000001</v>
      </c>
      <c r="H232" s="93">
        <v>-0.01</v>
      </c>
      <c r="I232" s="92">
        <v>1350</v>
      </c>
      <c r="J232" s="93">
        <v>0.19400000000000001</v>
      </c>
      <c r="K232" s="93">
        <v>-0.13200000000000001</v>
      </c>
      <c r="L232" s="92">
        <v>1259</v>
      </c>
      <c r="M232" s="93">
        <v>0.187</v>
      </c>
      <c r="N232" s="93">
        <v>-6.7000000000000004E-2</v>
      </c>
      <c r="O232" s="92">
        <v>1443</v>
      </c>
      <c r="P232" s="93">
        <v>0.187</v>
      </c>
      <c r="Q232" s="93">
        <v>0.14599999999999999</v>
      </c>
      <c r="R232" s="11">
        <v>-112</v>
      </c>
      <c r="S232" s="192">
        <v>-7.2025723472668779E-2</v>
      </c>
      <c r="T232" s="11">
        <v>93</v>
      </c>
      <c r="U232" s="192">
        <v>6.8888888888888888E-2</v>
      </c>
      <c r="V232" s="92">
        <v>1131</v>
      </c>
      <c r="W232" s="93">
        <v>0.186</v>
      </c>
      <c r="X232" s="92">
        <v>1103</v>
      </c>
      <c r="Y232" s="93">
        <v>0.193</v>
      </c>
      <c r="Z232" s="93">
        <v>-2.5000000000000001E-2</v>
      </c>
      <c r="AA232">
        <v>945</v>
      </c>
      <c r="AB232" s="93">
        <v>0.19</v>
      </c>
      <c r="AC232" s="93">
        <v>-0.14299999999999999</v>
      </c>
      <c r="AD232">
        <v>894</v>
      </c>
      <c r="AE232" s="93">
        <v>0.191</v>
      </c>
      <c r="AF232" s="93">
        <v>-5.3999999999999999E-2</v>
      </c>
      <c r="AG232">
        <v>973</v>
      </c>
      <c r="AH232" s="93">
        <v>0.183</v>
      </c>
      <c r="AI232" s="93">
        <v>8.7999999999999995E-2</v>
      </c>
      <c r="AJ232" s="11">
        <v>-130</v>
      </c>
      <c r="AK232" s="192">
        <v>-0.11786038077969174</v>
      </c>
      <c r="AL232" s="11">
        <v>28</v>
      </c>
      <c r="AM232" s="192">
        <v>2.9629629629629631E-2</v>
      </c>
      <c r="AN232">
        <v>439</v>
      </c>
      <c r="AO232" s="93">
        <v>0.19500000000000001</v>
      </c>
      <c r="AP232">
        <v>452</v>
      </c>
      <c r="AQ232" s="93">
        <v>0.20899999999999999</v>
      </c>
      <c r="AR232" s="93">
        <v>0.03</v>
      </c>
      <c r="AS232">
        <v>405</v>
      </c>
      <c r="AT232" s="93">
        <v>0.20300000000000001</v>
      </c>
      <c r="AU232" s="93">
        <v>-0.104</v>
      </c>
      <c r="AV232">
        <v>365</v>
      </c>
      <c r="AW232" s="93">
        <v>0.17799999999999999</v>
      </c>
      <c r="AX232" s="93">
        <v>-9.9000000000000005E-2</v>
      </c>
      <c r="AY232">
        <v>470</v>
      </c>
      <c r="AZ232" s="93">
        <v>0.19500000000000001</v>
      </c>
      <c r="BA232" s="93">
        <v>0.28799999999999998</v>
      </c>
      <c r="BB232" s="11">
        <v>18</v>
      </c>
      <c r="BC232" s="192">
        <v>3.9823008849557473E-2</v>
      </c>
      <c r="BD232" s="11">
        <v>65</v>
      </c>
      <c r="BE232" s="192">
        <v>0.16049382716049382</v>
      </c>
      <c r="BF232" s="92">
        <v>12703</v>
      </c>
      <c r="BG232" s="93">
        <v>0.21299999999999999</v>
      </c>
      <c r="BH232" s="92">
        <v>12127</v>
      </c>
      <c r="BI232" s="93">
        <v>0.20799999999999999</v>
      </c>
      <c r="BJ232" s="93">
        <v>-4.4999999999999998E-2</v>
      </c>
      <c r="BK232" s="92">
        <v>11942</v>
      </c>
      <c r="BL232" s="93">
        <v>0.20699999999999999</v>
      </c>
      <c r="BM232" s="93">
        <v>-1.4999999999999999E-2</v>
      </c>
      <c r="BN232" s="92">
        <v>10987</v>
      </c>
      <c r="BO232" s="93">
        <v>0.20799999999999999</v>
      </c>
      <c r="BP232" s="93">
        <v>-0.08</v>
      </c>
      <c r="BQ232" s="92">
        <v>10078</v>
      </c>
      <c r="BR232" s="93">
        <v>0.20100000000000001</v>
      </c>
      <c r="BS232" s="93">
        <v>-8.3000000000000004E-2</v>
      </c>
      <c r="BT232" s="11">
        <f t="shared" si="2"/>
        <v>-2049</v>
      </c>
      <c r="BU232" s="192">
        <f t="shared" si="3"/>
        <v>-0.16896182073060118</v>
      </c>
      <c r="BV232" s="11">
        <v>-1864</v>
      </c>
      <c r="BW232" s="192">
        <v>-0.15608775749455703</v>
      </c>
      <c r="BX232" s="207"/>
      <c r="BY232" s="208"/>
      <c r="BZ232" s="207"/>
      <c r="CA232" s="208"/>
      <c r="CB232" s="208"/>
      <c r="CC232" s="207"/>
      <c r="CD232" s="208"/>
      <c r="CE232" s="208"/>
      <c r="CF232" s="207"/>
      <c r="CG232" s="208"/>
      <c r="CH232" s="208"/>
      <c r="CI232" s="207"/>
      <c r="CJ232" s="208"/>
      <c r="CK232" s="208"/>
      <c r="CL232" s="207"/>
      <c r="CM232" s="208"/>
      <c r="CN232" s="207"/>
      <c r="CO232" s="208"/>
      <c r="CP232" s="207"/>
      <c r="CQ232" s="208"/>
      <c r="CR232" s="207"/>
      <c r="CS232" s="208"/>
      <c r="CT232" s="208"/>
      <c r="CU232" s="207"/>
      <c r="CV232" s="208"/>
      <c r="CW232" s="208"/>
      <c r="CX232" s="207"/>
      <c r="CY232" s="208"/>
      <c r="CZ232" s="208"/>
      <c r="DA232" s="207"/>
      <c r="DB232" s="208"/>
      <c r="DC232" s="208"/>
      <c r="DD232" s="207"/>
      <c r="DE232" s="208"/>
      <c r="DF232" s="207"/>
      <c r="DG232" s="208"/>
      <c r="DH232" s="207"/>
      <c r="DI232" s="208"/>
      <c r="DJ232" s="207"/>
      <c r="DK232" s="208"/>
      <c r="DL232" s="208"/>
      <c r="DM232" s="207"/>
      <c r="DN232" s="208"/>
      <c r="DO232" s="208"/>
      <c r="DP232" s="207"/>
      <c r="DQ232" s="208"/>
      <c r="DR232" s="208"/>
      <c r="DS232" s="207"/>
      <c r="DT232" s="208"/>
      <c r="DU232" s="208"/>
      <c r="DV232" s="207"/>
      <c r="DW232" s="208"/>
      <c r="DX232" s="207"/>
      <c r="DY232" s="208"/>
    </row>
    <row r="233" spans="2:129" x14ac:dyDescent="0.3">
      <c r="B233" s="413"/>
      <c r="C233" s="112" t="s">
        <v>132</v>
      </c>
      <c r="D233" s="92">
        <v>1699</v>
      </c>
      <c r="E233" s="93">
        <v>0.20399999999999999</v>
      </c>
      <c r="F233" s="92">
        <v>1551</v>
      </c>
      <c r="G233" s="93">
        <v>0.19700000000000001</v>
      </c>
      <c r="H233" s="93">
        <v>-8.6999999999999994E-2</v>
      </c>
      <c r="I233" s="92">
        <v>1387</v>
      </c>
      <c r="J233" s="93">
        <v>0.19900000000000001</v>
      </c>
      <c r="K233" s="93">
        <v>-0.106</v>
      </c>
      <c r="L233" s="92">
        <v>1405</v>
      </c>
      <c r="M233" s="93">
        <v>0.20899999999999999</v>
      </c>
      <c r="N233" s="93">
        <v>1.2999999999999999E-2</v>
      </c>
      <c r="O233" s="92">
        <v>1567</v>
      </c>
      <c r="P233" s="93">
        <v>0.20300000000000001</v>
      </c>
      <c r="Q233" s="93">
        <v>0.115</v>
      </c>
      <c r="R233" s="11">
        <v>16</v>
      </c>
      <c r="S233" s="192">
        <v>1.0315925209542165E-2</v>
      </c>
      <c r="T233" s="11">
        <v>180</v>
      </c>
      <c r="U233" s="192">
        <v>0.12977649603460706</v>
      </c>
      <c r="V233" s="92">
        <v>1233</v>
      </c>
      <c r="W233" s="93">
        <v>0.20300000000000001</v>
      </c>
      <c r="X233" s="92">
        <v>1092</v>
      </c>
      <c r="Y233" s="93">
        <v>0.191</v>
      </c>
      <c r="Z233" s="93">
        <v>-0.114</v>
      </c>
      <c r="AA233">
        <v>998</v>
      </c>
      <c r="AB233" s="93">
        <v>0.20100000000000001</v>
      </c>
      <c r="AC233" s="93">
        <v>-8.5999999999999993E-2</v>
      </c>
      <c r="AD233">
        <v>972</v>
      </c>
      <c r="AE233" s="93">
        <v>0.20699999999999999</v>
      </c>
      <c r="AF233" s="93">
        <v>-2.5999999999999999E-2</v>
      </c>
      <c r="AG233" s="92">
        <v>1083</v>
      </c>
      <c r="AH233" s="93">
        <v>0.20399999999999999</v>
      </c>
      <c r="AI233" s="93">
        <v>0.114</v>
      </c>
      <c r="AJ233" s="11">
        <v>-9</v>
      </c>
      <c r="AK233" s="192">
        <v>-8.2417582417582125E-3</v>
      </c>
      <c r="AL233" s="11">
        <v>85</v>
      </c>
      <c r="AM233" s="192">
        <v>8.5170340681362727E-2</v>
      </c>
      <c r="AN233">
        <v>466</v>
      </c>
      <c r="AO233" s="93">
        <v>0.20699999999999999</v>
      </c>
      <c r="AP233">
        <v>459</v>
      </c>
      <c r="AQ233" s="93">
        <v>0.21199999999999999</v>
      </c>
      <c r="AR233" s="93">
        <v>-1.4999999999999999E-2</v>
      </c>
      <c r="AS233">
        <v>389</v>
      </c>
      <c r="AT233" s="93">
        <v>0.19500000000000001</v>
      </c>
      <c r="AU233" s="93">
        <v>-0.153</v>
      </c>
      <c r="AV233">
        <v>433</v>
      </c>
      <c r="AW233" s="93">
        <v>0.21099999999999999</v>
      </c>
      <c r="AX233" s="93">
        <v>0.113</v>
      </c>
      <c r="AY233">
        <v>484</v>
      </c>
      <c r="AZ233" s="93">
        <v>0.20100000000000001</v>
      </c>
      <c r="BA233" s="93">
        <v>0.11799999999999999</v>
      </c>
      <c r="BB233" s="11">
        <v>25</v>
      </c>
      <c r="BC233" s="192">
        <v>5.4466230936819127E-2</v>
      </c>
      <c r="BD233" s="11">
        <v>95</v>
      </c>
      <c r="BE233" s="192">
        <v>0.2442159383033419</v>
      </c>
      <c r="BF233" s="92">
        <v>10466</v>
      </c>
      <c r="BG233" s="93">
        <v>0.17499999999999999</v>
      </c>
      <c r="BH233" s="92">
        <v>10214</v>
      </c>
      <c r="BI233" s="93">
        <v>0.17499999999999999</v>
      </c>
      <c r="BJ233" s="93">
        <v>-2.4E-2</v>
      </c>
      <c r="BK233" s="92">
        <v>10247</v>
      </c>
      <c r="BL233" s="93">
        <v>0.17799999999999999</v>
      </c>
      <c r="BM233" s="93">
        <v>3.0000000000000001E-3</v>
      </c>
      <c r="BN233" s="92">
        <v>9363</v>
      </c>
      <c r="BO233" s="93">
        <v>0.17699999999999999</v>
      </c>
      <c r="BP233" s="93">
        <v>-8.5999999999999993E-2</v>
      </c>
      <c r="BQ233" s="92">
        <v>8996</v>
      </c>
      <c r="BR233" s="93">
        <v>0.18</v>
      </c>
      <c r="BS233" s="93">
        <v>-3.9E-2</v>
      </c>
      <c r="BT233" s="11">
        <f t="shared" si="2"/>
        <v>-1218</v>
      </c>
      <c r="BU233" s="192">
        <f t="shared" si="3"/>
        <v>-0.11924809085568822</v>
      </c>
      <c r="BV233" s="11">
        <v>-1251</v>
      </c>
      <c r="BW233" s="192">
        <v>-0.12208451254025568</v>
      </c>
      <c r="BX233" s="207"/>
      <c r="BY233" s="208"/>
      <c r="BZ233" s="207"/>
      <c r="CA233" s="208"/>
      <c r="CB233" s="208"/>
      <c r="CC233" s="207"/>
      <c r="CD233" s="208"/>
      <c r="CE233" s="208"/>
      <c r="CF233" s="207"/>
      <c r="CG233" s="208"/>
      <c r="CH233" s="208"/>
      <c r="CI233" s="207"/>
      <c r="CJ233" s="208"/>
      <c r="CK233" s="208"/>
      <c r="CL233" s="207"/>
      <c r="CM233" s="208"/>
      <c r="CN233" s="207"/>
      <c r="CO233" s="208"/>
      <c r="CP233" s="207"/>
      <c r="CQ233" s="208"/>
      <c r="CR233" s="207"/>
      <c r="CS233" s="208"/>
      <c r="CT233" s="208"/>
      <c r="CU233" s="207"/>
      <c r="CV233" s="208"/>
      <c r="CW233" s="208"/>
      <c r="CX233" s="207"/>
      <c r="CY233" s="208"/>
      <c r="CZ233" s="208"/>
      <c r="DA233" s="207"/>
      <c r="DB233" s="208"/>
      <c r="DC233" s="208"/>
      <c r="DD233" s="207"/>
      <c r="DE233" s="208"/>
      <c r="DF233" s="207"/>
      <c r="DG233" s="208"/>
      <c r="DH233" s="207"/>
      <c r="DI233" s="208"/>
      <c r="DJ233" s="207"/>
      <c r="DK233" s="208"/>
      <c r="DL233" s="208"/>
      <c r="DM233" s="207"/>
      <c r="DN233" s="208"/>
      <c r="DO233" s="208"/>
      <c r="DP233" s="207"/>
      <c r="DQ233" s="208"/>
      <c r="DR233" s="208"/>
      <c r="DS233" s="207"/>
      <c r="DT233" s="208"/>
      <c r="DU233" s="208"/>
      <c r="DV233" s="207"/>
      <c r="DW233" s="208"/>
      <c r="DX233" s="207"/>
      <c r="DY233" s="208"/>
    </row>
    <row r="234" spans="2:129" x14ac:dyDescent="0.3">
      <c r="B234" s="413"/>
      <c r="C234" s="12" t="s">
        <v>131</v>
      </c>
      <c r="D234" s="92">
        <v>1531</v>
      </c>
      <c r="E234" s="93">
        <v>0.184</v>
      </c>
      <c r="F234" s="92">
        <v>1437</v>
      </c>
      <c r="G234" s="93">
        <v>0.183</v>
      </c>
      <c r="H234" s="93">
        <v>-6.0999999999999999E-2</v>
      </c>
      <c r="I234" s="92">
        <v>1322</v>
      </c>
      <c r="J234" s="93">
        <v>0.19</v>
      </c>
      <c r="K234" s="93">
        <v>-0.08</v>
      </c>
      <c r="L234" s="92">
        <v>1230</v>
      </c>
      <c r="M234" s="93">
        <v>0.183</v>
      </c>
      <c r="N234" s="93">
        <v>-7.0000000000000007E-2</v>
      </c>
      <c r="O234" s="92">
        <v>1502</v>
      </c>
      <c r="P234" s="93">
        <v>0.19400000000000001</v>
      </c>
      <c r="Q234" s="93">
        <v>0.221</v>
      </c>
      <c r="R234" s="11">
        <v>65</v>
      </c>
      <c r="S234" s="192">
        <v>4.5233124565066118E-2</v>
      </c>
      <c r="T234" s="11">
        <v>180</v>
      </c>
      <c r="U234" s="192">
        <v>0.13615733736762481</v>
      </c>
      <c r="V234" s="92">
        <v>1115</v>
      </c>
      <c r="W234" s="93">
        <v>0.183</v>
      </c>
      <c r="X234" s="92">
        <v>1068</v>
      </c>
      <c r="Y234" s="93">
        <v>0.187</v>
      </c>
      <c r="Z234" s="93">
        <v>-4.2000000000000003E-2</v>
      </c>
      <c r="AA234">
        <v>944</v>
      </c>
      <c r="AB234" s="93">
        <v>0.19</v>
      </c>
      <c r="AC234" s="93">
        <v>-0.11600000000000001</v>
      </c>
      <c r="AD234">
        <v>840</v>
      </c>
      <c r="AE234" s="93">
        <v>0.17899999999999999</v>
      </c>
      <c r="AF234" s="93">
        <v>-0.11</v>
      </c>
      <c r="AG234" s="92">
        <v>1016</v>
      </c>
      <c r="AH234" s="93">
        <v>0.191</v>
      </c>
      <c r="AI234" s="93">
        <v>0.21</v>
      </c>
      <c r="AJ234" s="11">
        <v>-52</v>
      </c>
      <c r="AK234" s="192">
        <v>-4.8689138576779034E-2</v>
      </c>
      <c r="AL234" s="11">
        <v>72</v>
      </c>
      <c r="AM234" s="192">
        <v>7.6271186440677971E-2</v>
      </c>
      <c r="AN234">
        <v>416</v>
      </c>
      <c r="AO234" s="93">
        <v>0.185</v>
      </c>
      <c r="AP234">
        <v>369</v>
      </c>
      <c r="AQ234" s="93">
        <v>0.17100000000000001</v>
      </c>
      <c r="AR234" s="93">
        <v>-0.113</v>
      </c>
      <c r="AS234">
        <v>378</v>
      </c>
      <c r="AT234" s="93">
        <v>0.189</v>
      </c>
      <c r="AU234" s="93">
        <v>2.4E-2</v>
      </c>
      <c r="AV234">
        <v>390</v>
      </c>
      <c r="AW234" s="93">
        <v>0.19</v>
      </c>
      <c r="AX234" s="93">
        <v>3.2000000000000001E-2</v>
      </c>
      <c r="AY234">
        <v>486</v>
      </c>
      <c r="AZ234" s="93">
        <v>0.20100000000000001</v>
      </c>
      <c r="BA234" s="93">
        <v>0.246</v>
      </c>
      <c r="BB234" s="11">
        <v>117</v>
      </c>
      <c r="BC234" s="192">
        <v>0.31707317073170738</v>
      </c>
      <c r="BD234" s="11">
        <v>108</v>
      </c>
      <c r="BE234" s="192">
        <v>0.2857142857142857</v>
      </c>
      <c r="BF234" s="92">
        <v>10122</v>
      </c>
      <c r="BG234" s="93">
        <v>0.16900000000000001</v>
      </c>
      <c r="BH234" s="92">
        <v>9995</v>
      </c>
      <c r="BI234" s="93">
        <v>0.17100000000000001</v>
      </c>
      <c r="BJ234" s="93">
        <v>-1.2999999999999999E-2</v>
      </c>
      <c r="BK234" s="92">
        <v>9809</v>
      </c>
      <c r="BL234" s="93">
        <v>0.17</v>
      </c>
      <c r="BM234" s="93">
        <v>-1.9E-2</v>
      </c>
      <c r="BN234" s="92">
        <v>9049</v>
      </c>
      <c r="BO234" s="93">
        <v>0.17100000000000001</v>
      </c>
      <c r="BP234" s="93">
        <v>-7.6999999999999999E-2</v>
      </c>
      <c r="BQ234" s="92">
        <v>8808</v>
      </c>
      <c r="BR234" s="93">
        <v>0.17599999999999999</v>
      </c>
      <c r="BS234" s="93">
        <v>-2.7E-2</v>
      </c>
      <c r="BT234" s="11">
        <f t="shared" si="2"/>
        <v>-1187</v>
      </c>
      <c r="BU234" s="192">
        <f t="shared" si="3"/>
        <v>-0.11875937968984496</v>
      </c>
      <c r="BV234" s="11">
        <v>-1001</v>
      </c>
      <c r="BW234" s="192">
        <v>-0.10204913854623306</v>
      </c>
      <c r="BX234" s="207"/>
      <c r="BY234" s="208"/>
      <c r="BZ234" s="207"/>
      <c r="CA234" s="208"/>
      <c r="CB234" s="208"/>
      <c r="CC234" s="207"/>
      <c r="CD234" s="208"/>
      <c r="CE234" s="208"/>
      <c r="CF234" s="207"/>
      <c r="CG234" s="208"/>
      <c r="CH234" s="208"/>
      <c r="CI234" s="207"/>
      <c r="CJ234" s="208"/>
      <c r="CK234" s="208"/>
      <c r="CL234" s="207"/>
      <c r="CM234" s="208"/>
      <c r="CN234" s="207"/>
      <c r="CO234" s="208"/>
      <c r="CP234" s="207"/>
      <c r="CQ234" s="208"/>
      <c r="CR234" s="207"/>
      <c r="CS234" s="208"/>
      <c r="CT234" s="208"/>
      <c r="CU234" s="207"/>
      <c r="CV234" s="208"/>
      <c r="CW234" s="208"/>
      <c r="CX234" s="207"/>
      <c r="CY234" s="208"/>
      <c r="CZ234" s="208"/>
      <c r="DA234" s="207"/>
      <c r="DB234" s="208"/>
      <c r="DC234" s="208"/>
      <c r="DD234" s="207"/>
      <c r="DE234" s="208"/>
      <c r="DF234" s="207"/>
      <c r="DG234" s="208"/>
      <c r="DH234" s="207"/>
      <c r="DI234" s="208"/>
      <c r="DJ234" s="207"/>
      <c r="DK234" s="208"/>
      <c r="DL234" s="208"/>
      <c r="DM234" s="207"/>
      <c r="DN234" s="208"/>
      <c r="DO234" s="208"/>
      <c r="DP234" s="207"/>
      <c r="DQ234" s="208"/>
      <c r="DR234" s="208"/>
      <c r="DS234" s="207"/>
      <c r="DT234" s="208"/>
      <c r="DU234" s="208"/>
      <c r="DV234" s="207"/>
      <c r="DW234" s="208"/>
      <c r="DX234" s="207"/>
      <c r="DY234" s="208"/>
    </row>
    <row r="235" spans="2:129" x14ac:dyDescent="0.3">
      <c r="B235" s="413"/>
      <c r="C235" s="12" t="s">
        <v>130</v>
      </c>
      <c r="D235" s="92">
        <v>1362</v>
      </c>
      <c r="E235" s="93">
        <v>0.16400000000000001</v>
      </c>
      <c r="F235" s="92">
        <v>1292</v>
      </c>
      <c r="G235" s="93">
        <v>0.16400000000000001</v>
      </c>
      <c r="H235" s="93">
        <v>-5.0999999999999997E-2</v>
      </c>
      <c r="I235" s="92">
        <v>1168</v>
      </c>
      <c r="J235" s="93">
        <v>0.16800000000000001</v>
      </c>
      <c r="K235" s="93">
        <v>-9.6000000000000002E-2</v>
      </c>
      <c r="L235" s="92">
        <v>1179</v>
      </c>
      <c r="M235" s="93">
        <v>0.17499999999999999</v>
      </c>
      <c r="N235" s="93">
        <v>8.9999999999999993E-3</v>
      </c>
      <c r="O235" s="92">
        <v>1323</v>
      </c>
      <c r="P235" s="93">
        <v>0.17100000000000001</v>
      </c>
      <c r="Q235" s="93">
        <v>0.122</v>
      </c>
      <c r="R235" s="11">
        <v>31</v>
      </c>
      <c r="S235" s="192">
        <v>2.3993808049535659E-2</v>
      </c>
      <c r="T235" s="11">
        <v>155</v>
      </c>
      <c r="U235" s="192">
        <v>0.1327054794520548</v>
      </c>
      <c r="V235" s="92">
        <v>1017</v>
      </c>
      <c r="W235" s="93">
        <v>0.16700000000000001</v>
      </c>
      <c r="X235">
        <v>947</v>
      </c>
      <c r="Y235" s="93">
        <v>0.16600000000000001</v>
      </c>
      <c r="Z235" s="93">
        <v>-6.9000000000000006E-2</v>
      </c>
      <c r="AA235">
        <v>832</v>
      </c>
      <c r="AB235" s="93">
        <v>0.16700000000000001</v>
      </c>
      <c r="AC235" s="93">
        <v>-0.121</v>
      </c>
      <c r="AD235">
        <v>802</v>
      </c>
      <c r="AE235" s="93">
        <v>0.17100000000000001</v>
      </c>
      <c r="AF235" s="93">
        <v>-3.5999999999999997E-2</v>
      </c>
      <c r="AG235">
        <v>902</v>
      </c>
      <c r="AH235" s="93">
        <v>0.17</v>
      </c>
      <c r="AI235" s="93">
        <v>0.125</v>
      </c>
      <c r="AJ235" s="11">
        <v>-45</v>
      </c>
      <c r="AK235" s="192">
        <v>-4.7518479408658942E-2</v>
      </c>
      <c r="AL235" s="11">
        <v>70</v>
      </c>
      <c r="AM235" s="192">
        <v>8.4134615384615391E-2</v>
      </c>
      <c r="AN235">
        <v>345</v>
      </c>
      <c r="AO235" s="93">
        <v>0.153</v>
      </c>
      <c r="AP235">
        <v>345</v>
      </c>
      <c r="AQ235" s="93">
        <v>0.159</v>
      </c>
      <c r="AR235" s="93">
        <v>0</v>
      </c>
      <c r="AS235">
        <v>336</v>
      </c>
      <c r="AT235" s="93">
        <v>0.16800000000000001</v>
      </c>
      <c r="AU235" s="93">
        <v>-2.5999999999999999E-2</v>
      </c>
      <c r="AV235">
        <v>377</v>
      </c>
      <c r="AW235" s="93">
        <v>0.184</v>
      </c>
      <c r="AX235" s="93">
        <v>0.122</v>
      </c>
      <c r="AY235">
        <v>421</v>
      </c>
      <c r="AZ235" s="93">
        <v>0.17499999999999999</v>
      </c>
      <c r="BA235" s="93">
        <v>0.11700000000000001</v>
      </c>
      <c r="BB235" s="11">
        <v>76</v>
      </c>
      <c r="BC235" s="192">
        <v>0.22028985507246368</v>
      </c>
      <c r="BD235" s="11">
        <v>85</v>
      </c>
      <c r="BE235" s="192">
        <v>0.25297619047619047</v>
      </c>
      <c r="BF235" s="92">
        <v>9798</v>
      </c>
      <c r="BG235" s="93">
        <v>0.16400000000000001</v>
      </c>
      <c r="BH235" s="92">
        <v>9576</v>
      </c>
      <c r="BI235" s="93">
        <v>0.16400000000000001</v>
      </c>
      <c r="BJ235" s="93">
        <v>-2.3E-2</v>
      </c>
      <c r="BK235" s="92">
        <v>9319</v>
      </c>
      <c r="BL235" s="93">
        <v>0.16200000000000001</v>
      </c>
      <c r="BM235" s="93">
        <v>-2.7E-2</v>
      </c>
      <c r="BN235" s="92">
        <v>8638</v>
      </c>
      <c r="BO235" s="93">
        <v>0.16400000000000001</v>
      </c>
      <c r="BP235" s="93">
        <v>-7.2999999999999995E-2</v>
      </c>
      <c r="BQ235" s="92">
        <v>8254</v>
      </c>
      <c r="BR235" s="93">
        <v>0.16500000000000001</v>
      </c>
      <c r="BS235" s="93">
        <v>-4.3999999999999997E-2</v>
      </c>
      <c r="BT235" s="11">
        <f t="shared" si="2"/>
        <v>-1322</v>
      </c>
      <c r="BU235" s="192">
        <f t="shared" si="3"/>
        <v>-0.13805346700083543</v>
      </c>
      <c r="BV235" s="11">
        <v>-1065</v>
      </c>
      <c r="BW235" s="192">
        <v>-0.11428264835282756</v>
      </c>
      <c r="BX235" s="207"/>
      <c r="BY235" s="208"/>
      <c r="BZ235" s="207"/>
      <c r="CA235" s="208"/>
      <c r="CB235" s="208"/>
      <c r="CC235" s="207"/>
      <c r="CD235" s="208"/>
      <c r="CE235" s="208"/>
      <c r="CF235" s="207"/>
      <c r="CG235" s="208"/>
      <c r="CH235" s="208"/>
      <c r="CI235" s="207"/>
      <c r="CJ235" s="208"/>
      <c r="CK235" s="208"/>
      <c r="CL235" s="207"/>
      <c r="CM235" s="208"/>
      <c r="CN235" s="207"/>
      <c r="CO235" s="208"/>
      <c r="CP235" s="207"/>
      <c r="CQ235" s="208"/>
      <c r="CR235" s="207"/>
      <c r="CS235" s="208"/>
      <c r="CT235" s="208"/>
      <c r="CU235" s="207"/>
      <c r="CV235" s="208"/>
      <c r="CW235" s="208"/>
      <c r="CX235" s="207"/>
      <c r="CY235" s="208"/>
      <c r="CZ235" s="208"/>
      <c r="DA235" s="207"/>
      <c r="DB235" s="208"/>
      <c r="DC235" s="208"/>
      <c r="DD235" s="207"/>
      <c r="DE235" s="208"/>
      <c r="DF235" s="207"/>
      <c r="DG235" s="208"/>
      <c r="DH235" s="207"/>
      <c r="DI235" s="208"/>
      <c r="DJ235" s="207"/>
      <c r="DK235" s="208"/>
      <c r="DL235" s="208"/>
      <c r="DM235" s="207"/>
      <c r="DN235" s="208"/>
      <c r="DO235" s="208"/>
      <c r="DP235" s="207"/>
      <c r="DQ235" s="208"/>
      <c r="DR235" s="208"/>
      <c r="DS235" s="207"/>
      <c r="DT235" s="208"/>
      <c r="DU235" s="208"/>
      <c r="DV235" s="207"/>
      <c r="DW235" s="208"/>
      <c r="DX235" s="207"/>
      <c r="DY235" s="208"/>
    </row>
    <row r="236" spans="2:129" x14ac:dyDescent="0.3">
      <c r="B236" s="413"/>
      <c r="C236" s="112" t="s">
        <v>135</v>
      </c>
      <c r="D236" s="92">
        <v>1089</v>
      </c>
      <c r="E236" s="93">
        <v>0.13100000000000001</v>
      </c>
      <c r="F236">
        <v>959</v>
      </c>
      <c r="G236" s="93">
        <v>0.122</v>
      </c>
      <c r="H236" s="93">
        <v>-0.11899999999999999</v>
      </c>
      <c r="I236">
        <v>853</v>
      </c>
      <c r="J236" s="93">
        <v>0.122</v>
      </c>
      <c r="K236" s="93">
        <v>-0.111</v>
      </c>
      <c r="L236">
        <v>806</v>
      </c>
      <c r="M236" s="93">
        <v>0.12</v>
      </c>
      <c r="N236" s="93">
        <v>-5.5E-2</v>
      </c>
      <c r="O236">
        <v>984</v>
      </c>
      <c r="P236" s="93">
        <v>0.127</v>
      </c>
      <c r="Q236" s="93">
        <v>0.221</v>
      </c>
      <c r="R236" s="11">
        <v>25</v>
      </c>
      <c r="S236" s="192">
        <v>2.6068821689259725E-2</v>
      </c>
      <c r="T236" s="11">
        <v>131</v>
      </c>
      <c r="U236" s="192">
        <v>0.15357561547479484</v>
      </c>
      <c r="V236">
        <v>792</v>
      </c>
      <c r="W236" s="93">
        <v>0.13</v>
      </c>
      <c r="X236">
        <v>700</v>
      </c>
      <c r="Y236" s="93">
        <v>0.123</v>
      </c>
      <c r="Z236" s="93">
        <v>-0.11600000000000001</v>
      </c>
      <c r="AA236">
        <v>611</v>
      </c>
      <c r="AB236" s="93">
        <v>0.123</v>
      </c>
      <c r="AC236" s="93">
        <v>-0.127</v>
      </c>
      <c r="AD236">
        <v>565</v>
      </c>
      <c r="AE236" s="93">
        <v>0.121</v>
      </c>
      <c r="AF236" s="93">
        <v>-7.4999999999999997E-2</v>
      </c>
      <c r="AG236">
        <v>715</v>
      </c>
      <c r="AH236" s="93">
        <v>0.13400000000000001</v>
      </c>
      <c r="AI236" s="93">
        <v>0.26500000000000001</v>
      </c>
      <c r="AJ236" s="11">
        <v>15</v>
      </c>
      <c r="AK236" s="192">
        <v>2.1428571428571352E-2</v>
      </c>
      <c r="AL236" s="11">
        <v>104</v>
      </c>
      <c r="AM236" s="192">
        <v>0.1702127659574468</v>
      </c>
      <c r="AN236">
        <v>297</v>
      </c>
      <c r="AO236" s="93">
        <v>0.13200000000000001</v>
      </c>
      <c r="AP236">
        <v>259</v>
      </c>
      <c r="AQ236" s="93">
        <v>0.12</v>
      </c>
      <c r="AR236" s="93">
        <v>-0.128</v>
      </c>
      <c r="AS236">
        <v>242</v>
      </c>
      <c r="AT236" s="93">
        <v>0.121</v>
      </c>
      <c r="AU236" s="93">
        <v>-6.6000000000000003E-2</v>
      </c>
      <c r="AV236">
        <v>241</v>
      </c>
      <c r="AW236" s="93">
        <v>0.11799999999999999</v>
      </c>
      <c r="AX236" s="93">
        <v>-4.0000000000000001E-3</v>
      </c>
      <c r="AY236">
        <v>269</v>
      </c>
      <c r="AZ236" s="93">
        <v>0.112</v>
      </c>
      <c r="BA236" s="93">
        <v>0.11600000000000001</v>
      </c>
      <c r="BB236" s="11">
        <v>10</v>
      </c>
      <c r="BC236" s="192">
        <v>3.8610038610038533E-2</v>
      </c>
      <c r="BD236" s="11">
        <v>27</v>
      </c>
      <c r="BE236" s="192">
        <v>0.1115702479338843</v>
      </c>
      <c r="BF236" s="92">
        <v>7934</v>
      </c>
      <c r="BG236" s="93">
        <v>0.13300000000000001</v>
      </c>
      <c r="BH236" s="92">
        <v>7902</v>
      </c>
      <c r="BI236" s="93">
        <v>0.13500000000000001</v>
      </c>
      <c r="BJ236" s="93">
        <v>-4.0000000000000001E-3</v>
      </c>
      <c r="BK236" s="92">
        <v>7822</v>
      </c>
      <c r="BL236" s="93">
        <v>0.13600000000000001</v>
      </c>
      <c r="BM236" s="93">
        <v>-0.01</v>
      </c>
      <c r="BN236" s="92">
        <v>7089</v>
      </c>
      <c r="BO236" s="93">
        <v>0.13400000000000001</v>
      </c>
      <c r="BP236" s="93">
        <v>-9.4E-2</v>
      </c>
      <c r="BQ236" s="92">
        <v>6897</v>
      </c>
      <c r="BR236" s="93">
        <v>0.13800000000000001</v>
      </c>
      <c r="BS236" s="93">
        <v>-2.7E-2</v>
      </c>
      <c r="BT236" s="11">
        <f t="shared" si="2"/>
        <v>-1005</v>
      </c>
      <c r="BU236" s="192">
        <f t="shared" si="3"/>
        <v>-0.1271829916476841</v>
      </c>
      <c r="BV236" s="11">
        <v>-925</v>
      </c>
      <c r="BW236" s="192">
        <v>-0.11825620046024035</v>
      </c>
      <c r="BX236" s="207"/>
      <c r="BY236" s="208"/>
      <c r="BZ236" s="207"/>
      <c r="CA236" s="208"/>
      <c r="CB236" s="208"/>
      <c r="CC236" s="207"/>
      <c r="CD236" s="208"/>
      <c r="CE236" s="208"/>
      <c r="CF236" s="207"/>
      <c r="CG236" s="208"/>
      <c r="CH236" s="208"/>
      <c r="CI236" s="207"/>
      <c r="CJ236" s="208"/>
      <c r="CK236" s="208"/>
      <c r="CL236" s="207"/>
      <c r="CM236" s="208"/>
      <c r="CN236" s="207"/>
      <c r="CO236" s="208"/>
      <c r="CP236" s="207"/>
      <c r="CQ236" s="208"/>
      <c r="CR236" s="207"/>
      <c r="CS236" s="208"/>
      <c r="CT236" s="208"/>
      <c r="CU236" s="207"/>
      <c r="CV236" s="208"/>
      <c r="CW236" s="208"/>
      <c r="CX236" s="207"/>
      <c r="CY236" s="208"/>
      <c r="CZ236" s="208"/>
      <c r="DA236" s="207"/>
      <c r="DB236" s="208"/>
      <c r="DC236" s="208"/>
      <c r="DD236" s="207"/>
      <c r="DE236" s="208"/>
      <c r="DF236" s="207"/>
      <c r="DG236" s="208"/>
      <c r="DH236" s="207"/>
      <c r="DI236" s="208"/>
      <c r="DJ236" s="207"/>
      <c r="DK236" s="208"/>
      <c r="DL236" s="208"/>
      <c r="DM236" s="207"/>
      <c r="DN236" s="208"/>
      <c r="DO236" s="208"/>
      <c r="DP236" s="207"/>
      <c r="DQ236" s="208"/>
      <c r="DR236" s="208"/>
      <c r="DS236" s="207"/>
      <c r="DT236" s="208"/>
      <c r="DU236" s="208"/>
      <c r="DV236" s="207"/>
      <c r="DW236" s="208"/>
      <c r="DX236" s="207"/>
      <c r="DY236" s="208"/>
    </row>
    <row r="237" spans="2:129" x14ac:dyDescent="0.3">
      <c r="B237" s="413"/>
      <c r="C237" s="112" t="s">
        <v>13</v>
      </c>
      <c r="D237" s="92">
        <v>8329</v>
      </c>
      <c r="E237" s="93">
        <v>1</v>
      </c>
      <c r="F237" s="92">
        <v>7869</v>
      </c>
      <c r="G237" s="93">
        <v>1</v>
      </c>
      <c r="H237" s="93">
        <v>-5.5E-2</v>
      </c>
      <c r="I237" s="92">
        <v>6969</v>
      </c>
      <c r="J237" s="93">
        <v>1</v>
      </c>
      <c r="K237" s="93">
        <v>-0.114</v>
      </c>
      <c r="L237" s="92">
        <v>6736</v>
      </c>
      <c r="M237" s="93">
        <v>1</v>
      </c>
      <c r="N237" s="93">
        <v>-3.3000000000000002E-2</v>
      </c>
      <c r="O237" s="92">
        <v>7730</v>
      </c>
      <c r="P237" s="93">
        <v>1</v>
      </c>
      <c r="Q237" s="93">
        <v>0.14799999999999999</v>
      </c>
      <c r="R237" s="11">
        <v>-139</v>
      </c>
      <c r="S237" s="192">
        <v>-1.7664252128605895E-2</v>
      </c>
      <c r="T237" s="11">
        <v>761</v>
      </c>
      <c r="U237" s="192">
        <v>0.10919787630937007</v>
      </c>
      <c r="V237" s="92">
        <v>6081</v>
      </c>
      <c r="W237" s="93">
        <v>1</v>
      </c>
      <c r="X237" s="92">
        <v>5705</v>
      </c>
      <c r="Y237" s="93">
        <v>1</v>
      </c>
      <c r="Z237" s="93">
        <v>-6.2E-2</v>
      </c>
      <c r="AA237" s="92">
        <v>4970</v>
      </c>
      <c r="AB237" s="93">
        <v>1</v>
      </c>
      <c r="AC237" s="93">
        <v>-0.129</v>
      </c>
      <c r="AD237" s="92">
        <v>4685</v>
      </c>
      <c r="AE237" s="93">
        <v>1</v>
      </c>
      <c r="AF237" s="93">
        <v>-5.7000000000000002E-2</v>
      </c>
      <c r="AG237" s="92">
        <v>5318</v>
      </c>
      <c r="AH237" s="93">
        <v>1</v>
      </c>
      <c r="AI237" s="93">
        <v>0.13500000000000001</v>
      </c>
      <c r="AJ237" s="11">
        <v>-387</v>
      </c>
      <c r="AK237" s="192">
        <v>-6.7835232252410171E-2</v>
      </c>
      <c r="AL237" s="11">
        <v>348</v>
      </c>
      <c r="AM237" s="192">
        <v>7.0020120724346074E-2</v>
      </c>
      <c r="AN237" s="92">
        <v>2248</v>
      </c>
      <c r="AO237" s="93">
        <v>1</v>
      </c>
      <c r="AP237" s="92">
        <v>2164</v>
      </c>
      <c r="AQ237" s="93">
        <v>1</v>
      </c>
      <c r="AR237" s="93">
        <v>-3.6999999999999998E-2</v>
      </c>
      <c r="AS237" s="92">
        <v>1999</v>
      </c>
      <c r="AT237" s="93">
        <v>1</v>
      </c>
      <c r="AU237" s="93">
        <v>-7.5999999999999998E-2</v>
      </c>
      <c r="AV237" s="92">
        <v>2051</v>
      </c>
      <c r="AW237" s="93">
        <v>1</v>
      </c>
      <c r="AX237" s="93">
        <v>2.5999999999999999E-2</v>
      </c>
      <c r="AY237" s="92">
        <v>2412</v>
      </c>
      <c r="AZ237" s="93">
        <v>1</v>
      </c>
      <c r="BA237" s="93">
        <v>0.17599999999999999</v>
      </c>
      <c r="BB237" s="11">
        <v>248</v>
      </c>
      <c r="BC237" s="192">
        <v>0.11460258780036958</v>
      </c>
      <c r="BD237" s="11">
        <v>413</v>
      </c>
      <c r="BE237" s="192">
        <v>0.20660330165082541</v>
      </c>
      <c r="BF237" s="92">
        <v>59778</v>
      </c>
      <c r="BG237" s="93">
        <v>1</v>
      </c>
      <c r="BH237" s="92">
        <v>58433</v>
      </c>
      <c r="BI237" s="93">
        <v>1</v>
      </c>
      <c r="BJ237" s="93">
        <v>-2.1999999999999999E-2</v>
      </c>
      <c r="BK237" s="92">
        <v>57684</v>
      </c>
      <c r="BL237" s="93">
        <v>1</v>
      </c>
      <c r="BM237" s="93">
        <v>-1.2999999999999999E-2</v>
      </c>
      <c r="BN237" s="92">
        <v>52797</v>
      </c>
      <c r="BO237" s="93">
        <v>1</v>
      </c>
      <c r="BP237" s="93">
        <v>-8.5000000000000006E-2</v>
      </c>
      <c r="BQ237" s="92">
        <v>50064</v>
      </c>
      <c r="BR237" s="93">
        <v>1</v>
      </c>
      <c r="BS237" s="93">
        <v>-5.1999999999999998E-2</v>
      </c>
      <c r="BT237" s="11">
        <f t="shared" si="2"/>
        <v>-8369</v>
      </c>
      <c r="BU237" s="192">
        <f t="shared" si="3"/>
        <v>-0.14322386322797054</v>
      </c>
      <c r="BV237" s="11">
        <v>-7620</v>
      </c>
      <c r="BW237" s="192">
        <v>-0.13209902225920533</v>
      </c>
      <c r="BX237" s="207"/>
      <c r="BY237" s="208"/>
      <c r="BZ237" s="207"/>
      <c r="CA237" s="208"/>
      <c r="CB237" s="208"/>
      <c r="CC237" s="207"/>
      <c r="CD237" s="208"/>
      <c r="CE237" s="208"/>
      <c r="CF237" s="207"/>
      <c r="CG237" s="208"/>
      <c r="CH237" s="208"/>
      <c r="CI237" s="207"/>
      <c r="CJ237" s="208"/>
      <c r="CK237" s="208"/>
      <c r="CL237" s="207"/>
      <c r="CM237" s="208"/>
      <c r="CN237" s="207"/>
      <c r="CO237" s="208"/>
      <c r="CP237" s="207"/>
      <c r="CQ237" s="208"/>
      <c r="CR237" s="207"/>
      <c r="CS237" s="208"/>
      <c r="CT237" s="208"/>
      <c r="CU237" s="207"/>
      <c r="CV237" s="208"/>
      <c r="CW237" s="208"/>
      <c r="CX237" s="207"/>
      <c r="CY237" s="208"/>
      <c r="CZ237" s="208"/>
      <c r="DA237" s="207"/>
      <c r="DB237" s="208"/>
      <c r="DC237" s="208"/>
      <c r="DD237" s="207"/>
      <c r="DE237" s="208"/>
      <c r="DF237" s="207"/>
      <c r="DG237" s="208"/>
      <c r="DH237" s="207"/>
      <c r="DI237" s="208"/>
      <c r="DJ237" s="207"/>
      <c r="DK237" s="208"/>
      <c r="DL237" s="208"/>
      <c r="DM237" s="207"/>
      <c r="DN237" s="208"/>
      <c r="DO237" s="208"/>
      <c r="DP237" s="207"/>
      <c r="DQ237" s="208"/>
      <c r="DR237" s="208"/>
      <c r="DS237" s="207"/>
      <c r="DT237" s="208"/>
      <c r="DU237" s="208"/>
      <c r="DV237" s="207"/>
      <c r="DW237" s="208"/>
      <c r="DX237" s="207"/>
      <c r="DY237" s="208"/>
    </row>
    <row r="238" spans="2:129" x14ac:dyDescent="0.3">
      <c r="B238" s="413" t="s">
        <v>370</v>
      </c>
      <c r="C238" s="12" t="s">
        <v>134</v>
      </c>
      <c r="D238" s="92">
        <v>2639</v>
      </c>
      <c r="E238" s="93">
        <v>0.35899999999999999</v>
      </c>
      <c r="F238" s="92">
        <v>2715</v>
      </c>
      <c r="G238" s="93">
        <v>0.35399999999999998</v>
      </c>
      <c r="H238" s="93">
        <v>2.9000000000000001E-2</v>
      </c>
      <c r="I238" s="92">
        <v>2487</v>
      </c>
      <c r="J238" s="93">
        <v>0.35799999999999998</v>
      </c>
      <c r="K238" s="93">
        <v>-8.4000000000000005E-2</v>
      </c>
      <c r="L238" s="92">
        <v>2780</v>
      </c>
      <c r="M238" s="93">
        <v>0.36799999999999999</v>
      </c>
      <c r="N238" s="93">
        <v>0.11799999999999999</v>
      </c>
      <c r="O238" s="92">
        <v>2621</v>
      </c>
      <c r="P238" s="93">
        <v>0.35499999999999998</v>
      </c>
      <c r="Q238" s="93">
        <v>-5.7000000000000002E-2</v>
      </c>
      <c r="R238" s="11">
        <v>-94</v>
      </c>
      <c r="S238" s="192">
        <v>-3.4622467771639021E-2</v>
      </c>
      <c r="T238" s="11">
        <v>134</v>
      </c>
      <c r="U238" s="192">
        <v>5.3880176919983917E-2</v>
      </c>
      <c r="V238" s="92">
        <v>1799</v>
      </c>
      <c r="W238" s="93">
        <v>0.39700000000000002</v>
      </c>
      <c r="X238" s="92">
        <v>1771</v>
      </c>
      <c r="Y238" s="93">
        <v>0.39100000000000001</v>
      </c>
      <c r="Z238" s="93">
        <v>-1.6E-2</v>
      </c>
      <c r="AA238" s="92">
        <v>1636</v>
      </c>
      <c r="AB238" s="93">
        <v>0.40100000000000002</v>
      </c>
      <c r="AC238" s="93">
        <v>-7.5999999999999998E-2</v>
      </c>
      <c r="AD238" s="92">
        <v>1855</v>
      </c>
      <c r="AE238" s="93">
        <v>0.41099999999999998</v>
      </c>
      <c r="AF238" s="93">
        <v>0.13400000000000001</v>
      </c>
      <c r="AG238" s="92">
        <v>1630</v>
      </c>
      <c r="AH238" s="93">
        <v>0.4</v>
      </c>
      <c r="AI238" s="93">
        <v>-0.121</v>
      </c>
      <c r="AJ238" s="11">
        <v>-141</v>
      </c>
      <c r="AK238" s="192">
        <v>-7.9616036137775237E-2</v>
      </c>
      <c r="AL238" s="11">
        <v>-6</v>
      </c>
      <c r="AM238" s="192">
        <v>-3.667481662591687E-3</v>
      </c>
      <c r="AN238">
        <v>840</v>
      </c>
      <c r="AO238" s="93">
        <v>0.29799999999999999</v>
      </c>
      <c r="AP238">
        <v>944</v>
      </c>
      <c r="AQ238" s="93">
        <v>0.30099999999999999</v>
      </c>
      <c r="AR238" s="93">
        <v>0.124</v>
      </c>
      <c r="AS238">
        <v>851</v>
      </c>
      <c r="AT238" s="93">
        <v>0.29699999999999999</v>
      </c>
      <c r="AU238" s="93">
        <v>-9.9000000000000005E-2</v>
      </c>
      <c r="AV238">
        <v>925</v>
      </c>
      <c r="AW238" s="93">
        <v>0.30499999999999999</v>
      </c>
      <c r="AX238" s="93">
        <v>8.6999999999999994E-2</v>
      </c>
      <c r="AY238">
        <v>991</v>
      </c>
      <c r="AZ238" s="93">
        <v>0.3</v>
      </c>
      <c r="BA238" s="93">
        <v>7.0999999999999994E-2</v>
      </c>
      <c r="BB238" s="11">
        <v>47</v>
      </c>
      <c r="BC238" s="192">
        <v>4.9788135593220373E-2</v>
      </c>
      <c r="BD238" s="11">
        <v>140</v>
      </c>
      <c r="BE238" s="192">
        <v>0.1645123384253819</v>
      </c>
      <c r="BF238" s="92">
        <v>16420</v>
      </c>
      <c r="BG238" s="93">
        <v>0.40799999999999997</v>
      </c>
      <c r="BH238" s="92">
        <v>17008</v>
      </c>
      <c r="BI238" s="93">
        <v>0.4</v>
      </c>
      <c r="BJ238" s="93">
        <v>3.5999999999999997E-2</v>
      </c>
      <c r="BK238" s="92">
        <v>16534</v>
      </c>
      <c r="BL238" s="93">
        <v>0.39500000000000002</v>
      </c>
      <c r="BM238" s="93">
        <v>-2.8000000000000001E-2</v>
      </c>
      <c r="BN238" s="92">
        <v>17150</v>
      </c>
      <c r="BO238" s="93">
        <v>0.39800000000000002</v>
      </c>
      <c r="BP238" s="93">
        <v>3.6999999999999998E-2</v>
      </c>
      <c r="BQ238" s="92">
        <v>17689</v>
      </c>
      <c r="BR238" s="93">
        <v>0.39500000000000002</v>
      </c>
      <c r="BS238" s="93">
        <v>3.1E-2</v>
      </c>
      <c r="BT238" s="11">
        <f t="shared" si="2"/>
        <v>681</v>
      </c>
      <c r="BU238" s="192">
        <f t="shared" si="3"/>
        <v>4.003998118532448E-2</v>
      </c>
      <c r="BV238" s="11">
        <v>1155</v>
      </c>
      <c r="BW238" s="192">
        <v>6.9856054191363245E-2</v>
      </c>
      <c r="BX238" s="207"/>
      <c r="BY238" s="208"/>
      <c r="BZ238" s="207"/>
      <c r="CA238" s="208"/>
      <c r="CB238" s="208"/>
      <c r="CC238" s="207"/>
      <c r="CD238" s="208"/>
      <c r="CE238" s="208"/>
      <c r="CF238" s="207"/>
      <c r="CG238" s="208"/>
      <c r="CH238" s="208"/>
      <c r="CI238" s="207"/>
      <c r="CJ238" s="208"/>
      <c r="CK238" s="208"/>
      <c r="CL238" s="207"/>
      <c r="CM238" s="208"/>
      <c r="CN238" s="207"/>
      <c r="CO238" s="208"/>
      <c r="CP238" s="207"/>
      <c r="CQ238" s="208"/>
      <c r="CR238" s="207"/>
      <c r="CS238" s="208"/>
      <c r="CT238" s="208"/>
      <c r="CU238" s="207"/>
      <c r="CV238" s="208"/>
      <c r="CW238" s="208"/>
      <c r="CX238" s="207"/>
      <c r="CY238" s="208"/>
      <c r="CZ238" s="208"/>
      <c r="DA238" s="207"/>
      <c r="DB238" s="208"/>
      <c r="DC238" s="208"/>
      <c r="DD238" s="207"/>
      <c r="DE238" s="208"/>
      <c r="DF238" s="207"/>
      <c r="DG238" s="208"/>
      <c r="DH238" s="207"/>
      <c r="DI238" s="208"/>
      <c r="DJ238" s="207"/>
      <c r="DK238" s="208"/>
      <c r="DL238" s="208"/>
      <c r="DM238" s="207"/>
      <c r="DN238" s="208"/>
      <c r="DO238" s="208"/>
      <c r="DP238" s="207"/>
      <c r="DQ238" s="208"/>
      <c r="DR238" s="208"/>
      <c r="DS238" s="207"/>
      <c r="DT238" s="208"/>
      <c r="DU238" s="208"/>
      <c r="DV238" s="207"/>
      <c r="DW238" s="208"/>
      <c r="DX238" s="207"/>
      <c r="DY238" s="208"/>
    </row>
    <row r="239" spans="2:129" x14ac:dyDescent="0.3">
      <c r="B239" s="413"/>
      <c r="C239" s="12" t="s">
        <v>133</v>
      </c>
      <c r="D239" s="92">
        <v>1623</v>
      </c>
      <c r="E239" s="93">
        <v>0.221</v>
      </c>
      <c r="F239" s="92">
        <v>1685</v>
      </c>
      <c r="G239" s="93">
        <v>0.22</v>
      </c>
      <c r="H239" s="93">
        <v>3.7999999999999999E-2</v>
      </c>
      <c r="I239" s="92">
        <v>1519</v>
      </c>
      <c r="J239" s="93">
        <v>0.219</v>
      </c>
      <c r="K239" s="93">
        <v>-9.9000000000000005E-2</v>
      </c>
      <c r="L239" s="92">
        <v>1631</v>
      </c>
      <c r="M239" s="93">
        <v>0.216</v>
      </c>
      <c r="N239" s="93">
        <v>7.3999999999999996E-2</v>
      </c>
      <c r="O239" s="92">
        <v>1616</v>
      </c>
      <c r="P239" s="93">
        <v>0.219</v>
      </c>
      <c r="Q239" s="93">
        <v>-8.9999999999999993E-3</v>
      </c>
      <c r="R239" s="11">
        <v>-69</v>
      </c>
      <c r="S239" s="192">
        <v>-4.0949554896142382E-2</v>
      </c>
      <c r="T239" s="11">
        <v>97</v>
      </c>
      <c r="U239" s="192">
        <v>6.3857801184990126E-2</v>
      </c>
      <c r="V239" s="92">
        <v>1020</v>
      </c>
      <c r="W239" s="93">
        <v>0.22500000000000001</v>
      </c>
      <c r="X239" s="92">
        <v>1011</v>
      </c>
      <c r="Y239" s="93">
        <v>0.223</v>
      </c>
      <c r="Z239" s="93">
        <v>-8.9999999999999993E-3</v>
      </c>
      <c r="AA239">
        <v>878</v>
      </c>
      <c r="AB239" s="93">
        <v>0.215</v>
      </c>
      <c r="AC239" s="93">
        <v>-0.13200000000000001</v>
      </c>
      <c r="AD239">
        <v>993</v>
      </c>
      <c r="AE239" s="93">
        <v>0.22</v>
      </c>
      <c r="AF239" s="93">
        <v>0.13100000000000001</v>
      </c>
      <c r="AG239">
        <v>915</v>
      </c>
      <c r="AH239" s="93">
        <v>0.22500000000000001</v>
      </c>
      <c r="AI239" s="93">
        <v>-7.9000000000000001E-2</v>
      </c>
      <c r="AJ239" s="11">
        <v>-96</v>
      </c>
      <c r="AK239" s="192">
        <v>-9.4955489614243271E-2</v>
      </c>
      <c r="AL239" s="11">
        <v>37</v>
      </c>
      <c r="AM239" s="192">
        <v>4.2141230068337129E-2</v>
      </c>
      <c r="AN239">
        <v>603</v>
      </c>
      <c r="AO239" s="93">
        <v>0.214</v>
      </c>
      <c r="AP239">
        <v>674</v>
      </c>
      <c r="AQ239" s="93">
        <v>0.215</v>
      </c>
      <c r="AR239" s="93">
        <v>0.11799999999999999</v>
      </c>
      <c r="AS239">
        <v>641</v>
      </c>
      <c r="AT239" s="93">
        <v>0.224</v>
      </c>
      <c r="AU239" s="93">
        <v>-4.9000000000000002E-2</v>
      </c>
      <c r="AV239">
        <v>638</v>
      </c>
      <c r="AW239" s="93">
        <v>0.21099999999999999</v>
      </c>
      <c r="AX239" s="93">
        <v>-5.0000000000000001E-3</v>
      </c>
      <c r="AY239">
        <v>701</v>
      </c>
      <c r="AZ239" s="93">
        <v>0.21199999999999999</v>
      </c>
      <c r="BA239" s="93">
        <v>9.9000000000000005E-2</v>
      </c>
      <c r="BB239" s="11">
        <v>27</v>
      </c>
      <c r="BC239" s="192">
        <v>4.0059347181008897E-2</v>
      </c>
      <c r="BD239" s="11">
        <v>60</v>
      </c>
      <c r="BE239" s="192">
        <v>9.3603744149765994E-2</v>
      </c>
      <c r="BF239" s="92">
        <v>8352</v>
      </c>
      <c r="BG239" s="93">
        <v>0.20799999999999999</v>
      </c>
      <c r="BH239" s="92">
        <v>8804</v>
      </c>
      <c r="BI239" s="93">
        <v>0.20699999999999999</v>
      </c>
      <c r="BJ239" s="93">
        <v>5.3999999999999999E-2</v>
      </c>
      <c r="BK239" s="92">
        <v>8642</v>
      </c>
      <c r="BL239" s="93">
        <v>0.20699999999999999</v>
      </c>
      <c r="BM239" s="93">
        <v>-1.7999999999999999E-2</v>
      </c>
      <c r="BN239" s="92">
        <v>8730</v>
      </c>
      <c r="BO239" s="93">
        <v>0.20300000000000001</v>
      </c>
      <c r="BP239" s="93">
        <v>0.01</v>
      </c>
      <c r="BQ239" s="92">
        <v>8894</v>
      </c>
      <c r="BR239" s="93">
        <v>0.19900000000000001</v>
      </c>
      <c r="BS239" s="93">
        <v>1.9E-2</v>
      </c>
      <c r="BT239" s="11">
        <f t="shared" si="2"/>
        <v>90</v>
      </c>
      <c r="BU239" s="192">
        <f t="shared" si="3"/>
        <v>1.0222626079054997E-2</v>
      </c>
      <c r="BV239" s="11">
        <v>252</v>
      </c>
      <c r="BW239" s="192">
        <v>2.9159916685952327E-2</v>
      </c>
      <c r="BX239" s="207"/>
      <c r="BY239" s="208"/>
      <c r="BZ239" s="207"/>
      <c r="CA239" s="208"/>
      <c r="CB239" s="208"/>
      <c r="CC239" s="207"/>
      <c r="CD239" s="208"/>
      <c r="CE239" s="208"/>
      <c r="CF239" s="207"/>
      <c r="CG239" s="208"/>
      <c r="CH239" s="208"/>
      <c r="CI239" s="207"/>
      <c r="CJ239" s="208"/>
      <c r="CK239" s="208"/>
      <c r="CL239" s="207"/>
      <c r="CM239" s="208"/>
      <c r="CN239" s="207"/>
      <c r="CO239" s="208"/>
      <c r="CP239" s="207"/>
      <c r="CQ239" s="208"/>
      <c r="CR239" s="207"/>
      <c r="CS239" s="208"/>
      <c r="CT239" s="208"/>
      <c r="CU239" s="207"/>
      <c r="CV239" s="208"/>
      <c r="CW239" s="208"/>
      <c r="CX239" s="207"/>
      <c r="CY239" s="208"/>
      <c r="CZ239" s="208"/>
      <c r="DA239" s="207"/>
      <c r="DB239" s="208"/>
      <c r="DC239" s="208"/>
      <c r="DD239" s="207"/>
      <c r="DE239" s="208"/>
      <c r="DF239" s="207"/>
      <c r="DG239" s="208"/>
      <c r="DH239" s="207"/>
      <c r="DI239" s="208"/>
      <c r="DJ239" s="207"/>
      <c r="DK239" s="208"/>
      <c r="DL239" s="208"/>
      <c r="DM239" s="207"/>
      <c r="DN239" s="208"/>
      <c r="DO239" s="208"/>
      <c r="DP239" s="207"/>
      <c r="DQ239" s="208"/>
      <c r="DR239" s="208"/>
      <c r="DS239" s="207"/>
      <c r="DT239" s="208"/>
      <c r="DU239" s="208"/>
      <c r="DV239" s="207"/>
      <c r="DW239" s="208"/>
      <c r="DX239" s="207"/>
      <c r="DY239" s="208"/>
    </row>
    <row r="240" spans="2:129" x14ac:dyDescent="0.3">
      <c r="B240" s="413"/>
      <c r="C240" s="112" t="s">
        <v>132</v>
      </c>
      <c r="D240" s="92">
        <v>1084</v>
      </c>
      <c r="E240" s="93">
        <v>0.14699999999999999</v>
      </c>
      <c r="F240" s="92">
        <v>1162</v>
      </c>
      <c r="G240" s="93">
        <v>0.152</v>
      </c>
      <c r="H240" s="93">
        <v>7.1999999999999995E-2</v>
      </c>
      <c r="I240" s="92">
        <v>1049</v>
      </c>
      <c r="J240" s="93">
        <v>0.151</v>
      </c>
      <c r="K240" s="93">
        <v>-9.7000000000000003E-2</v>
      </c>
      <c r="L240" s="92">
        <v>1157</v>
      </c>
      <c r="M240" s="93">
        <v>0.153</v>
      </c>
      <c r="N240" s="93">
        <v>0.10299999999999999</v>
      </c>
      <c r="O240" s="92">
        <v>1132</v>
      </c>
      <c r="P240" s="93">
        <v>0.153</v>
      </c>
      <c r="Q240" s="93">
        <v>-2.1999999999999999E-2</v>
      </c>
      <c r="R240" s="11">
        <v>-30</v>
      </c>
      <c r="S240" s="192">
        <v>-2.5817555938037917E-2</v>
      </c>
      <c r="T240" s="11">
        <v>83</v>
      </c>
      <c r="U240" s="192">
        <v>7.9122974261201143E-2</v>
      </c>
      <c r="V240">
        <v>636</v>
      </c>
      <c r="W240" s="93">
        <v>0.14000000000000001</v>
      </c>
      <c r="X240">
        <v>665</v>
      </c>
      <c r="Y240" s="93">
        <v>0.14699999999999999</v>
      </c>
      <c r="Z240" s="93">
        <v>4.5999999999999999E-2</v>
      </c>
      <c r="AA240">
        <v>565</v>
      </c>
      <c r="AB240" s="93">
        <v>0.13900000000000001</v>
      </c>
      <c r="AC240" s="93">
        <v>-0.15</v>
      </c>
      <c r="AD240">
        <v>640</v>
      </c>
      <c r="AE240" s="93">
        <v>0.14199999999999999</v>
      </c>
      <c r="AF240" s="93">
        <v>0.13300000000000001</v>
      </c>
      <c r="AG240">
        <v>575</v>
      </c>
      <c r="AH240" s="93">
        <v>0.14099999999999999</v>
      </c>
      <c r="AI240" s="93">
        <v>-0.10199999999999999</v>
      </c>
      <c r="AJ240" s="11">
        <v>-90</v>
      </c>
      <c r="AK240" s="192">
        <v>-0.13533834586466165</v>
      </c>
      <c r="AL240" s="11">
        <v>10</v>
      </c>
      <c r="AM240" s="192">
        <v>1.7699115044247787E-2</v>
      </c>
      <c r="AN240">
        <v>448</v>
      </c>
      <c r="AO240" s="93">
        <v>0.159</v>
      </c>
      <c r="AP240">
        <v>497</v>
      </c>
      <c r="AQ240" s="93">
        <v>0.158</v>
      </c>
      <c r="AR240" s="93">
        <v>0.109</v>
      </c>
      <c r="AS240">
        <v>484</v>
      </c>
      <c r="AT240" s="93">
        <v>0.16900000000000001</v>
      </c>
      <c r="AU240" s="93">
        <v>-2.5999999999999999E-2</v>
      </c>
      <c r="AV240">
        <v>517</v>
      </c>
      <c r="AW240" s="93">
        <v>0.17100000000000001</v>
      </c>
      <c r="AX240" s="93">
        <v>6.8000000000000005E-2</v>
      </c>
      <c r="AY240">
        <v>557</v>
      </c>
      <c r="AZ240" s="93">
        <v>0.16900000000000001</v>
      </c>
      <c r="BA240" s="93">
        <v>7.6999999999999999E-2</v>
      </c>
      <c r="BB240" s="11">
        <v>60</v>
      </c>
      <c r="BC240" s="192">
        <v>0.12072434607645866</v>
      </c>
      <c r="BD240" s="11">
        <v>73</v>
      </c>
      <c r="BE240" s="192">
        <v>0.15082644628099173</v>
      </c>
      <c r="BF240" s="92">
        <v>4940</v>
      </c>
      <c r="BG240" s="93">
        <v>0.123</v>
      </c>
      <c r="BH240" s="92">
        <v>5320</v>
      </c>
      <c r="BI240" s="93">
        <v>0.125</v>
      </c>
      <c r="BJ240" s="93">
        <v>7.6999999999999999E-2</v>
      </c>
      <c r="BK240" s="92">
        <v>5229</v>
      </c>
      <c r="BL240" s="93">
        <v>0.125</v>
      </c>
      <c r="BM240" s="93">
        <v>-1.7000000000000001E-2</v>
      </c>
      <c r="BN240" s="92">
        <v>5251</v>
      </c>
      <c r="BO240" s="93">
        <v>0.122</v>
      </c>
      <c r="BP240" s="93">
        <v>4.0000000000000001E-3</v>
      </c>
      <c r="BQ240" s="92">
        <v>5492</v>
      </c>
      <c r="BR240" s="93">
        <v>0.123</v>
      </c>
      <c r="BS240" s="93">
        <v>4.5999999999999999E-2</v>
      </c>
      <c r="BT240" s="11">
        <f t="shared" si="2"/>
        <v>172</v>
      </c>
      <c r="BU240" s="192">
        <f t="shared" si="3"/>
        <v>3.233082706766921E-2</v>
      </c>
      <c r="BV240" s="11">
        <v>263</v>
      </c>
      <c r="BW240" s="192">
        <v>5.0296423790399697E-2</v>
      </c>
      <c r="BX240" s="207"/>
      <c r="BY240" s="208"/>
      <c r="BZ240" s="207"/>
      <c r="CA240" s="208"/>
      <c r="CB240" s="208"/>
      <c r="CC240" s="207"/>
      <c r="CD240" s="208"/>
      <c r="CE240" s="208"/>
      <c r="CF240" s="207"/>
      <c r="CG240" s="208"/>
      <c r="CH240" s="208"/>
      <c r="CI240" s="207"/>
      <c r="CJ240" s="208"/>
      <c r="CK240" s="208"/>
      <c r="CL240" s="207"/>
      <c r="CM240" s="208"/>
      <c r="CN240" s="207"/>
      <c r="CO240" s="208"/>
      <c r="CP240" s="207"/>
      <c r="CQ240" s="208"/>
      <c r="CR240" s="207"/>
      <c r="CS240" s="208"/>
      <c r="CT240" s="208"/>
      <c r="CU240" s="207"/>
      <c r="CV240" s="208"/>
      <c r="CW240" s="208"/>
      <c r="CX240" s="207"/>
      <c r="CY240" s="208"/>
      <c r="CZ240" s="208"/>
      <c r="DA240" s="207"/>
      <c r="DB240" s="208"/>
      <c r="DC240" s="208"/>
      <c r="DD240" s="207"/>
      <c r="DE240" s="208"/>
      <c r="DF240" s="207"/>
      <c r="DG240" s="208"/>
      <c r="DH240" s="207"/>
      <c r="DI240" s="208"/>
      <c r="DJ240" s="207"/>
      <c r="DK240" s="208"/>
      <c r="DL240" s="208"/>
      <c r="DM240" s="207"/>
      <c r="DN240" s="208"/>
      <c r="DO240" s="208"/>
      <c r="DP240" s="207"/>
      <c r="DQ240" s="208"/>
      <c r="DR240" s="208"/>
      <c r="DS240" s="207"/>
      <c r="DT240" s="208"/>
      <c r="DU240" s="208"/>
      <c r="DV240" s="207"/>
      <c r="DW240" s="208"/>
      <c r="DX240" s="207"/>
      <c r="DY240" s="208"/>
    </row>
    <row r="241" spans="1:129" x14ac:dyDescent="0.3">
      <c r="B241" s="413"/>
      <c r="C241" s="12" t="s">
        <v>131</v>
      </c>
      <c r="D241">
        <v>707</v>
      </c>
      <c r="E241" s="93">
        <v>9.6000000000000002E-2</v>
      </c>
      <c r="F241">
        <v>778</v>
      </c>
      <c r="G241" s="93">
        <v>0.10199999999999999</v>
      </c>
      <c r="H241" s="93">
        <v>0.1</v>
      </c>
      <c r="I241">
        <v>716</v>
      </c>
      <c r="J241" s="93">
        <v>0.10299999999999999</v>
      </c>
      <c r="K241" s="93">
        <v>-0.08</v>
      </c>
      <c r="L241">
        <v>807</v>
      </c>
      <c r="M241" s="93">
        <v>0.107</v>
      </c>
      <c r="N241" s="93">
        <v>0.127</v>
      </c>
      <c r="O241">
        <v>793</v>
      </c>
      <c r="P241" s="93">
        <v>0.108</v>
      </c>
      <c r="Q241" s="93">
        <v>-1.7000000000000001E-2</v>
      </c>
      <c r="R241" s="11">
        <v>15</v>
      </c>
      <c r="S241" s="192">
        <v>1.9280205655527016E-2</v>
      </c>
      <c r="T241" s="11">
        <v>77</v>
      </c>
      <c r="U241" s="192">
        <v>0.10754189944134078</v>
      </c>
      <c r="V241">
        <v>386</v>
      </c>
      <c r="W241" s="93">
        <v>8.5000000000000006E-2</v>
      </c>
      <c r="X241">
        <v>419</v>
      </c>
      <c r="Y241" s="93">
        <v>9.2999999999999999E-2</v>
      </c>
      <c r="Z241" s="93">
        <v>8.5000000000000006E-2</v>
      </c>
      <c r="AA241">
        <v>373</v>
      </c>
      <c r="AB241" s="93">
        <v>9.1999999999999998E-2</v>
      </c>
      <c r="AC241" s="93">
        <v>-0.11</v>
      </c>
      <c r="AD241">
        <v>449</v>
      </c>
      <c r="AE241" s="93">
        <v>9.9000000000000005E-2</v>
      </c>
      <c r="AF241" s="93">
        <v>0.20399999999999999</v>
      </c>
      <c r="AG241">
        <v>366</v>
      </c>
      <c r="AH241" s="93">
        <v>0.09</v>
      </c>
      <c r="AI241" s="93">
        <v>-0.185</v>
      </c>
      <c r="AJ241" s="11">
        <v>-53</v>
      </c>
      <c r="AK241" s="192">
        <v>-0.12649164677804292</v>
      </c>
      <c r="AL241" s="11">
        <v>-7</v>
      </c>
      <c r="AM241" s="192">
        <v>-1.876675603217158E-2</v>
      </c>
      <c r="AN241">
        <v>321</v>
      </c>
      <c r="AO241" s="93">
        <v>0.114</v>
      </c>
      <c r="AP241">
        <v>359</v>
      </c>
      <c r="AQ241" s="93">
        <v>0.114</v>
      </c>
      <c r="AR241" s="93">
        <v>0.11799999999999999</v>
      </c>
      <c r="AS241">
        <v>343</v>
      </c>
      <c r="AT241" s="93">
        <v>0.12</v>
      </c>
      <c r="AU241" s="93">
        <v>-4.4999999999999998E-2</v>
      </c>
      <c r="AV241">
        <v>358</v>
      </c>
      <c r="AW241" s="93">
        <v>0.11799999999999999</v>
      </c>
      <c r="AX241" s="93">
        <v>4.3999999999999997E-2</v>
      </c>
      <c r="AY241">
        <v>427</v>
      </c>
      <c r="AZ241" s="93">
        <v>0.129</v>
      </c>
      <c r="BA241" s="93">
        <v>0.193</v>
      </c>
      <c r="BB241" s="11">
        <v>68</v>
      </c>
      <c r="BC241" s="192">
        <v>0.18941504178272983</v>
      </c>
      <c r="BD241" s="11">
        <v>84</v>
      </c>
      <c r="BE241" s="192">
        <v>0.24489795918367346</v>
      </c>
      <c r="BF241" s="92">
        <v>3134</v>
      </c>
      <c r="BG241" s="93">
        <v>7.8E-2</v>
      </c>
      <c r="BH241" s="92">
        <v>3357</v>
      </c>
      <c r="BI241" s="93">
        <v>7.9000000000000001E-2</v>
      </c>
      <c r="BJ241" s="93">
        <v>7.0999999999999994E-2</v>
      </c>
      <c r="BK241" s="92">
        <v>3344</v>
      </c>
      <c r="BL241" s="93">
        <v>0.08</v>
      </c>
      <c r="BM241" s="93">
        <v>-4.0000000000000001E-3</v>
      </c>
      <c r="BN241" s="92">
        <v>3376</v>
      </c>
      <c r="BO241" s="93">
        <v>7.8E-2</v>
      </c>
      <c r="BP241" s="93">
        <v>0.01</v>
      </c>
      <c r="BQ241" s="92">
        <v>3503</v>
      </c>
      <c r="BR241" s="93">
        <v>7.8E-2</v>
      </c>
      <c r="BS241" s="93">
        <v>3.7999999999999999E-2</v>
      </c>
      <c r="BT241" s="11">
        <f t="shared" si="2"/>
        <v>146</v>
      </c>
      <c r="BU241" s="192">
        <f t="shared" si="3"/>
        <v>4.3491212392016587E-2</v>
      </c>
      <c r="BV241" s="11">
        <v>159</v>
      </c>
      <c r="BW241" s="192">
        <v>4.7547846889952151E-2</v>
      </c>
      <c r="BX241" s="207"/>
      <c r="BY241" s="208"/>
      <c r="BZ241" s="207"/>
      <c r="CA241" s="208"/>
      <c r="CB241" s="208"/>
      <c r="CC241" s="207"/>
      <c r="CD241" s="208"/>
      <c r="CE241" s="208"/>
      <c r="CF241" s="207"/>
      <c r="CG241" s="208"/>
      <c r="CH241" s="208"/>
      <c r="CI241" s="207"/>
      <c r="CJ241" s="208"/>
      <c r="CK241" s="208"/>
      <c r="CL241" s="207"/>
      <c r="CM241" s="208"/>
      <c r="CN241" s="207"/>
      <c r="CO241" s="208"/>
      <c r="CP241" s="207"/>
      <c r="CQ241" s="208"/>
      <c r="CR241" s="207"/>
      <c r="CS241" s="208"/>
      <c r="CT241" s="208"/>
      <c r="CU241" s="207"/>
      <c r="CV241" s="208"/>
      <c r="CW241" s="208"/>
      <c r="CX241" s="207"/>
      <c r="CY241" s="208"/>
      <c r="CZ241" s="208"/>
      <c r="DA241" s="207"/>
      <c r="DB241" s="208"/>
      <c r="DC241" s="208"/>
      <c r="DD241" s="207"/>
      <c r="DE241" s="208"/>
      <c r="DF241" s="207"/>
      <c r="DG241" s="208"/>
      <c r="DH241" s="207"/>
      <c r="DI241" s="208"/>
      <c r="DJ241" s="207"/>
      <c r="DK241" s="208"/>
      <c r="DL241" s="208"/>
      <c r="DM241" s="207"/>
      <c r="DN241" s="208"/>
      <c r="DO241" s="208"/>
      <c r="DP241" s="207"/>
      <c r="DQ241" s="208"/>
      <c r="DR241" s="208"/>
      <c r="DS241" s="207"/>
      <c r="DT241" s="208"/>
      <c r="DU241" s="208"/>
      <c r="DV241" s="207"/>
      <c r="DW241" s="208"/>
      <c r="DX241" s="207"/>
      <c r="DY241" s="208"/>
    </row>
    <row r="242" spans="1:129" x14ac:dyDescent="0.3">
      <c r="B242" s="413"/>
      <c r="C242" s="12" t="s">
        <v>130</v>
      </c>
      <c r="D242">
        <v>523</v>
      </c>
      <c r="E242" s="93">
        <v>7.0999999999999994E-2</v>
      </c>
      <c r="F242">
        <v>569</v>
      </c>
      <c r="G242" s="93">
        <v>7.3999999999999996E-2</v>
      </c>
      <c r="H242" s="93">
        <v>8.7999999999999995E-2</v>
      </c>
      <c r="I242">
        <v>475</v>
      </c>
      <c r="J242" s="93">
        <v>6.8000000000000005E-2</v>
      </c>
      <c r="K242" s="93">
        <v>-0.16500000000000001</v>
      </c>
      <c r="L242">
        <v>473</v>
      </c>
      <c r="M242" s="93">
        <v>6.3E-2</v>
      </c>
      <c r="N242" s="93">
        <v>-4.0000000000000001E-3</v>
      </c>
      <c r="O242">
        <v>535</v>
      </c>
      <c r="P242" s="93">
        <v>7.2999999999999995E-2</v>
      </c>
      <c r="Q242" s="93">
        <v>0.13100000000000001</v>
      </c>
      <c r="R242" s="11">
        <v>-34</v>
      </c>
      <c r="S242" s="192">
        <v>-5.9753954305799661E-2</v>
      </c>
      <c r="T242" s="11">
        <v>60</v>
      </c>
      <c r="U242" s="192">
        <v>0.12631578947368421</v>
      </c>
      <c r="V242">
        <v>252</v>
      </c>
      <c r="W242" s="93">
        <v>5.6000000000000001E-2</v>
      </c>
      <c r="X242">
        <v>260</v>
      </c>
      <c r="Y242" s="93">
        <v>5.7000000000000002E-2</v>
      </c>
      <c r="Z242" s="93">
        <v>3.2000000000000001E-2</v>
      </c>
      <c r="AA242">
        <v>214</v>
      </c>
      <c r="AB242" s="93">
        <v>5.2999999999999999E-2</v>
      </c>
      <c r="AC242" s="93">
        <v>-0.17699999999999999</v>
      </c>
      <c r="AD242">
        <v>210</v>
      </c>
      <c r="AE242" s="93">
        <v>4.5999999999999999E-2</v>
      </c>
      <c r="AF242" s="93">
        <v>-1.9E-2</v>
      </c>
      <c r="AG242">
        <v>241</v>
      </c>
      <c r="AH242" s="93">
        <v>5.8999999999999997E-2</v>
      </c>
      <c r="AI242" s="93">
        <v>0.14799999999999999</v>
      </c>
      <c r="AJ242" s="11">
        <v>-19</v>
      </c>
      <c r="AK242" s="192">
        <v>-7.3076923076923039E-2</v>
      </c>
      <c r="AL242" s="11">
        <v>27</v>
      </c>
      <c r="AM242" s="192">
        <v>0.12616822429906541</v>
      </c>
      <c r="AN242">
        <v>271</v>
      </c>
      <c r="AO242" s="93">
        <v>9.6000000000000002E-2</v>
      </c>
      <c r="AP242">
        <v>309</v>
      </c>
      <c r="AQ242" s="93">
        <v>9.9000000000000005E-2</v>
      </c>
      <c r="AR242" s="93">
        <v>0.14000000000000001</v>
      </c>
      <c r="AS242">
        <v>261</v>
      </c>
      <c r="AT242" s="93">
        <v>9.0999999999999998E-2</v>
      </c>
      <c r="AU242" s="93">
        <v>-0.155</v>
      </c>
      <c r="AV242">
        <v>263</v>
      </c>
      <c r="AW242" s="93">
        <v>8.6999999999999994E-2</v>
      </c>
      <c r="AX242" s="93">
        <v>8.0000000000000002E-3</v>
      </c>
      <c r="AY242">
        <v>294</v>
      </c>
      <c r="AZ242" s="93">
        <v>8.8999999999999996E-2</v>
      </c>
      <c r="BA242" s="93">
        <v>0.11799999999999999</v>
      </c>
      <c r="BB242" s="11">
        <v>-15</v>
      </c>
      <c r="BC242" s="192">
        <v>-4.8543689320388328E-2</v>
      </c>
      <c r="BD242" s="11">
        <v>33</v>
      </c>
      <c r="BE242" s="192">
        <v>0.12643678160919541</v>
      </c>
      <c r="BF242" s="92">
        <v>1994</v>
      </c>
      <c r="BG242" s="93">
        <v>0.05</v>
      </c>
      <c r="BH242" s="92">
        <v>2201</v>
      </c>
      <c r="BI242" s="93">
        <v>5.1999999999999998E-2</v>
      </c>
      <c r="BJ242" s="93">
        <v>0.104</v>
      </c>
      <c r="BK242" s="92">
        <v>2212</v>
      </c>
      <c r="BL242" s="93">
        <v>5.2999999999999999E-2</v>
      </c>
      <c r="BM242" s="93">
        <v>5.0000000000000001E-3</v>
      </c>
      <c r="BN242" s="92">
        <v>2167</v>
      </c>
      <c r="BO242" s="93">
        <v>0.05</v>
      </c>
      <c r="BP242" s="93">
        <v>-0.02</v>
      </c>
      <c r="BQ242" s="92">
        <v>2197</v>
      </c>
      <c r="BR242" s="93">
        <v>4.9000000000000002E-2</v>
      </c>
      <c r="BS242" s="93">
        <v>1.4E-2</v>
      </c>
      <c r="BT242" s="11">
        <f t="shared" si="2"/>
        <v>-4</v>
      </c>
      <c r="BU242" s="192">
        <f t="shared" si="3"/>
        <v>-1.8173557473875057E-3</v>
      </c>
      <c r="BV242" s="11">
        <v>-15</v>
      </c>
      <c r="BW242" s="192">
        <v>-6.7811934900542494E-3</v>
      </c>
      <c r="BX242" s="207"/>
      <c r="BY242" s="208"/>
      <c r="BZ242" s="207"/>
      <c r="CA242" s="208"/>
      <c r="CB242" s="208"/>
      <c r="CC242" s="207"/>
      <c r="CD242" s="208"/>
      <c r="CE242" s="208"/>
      <c r="CF242" s="207"/>
      <c r="CG242" s="208"/>
      <c r="CH242" s="208"/>
      <c r="CI242" s="207"/>
      <c r="CJ242" s="208"/>
      <c r="CK242" s="208"/>
      <c r="CL242" s="207"/>
      <c r="CM242" s="208"/>
      <c r="CN242" s="207"/>
      <c r="CO242" s="208"/>
      <c r="CP242" s="207"/>
      <c r="CQ242" s="208"/>
      <c r="CR242" s="207"/>
      <c r="CS242" s="208"/>
      <c r="CT242" s="208"/>
      <c r="CU242" s="207"/>
      <c r="CV242" s="208"/>
      <c r="CW242" s="208"/>
      <c r="CX242" s="207"/>
      <c r="CY242" s="208"/>
      <c r="CZ242" s="208"/>
      <c r="DA242" s="207"/>
      <c r="DB242" s="208"/>
      <c r="DC242" s="208"/>
      <c r="DD242" s="207"/>
      <c r="DE242" s="208"/>
      <c r="DF242" s="207"/>
      <c r="DG242" s="208"/>
      <c r="DH242" s="207"/>
      <c r="DI242" s="208"/>
      <c r="DJ242" s="207"/>
      <c r="DK242" s="208"/>
      <c r="DL242" s="208"/>
      <c r="DM242" s="207"/>
      <c r="DN242" s="208"/>
      <c r="DO242" s="208"/>
      <c r="DP242" s="207"/>
      <c r="DQ242" s="208"/>
      <c r="DR242" s="208"/>
      <c r="DS242" s="207"/>
      <c r="DT242" s="208"/>
      <c r="DU242" s="208"/>
      <c r="DV242" s="207"/>
      <c r="DW242" s="208"/>
      <c r="DX242" s="207"/>
      <c r="DY242" s="208"/>
    </row>
    <row r="243" spans="1:129" x14ac:dyDescent="0.3">
      <c r="B243" s="413"/>
      <c r="C243" s="112" t="s">
        <v>135</v>
      </c>
      <c r="D243">
        <v>778</v>
      </c>
      <c r="E243" s="93">
        <v>0.106</v>
      </c>
      <c r="F243">
        <v>754</v>
      </c>
      <c r="G243" s="93">
        <v>9.8000000000000004E-2</v>
      </c>
      <c r="H243" s="93">
        <v>-3.1E-2</v>
      </c>
      <c r="I243">
        <v>696</v>
      </c>
      <c r="J243" s="93">
        <v>0.1</v>
      </c>
      <c r="K243" s="93">
        <v>-7.6999999999999999E-2</v>
      </c>
      <c r="L243">
        <v>697</v>
      </c>
      <c r="M243" s="93">
        <v>9.1999999999999998E-2</v>
      </c>
      <c r="N243" s="93">
        <v>1E-3</v>
      </c>
      <c r="O243">
        <v>678</v>
      </c>
      <c r="P243" s="93">
        <v>9.1999999999999998E-2</v>
      </c>
      <c r="Q243" s="93">
        <v>-2.7E-2</v>
      </c>
      <c r="R243" s="11">
        <v>-76</v>
      </c>
      <c r="S243" s="192">
        <v>-0.10079575596816981</v>
      </c>
      <c r="T243" s="11">
        <v>-18</v>
      </c>
      <c r="U243" s="192">
        <v>-2.5862068965517241E-2</v>
      </c>
      <c r="V243">
        <v>441</v>
      </c>
      <c r="W243" s="93">
        <v>9.7000000000000003E-2</v>
      </c>
      <c r="X243">
        <v>401</v>
      </c>
      <c r="Y243" s="93">
        <v>8.8999999999999996E-2</v>
      </c>
      <c r="Z243" s="93">
        <v>-9.0999999999999998E-2</v>
      </c>
      <c r="AA243">
        <v>410</v>
      </c>
      <c r="AB243" s="93">
        <v>0.10100000000000001</v>
      </c>
      <c r="AC243" s="93">
        <v>2.1999999999999999E-2</v>
      </c>
      <c r="AD243">
        <v>370</v>
      </c>
      <c r="AE243" s="93">
        <v>8.2000000000000003E-2</v>
      </c>
      <c r="AF243" s="93">
        <v>-9.8000000000000004E-2</v>
      </c>
      <c r="AG243">
        <v>348</v>
      </c>
      <c r="AH243" s="93">
        <v>8.5000000000000006E-2</v>
      </c>
      <c r="AI243" s="93">
        <v>-5.8999999999999997E-2</v>
      </c>
      <c r="AJ243" s="11">
        <v>-53</v>
      </c>
      <c r="AK243" s="192">
        <v>-0.13216957605985036</v>
      </c>
      <c r="AL243" s="11">
        <v>-62</v>
      </c>
      <c r="AM243" s="192">
        <v>-0.15121951219512195</v>
      </c>
      <c r="AN243">
        <v>337</v>
      </c>
      <c r="AO243" s="93">
        <v>0.12</v>
      </c>
      <c r="AP243">
        <v>353</v>
      </c>
      <c r="AQ243" s="93">
        <v>0.113</v>
      </c>
      <c r="AR243" s="93">
        <v>4.7E-2</v>
      </c>
      <c r="AS243">
        <v>286</v>
      </c>
      <c r="AT243" s="93">
        <v>0.1</v>
      </c>
      <c r="AU243" s="93">
        <v>-0.19</v>
      </c>
      <c r="AV243">
        <v>327</v>
      </c>
      <c r="AW243" s="93">
        <v>0.108</v>
      </c>
      <c r="AX243" s="93">
        <v>0.14299999999999999</v>
      </c>
      <c r="AY243">
        <v>330</v>
      </c>
      <c r="AZ243" s="93">
        <v>0.1</v>
      </c>
      <c r="BA243" s="93">
        <v>8.9999999999999993E-3</v>
      </c>
      <c r="BB243" s="11">
        <v>-23</v>
      </c>
      <c r="BC243" s="192">
        <v>-6.5155807365439133E-2</v>
      </c>
      <c r="BD243" s="11">
        <v>44</v>
      </c>
      <c r="BE243" s="192">
        <v>0.15384615384615385</v>
      </c>
      <c r="BF243" s="92">
        <v>5398</v>
      </c>
      <c r="BG243" s="93">
        <v>0.13400000000000001</v>
      </c>
      <c r="BH243" s="92">
        <v>5879</v>
      </c>
      <c r="BI243" s="93">
        <v>0.13800000000000001</v>
      </c>
      <c r="BJ243" s="93">
        <v>8.8999999999999996E-2</v>
      </c>
      <c r="BK243" s="92">
        <v>5868</v>
      </c>
      <c r="BL243" s="93">
        <v>0.14000000000000001</v>
      </c>
      <c r="BM243" s="93">
        <v>-2E-3</v>
      </c>
      <c r="BN243" s="92">
        <v>6419</v>
      </c>
      <c r="BO243" s="93">
        <v>0.14899999999999999</v>
      </c>
      <c r="BP243" s="93">
        <v>9.4E-2</v>
      </c>
      <c r="BQ243" s="92">
        <v>6986</v>
      </c>
      <c r="BR243" s="93">
        <v>0.156</v>
      </c>
      <c r="BS243" s="93">
        <v>8.7999999999999995E-2</v>
      </c>
      <c r="BT243" s="11">
        <f t="shared" si="2"/>
        <v>1107</v>
      </c>
      <c r="BU243" s="192">
        <f t="shared" si="3"/>
        <v>0.18829732947780231</v>
      </c>
      <c r="BV243" s="11">
        <v>1118</v>
      </c>
      <c r="BW243" s="192">
        <v>0.19052488070892978</v>
      </c>
      <c r="BX243" s="207"/>
      <c r="BY243" s="208"/>
      <c r="BZ243" s="207"/>
      <c r="CA243" s="208"/>
      <c r="CB243" s="208"/>
      <c r="CC243" s="207"/>
      <c r="CD243" s="208"/>
      <c r="CE243" s="208"/>
      <c r="CF243" s="207"/>
      <c r="CG243" s="208"/>
      <c r="CH243" s="208"/>
      <c r="CI243" s="207"/>
      <c r="CJ243" s="208"/>
      <c r="CK243" s="208"/>
      <c r="CL243" s="207"/>
      <c r="CM243" s="208"/>
      <c r="CN243" s="207"/>
      <c r="CO243" s="208"/>
      <c r="CP243" s="207"/>
      <c r="CQ243" s="208"/>
      <c r="CR243" s="207"/>
      <c r="CS243" s="208"/>
      <c r="CT243" s="208"/>
      <c r="CU243" s="207"/>
      <c r="CV243" s="208"/>
      <c r="CW243" s="208"/>
      <c r="CX243" s="207"/>
      <c r="CY243" s="208"/>
      <c r="CZ243" s="208"/>
      <c r="DA243" s="207"/>
      <c r="DB243" s="208"/>
      <c r="DC243" s="208"/>
      <c r="DD243" s="207"/>
      <c r="DE243" s="208"/>
      <c r="DF243" s="207"/>
      <c r="DG243" s="208"/>
      <c r="DH243" s="207"/>
      <c r="DI243" s="208"/>
      <c r="DJ243" s="207"/>
      <c r="DK243" s="208"/>
      <c r="DL243" s="208"/>
      <c r="DM243" s="207"/>
      <c r="DN243" s="208"/>
      <c r="DO243" s="208"/>
      <c r="DP243" s="207"/>
      <c r="DQ243" s="208"/>
      <c r="DR243" s="208"/>
      <c r="DS243" s="207"/>
      <c r="DT243" s="208"/>
      <c r="DU243" s="208"/>
      <c r="DV243" s="207"/>
      <c r="DW243" s="208"/>
      <c r="DX243" s="207"/>
      <c r="DY243" s="208"/>
    </row>
    <row r="244" spans="1:129" x14ac:dyDescent="0.3">
      <c r="B244" s="413"/>
      <c r="C244" s="112" t="s">
        <v>13</v>
      </c>
      <c r="D244" s="92">
        <v>7354</v>
      </c>
      <c r="E244" s="93">
        <v>1</v>
      </c>
      <c r="F244" s="92">
        <v>7663</v>
      </c>
      <c r="G244" s="93">
        <v>1</v>
      </c>
      <c r="H244" s="93">
        <v>4.2000000000000003E-2</v>
      </c>
      <c r="I244" s="92">
        <v>6942</v>
      </c>
      <c r="J244" s="93">
        <v>1</v>
      </c>
      <c r="K244" s="93">
        <v>-9.4E-2</v>
      </c>
      <c r="L244" s="92">
        <v>7545</v>
      </c>
      <c r="M244" s="93">
        <v>1</v>
      </c>
      <c r="N244" s="93">
        <v>8.6999999999999994E-2</v>
      </c>
      <c r="O244" s="92">
        <v>7375</v>
      </c>
      <c r="P244" s="93">
        <v>1</v>
      </c>
      <c r="Q244" s="93">
        <v>-2.3E-2</v>
      </c>
      <c r="R244" s="11">
        <v>-288</v>
      </c>
      <c r="S244" s="192">
        <v>-3.758319196137283E-2</v>
      </c>
      <c r="T244" s="11">
        <v>433</v>
      </c>
      <c r="U244" s="192">
        <v>6.2373955632382599E-2</v>
      </c>
      <c r="V244" s="92">
        <v>4534</v>
      </c>
      <c r="W244" s="93">
        <v>1</v>
      </c>
      <c r="X244" s="92">
        <v>4527</v>
      </c>
      <c r="Y244" s="93">
        <v>1</v>
      </c>
      <c r="Z244" s="93">
        <v>-2E-3</v>
      </c>
      <c r="AA244" s="92">
        <v>4076</v>
      </c>
      <c r="AB244" s="93">
        <v>1</v>
      </c>
      <c r="AC244" s="93">
        <v>-0.1</v>
      </c>
      <c r="AD244" s="92">
        <v>4517</v>
      </c>
      <c r="AE244" s="93">
        <v>1</v>
      </c>
      <c r="AF244" s="93">
        <v>0.108</v>
      </c>
      <c r="AG244" s="92">
        <v>4075</v>
      </c>
      <c r="AH244" s="93">
        <v>1</v>
      </c>
      <c r="AI244" s="93">
        <v>-9.8000000000000004E-2</v>
      </c>
      <c r="AJ244" s="11">
        <v>-452</v>
      </c>
      <c r="AK244" s="192">
        <v>-9.9845372211177397E-2</v>
      </c>
      <c r="AL244" s="11">
        <v>-1</v>
      </c>
      <c r="AM244" s="192">
        <v>-2.453385672227674E-4</v>
      </c>
      <c r="AN244" s="92">
        <v>2820</v>
      </c>
      <c r="AO244" s="93">
        <v>1</v>
      </c>
      <c r="AP244" s="92">
        <v>3136</v>
      </c>
      <c r="AQ244" s="93">
        <v>1</v>
      </c>
      <c r="AR244" s="93">
        <v>0.112</v>
      </c>
      <c r="AS244" s="92">
        <v>2866</v>
      </c>
      <c r="AT244" s="93">
        <v>1</v>
      </c>
      <c r="AU244" s="93">
        <v>-8.5999999999999993E-2</v>
      </c>
      <c r="AV244" s="92">
        <v>3028</v>
      </c>
      <c r="AW244" s="93">
        <v>1</v>
      </c>
      <c r="AX244" s="93">
        <v>5.7000000000000002E-2</v>
      </c>
      <c r="AY244" s="92">
        <v>3300</v>
      </c>
      <c r="AZ244" s="93">
        <v>1</v>
      </c>
      <c r="BA244" s="93">
        <v>0.09</v>
      </c>
      <c r="BB244" s="11">
        <v>164</v>
      </c>
      <c r="BC244" s="192">
        <v>5.2295918367347038E-2</v>
      </c>
      <c r="BD244" s="11">
        <v>434</v>
      </c>
      <c r="BE244" s="192">
        <v>0.15143056524773202</v>
      </c>
      <c r="BF244" s="92">
        <v>40238</v>
      </c>
      <c r="BG244" s="93">
        <v>1</v>
      </c>
      <c r="BH244" s="92">
        <v>42569</v>
      </c>
      <c r="BI244" s="93">
        <v>1</v>
      </c>
      <c r="BJ244" s="93">
        <v>5.8000000000000003E-2</v>
      </c>
      <c r="BK244" s="92">
        <v>41829</v>
      </c>
      <c r="BL244" s="93">
        <v>1</v>
      </c>
      <c r="BM244" s="93">
        <v>-1.7000000000000001E-2</v>
      </c>
      <c r="BN244" s="92">
        <v>43093</v>
      </c>
      <c r="BO244" s="93">
        <v>1</v>
      </c>
      <c r="BP244" s="93">
        <v>0.03</v>
      </c>
      <c r="BQ244" s="92">
        <v>44761</v>
      </c>
      <c r="BR244" s="93">
        <v>1</v>
      </c>
      <c r="BS244" s="93">
        <v>3.9E-2</v>
      </c>
      <c r="BT244" s="11">
        <f t="shared" si="2"/>
        <v>2192</v>
      </c>
      <c r="BU244" s="192">
        <f t="shared" si="3"/>
        <v>5.1492870398646806E-2</v>
      </c>
      <c r="BV244" s="11">
        <v>2932</v>
      </c>
      <c r="BW244" s="192">
        <v>7.0094910229744914E-2</v>
      </c>
      <c r="BX244" s="207"/>
      <c r="BY244" s="208"/>
      <c r="BZ244" s="207"/>
      <c r="CA244" s="208"/>
      <c r="CB244" s="208"/>
      <c r="CC244" s="207"/>
      <c r="CD244" s="208"/>
      <c r="CE244" s="208"/>
      <c r="CF244" s="207"/>
      <c r="CG244" s="208"/>
      <c r="CH244" s="208"/>
      <c r="CI244" s="207"/>
      <c r="CJ244" s="208"/>
      <c r="CK244" s="208"/>
      <c r="CL244" s="207"/>
      <c r="CM244" s="208"/>
      <c r="CN244" s="207"/>
      <c r="CO244" s="208"/>
      <c r="CP244" s="207"/>
      <c r="CQ244" s="208"/>
      <c r="CR244" s="207"/>
      <c r="CS244" s="208"/>
      <c r="CT244" s="208"/>
      <c r="CU244" s="207"/>
      <c r="CV244" s="208"/>
      <c r="CW244" s="208"/>
      <c r="CX244" s="207"/>
      <c r="CY244" s="208"/>
      <c r="CZ244" s="208"/>
      <c r="DA244" s="207"/>
      <c r="DB244" s="208"/>
      <c r="DC244" s="208"/>
      <c r="DD244" s="207"/>
      <c r="DE244" s="208"/>
      <c r="DF244" s="207"/>
      <c r="DG244" s="208"/>
      <c r="DH244" s="207"/>
      <c r="DI244" s="208"/>
      <c r="DJ244" s="207"/>
      <c r="DK244" s="208"/>
      <c r="DL244" s="208"/>
      <c r="DM244" s="207"/>
      <c r="DN244" s="208"/>
      <c r="DO244" s="208"/>
      <c r="DP244" s="207"/>
      <c r="DQ244" s="208"/>
      <c r="DR244" s="208"/>
      <c r="DS244" s="207"/>
      <c r="DT244" s="208"/>
      <c r="DU244" s="208"/>
      <c r="DV244" s="207"/>
      <c r="DW244" s="208"/>
      <c r="DX244" s="207"/>
      <c r="DY244" s="208"/>
    </row>
    <row r="245" spans="1:129" x14ac:dyDescent="0.3">
      <c r="B245" s="413" t="s">
        <v>226</v>
      </c>
      <c r="C245" s="12" t="s">
        <v>134</v>
      </c>
      <c r="D245" s="92">
        <v>68515</v>
      </c>
      <c r="E245" s="93">
        <v>0.219</v>
      </c>
      <c r="F245" s="92">
        <v>65042</v>
      </c>
      <c r="G245" s="93">
        <v>0.217</v>
      </c>
      <c r="H245" s="93">
        <v>-5.0999999999999997E-2</v>
      </c>
      <c r="I245" s="92">
        <v>53793</v>
      </c>
      <c r="J245" s="93">
        <v>0.224</v>
      </c>
      <c r="K245" s="93">
        <v>-0.17299999999999999</v>
      </c>
      <c r="L245" s="92">
        <v>52178</v>
      </c>
      <c r="M245" s="93">
        <v>0.217</v>
      </c>
      <c r="N245" s="93">
        <v>-0.03</v>
      </c>
      <c r="O245" s="92">
        <v>54273</v>
      </c>
      <c r="P245" s="93">
        <v>0.216</v>
      </c>
      <c r="Q245" s="93">
        <v>0.04</v>
      </c>
      <c r="R245" s="11">
        <v>-10769</v>
      </c>
      <c r="S245" s="192">
        <v>-0.16556993942375697</v>
      </c>
      <c r="T245" s="11">
        <v>480</v>
      </c>
      <c r="U245" s="192">
        <v>8.9230940828732355E-3</v>
      </c>
      <c r="V245" s="92">
        <v>48083</v>
      </c>
      <c r="W245" s="93">
        <v>0.24399999999999999</v>
      </c>
      <c r="X245" s="92">
        <v>45262</v>
      </c>
      <c r="Y245" s="93">
        <v>0.24399999999999999</v>
      </c>
      <c r="Z245" s="93">
        <v>-5.8999999999999997E-2</v>
      </c>
      <c r="AA245" s="92">
        <v>36774</v>
      </c>
      <c r="AB245" s="93">
        <v>0.255</v>
      </c>
      <c r="AC245" s="93">
        <v>-0.188</v>
      </c>
      <c r="AD245" s="92">
        <v>35011</v>
      </c>
      <c r="AE245" s="93">
        <v>0.246</v>
      </c>
      <c r="AF245" s="93">
        <v>-4.8000000000000001E-2</v>
      </c>
      <c r="AG245" s="92">
        <v>35669</v>
      </c>
      <c r="AH245" s="93">
        <v>0.24399999999999999</v>
      </c>
      <c r="AI245" s="93">
        <v>1.9E-2</v>
      </c>
      <c r="AJ245" s="11">
        <v>-9593</v>
      </c>
      <c r="AK245" s="192">
        <v>-0.21194379391100704</v>
      </c>
      <c r="AL245" s="11">
        <v>-1105</v>
      </c>
      <c r="AM245" s="192">
        <v>-3.0048403763528578E-2</v>
      </c>
      <c r="AN245" s="92">
        <v>20432</v>
      </c>
      <c r="AO245" s="93">
        <v>0.17599999999999999</v>
      </c>
      <c r="AP245" s="92">
        <v>19780</v>
      </c>
      <c r="AQ245" s="93">
        <v>0.17199999999999999</v>
      </c>
      <c r="AR245" s="93">
        <v>-3.2000000000000001E-2</v>
      </c>
      <c r="AS245" s="92">
        <v>17019</v>
      </c>
      <c r="AT245" s="93">
        <v>0.17599999999999999</v>
      </c>
      <c r="AU245" s="93">
        <v>-0.14000000000000001</v>
      </c>
      <c r="AV245" s="92">
        <v>17167</v>
      </c>
      <c r="AW245" s="93">
        <v>0.17499999999999999</v>
      </c>
      <c r="AX245" s="93">
        <v>8.9999999999999993E-3</v>
      </c>
      <c r="AY245" s="92">
        <v>18604</v>
      </c>
      <c r="AZ245" s="93">
        <v>0.17699999999999999</v>
      </c>
      <c r="BA245" s="93">
        <v>8.4000000000000005E-2</v>
      </c>
      <c r="BB245" s="11">
        <v>-1176</v>
      </c>
      <c r="BC245" s="192">
        <v>-5.9453993933265892E-2</v>
      </c>
      <c r="BD245" s="11">
        <v>1585</v>
      </c>
      <c r="BE245" s="192">
        <v>9.3131206298842473E-2</v>
      </c>
      <c r="BF245" s="92">
        <v>344565</v>
      </c>
      <c r="BG245" s="93">
        <v>0.192</v>
      </c>
      <c r="BH245" s="92">
        <v>337574</v>
      </c>
      <c r="BI245" s="93">
        <v>0.192</v>
      </c>
      <c r="BJ245" s="93">
        <v>-0.02</v>
      </c>
      <c r="BK245" s="92">
        <v>322789</v>
      </c>
      <c r="BL245" s="93">
        <v>0.19500000000000001</v>
      </c>
      <c r="BM245" s="93">
        <v>-4.3999999999999997E-2</v>
      </c>
      <c r="BN245" s="92">
        <v>294928</v>
      </c>
      <c r="BO245" s="93">
        <v>0.19500000000000001</v>
      </c>
      <c r="BP245" s="93">
        <v>-8.5999999999999993E-2</v>
      </c>
      <c r="BQ245" s="92">
        <v>290865</v>
      </c>
      <c r="BR245" s="93">
        <v>0.19500000000000001</v>
      </c>
      <c r="BS245" s="93">
        <v>-1.4E-2</v>
      </c>
      <c r="BT245" s="11">
        <f t="shared" si="2"/>
        <v>-46709</v>
      </c>
      <c r="BU245" s="192">
        <f t="shared" si="3"/>
        <v>-0.13836669885713948</v>
      </c>
      <c r="BV245" s="11">
        <v>-31924</v>
      </c>
      <c r="BW245" s="192">
        <v>-9.8900520154032515E-2</v>
      </c>
      <c r="BX245" s="207"/>
      <c r="BY245" s="208"/>
      <c r="BZ245" s="207"/>
      <c r="CA245" s="208"/>
      <c r="CB245" s="208"/>
      <c r="CC245" s="207"/>
      <c r="CD245" s="208"/>
      <c r="CE245" s="208"/>
      <c r="CF245" s="207"/>
      <c r="CG245" s="208"/>
      <c r="CH245" s="208"/>
      <c r="CI245" s="207"/>
      <c r="CJ245" s="208"/>
      <c r="CK245" s="208"/>
      <c r="CL245" s="207"/>
      <c r="CM245" s="208"/>
      <c r="CN245" s="207"/>
      <c r="CO245" s="208"/>
      <c r="CP245" s="207"/>
      <c r="CQ245" s="208"/>
      <c r="CR245" s="207"/>
      <c r="CS245" s="208"/>
      <c r="CT245" s="208"/>
      <c r="CU245" s="207"/>
      <c r="CV245" s="208"/>
      <c r="CW245" s="208"/>
      <c r="CX245" s="207"/>
      <c r="CY245" s="208"/>
      <c r="CZ245" s="208"/>
      <c r="DA245" s="207"/>
      <c r="DB245" s="208"/>
      <c r="DC245" s="208"/>
      <c r="DD245" s="207"/>
      <c r="DE245" s="208"/>
      <c r="DF245" s="207"/>
      <c r="DG245" s="208"/>
      <c r="DH245" s="207"/>
      <c r="DI245" s="208"/>
      <c r="DJ245" s="207"/>
      <c r="DK245" s="208"/>
      <c r="DL245" s="208"/>
      <c r="DM245" s="207"/>
      <c r="DN245" s="208"/>
      <c r="DO245" s="208"/>
      <c r="DP245" s="207"/>
      <c r="DQ245" s="208"/>
      <c r="DR245" s="208"/>
      <c r="DS245" s="207"/>
      <c r="DT245" s="208"/>
      <c r="DU245" s="208"/>
      <c r="DV245" s="207"/>
      <c r="DW245" s="208"/>
      <c r="DX245" s="207"/>
      <c r="DY245" s="208"/>
    </row>
    <row r="246" spans="1:129" x14ac:dyDescent="0.3">
      <c r="B246" s="413"/>
      <c r="C246" s="12" t="s">
        <v>133</v>
      </c>
      <c r="D246" s="92">
        <v>66762</v>
      </c>
      <c r="E246" s="93">
        <v>0.21299999999999999</v>
      </c>
      <c r="F246" s="92">
        <v>64124</v>
      </c>
      <c r="G246" s="93">
        <v>0.214</v>
      </c>
      <c r="H246" s="93">
        <v>-0.04</v>
      </c>
      <c r="I246" s="92">
        <v>52197</v>
      </c>
      <c r="J246" s="93">
        <v>0.217</v>
      </c>
      <c r="K246" s="93">
        <v>-0.186</v>
      </c>
      <c r="L246" s="92">
        <v>52194</v>
      </c>
      <c r="M246" s="93">
        <v>0.217</v>
      </c>
      <c r="N246" s="93">
        <v>0</v>
      </c>
      <c r="O246" s="92">
        <v>54095</v>
      </c>
      <c r="P246" s="93">
        <v>0.215</v>
      </c>
      <c r="Q246" s="93">
        <v>3.5999999999999997E-2</v>
      </c>
      <c r="R246" s="11">
        <v>-10029</v>
      </c>
      <c r="S246" s="192">
        <v>-0.15640009980662462</v>
      </c>
      <c r="T246" s="11">
        <v>1898</v>
      </c>
      <c r="U246" s="192">
        <v>3.6362243040787785E-2</v>
      </c>
      <c r="V246" s="92">
        <v>43332</v>
      </c>
      <c r="W246" s="93">
        <v>0.22</v>
      </c>
      <c r="X246" s="92">
        <v>40786</v>
      </c>
      <c r="Y246" s="93">
        <v>0.22</v>
      </c>
      <c r="Z246" s="93">
        <v>-5.8999999999999997E-2</v>
      </c>
      <c r="AA246" s="92">
        <v>32081</v>
      </c>
      <c r="AB246" s="93">
        <v>0.223</v>
      </c>
      <c r="AC246" s="93">
        <v>-0.21299999999999999</v>
      </c>
      <c r="AD246" s="92">
        <v>31980</v>
      </c>
      <c r="AE246" s="93">
        <v>0.224</v>
      </c>
      <c r="AF246" s="93">
        <v>-3.0000000000000001E-3</v>
      </c>
      <c r="AG246" s="92">
        <v>32115</v>
      </c>
      <c r="AH246" s="93">
        <v>0.22</v>
      </c>
      <c r="AI246" s="93">
        <v>4.0000000000000001E-3</v>
      </c>
      <c r="AJ246" s="11">
        <v>-8671</v>
      </c>
      <c r="AK246" s="192">
        <v>-0.21259745991271517</v>
      </c>
      <c r="AL246" s="11">
        <v>34</v>
      </c>
      <c r="AM246" s="192">
        <v>1.0598173373647954E-3</v>
      </c>
      <c r="AN246" s="92">
        <v>23430</v>
      </c>
      <c r="AO246" s="93">
        <v>0.20100000000000001</v>
      </c>
      <c r="AP246" s="92">
        <v>23338</v>
      </c>
      <c r="AQ246" s="93">
        <v>0.20300000000000001</v>
      </c>
      <c r="AR246" s="93">
        <v>-4.0000000000000001E-3</v>
      </c>
      <c r="AS246" s="92">
        <v>20116</v>
      </c>
      <c r="AT246" s="93">
        <v>0.20899999999999999</v>
      </c>
      <c r="AU246" s="93">
        <v>-0.13800000000000001</v>
      </c>
      <c r="AV246" s="92">
        <v>20214</v>
      </c>
      <c r="AW246" s="93">
        <v>0.20599999999999999</v>
      </c>
      <c r="AX246" s="93">
        <v>5.0000000000000001E-3</v>
      </c>
      <c r="AY246" s="92">
        <v>21980</v>
      </c>
      <c r="AZ246" s="93">
        <v>0.21</v>
      </c>
      <c r="BA246" s="93">
        <v>8.6999999999999994E-2</v>
      </c>
      <c r="BB246" s="11">
        <v>-1358</v>
      </c>
      <c r="BC246" s="192">
        <v>-5.8188362327534549E-2</v>
      </c>
      <c r="BD246" s="11">
        <v>1864</v>
      </c>
      <c r="BE246" s="192">
        <v>9.2662557168423143E-2</v>
      </c>
      <c r="BF246" s="92">
        <v>392123</v>
      </c>
      <c r="BG246" s="93">
        <v>0.218</v>
      </c>
      <c r="BH246" s="92">
        <v>385442</v>
      </c>
      <c r="BI246" s="93">
        <v>0.219</v>
      </c>
      <c r="BJ246" s="93">
        <v>-1.7000000000000001E-2</v>
      </c>
      <c r="BK246" s="92">
        <v>364818</v>
      </c>
      <c r="BL246" s="93">
        <v>0.221</v>
      </c>
      <c r="BM246" s="93">
        <v>-5.3999999999999999E-2</v>
      </c>
      <c r="BN246" s="92">
        <v>335982</v>
      </c>
      <c r="BO246" s="93">
        <v>0.222</v>
      </c>
      <c r="BP246" s="93">
        <v>-7.9000000000000001E-2</v>
      </c>
      <c r="BQ246" s="92">
        <v>331024</v>
      </c>
      <c r="BR246" s="93">
        <v>0.222</v>
      </c>
      <c r="BS246" s="93">
        <v>-1.4999999999999999E-2</v>
      </c>
      <c r="BT246" s="11">
        <f t="shared" si="2"/>
        <v>-54418</v>
      </c>
      <c r="BU246" s="192">
        <f t="shared" si="3"/>
        <v>-0.1411833687039814</v>
      </c>
      <c r="BV246" s="11">
        <v>-33794</v>
      </c>
      <c r="BW246" s="192">
        <v>-9.2632490721400812E-2</v>
      </c>
      <c r="BX246" s="207"/>
      <c r="BY246" s="208"/>
      <c r="BZ246" s="207"/>
      <c r="CA246" s="208"/>
      <c r="CB246" s="208"/>
      <c r="CC246" s="207"/>
      <c r="CD246" s="208"/>
      <c r="CE246" s="208"/>
      <c r="CF246" s="207"/>
      <c r="CG246" s="208"/>
      <c r="CH246" s="208"/>
      <c r="CI246" s="207"/>
      <c r="CJ246" s="208"/>
      <c r="CK246" s="208"/>
      <c r="CL246" s="207"/>
      <c r="CM246" s="208"/>
      <c r="CN246" s="207"/>
      <c r="CO246" s="208"/>
      <c r="CP246" s="207"/>
      <c r="CQ246" s="208"/>
      <c r="CR246" s="207"/>
      <c r="CS246" s="208"/>
      <c r="CT246" s="208"/>
      <c r="CU246" s="207"/>
      <c r="CV246" s="208"/>
      <c r="CW246" s="208"/>
      <c r="CX246" s="207"/>
      <c r="CY246" s="208"/>
      <c r="CZ246" s="208"/>
      <c r="DA246" s="207"/>
      <c r="DB246" s="208"/>
      <c r="DC246" s="208"/>
      <c r="DD246" s="207"/>
      <c r="DE246" s="208"/>
      <c r="DF246" s="207"/>
      <c r="DG246" s="208"/>
      <c r="DH246" s="207"/>
      <c r="DI246" s="208"/>
      <c r="DJ246" s="207"/>
      <c r="DK246" s="208"/>
      <c r="DL246" s="208"/>
      <c r="DM246" s="207"/>
      <c r="DN246" s="208"/>
      <c r="DO246" s="208"/>
      <c r="DP246" s="207"/>
      <c r="DQ246" s="208"/>
      <c r="DR246" s="208"/>
      <c r="DS246" s="207"/>
      <c r="DT246" s="208"/>
      <c r="DU246" s="208"/>
      <c r="DV246" s="207"/>
      <c r="DW246" s="208"/>
      <c r="DX246" s="207"/>
      <c r="DY246" s="208"/>
    </row>
    <row r="247" spans="1:129" x14ac:dyDescent="0.3">
      <c r="B247" s="413"/>
      <c r="C247" s="112" t="s">
        <v>132</v>
      </c>
      <c r="D247" s="92">
        <v>56703</v>
      </c>
      <c r="E247" s="93">
        <v>0.18099999999999999</v>
      </c>
      <c r="F247" s="92">
        <v>55009</v>
      </c>
      <c r="G247" s="93">
        <v>0.183</v>
      </c>
      <c r="H247" s="93">
        <v>-0.03</v>
      </c>
      <c r="I247" s="92">
        <v>43942</v>
      </c>
      <c r="J247" s="93">
        <v>0.183</v>
      </c>
      <c r="K247" s="93">
        <v>-0.20100000000000001</v>
      </c>
      <c r="L247" s="92">
        <v>44670</v>
      </c>
      <c r="M247" s="93">
        <v>0.186</v>
      </c>
      <c r="N247" s="93">
        <v>1.7000000000000001E-2</v>
      </c>
      <c r="O247" s="92">
        <v>46365</v>
      </c>
      <c r="P247" s="93">
        <v>0.185</v>
      </c>
      <c r="Q247" s="93">
        <v>3.7999999999999999E-2</v>
      </c>
      <c r="R247" s="11">
        <v>-8644</v>
      </c>
      <c r="S247" s="192">
        <v>-0.157137922885346</v>
      </c>
      <c r="T247" s="11">
        <v>2423</v>
      </c>
      <c r="U247" s="192">
        <v>5.5140867507168539E-2</v>
      </c>
      <c r="V247" s="92">
        <v>34838</v>
      </c>
      <c r="W247" s="93">
        <v>0.17699999999999999</v>
      </c>
      <c r="X247" s="92">
        <v>33386</v>
      </c>
      <c r="Y247" s="93">
        <v>0.18</v>
      </c>
      <c r="Z247" s="93">
        <v>-4.2000000000000003E-2</v>
      </c>
      <c r="AA247" s="92">
        <v>25574</v>
      </c>
      <c r="AB247" s="93">
        <v>0.17799999999999999</v>
      </c>
      <c r="AC247" s="93">
        <v>-0.23400000000000001</v>
      </c>
      <c r="AD247" s="92">
        <v>25941</v>
      </c>
      <c r="AE247" s="93">
        <v>0.182</v>
      </c>
      <c r="AF247" s="93">
        <v>1.4E-2</v>
      </c>
      <c r="AG247" s="92">
        <v>26389</v>
      </c>
      <c r="AH247" s="93">
        <v>0.18099999999999999</v>
      </c>
      <c r="AI247" s="93">
        <v>1.7000000000000001E-2</v>
      </c>
      <c r="AJ247" s="11">
        <v>-6997</v>
      </c>
      <c r="AK247" s="192">
        <v>-0.20957886539267956</v>
      </c>
      <c r="AL247" s="11">
        <v>815</v>
      </c>
      <c r="AM247" s="192">
        <v>3.1868303745992026E-2</v>
      </c>
      <c r="AN247" s="92">
        <v>21865</v>
      </c>
      <c r="AO247" s="93">
        <v>0.188</v>
      </c>
      <c r="AP247" s="92">
        <v>21623</v>
      </c>
      <c r="AQ247" s="93">
        <v>0.188</v>
      </c>
      <c r="AR247" s="93">
        <v>-1.0999999999999999E-2</v>
      </c>
      <c r="AS247" s="92">
        <v>18368</v>
      </c>
      <c r="AT247" s="93">
        <v>0.19</v>
      </c>
      <c r="AU247" s="93">
        <v>-0.151</v>
      </c>
      <c r="AV247" s="92">
        <v>18729</v>
      </c>
      <c r="AW247" s="93">
        <v>0.191</v>
      </c>
      <c r="AX247" s="93">
        <v>0.02</v>
      </c>
      <c r="AY247" s="92">
        <v>19976</v>
      </c>
      <c r="AZ247" s="93">
        <v>0.19</v>
      </c>
      <c r="BA247" s="93">
        <v>6.7000000000000004E-2</v>
      </c>
      <c r="BB247" s="11">
        <v>-1647</v>
      </c>
      <c r="BC247" s="192">
        <v>-7.6168894232992668E-2</v>
      </c>
      <c r="BD247" s="11">
        <v>1608</v>
      </c>
      <c r="BE247" s="192">
        <v>8.7543554006968644E-2</v>
      </c>
      <c r="BF247" s="92">
        <v>347879</v>
      </c>
      <c r="BG247" s="93">
        <v>0.19400000000000001</v>
      </c>
      <c r="BH247" s="92">
        <v>342348</v>
      </c>
      <c r="BI247" s="93">
        <v>0.19500000000000001</v>
      </c>
      <c r="BJ247" s="93">
        <v>-1.6E-2</v>
      </c>
      <c r="BK247" s="92">
        <v>322470</v>
      </c>
      <c r="BL247" s="93">
        <v>0.19500000000000001</v>
      </c>
      <c r="BM247" s="93">
        <v>-5.8000000000000003E-2</v>
      </c>
      <c r="BN247" s="92">
        <v>295218</v>
      </c>
      <c r="BO247" s="93">
        <v>0.19500000000000001</v>
      </c>
      <c r="BP247" s="93">
        <v>-8.5000000000000006E-2</v>
      </c>
      <c r="BQ247" s="92">
        <v>291114</v>
      </c>
      <c r="BR247" s="93">
        <v>0.19500000000000001</v>
      </c>
      <c r="BS247" s="93">
        <v>-1.4E-2</v>
      </c>
      <c r="BT247" s="11">
        <f t="shared" si="2"/>
        <v>-51234</v>
      </c>
      <c r="BU247" s="192">
        <f t="shared" si="3"/>
        <v>-0.149654737284868</v>
      </c>
      <c r="BV247" s="11">
        <v>-31356</v>
      </c>
      <c r="BW247" s="192">
        <v>-9.7236952274630195E-2</v>
      </c>
      <c r="BX247" s="207"/>
      <c r="BY247" s="208"/>
      <c r="BZ247" s="207"/>
      <c r="CA247" s="208"/>
      <c r="CB247" s="208"/>
      <c r="CC247" s="207"/>
      <c r="CD247" s="208"/>
      <c r="CE247" s="208"/>
      <c r="CF247" s="207"/>
      <c r="CG247" s="208"/>
      <c r="CH247" s="208"/>
      <c r="CI247" s="207"/>
      <c r="CJ247" s="208"/>
      <c r="CK247" s="208"/>
      <c r="CL247" s="207"/>
      <c r="CM247" s="208"/>
      <c r="CN247" s="207"/>
      <c r="CO247" s="208"/>
      <c r="CP247" s="207"/>
      <c r="CQ247" s="208"/>
      <c r="CR247" s="207"/>
      <c r="CS247" s="208"/>
      <c r="CT247" s="208"/>
      <c r="CU247" s="207"/>
      <c r="CV247" s="208"/>
      <c r="CW247" s="208"/>
      <c r="CX247" s="207"/>
      <c r="CY247" s="208"/>
      <c r="CZ247" s="208"/>
      <c r="DA247" s="207"/>
      <c r="DB247" s="208"/>
      <c r="DC247" s="208"/>
      <c r="DD247" s="207"/>
      <c r="DE247" s="208"/>
      <c r="DF247" s="207"/>
      <c r="DG247" s="208"/>
      <c r="DH247" s="207"/>
      <c r="DI247" s="208"/>
      <c r="DJ247" s="207"/>
      <c r="DK247" s="208"/>
      <c r="DL247" s="208"/>
      <c r="DM247" s="207"/>
      <c r="DN247" s="208"/>
      <c r="DO247" s="208"/>
      <c r="DP247" s="207"/>
      <c r="DQ247" s="208"/>
      <c r="DR247" s="208"/>
      <c r="DS247" s="207"/>
      <c r="DT247" s="208"/>
      <c r="DU247" s="208"/>
      <c r="DV247" s="207"/>
      <c r="DW247" s="208"/>
      <c r="DX247" s="207"/>
      <c r="DY247" s="208"/>
    </row>
    <row r="248" spans="1:129" x14ac:dyDescent="0.3">
      <c r="B248" s="413"/>
      <c r="C248" s="12" t="s">
        <v>131</v>
      </c>
      <c r="D248" s="92">
        <v>47833</v>
      </c>
      <c r="E248" s="93">
        <v>0.153</v>
      </c>
      <c r="F248" s="92">
        <v>46749</v>
      </c>
      <c r="G248" s="93">
        <v>0.156</v>
      </c>
      <c r="H248" s="93">
        <v>-2.3E-2</v>
      </c>
      <c r="I248" s="92">
        <v>36845</v>
      </c>
      <c r="J248" s="93">
        <v>0.153</v>
      </c>
      <c r="K248" s="93">
        <v>-0.21199999999999999</v>
      </c>
      <c r="L248" s="92">
        <v>37462</v>
      </c>
      <c r="M248" s="93">
        <v>0.156</v>
      </c>
      <c r="N248" s="93">
        <v>1.7000000000000001E-2</v>
      </c>
      <c r="O248" s="92">
        <v>39127</v>
      </c>
      <c r="P248" s="93">
        <v>0.156</v>
      </c>
      <c r="Q248" s="93">
        <v>4.3999999999999997E-2</v>
      </c>
      <c r="R248" s="11">
        <v>-7622</v>
      </c>
      <c r="S248" s="192">
        <v>-0.16304092066140452</v>
      </c>
      <c r="T248" s="11">
        <v>2282</v>
      </c>
      <c r="U248" s="192">
        <v>6.1935133668068937E-2</v>
      </c>
      <c r="V248" s="92">
        <v>28225</v>
      </c>
      <c r="W248" s="93">
        <v>0.14299999999999999</v>
      </c>
      <c r="X248" s="92">
        <v>27014</v>
      </c>
      <c r="Y248" s="93">
        <v>0.14599999999999999</v>
      </c>
      <c r="Z248" s="93">
        <v>-4.2999999999999997E-2</v>
      </c>
      <c r="AA248" s="92">
        <v>20400</v>
      </c>
      <c r="AB248" s="93">
        <v>0.14199999999999999</v>
      </c>
      <c r="AC248" s="93">
        <v>-0.245</v>
      </c>
      <c r="AD248" s="92">
        <v>20528</v>
      </c>
      <c r="AE248" s="93">
        <v>0.14399999999999999</v>
      </c>
      <c r="AF248" s="93">
        <v>6.0000000000000001E-3</v>
      </c>
      <c r="AG248" s="92">
        <v>21193</v>
      </c>
      <c r="AH248" s="93">
        <v>0.14499999999999999</v>
      </c>
      <c r="AI248" s="93">
        <v>3.2000000000000001E-2</v>
      </c>
      <c r="AJ248" s="11">
        <v>-5821</v>
      </c>
      <c r="AK248" s="192">
        <v>-0.21548086177537573</v>
      </c>
      <c r="AL248" s="11">
        <v>793</v>
      </c>
      <c r="AM248" s="192">
        <v>3.8872549019607842E-2</v>
      </c>
      <c r="AN248" s="92">
        <v>19608</v>
      </c>
      <c r="AO248" s="93">
        <v>0.16900000000000001</v>
      </c>
      <c r="AP248" s="92">
        <v>19735</v>
      </c>
      <c r="AQ248" s="93">
        <v>0.17199999999999999</v>
      </c>
      <c r="AR248" s="93">
        <v>6.0000000000000001E-3</v>
      </c>
      <c r="AS248" s="92">
        <v>16445</v>
      </c>
      <c r="AT248" s="93">
        <v>0.17100000000000001</v>
      </c>
      <c r="AU248" s="93">
        <v>-0.16700000000000001</v>
      </c>
      <c r="AV248" s="92">
        <v>16934</v>
      </c>
      <c r="AW248" s="93">
        <v>0.17199999999999999</v>
      </c>
      <c r="AX248" s="93">
        <v>0.03</v>
      </c>
      <c r="AY248" s="92">
        <v>17934</v>
      </c>
      <c r="AZ248" s="93">
        <v>0.17100000000000001</v>
      </c>
      <c r="BA248" s="93">
        <v>5.8999999999999997E-2</v>
      </c>
      <c r="BB248" s="11">
        <v>-1801</v>
      </c>
      <c r="BC248" s="192">
        <v>-9.1259184190524478E-2</v>
      </c>
      <c r="BD248" s="11">
        <v>1489</v>
      </c>
      <c r="BE248" s="192">
        <v>9.0544238370325325E-2</v>
      </c>
      <c r="BF248" s="92">
        <v>293402</v>
      </c>
      <c r="BG248" s="93">
        <v>0.16300000000000001</v>
      </c>
      <c r="BH248" s="92">
        <v>289888</v>
      </c>
      <c r="BI248" s="93">
        <v>0.16500000000000001</v>
      </c>
      <c r="BJ248" s="93">
        <v>-1.2E-2</v>
      </c>
      <c r="BK248" s="92">
        <v>271240</v>
      </c>
      <c r="BL248" s="93">
        <v>0.16400000000000001</v>
      </c>
      <c r="BM248" s="93">
        <v>-6.4000000000000001E-2</v>
      </c>
      <c r="BN248" s="92">
        <v>247005</v>
      </c>
      <c r="BO248" s="93">
        <v>0.16300000000000001</v>
      </c>
      <c r="BP248" s="93">
        <v>-8.8999999999999996E-2</v>
      </c>
      <c r="BQ248" s="92">
        <v>244233</v>
      </c>
      <c r="BR248" s="93">
        <v>0.16400000000000001</v>
      </c>
      <c r="BS248" s="93">
        <v>-1.0999999999999999E-2</v>
      </c>
      <c r="BT248" s="11">
        <f t="shared" si="2"/>
        <v>-45655</v>
      </c>
      <c r="BU248" s="192">
        <f t="shared" si="3"/>
        <v>-0.15749185892482609</v>
      </c>
      <c r="BV248" s="11">
        <v>-27007</v>
      </c>
      <c r="BW248" s="192">
        <v>-9.9568647692080819E-2</v>
      </c>
      <c r="BX248" s="207"/>
      <c r="BY248" s="208"/>
      <c r="BZ248" s="207"/>
      <c r="CA248" s="208"/>
      <c r="CB248" s="208"/>
      <c r="CC248" s="207"/>
      <c r="CD248" s="208"/>
      <c r="CE248" s="208"/>
      <c r="CF248" s="207"/>
      <c r="CG248" s="208"/>
      <c r="CH248" s="208"/>
      <c r="CI248" s="207"/>
      <c r="CJ248" s="208"/>
      <c r="CK248" s="208"/>
      <c r="CL248" s="207"/>
      <c r="CM248" s="208"/>
      <c r="CN248" s="207"/>
      <c r="CO248" s="208"/>
      <c r="CP248" s="207"/>
      <c r="CQ248" s="208"/>
      <c r="CR248" s="207"/>
      <c r="CS248" s="208"/>
      <c r="CT248" s="208"/>
      <c r="CU248" s="207"/>
      <c r="CV248" s="208"/>
      <c r="CW248" s="208"/>
      <c r="CX248" s="207"/>
      <c r="CY248" s="208"/>
      <c r="CZ248" s="208"/>
      <c r="DA248" s="207"/>
      <c r="DB248" s="208"/>
      <c r="DC248" s="208"/>
      <c r="DD248" s="207"/>
      <c r="DE248" s="208"/>
      <c r="DF248" s="207"/>
      <c r="DG248" s="208"/>
      <c r="DH248" s="207"/>
      <c r="DI248" s="208"/>
      <c r="DJ248" s="207"/>
      <c r="DK248" s="208"/>
      <c r="DL248" s="208"/>
      <c r="DM248" s="207"/>
      <c r="DN248" s="208"/>
      <c r="DO248" s="208"/>
      <c r="DP248" s="207"/>
      <c r="DQ248" s="208"/>
      <c r="DR248" s="208"/>
      <c r="DS248" s="207"/>
      <c r="DT248" s="208"/>
      <c r="DU248" s="208"/>
      <c r="DV248" s="207"/>
      <c r="DW248" s="208"/>
      <c r="DX248" s="207"/>
      <c r="DY248" s="208"/>
    </row>
    <row r="249" spans="1:129" x14ac:dyDescent="0.3">
      <c r="B249" s="413"/>
      <c r="C249" s="12" t="s">
        <v>130</v>
      </c>
      <c r="D249" s="92">
        <v>40451</v>
      </c>
      <c r="E249" s="93">
        <v>0.129</v>
      </c>
      <c r="F249" s="92">
        <v>39108</v>
      </c>
      <c r="G249" s="93">
        <v>0.13</v>
      </c>
      <c r="H249" s="93">
        <v>-3.3000000000000002E-2</v>
      </c>
      <c r="I249" s="92">
        <v>30238</v>
      </c>
      <c r="J249" s="93">
        <v>0.126</v>
      </c>
      <c r="K249" s="93">
        <v>-0.22700000000000001</v>
      </c>
      <c r="L249" s="92">
        <v>31492</v>
      </c>
      <c r="M249" s="93">
        <v>0.13100000000000001</v>
      </c>
      <c r="N249" s="93">
        <v>4.1000000000000002E-2</v>
      </c>
      <c r="O249" s="92">
        <v>33347</v>
      </c>
      <c r="P249" s="93">
        <v>0.13300000000000001</v>
      </c>
      <c r="Q249" s="93">
        <v>5.8999999999999997E-2</v>
      </c>
      <c r="R249" s="11">
        <v>-5761</v>
      </c>
      <c r="S249" s="192">
        <v>-0.14731001329651228</v>
      </c>
      <c r="T249" s="11">
        <v>3109</v>
      </c>
      <c r="U249" s="192">
        <v>0.10281764666975329</v>
      </c>
      <c r="V249" s="92">
        <v>22660</v>
      </c>
      <c r="W249" s="93">
        <v>0.115</v>
      </c>
      <c r="X249" s="92">
        <v>21054</v>
      </c>
      <c r="Y249" s="93">
        <v>0.114</v>
      </c>
      <c r="Z249" s="93">
        <v>-7.0999999999999994E-2</v>
      </c>
      <c r="AA249" s="92">
        <v>15719</v>
      </c>
      <c r="AB249" s="93">
        <v>0.109</v>
      </c>
      <c r="AC249" s="93">
        <v>-0.253</v>
      </c>
      <c r="AD249" s="92">
        <v>16142</v>
      </c>
      <c r="AE249" s="93">
        <v>0.113</v>
      </c>
      <c r="AF249" s="93">
        <v>2.7E-2</v>
      </c>
      <c r="AG249" s="92">
        <v>16976</v>
      </c>
      <c r="AH249" s="93">
        <v>0.11600000000000001</v>
      </c>
      <c r="AI249" s="93">
        <v>5.1999999999999998E-2</v>
      </c>
      <c r="AJ249" s="11">
        <v>-4078</v>
      </c>
      <c r="AK249" s="192">
        <v>-0.19369240999335047</v>
      </c>
      <c r="AL249" s="11">
        <v>1257</v>
      </c>
      <c r="AM249" s="192">
        <v>7.9966919015204529E-2</v>
      </c>
      <c r="AN249" s="92">
        <v>17791</v>
      </c>
      <c r="AO249" s="93">
        <v>0.153</v>
      </c>
      <c r="AP249" s="92">
        <v>18054</v>
      </c>
      <c r="AQ249" s="93">
        <v>0.157</v>
      </c>
      <c r="AR249" s="93">
        <v>1.4999999999999999E-2</v>
      </c>
      <c r="AS249" s="92">
        <v>14519</v>
      </c>
      <c r="AT249" s="93">
        <v>0.151</v>
      </c>
      <c r="AU249" s="93">
        <v>-0.19600000000000001</v>
      </c>
      <c r="AV249" s="92">
        <v>15350</v>
      </c>
      <c r="AW249" s="93">
        <v>0.156</v>
      </c>
      <c r="AX249" s="93">
        <v>5.7000000000000002E-2</v>
      </c>
      <c r="AY249" s="92">
        <v>16371</v>
      </c>
      <c r="AZ249" s="93">
        <v>0.156</v>
      </c>
      <c r="BA249" s="93">
        <v>6.7000000000000004E-2</v>
      </c>
      <c r="BB249" s="11">
        <v>-1683</v>
      </c>
      <c r="BC249" s="192">
        <v>-9.3220338983050821E-2</v>
      </c>
      <c r="BD249" s="11">
        <v>1852</v>
      </c>
      <c r="BE249" s="192">
        <v>0.12755699428335285</v>
      </c>
      <c r="BF249" s="92">
        <v>239304</v>
      </c>
      <c r="BG249" s="93">
        <v>0.13300000000000001</v>
      </c>
      <c r="BH249" s="92">
        <v>237560</v>
      </c>
      <c r="BI249" s="93">
        <v>0.13500000000000001</v>
      </c>
      <c r="BJ249" s="93">
        <v>-7.0000000000000001E-3</v>
      </c>
      <c r="BK249" s="92">
        <v>221488</v>
      </c>
      <c r="BL249" s="93">
        <v>0.13400000000000001</v>
      </c>
      <c r="BM249" s="93">
        <v>-6.8000000000000005E-2</v>
      </c>
      <c r="BN249" s="92">
        <v>203522</v>
      </c>
      <c r="BO249" s="93">
        <v>0.13500000000000001</v>
      </c>
      <c r="BP249" s="93">
        <v>-8.1000000000000003E-2</v>
      </c>
      <c r="BQ249" s="92">
        <v>199948</v>
      </c>
      <c r="BR249" s="93">
        <v>0.13400000000000001</v>
      </c>
      <c r="BS249" s="93">
        <v>-1.7999999999999999E-2</v>
      </c>
      <c r="BT249" s="11">
        <f t="shared" si="2"/>
        <v>-37612</v>
      </c>
      <c r="BU249" s="192">
        <f t="shared" si="3"/>
        <v>-0.15832631756187909</v>
      </c>
      <c r="BV249" s="11">
        <v>-21540</v>
      </c>
      <c r="BW249" s="192">
        <v>-9.7251318355847716E-2</v>
      </c>
      <c r="BX249" s="207"/>
      <c r="BY249" s="208"/>
      <c r="BZ249" s="207"/>
      <c r="CA249" s="208"/>
      <c r="CB249" s="208"/>
      <c r="CC249" s="207"/>
      <c r="CD249" s="208"/>
      <c r="CE249" s="208"/>
      <c r="CF249" s="207"/>
      <c r="CG249" s="208"/>
      <c r="CH249" s="208"/>
      <c r="CI249" s="207"/>
      <c r="CJ249" s="208"/>
      <c r="CK249" s="208"/>
      <c r="CL249" s="207"/>
      <c r="CM249" s="208"/>
      <c r="CN249" s="207"/>
      <c r="CO249" s="208"/>
      <c r="CP249" s="207"/>
      <c r="CQ249" s="208"/>
      <c r="CR249" s="207"/>
      <c r="CS249" s="208"/>
      <c r="CT249" s="208"/>
      <c r="CU249" s="207"/>
      <c r="CV249" s="208"/>
      <c r="CW249" s="208"/>
      <c r="CX249" s="207"/>
      <c r="CY249" s="208"/>
      <c r="CZ249" s="208"/>
      <c r="DA249" s="207"/>
      <c r="DB249" s="208"/>
      <c r="DC249" s="208"/>
      <c r="DD249" s="207"/>
      <c r="DE249" s="208"/>
      <c r="DF249" s="207"/>
      <c r="DG249" s="208"/>
      <c r="DH249" s="207"/>
      <c r="DI249" s="208"/>
      <c r="DJ249" s="207"/>
      <c r="DK249" s="208"/>
      <c r="DL249" s="208"/>
      <c r="DM249" s="207"/>
      <c r="DN249" s="208"/>
      <c r="DO249" s="208"/>
      <c r="DP249" s="207"/>
      <c r="DQ249" s="208"/>
      <c r="DR249" s="208"/>
      <c r="DS249" s="207"/>
      <c r="DT249" s="208"/>
      <c r="DU249" s="208"/>
      <c r="DV249" s="207"/>
      <c r="DW249" s="208"/>
      <c r="DX249" s="207"/>
      <c r="DY249" s="208"/>
    </row>
    <row r="250" spans="1:129" x14ac:dyDescent="0.3">
      <c r="B250" s="413"/>
      <c r="C250" s="112" t="s">
        <v>135</v>
      </c>
      <c r="D250" s="92">
        <v>33293</v>
      </c>
      <c r="E250" s="93">
        <v>0.106</v>
      </c>
      <c r="F250" s="92">
        <v>30193</v>
      </c>
      <c r="G250" s="93">
        <v>0.10100000000000001</v>
      </c>
      <c r="H250" s="93">
        <v>-9.2999999999999999E-2</v>
      </c>
      <c r="I250" s="92">
        <v>23445</v>
      </c>
      <c r="J250" s="93">
        <v>9.8000000000000004E-2</v>
      </c>
      <c r="K250" s="93">
        <v>-0.223</v>
      </c>
      <c r="L250" s="92">
        <v>22693</v>
      </c>
      <c r="M250" s="93">
        <v>9.4E-2</v>
      </c>
      <c r="N250" s="93">
        <v>-3.2000000000000001E-2</v>
      </c>
      <c r="O250" s="92">
        <v>23826</v>
      </c>
      <c r="P250" s="93">
        <v>9.5000000000000001E-2</v>
      </c>
      <c r="Q250" s="93">
        <v>0.05</v>
      </c>
      <c r="R250" s="11">
        <v>-6367</v>
      </c>
      <c r="S250" s="192">
        <v>-0.2108766932732753</v>
      </c>
      <c r="T250" s="11">
        <v>381</v>
      </c>
      <c r="U250" s="192">
        <v>1.6250799744081893E-2</v>
      </c>
      <c r="V250" s="92">
        <v>20056</v>
      </c>
      <c r="W250" s="93">
        <v>0.10199999999999999</v>
      </c>
      <c r="X250" s="92">
        <v>17978</v>
      </c>
      <c r="Y250" s="93">
        <v>9.7000000000000003E-2</v>
      </c>
      <c r="Z250" s="93">
        <v>-0.104</v>
      </c>
      <c r="AA250" s="92">
        <v>13477</v>
      </c>
      <c r="AB250" s="93">
        <v>9.4E-2</v>
      </c>
      <c r="AC250" s="93">
        <v>-0.25</v>
      </c>
      <c r="AD250" s="92">
        <v>12915</v>
      </c>
      <c r="AE250" s="93">
        <v>9.0999999999999998E-2</v>
      </c>
      <c r="AF250" s="93">
        <v>-4.2000000000000003E-2</v>
      </c>
      <c r="AG250" s="92">
        <v>13807</v>
      </c>
      <c r="AH250" s="93">
        <v>9.4E-2</v>
      </c>
      <c r="AI250" s="93">
        <v>6.9000000000000006E-2</v>
      </c>
      <c r="AJ250" s="11">
        <v>-4171</v>
      </c>
      <c r="AK250" s="192">
        <v>-0.23200578484814771</v>
      </c>
      <c r="AL250" s="11">
        <v>330</v>
      </c>
      <c r="AM250" s="192">
        <v>2.4486161608666616E-2</v>
      </c>
      <c r="AN250" s="92">
        <v>13237</v>
      </c>
      <c r="AO250" s="93">
        <v>0.114</v>
      </c>
      <c r="AP250" s="92">
        <v>12215</v>
      </c>
      <c r="AQ250" s="93">
        <v>0.106</v>
      </c>
      <c r="AR250" s="93">
        <v>-7.6999999999999999E-2</v>
      </c>
      <c r="AS250" s="92">
        <v>9968</v>
      </c>
      <c r="AT250" s="93">
        <v>0.10299999999999999</v>
      </c>
      <c r="AU250" s="93">
        <v>-0.184</v>
      </c>
      <c r="AV250" s="92">
        <v>9778</v>
      </c>
      <c r="AW250" s="93">
        <v>0.1</v>
      </c>
      <c r="AX250" s="93">
        <v>-1.9E-2</v>
      </c>
      <c r="AY250" s="92">
        <v>10019</v>
      </c>
      <c r="AZ250" s="93">
        <v>9.6000000000000002E-2</v>
      </c>
      <c r="BA250" s="93">
        <v>2.5000000000000001E-2</v>
      </c>
      <c r="BB250" s="11">
        <v>-2196</v>
      </c>
      <c r="BC250" s="192">
        <v>-0.17977896029471963</v>
      </c>
      <c r="BD250" s="11">
        <v>51</v>
      </c>
      <c r="BE250" s="192">
        <v>5.1163723916532906E-3</v>
      </c>
      <c r="BF250" s="92">
        <v>179036</v>
      </c>
      <c r="BG250" s="93">
        <v>0.1</v>
      </c>
      <c r="BH250" s="92">
        <v>166380</v>
      </c>
      <c r="BI250" s="93">
        <v>9.5000000000000001E-2</v>
      </c>
      <c r="BJ250" s="93">
        <v>-7.0999999999999994E-2</v>
      </c>
      <c r="BK250" s="92">
        <v>150771</v>
      </c>
      <c r="BL250" s="93">
        <v>9.0999999999999998E-2</v>
      </c>
      <c r="BM250" s="93">
        <v>-9.4E-2</v>
      </c>
      <c r="BN250" s="92">
        <v>135114</v>
      </c>
      <c r="BO250" s="93">
        <v>8.8999999999999996E-2</v>
      </c>
      <c r="BP250" s="93">
        <v>-0.104</v>
      </c>
      <c r="BQ250" s="92">
        <v>133493</v>
      </c>
      <c r="BR250" s="93">
        <v>0.09</v>
      </c>
      <c r="BS250" s="93">
        <v>-1.2E-2</v>
      </c>
      <c r="BT250" s="11">
        <f t="shared" si="2"/>
        <v>-32887</v>
      </c>
      <c r="BU250" s="192">
        <f t="shared" si="3"/>
        <v>-0.19766197860319745</v>
      </c>
      <c r="BV250" s="11">
        <v>-17278</v>
      </c>
      <c r="BW250" s="192">
        <v>-0.11459763482367298</v>
      </c>
      <c r="BX250" s="207"/>
      <c r="BY250" s="208"/>
      <c r="BZ250" s="207"/>
      <c r="CA250" s="208"/>
      <c r="CB250" s="208"/>
      <c r="CC250" s="207"/>
      <c r="CD250" s="208"/>
      <c r="CE250" s="208"/>
      <c r="CF250" s="207"/>
      <c r="CG250" s="208"/>
      <c r="CH250" s="208"/>
      <c r="CI250" s="207"/>
      <c r="CJ250" s="208"/>
      <c r="CK250" s="208"/>
      <c r="CL250" s="207"/>
      <c r="CM250" s="208"/>
      <c r="CN250" s="207"/>
      <c r="CO250" s="208"/>
      <c r="CP250" s="207"/>
      <c r="CQ250" s="208"/>
      <c r="CR250" s="207"/>
      <c r="CS250" s="208"/>
      <c r="CT250" s="208"/>
      <c r="CU250" s="207"/>
      <c r="CV250" s="208"/>
      <c r="CW250" s="208"/>
      <c r="CX250" s="207"/>
      <c r="CY250" s="208"/>
      <c r="CZ250" s="208"/>
      <c r="DA250" s="207"/>
      <c r="DB250" s="208"/>
      <c r="DC250" s="208"/>
      <c r="DD250" s="207"/>
      <c r="DE250" s="208"/>
      <c r="DF250" s="207"/>
      <c r="DG250" s="208"/>
      <c r="DH250" s="207"/>
      <c r="DI250" s="208"/>
      <c r="DJ250" s="207"/>
      <c r="DK250" s="208"/>
      <c r="DL250" s="208"/>
      <c r="DM250" s="207"/>
      <c r="DN250" s="208"/>
      <c r="DO250" s="208"/>
      <c r="DP250" s="207"/>
      <c r="DQ250" s="208"/>
      <c r="DR250" s="208"/>
      <c r="DS250" s="207"/>
      <c r="DT250" s="208"/>
      <c r="DU250" s="208"/>
      <c r="DV250" s="207"/>
      <c r="DW250" s="208"/>
      <c r="DX250" s="207"/>
      <c r="DY250" s="208"/>
    </row>
    <row r="251" spans="1:129" x14ac:dyDescent="0.3">
      <c r="B251" s="413"/>
      <c r="C251" s="112" t="s">
        <v>13</v>
      </c>
      <c r="D251" s="92">
        <v>313557</v>
      </c>
      <c r="E251" s="93">
        <v>1</v>
      </c>
      <c r="F251" s="92">
        <v>300225</v>
      </c>
      <c r="G251" s="93">
        <v>1</v>
      </c>
      <c r="H251" s="93">
        <v>-4.2999999999999997E-2</v>
      </c>
      <c r="I251" s="92">
        <v>240460</v>
      </c>
      <c r="J251" s="93">
        <v>1</v>
      </c>
      <c r="K251" s="93">
        <v>-0.19900000000000001</v>
      </c>
      <c r="L251" s="92">
        <v>240689</v>
      </c>
      <c r="M251" s="93">
        <v>1</v>
      </c>
      <c r="N251" s="93">
        <v>1E-3</v>
      </c>
      <c r="O251" s="92">
        <v>251033</v>
      </c>
      <c r="P251" s="93">
        <v>1</v>
      </c>
      <c r="Q251" s="93">
        <v>4.2999999999999997E-2</v>
      </c>
      <c r="R251" s="11">
        <v>-49192</v>
      </c>
      <c r="S251" s="192">
        <v>-0.16385044549920891</v>
      </c>
      <c r="T251" s="11">
        <v>10573</v>
      </c>
      <c r="U251" s="192">
        <v>4.3969891042169175E-2</v>
      </c>
      <c r="V251" s="92">
        <v>197194</v>
      </c>
      <c r="W251" s="93">
        <v>1</v>
      </c>
      <c r="X251" s="92">
        <v>185480</v>
      </c>
      <c r="Y251" s="93">
        <v>1</v>
      </c>
      <c r="Z251" s="93">
        <v>-5.8999999999999997E-2</v>
      </c>
      <c r="AA251" s="92">
        <v>144025</v>
      </c>
      <c r="AB251" s="93">
        <v>1</v>
      </c>
      <c r="AC251" s="93">
        <v>-0.224</v>
      </c>
      <c r="AD251" s="92">
        <v>142517</v>
      </c>
      <c r="AE251" s="93">
        <v>1</v>
      </c>
      <c r="AF251" s="93">
        <v>-0.01</v>
      </c>
      <c r="AG251" s="92">
        <v>146149</v>
      </c>
      <c r="AH251" s="93">
        <v>1</v>
      </c>
      <c r="AI251" s="93">
        <v>2.5000000000000001E-2</v>
      </c>
      <c r="AJ251" s="11">
        <v>-39331</v>
      </c>
      <c r="AK251" s="192">
        <v>-0.21204981669182665</v>
      </c>
      <c r="AL251" s="11">
        <v>2124</v>
      </c>
      <c r="AM251" s="192">
        <v>1.4747439680611004E-2</v>
      </c>
      <c r="AN251" s="92">
        <v>116363</v>
      </c>
      <c r="AO251" s="93">
        <v>1</v>
      </c>
      <c r="AP251" s="92">
        <v>114745</v>
      </c>
      <c r="AQ251" s="93">
        <v>1</v>
      </c>
      <c r="AR251" s="93">
        <v>-1.4E-2</v>
      </c>
      <c r="AS251" s="92">
        <v>96435</v>
      </c>
      <c r="AT251" s="93">
        <v>1</v>
      </c>
      <c r="AU251" s="93">
        <v>-0.16</v>
      </c>
      <c r="AV251" s="92">
        <v>98172</v>
      </c>
      <c r="AW251" s="93">
        <v>1</v>
      </c>
      <c r="AX251" s="93">
        <v>1.7999999999999999E-2</v>
      </c>
      <c r="AY251" s="92">
        <v>104884</v>
      </c>
      <c r="AZ251" s="93">
        <v>1</v>
      </c>
      <c r="BA251" s="93">
        <v>6.8000000000000005E-2</v>
      </c>
      <c r="BB251" s="11">
        <v>-9861</v>
      </c>
      <c r="BC251" s="192">
        <v>-8.5938385114819771E-2</v>
      </c>
      <c r="BD251" s="11">
        <v>8449</v>
      </c>
      <c r="BE251" s="192">
        <v>8.7613418364701615E-2</v>
      </c>
      <c r="BF251" s="92">
        <v>1796309</v>
      </c>
      <c r="BG251" s="93">
        <v>1</v>
      </c>
      <c r="BH251" s="92">
        <v>1759192</v>
      </c>
      <c r="BI251" s="93">
        <v>1</v>
      </c>
      <c r="BJ251" s="93">
        <v>-2.1000000000000001E-2</v>
      </c>
      <c r="BK251" s="92">
        <v>1653576</v>
      </c>
      <c r="BL251" s="93">
        <v>1</v>
      </c>
      <c r="BM251" s="93">
        <v>-0.06</v>
      </c>
      <c r="BN251" s="92">
        <v>1511769</v>
      </c>
      <c r="BO251" s="93">
        <v>1</v>
      </c>
      <c r="BP251" s="93">
        <v>-8.5999999999999993E-2</v>
      </c>
      <c r="BQ251" s="92">
        <v>1490677</v>
      </c>
      <c r="BR251" s="93">
        <v>1</v>
      </c>
      <c r="BS251" s="93">
        <v>-1.4E-2</v>
      </c>
      <c r="BT251" s="11">
        <f t="shared" si="2"/>
        <v>-268515</v>
      </c>
      <c r="BU251" s="192">
        <f t="shared" si="3"/>
        <v>-0.15263541444026574</v>
      </c>
      <c r="BV251" s="11">
        <v>-162899</v>
      </c>
      <c r="BW251" s="192">
        <v>-9.8513161777868091E-2</v>
      </c>
      <c r="BX251" s="207"/>
      <c r="BY251" s="208"/>
      <c r="BZ251" s="207"/>
      <c r="CA251" s="208"/>
      <c r="CB251" s="208"/>
      <c r="CC251" s="207"/>
      <c r="CD251" s="208"/>
      <c r="CE251" s="208"/>
      <c r="CF251" s="207"/>
      <c r="CG251" s="208"/>
      <c r="CH251" s="208"/>
      <c r="CI251" s="207"/>
      <c r="CJ251" s="208"/>
      <c r="CK251" s="208"/>
      <c r="CL251" s="207"/>
      <c r="CM251" s="208"/>
      <c r="CN251" s="207"/>
      <c r="CO251" s="208"/>
      <c r="CP251" s="207"/>
      <c r="CQ251" s="208"/>
      <c r="CR251" s="207"/>
      <c r="CS251" s="208"/>
      <c r="CT251" s="208"/>
      <c r="CU251" s="207"/>
      <c r="CV251" s="208"/>
      <c r="CW251" s="208"/>
      <c r="CX251" s="207"/>
      <c r="CY251" s="208"/>
      <c r="CZ251" s="208"/>
      <c r="DA251" s="207"/>
      <c r="DB251" s="208"/>
      <c r="DC251" s="208"/>
      <c r="DD251" s="207"/>
      <c r="DE251" s="208"/>
      <c r="DF251" s="207"/>
      <c r="DG251" s="208"/>
      <c r="DH251" s="207"/>
      <c r="DI251" s="208"/>
      <c r="DJ251" s="207"/>
      <c r="DK251" s="208"/>
      <c r="DL251" s="208"/>
      <c r="DM251" s="207"/>
      <c r="DN251" s="208"/>
      <c r="DO251" s="208"/>
      <c r="DP251" s="207"/>
      <c r="DQ251" s="208"/>
      <c r="DR251" s="208"/>
      <c r="DS251" s="207"/>
      <c r="DT251" s="208"/>
      <c r="DU251" s="208"/>
      <c r="DV251" s="207"/>
      <c r="DW251" s="208"/>
      <c r="DX251" s="207"/>
      <c r="DY251" s="208"/>
    </row>
    <row r="252" spans="1:129" x14ac:dyDescent="0.3">
      <c r="B252" s="307" t="s">
        <v>63</v>
      </c>
      <c r="D252" s="92">
        <v>889147</v>
      </c>
      <c r="E252" s="93">
        <v>1</v>
      </c>
      <c r="F252" s="92">
        <v>869097</v>
      </c>
      <c r="G252" s="93">
        <v>1</v>
      </c>
      <c r="H252" s="93">
        <v>-2.3E-2</v>
      </c>
      <c r="I252" s="92">
        <v>780420</v>
      </c>
      <c r="J252" s="93">
        <v>1</v>
      </c>
      <c r="K252" s="93">
        <v>-0.10199999999999999</v>
      </c>
      <c r="L252" s="92">
        <v>758999</v>
      </c>
      <c r="M252" s="93">
        <v>1</v>
      </c>
      <c r="N252" s="93">
        <v>-2.7E-2</v>
      </c>
      <c r="O252" s="92">
        <v>753646</v>
      </c>
      <c r="P252" s="93">
        <v>1</v>
      </c>
      <c r="Q252" s="93">
        <v>-7.0000000000000001E-3</v>
      </c>
      <c r="R252" s="11">
        <v>-115451</v>
      </c>
      <c r="S252" s="192">
        <v>-0.13284017779373303</v>
      </c>
      <c r="T252" s="11">
        <v>-26774</v>
      </c>
      <c r="U252" s="192">
        <v>-3.4307167935214371E-2</v>
      </c>
      <c r="V252" s="92">
        <v>697199</v>
      </c>
      <c r="W252" s="93">
        <v>1</v>
      </c>
      <c r="X252" s="92">
        <v>678218</v>
      </c>
      <c r="Y252" s="93">
        <v>1</v>
      </c>
      <c r="Z252" s="93">
        <v>-2.7E-2</v>
      </c>
      <c r="AA252" s="92">
        <v>612381</v>
      </c>
      <c r="AB252" s="93">
        <v>1</v>
      </c>
      <c r="AC252" s="93">
        <v>-9.7000000000000003E-2</v>
      </c>
      <c r="AD252" s="92">
        <v>582321</v>
      </c>
      <c r="AE252" s="93">
        <v>1</v>
      </c>
      <c r="AF252" s="93">
        <v>-4.9000000000000002E-2</v>
      </c>
      <c r="AG252" s="92">
        <v>563483</v>
      </c>
      <c r="AH252" s="93">
        <v>1</v>
      </c>
      <c r="AI252" s="93">
        <v>-3.2000000000000001E-2</v>
      </c>
      <c r="AJ252" s="11">
        <v>-114735</v>
      </c>
      <c r="AK252" s="192">
        <v>-0.16917126941484895</v>
      </c>
      <c r="AL252" s="11">
        <v>-48898</v>
      </c>
      <c r="AM252" s="192">
        <v>-7.984898290443368E-2</v>
      </c>
      <c r="AN252" s="92">
        <v>191948</v>
      </c>
      <c r="AO252" s="93">
        <v>1</v>
      </c>
      <c r="AP252" s="92">
        <v>190879</v>
      </c>
      <c r="AQ252" s="93">
        <v>1</v>
      </c>
      <c r="AR252" s="93">
        <v>-6.0000000000000001E-3</v>
      </c>
      <c r="AS252" s="92">
        <v>168039</v>
      </c>
      <c r="AT252" s="93">
        <v>1</v>
      </c>
      <c r="AU252" s="93">
        <v>-0.12</v>
      </c>
      <c r="AV252" s="92">
        <v>176678</v>
      </c>
      <c r="AW252" s="93">
        <v>1</v>
      </c>
      <c r="AX252" s="93">
        <v>5.0999999999999997E-2</v>
      </c>
      <c r="AY252" s="92">
        <v>190163</v>
      </c>
      <c r="AZ252" s="93">
        <v>1</v>
      </c>
      <c r="BA252" s="93">
        <v>7.5999999999999998E-2</v>
      </c>
      <c r="BB252" s="11">
        <v>-716</v>
      </c>
      <c r="BC252" s="192">
        <v>-3.7510674301520774E-3</v>
      </c>
      <c r="BD252" s="11">
        <v>22124</v>
      </c>
      <c r="BE252" s="192">
        <v>0.13165991228226781</v>
      </c>
      <c r="BF252" s="92">
        <v>6125469</v>
      </c>
      <c r="BG252" s="93">
        <v>1</v>
      </c>
      <c r="BH252" s="92">
        <v>6111073</v>
      </c>
      <c r="BI252" s="93">
        <v>1</v>
      </c>
      <c r="BJ252" s="93">
        <v>-2E-3</v>
      </c>
      <c r="BK252" s="92">
        <v>6003808</v>
      </c>
      <c r="BL252" s="93">
        <v>1</v>
      </c>
      <c r="BM252" s="93">
        <v>-1.7999999999999999E-2</v>
      </c>
      <c r="BN252" s="92">
        <v>5777632</v>
      </c>
      <c r="BO252" s="93">
        <v>1</v>
      </c>
      <c r="BP252" s="93">
        <v>-3.7999999999999999E-2</v>
      </c>
      <c r="BQ252" s="92">
        <v>5786585</v>
      </c>
      <c r="BR252" s="93">
        <v>1</v>
      </c>
      <c r="BS252" s="93">
        <v>2E-3</v>
      </c>
      <c r="BT252" s="11">
        <f t="shared" si="2"/>
        <v>-324488</v>
      </c>
      <c r="BU252" s="192">
        <f t="shared" si="3"/>
        <v>-5.3098367504364585E-2</v>
      </c>
      <c r="BV252" s="11">
        <v>-217223</v>
      </c>
      <c r="BW252" s="192">
        <v>-3.6180870540830086E-2</v>
      </c>
      <c r="BX252" s="207"/>
      <c r="BY252" s="208"/>
      <c r="BZ252" s="207"/>
      <c r="CA252" s="208"/>
      <c r="CB252" s="208"/>
      <c r="CC252" s="207"/>
      <c r="CD252" s="208"/>
      <c r="CE252" s="208"/>
      <c r="CF252" s="207"/>
      <c r="CG252" s="208"/>
      <c r="CH252" s="208"/>
      <c r="CI252" s="207"/>
      <c r="CJ252" s="208"/>
      <c r="CK252" s="208"/>
      <c r="CL252" s="207"/>
      <c r="CM252" s="208"/>
      <c r="CN252" s="207"/>
      <c r="CO252" s="208"/>
      <c r="CP252" s="207"/>
      <c r="CQ252" s="208"/>
      <c r="CR252" s="207"/>
      <c r="CS252" s="208"/>
      <c r="CT252" s="208"/>
      <c r="CU252" s="207"/>
      <c r="CV252" s="208"/>
      <c r="CW252" s="208"/>
      <c r="CX252" s="207"/>
      <c r="CY252" s="208"/>
      <c r="CZ252" s="208"/>
      <c r="DA252" s="207"/>
      <c r="DB252" s="208"/>
      <c r="DC252" s="208"/>
      <c r="DD252" s="207"/>
      <c r="DE252" s="208"/>
      <c r="DF252" s="207"/>
      <c r="DG252" s="208"/>
      <c r="DH252" s="207"/>
      <c r="DI252" s="208"/>
      <c r="DJ252" s="207"/>
      <c r="DK252" s="208"/>
      <c r="DL252" s="208"/>
      <c r="DM252" s="207"/>
      <c r="DN252" s="208"/>
      <c r="DO252" s="208"/>
      <c r="DP252" s="207"/>
      <c r="DQ252" s="208"/>
      <c r="DR252" s="208"/>
      <c r="DS252" s="207"/>
      <c r="DT252" s="208"/>
      <c r="DU252" s="208"/>
      <c r="DV252" s="207"/>
      <c r="DW252" s="208"/>
      <c r="DX252" s="207"/>
      <c r="DY252" s="208"/>
    </row>
    <row r="253" spans="1:129" x14ac:dyDescent="0.3">
      <c r="B253" s="236"/>
      <c r="D253" s="151"/>
      <c r="E253" s="152"/>
      <c r="F253" s="151"/>
      <c r="G253" s="152"/>
      <c r="H253" s="152"/>
      <c r="I253" s="151"/>
      <c r="J253" s="152"/>
      <c r="K253" s="152"/>
      <c r="L253" s="151"/>
      <c r="M253" s="152"/>
      <c r="N253" s="152"/>
      <c r="O253" s="151"/>
      <c r="P253" s="152"/>
      <c r="Q253" s="152"/>
      <c r="R253" s="11"/>
      <c r="S253" s="192"/>
      <c r="T253" s="11"/>
      <c r="U253" s="192"/>
      <c r="V253" s="151"/>
      <c r="W253" s="152"/>
      <c r="X253" s="151"/>
      <c r="Y253" s="152"/>
      <c r="Z253" s="152"/>
      <c r="AA253" s="151"/>
      <c r="AB253" s="152"/>
      <c r="AC253" s="152"/>
      <c r="AD253" s="151"/>
      <c r="AE253" s="152"/>
      <c r="AF253" s="152"/>
      <c r="AG253" s="151"/>
      <c r="AH253" s="152"/>
      <c r="AI253" s="152"/>
      <c r="AJ253" s="11"/>
      <c r="AK253" s="192"/>
      <c r="AL253" s="11"/>
      <c r="AM253" s="192"/>
      <c r="AN253" s="151"/>
      <c r="AO253" s="152"/>
      <c r="AP253" s="151"/>
      <c r="AQ253" s="152"/>
      <c r="AR253" s="152"/>
      <c r="AS253" s="151"/>
      <c r="AT253" s="152"/>
      <c r="AU253" s="152"/>
      <c r="AV253" s="151"/>
      <c r="AW253" s="152"/>
      <c r="AX253" s="152"/>
      <c r="AY253" s="151"/>
      <c r="AZ253" s="152"/>
      <c r="BA253" s="152"/>
      <c r="BB253" s="11"/>
      <c r="BC253" s="192"/>
      <c r="BD253" s="11"/>
      <c r="BE253" s="192"/>
      <c r="BF253" s="151"/>
      <c r="BG253" s="152"/>
      <c r="BH253" s="151"/>
      <c r="BI253" s="152"/>
      <c r="BJ253" s="152"/>
      <c r="BK253" s="151"/>
      <c r="BL253" s="152"/>
      <c r="BM253" s="152"/>
      <c r="BN253" s="151"/>
      <c r="BO253" s="152"/>
      <c r="BP253" s="152"/>
      <c r="BQ253" s="151"/>
      <c r="BR253" s="152"/>
      <c r="BS253" s="152"/>
      <c r="BT253" s="11"/>
      <c r="BU253" s="192"/>
      <c r="BV253" s="11"/>
      <c r="BW253" s="192"/>
      <c r="BX253" s="207"/>
      <c r="BY253" s="208"/>
      <c r="BZ253" s="207"/>
      <c r="CA253" s="208"/>
      <c r="CB253" s="208"/>
      <c r="CC253" s="207"/>
      <c r="CD253" s="208"/>
      <c r="CE253" s="208"/>
      <c r="CF253" s="207"/>
      <c r="CG253" s="208"/>
      <c r="CH253" s="208"/>
      <c r="CI253" s="207"/>
      <c r="CJ253" s="208"/>
      <c r="CK253" s="208"/>
      <c r="CL253" s="207"/>
      <c r="CM253" s="208"/>
      <c r="CN253" s="207"/>
      <c r="CO253" s="208"/>
      <c r="CP253" s="207"/>
      <c r="CQ253" s="208"/>
      <c r="CR253" s="207"/>
      <c r="CS253" s="208"/>
      <c r="CT253" s="208"/>
      <c r="CU253" s="207"/>
      <c r="CV253" s="208"/>
      <c r="CW253" s="208"/>
      <c r="CX253" s="207"/>
      <c r="CY253" s="208"/>
      <c r="CZ253" s="208"/>
      <c r="DA253" s="207"/>
      <c r="DB253" s="208"/>
      <c r="DC253" s="208"/>
      <c r="DD253" s="207"/>
      <c r="DE253" s="208"/>
      <c r="DF253" s="207"/>
      <c r="DG253" s="208"/>
      <c r="DH253" s="207"/>
      <c r="DI253" s="208"/>
      <c r="DJ253" s="207"/>
      <c r="DK253" s="208"/>
      <c r="DL253" s="208"/>
      <c r="DM253" s="207"/>
      <c r="DN253" s="208"/>
      <c r="DO253" s="208"/>
      <c r="DP253" s="207"/>
      <c r="DQ253" s="208"/>
      <c r="DR253" s="208"/>
      <c r="DS253" s="207"/>
      <c r="DT253" s="208"/>
      <c r="DU253" s="208"/>
      <c r="DV253" s="207"/>
      <c r="DW253" s="208"/>
      <c r="DX253" s="207"/>
      <c r="DY253" s="208"/>
    </row>
    <row r="254" spans="1:129" x14ac:dyDescent="0.3">
      <c r="B254" s="217" t="s">
        <v>438</v>
      </c>
      <c r="D254" s="151"/>
      <c r="E254" s="152"/>
      <c r="F254" s="151"/>
      <c r="G254" s="152"/>
      <c r="H254" s="152"/>
      <c r="I254" s="151"/>
      <c r="J254" s="152"/>
      <c r="K254" s="152"/>
      <c r="L254" s="151"/>
      <c r="M254" s="152"/>
      <c r="N254" s="152"/>
      <c r="O254" s="151"/>
      <c r="P254" s="152"/>
      <c r="Q254" s="152"/>
      <c r="R254" s="11"/>
      <c r="S254" s="192"/>
      <c r="T254" s="11"/>
      <c r="U254" s="192"/>
      <c r="V254" s="151"/>
      <c r="W254" s="152"/>
      <c r="X254" s="151"/>
      <c r="Y254" s="152"/>
      <c r="Z254" s="152"/>
      <c r="AA254" s="151"/>
      <c r="AB254" s="152"/>
      <c r="AC254" s="152"/>
      <c r="AD254" s="151"/>
      <c r="AE254" s="152"/>
      <c r="AF254" s="152"/>
      <c r="AG254" s="151"/>
      <c r="AH254" s="152"/>
      <c r="AI254" s="152"/>
      <c r="AJ254" s="11"/>
      <c r="AK254" s="192"/>
      <c r="AL254" s="11"/>
      <c r="AM254" s="192"/>
      <c r="AN254" s="151"/>
      <c r="AO254" s="152"/>
      <c r="AP254" s="151"/>
      <c r="AQ254" s="152"/>
      <c r="AR254" s="152"/>
      <c r="AS254" s="151"/>
      <c r="AT254" s="152"/>
      <c r="AU254" s="152"/>
      <c r="AV254" s="151"/>
      <c r="AW254" s="152"/>
      <c r="AX254" s="152"/>
      <c r="AY254" s="151"/>
      <c r="AZ254" s="152"/>
      <c r="BA254" s="152"/>
      <c r="BB254" s="11"/>
      <c r="BC254" s="192"/>
      <c r="BD254" s="11"/>
      <c r="BE254" s="192"/>
      <c r="BF254" s="151"/>
      <c r="BG254" s="152"/>
      <c r="BH254" s="151"/>
      <c r="BI254" s="152"/>
      <c r="BJ254" s="152"/>
      <c r="BK254" s="151"/>
      <c r="BL254" s="152"/>
      <c r="BM254" s="152"/>
      <c r="BN254" s="151"/>
      <c r="BO254" s="152"/>
      <c r="BP254" s="152"/>
      <c r="BQ254" s="151"/>
      <c r="BR254" s="152"/>
      <c r="BS254" s="152"/>
      <c r="BT254" s="11"/>
      <c r="BU254" s="192"/>
      <c r="BV254" s="11"/>
      <c r="BW254" s="192"/>
      <c r="BX254" s="207"/>
      <c r="BY254" s="208"/>
      <c r="BZ254" s="207"/>
      <c r="CA254" s="208"/>
      <c r="CB254" s="208"/>
      <c r="CC254" s="207"/>
      <c r="CD254" s="208"/>
      <c r="CE254" s="208"/>
      <c r="CF254" s="207"/>
      <c r="CG254" s="208"/>
      <c r="CH254" s="208"/>
      <c r="CI254" s="207"/>
      <c r="CJ254" s="208"/>
      <c r="CK254" s="208"/>
      <c r="CL254" s="207"/>
      <c r="CM254" s="208"/>
      <c r="CN254" s="207"/>
      <c r="CO254" s="208"/>
      <c r="CP254" s="207"/>
      <c r="CQ254" s="208"/>
      <c r="CR254" s="207"/>
      <c r="CS254" s="208"/>
      <c r="CT254" s="208"/>
      <c r="CU254" s="207"/>
      <c r="CV254" s="208"/>
      <c r="CW254" s="208"/>
      <c r="CX254" s="207"/>
      <c r="CY254" s="208"/>
      <c r="CZ254" s="208"/>
      <c r="DA254" s="207"/>
      <c r="DB254" s="208"/>
      <c r="DC254" s="208"/>
      <c r="DD254" s="207"/>
      <c r="DE254" s="208"/>
      <c r="DF254" s="207"/>
      <c r="DG254" s="208"/>
      <c r="DH254" s="207"/>
      <c r="DI254" s="208"/>
      <c r="DJ254" s="207"/>
      <c r="DK254" s="208"/>
      <c r="DL254" s="208"/>
      <c r="DM254" s="207"/>
      <c r="DN254" s="208"/>
      <c r="DO254" s="208"/>
      <c r="DP254" s="207"/>
      <c r="DQ254" s="208"/>
      <c r="DR254" s="208"/>
      <c r="DS254" s="207"/>
      <c r="DT254" s="208"/>
      <c r="DU254" s="208"/>
      <c r="DV254" s="207"/>
      <c r="DW254" s="208"/>
      <c r="DX254" s="207"/>
      <c r="DY254" s="208"/>
    </row>
    <row r="255" spans="1:129" ht="28.8" customHeight="1" x14ac:dyDescent="0.3">
      <c r="A255" s="413" t="s">
        <v>52</v>
      </c>
      <c r="B255" s="413" t="s">
        <v>366</v>
      </c>
      <c r="C255" s="12" t="s">
        <v>134</v>
      </c>
      <c r="D255" s="151">
        <v>5535</v>
      </c>
      <c r="E255" s="152">
        <v>0.44600000000000001</v>
      </c>
      <c r="F255" s="151">
        <v>5873</v>
      </c>
      <c r="G255" s="152">
        <v>0.45700000000000002</v>
      </c>
      <c r="H255" s="152">
        <v>6.0999999999999999E-2</v>
      </c>
      <c r="I255" s="151">
        <v>7205</v>
      </c>
      <c r="J255" s="152">
        <v>0.48099999999999998</v>
      </c>
      <c r="K255" s="152">
        <v>0.22700000000000001</v>
      </c>
      <c r="L255" s="151">
        <v>7318</v>
      </c>
      <c r="M255" s="152">
        <v>0.499</v>
      </c>
      <c r="N255" s="152">
        <v>1.6E-2</v>
      </c>
      <c r="O255" s="151">
        <v>6283</v>
      </c>
      <c r="P255" s="152">
        <v>0.47199999999999998</v>
      </c>
      <c r="Q255" s="152">
        <v>-0.14099999999999999</v>
      </c>
      <c r="R255" s="11">
        <v>410</v>
      </c>
      <c r="S255" s="123">
        <v>6.9810999489187786E-2</v>
      </c>
      <c r="T255" s="11">
        <v>-922</v>
      </c>
      <c r="U255" s="123">
        <v>-0.12796668979875087</v>
      </c>
      <c r="V255" s="127">
        <v>5219</v>
      </c>
      <c r="W255" s="128">
        <v>0.45026313519109656</v>
      </c>
      <c r="X255" s="127">
        <v>5598</v>
      </c>
      <c r="Y255" s="128">
        <v>0.46058910646700674</v>
      </c>
      <c r="Z255" s="128">
        <v>7.2619275723318638E-2</v>
      </c>
      <c r="AA255" s="127">
        <v>6896</v>
      </c>
      <c r="AB255" s="128">
        <v>0.48556541332206732</v>
      </c>
      <c r="AC255" s="128">
        <v>0.23186852447302608</v>
      </c>
      <c r="AD255" s="127">
        <v>6845</v>
      </c>
      <c r="AE255" s="128">
        <v>0.50146520146520146</v>
      </c>
      <c r="AF255" s="128">
        <v>-7.3955916473317862E-3</v>
      </c>
      <c r="AG255" s="127">
        <v>5898</v>
      </c>
      <c r="AH255" s="128">
        <v>0.47625968992248063</v>
      </c>
      <c r="AI255" s="128">
        <v>-0.13834915997078159</v>
      </c>
      <c r="AJ255" s="11">
        <v>300</v>
      </c>
      <c r="AK255" s="192">
        <v>5.3590568060021493E-2</v>
      </c>
      <c r="AL255" s="11">
        <v>-998</v>
      </c>
      <c r="AM255" s="192">
        <v>-0.1447215777262181</v>
      </c>
      <c r="AN255" s="127">
        <v>316</v>
      </c>
      <c r="AO255" s="128">
        <v>0.38210399032648124</v>
      </c>
      <c r="AP255" s="127">
        <v>275</v>
      </c>
      <c r="AQ255" s="128">
        <v>0.3884180790960452</v>
      </c>
      <c r="AR255" s="128">
        <v>-0.12974683544303797</v>
      </c>
      <c r="AS255" s="127">
        <v>309</v>
      </c>
      <c r="AT255" s="128">
        <v>0.39413265306122447</v>
      </c>
      <c r="AU255" s="128">
        <v>0.12363636363636364</v>
      </c>
      <c r="AV255" s="127">
        <v>473</v>
      </c>
      <c r="AW255" s="128">
        <v>0.46281800391389433</v>
      </c>
      <c r="AX255" s="128">
        <v>0.53074433656957931</v>
      </c>
      <c r="AY255" s="127">
        <v>385</v>
      </c>
      <c r="AZ255" s="128">
        <v>0.41264737406216506</v>
      </c>
      <c r="BA255" s="128">
        <v>-0.18604651162790697</v>
      </c>
      <c r="BB255" s="11">
        <v>110</v>
      </c>
      <c r="BC255" s="192">
        <v>0.39999999999999991</v>
      </c>
      <c r="BD255" s="11">
        <v>76</v>
      </c>
      <c r="BE255" s="192">
        <v>0.2459546925566343</v>
      </c>
      <c r="BF255" s="207"/>
      <c r="BG255" s="208"/>
      <c r="BH255" s="207"/>
      <c r="BI255" s="208"/>
      <c r="BJ255" s="208"/>
      <c r="BK255" s="207"/>
      <c r="BL255" s="208"/>
      <c r="BM255" s="208"/>
      <c r="BN255" s="207"/>
      <c r="BO255" s="208"/>
      <c r="BP255" s="208"/>
      <c r="BQ255" s="207"/>
      <c r="BR255" s="208"/>
      <c r="BS255" s="208"/>
      <c r="BT255" s="207"/>
      <c r="BU255" s="288"/>
      <c r="BV255" s="207"/>
      <c r="BW255" s="288"/>
      <c r="BX255" s="207"/>
      <c r="BY255" s="208"/>
      <c r="BZ255" s="207"/>
      <c r="CA255" s="208"/>
      <c r="CB255" s="208"/>
      <c r="CC255" s="207"/>
      <c r="CD255" s="208"/>
      <c r="CE255" s="208"/>
      <c r="CF255" s="207"/>
      <c r="CG255" s="208"/>
      <c r="CH255" s="208"/>
      <c r="CI255" s="207"/>
      <c r="CJ255" s="208"/>
      <c r="CK255" s="208"/>
      <c r="CL255" s="207"/>
      <c r="CM255" s="208"/>
      <c r="CN255" s="207"/>
      <c r="CO255" s="208"/>
      <c r="CP255" s="207"/>
      <c r="CQ255" s="208"/>
      <c r="CR255" s="207"/>
      <c r="CS255" s="208"/>
      <c r="CT255" s="208"/>
      <c r="CU255" s="207"/>
      <c r="CV255" s="208"/>
      <c r="CW255" s="208"/>
      <c r="CX255" s="207"/>
      <c r="CY255" s="208"/>
      <c r="CZ255" s="208"/>
      <c r="DA255" s="207"/>
      <c r="DB255" s="208"/>
      <c r="DC255" s="208"/>
      <c r="DD255" s="207"/>
      <c r="DE255" s="208"/>
      <c r="DF255" s="207"/>
      <c r="DG255" s="208"/>
      <c r="DH255" s="207"/>
      <c r="DI255" s="208"/>
      <c r="DJ255" s="207"/>
      <c r="DK255" s="208"/>
      <c r="DL255" s="208"/>
      <c r="DM255" s="207"/>
      <c r="DN255" s="208"/>
      <c r="DO255" s="208"/>
      <c r="DP255" s="207"/>
      <c r="DQ255" s="208"/>
      <c r="DR255" s="208"/>
      <c r="DS255" s="207"/>
      <c r="DT255" s="208"/>
      <c r="DU255" s="208"/>
      <c r="DV255" s="207"/>
      <c r="DW255" s="208"/>
      <c r="DX255" s="207"/>
      <c r="DY255" s="208"/>
    </row>
    <row r="256" spans="1:129" x14ac:dyDescent="0.3">
      <c r="A256" s="413"/>
      <c r="B256" s="413"/>
      <c r="C256" s="12" t="s">
        <v>133</v>
      </c>
      <c r="D256" s="151">
        <v>2584</v>
      </c>
      <c r="E256" s="152">
        <v>0.20799999999999999</v>
      </c>
      <c r="F256" s="151">
        <v>2624</v>
      </c>
      <c r="G256" s="152">
        <v>0.20399999999999999</v>
      </c>
      <c r="H256" s="152">
        <v>1.4999999999999999E-2</v>
      </c>
      <c r="I256" s="151">
        <v>2875</v>
      </c>
      <c r="J256" s="152">
        <v>0.192</v>
      </c>
      <c r="K256" s="152">
        <v>9.6000000000000002E-2</v>
      </c>
      <c r="L256" s="151">
        <v>2931</v>
      </c>
      <c r="M256" s="152">
        <v>0.2</v>
      </c>
      <c r="N256" s="152">
        <v>1.9E-2</v>
      </c>
      <c r="O256" s="151">
        <v>2784</v>
      </c>
      <c r="P256" s="152">
        <v>0.20899999999999999</v>
      </c>
      <c r="Q256" s="152">
        <v>-0.05</v>
      </c>
      <c r="R256" s="11">
        <v>160</v>
      </c>
      <c r="S256" s="123">
        <v>6.0975609756097615E-2</v>
      </c>
      <c r="T256" s="11">
        <v>-91</v>
      </c>
      <c r="U256" s="123">
        <v>-3.165217391304348E-2</v>
      </c>
      <c r="V256" s="127">
        <v>2408</v>
      </c>
      <c r="W256" s="128">
        <v>0.20774739021654731</v>
      </c>
      <c r="X256" s="127">
        <v>2505</v>
      </c>
      <c r="Y256" s="128">
        <v>0.20610498601283528</v>
      </c>
      <c r="Z256" s="128">
        <v>4.0282392026578073E-2</v>
      </c>
      <c r="AA256" s="127">
        <v>2707</v>
      </c>
      <c r="AB256" s="128">
        <v>0.1906069567666526</v>
      </c>
      <c r="AC256" s="128">
        <v>8.0638722554890213E-2</v>
      </c>
      <c r="AD256" s="127">
        <v>2735</v>
      </c>
      <c r="AE256" s="128">
        <v>0.20036630036630038</v>
      </c>
      <c r="AF256" s="128">
        <v>1.0343553749538234E-2</v>
      </c>
      <c r="AG256" s="127">
        <v>2589</v>
      </c>
      <c r="AH256" s="128">
        <v>0.20906007751937986</v>
      </c>
      <c r="AI256" s="128">
        <v>-5.3382084095063988E-2</v>
      </c>
      <c r="AJ256" s="11">
        <v>84</v>
      </c>
      <c r="AK256" s="192">
        <v>3.3532934131736525E-2</v>
      </c>
      <c r="AL256" s="11">
        <v>-118</v>
      </c>
      <c r="AM256" s="192">
        <v>-4.3590690801625413E-2</v>
      </c>
      <c r="AN256" s="127">
        <v>176</v>
      </c>
      <c r="AO256" s="128">
        <v>0.21281741233373638</v>
      </c>
      <c r="AP256" s="127">
        <v>119</v>
      </c>
      <c r="AQ256" s="128">
        <v>0.16807909604519775</v>
      </c>
      <c r="AR256" s="128">
        <v>-0.32386363636363635</v>
      </c>
      <c r="AS256" s="127">
        <v>168</v>
      </c>
      <c r="AT256" s="128">
        <v>0.21428571428571427</v>
      </c>
      <c r="AU256" s="128">
        <v>0.41176470588235292</v>
      </c>
      <c r="AV256" s="127">
        <v>196</v>
      </c>
      <c r="AW256" s="128">
        <v>0.19178082191780821</v>
      </c>
      <c r="AX256" s="128">
        <v>0.16666666666666666</v>
      </c>
      <c r="AY256" s="127">
        <v>195</v>
      </c>
      <c r="AZ256" s="128">
        <v>0.20900321543408359</v>
      </c>
      <c r="BA256" s="128">
        <v>-5.1020408163265302E-3</v>
      </c>
      <c r="BB256" s="11">
        <v>76</v>
      </c>
      <c r="BC256" s="192">
        <v>0.6386554621848739</v>
      </c>
      <c r="BD256" s="11">
        <v>27</v>
      </c>
      <c r="BE256" s="192">
        <v>0.16071428571428573</v>
      </c>
      <c r="BF256" s="207"/>
      <c r="BG256" s="208"/>
      <c r="BH256" s="207"/>
      <c r="BI256" s="208"/>
      <c r="BJ256" s="208"/>
      <c r="BK256" s="207"/>
      <c r="BL256" s="208"/>
      <c r="BM256" s="208"/>
      <c r="BN256" s="207"/>
      <c r="BO256" s="208"/>
      <c r="BP256" s="208"/>
      <c r="BQ256" s="207"/>
      <c r="BR256" s="208"/>
      <c r="BS256" s="208"/>
      <c r="BT256" s="207"/>
      <c r="BU256" s="288"/>
      <c r="BV256" s="207"/>
      <c r="BW256" s="288"/>
      <c r="BX256" s="207"/>
      <c r="BY256" s="208"/>
      <c r="BZ256" s="207"/>
      <c r="CA256" s="208"/>
      <c r="CB256" s="208"/>
      <c r="CC256" s="207"/>
      <c r="CD256" s="208"/>
      <c r="CE256" s="208"/>
      <c r="CF256" s="207"/>
      <c r="CG256" s="208"/>
      <c r="CH256" s="208"/>
      <c r="CI256" s="207"/>
      <c r="CJ256" s="208"/>
      <c r="CK256" s="208"/>
      <c r="CL256" s="207"/>
      <c r="CM256" s="208"/>
      <c r="CN256" s="207"/>
      <c r="CO256" s="208"/>
      <c r="CP256" s="207"/>
      <c r="CQ256" s="208"/>
      <c r="CR256" s="207"/>
      <c r="CS256" s="208"/>
      <c r="CT256" s="208"/>
      <c r="CU256" s="207"/>
      <c r="CV256" s="208"/>
      <c r="CW256" s="208"/>
      <c r="CX256" s="207"/>
      <c r="CY256" s="208"/>
      <c r="CZ256" s="208"/>
      <c r="DA256" s="207"/>
      <c r="DB256" s="208"/>
      <c r="DC256" s="208"/>
      <c r="DD256" s="207"/>
      <c r="DE256" s="208"/>
      <c r="DF256" s="207"/>
      <c r="DG256" s="208"/>
      <c r="DH256" s="207"/>
      <c r="DI256" s="208"/>
      <c r="DJ256" s="207"/>
      <c r="DK256" s="208"/>
      <c r="DL256" s="208"/>
      <c r="DM256" s="207"/>
      <c r="DN256" s="208"/>
      <c r="DO256" s="208"/>
      <c r="DP256" s="207"/>
      <c r="DQ256" s="208"/>
      <c r="DR256" s="208"/>
      <c r="DS256" s="207"/>
      <c r="DT256" s="208"/>
      <c r="DU256" s="208"/>
      <c r="DV256" s="207"/>
      <c r="DW256" s="208"/>
      <c r="DX256" s="207"/>
      <c r="DY256" s="208"/>
    </row>
    <row r="257" spans="1:129" x14ac:dyDescent="0.3">
      <c r="A257" s="413"/>
      <c r="B257" s="413"/>
      <c r="C257" s="112" t="s">
        <v>132</v>
      </c>
      <c r="D257" s="151">
        <v>1544</v>
      </c>
      <c r="E257" s="152">
        <v>0.124</v>
      </c>
      <c r="F257" s="151">
        <v>1589</v>
      </c>
      <c r="G257" s="152">
        <v>0.124</v>
      </c>
      <c r="H257" s="152">
        <v>2.9000000000000001E-2</v>
      </c>
      <c r="I257" s="151">
        <v>1827</v>
      </c>
      <c r="J257" s="152">
        <v>0.122</v>
      </c>
      <c r="K257" s="152">
        <v>0.15</v>
      </c>
      <c r="L257" s="151">
        <v>1617</v>
      </c>
      <c r="M257" s="152">
        <v>0.11</v>
      </c>
      <c r="N257" s="152">
        <v>-0.115</v>
      </c>
      <c r="O257" s="151">
        <v>1646</v>
      </c>
      <c r="P257" s="152">
        <v>0.124</v>
      </c>
      <c r="Q257" s="152">
        <v>1.7999999999999999E-2</v>
      </c>
      <c r="R257" s="11">
        <v>57</v>
      </c>
      <c r="S257" s="123">
        <v>3.5871617369414688E-2</v>
      </c>
      <c r="T257" s="11">
        <v>-181</v>
      </c>
      <c r="U257" s="123">
        <v>-9.906951286261631E-2</v>
      </c>
      <c r="V257" s="127">
        <v>1432</v>
      </c>
      <c r="W257" s="128">
        <v>0.12354412906565439</v>
      </c>
      <c r="X257" s="127">
        <v>1477</v>
      </c>
      <c r="Y257" s="128">
        <v>0.12152377818002304</v>
      </c>
      <c r="Z257" s="128">
        <v>3.1424581005586594E-2</v>
      </c>
      <c r="AA257" s="127">
        <v>1715</v>
      </c>
      <c r="AB257" s="128">
        <v>0.12075763976904662</v>
      </c>
      <c r="AC257" s="128">
        <v>0.16113744075829384</v>
      </c>
      <c r="AD257" s="127">
        <v>1501</v>
      </c>
      <c r="AE257" s="128">
        <v>0.10996336996336996</v>
      </c>
      <c r="AF257" s="128">
        <v>-0.12478134110787172</v>
      </c>
      <c r="AG257" s="127">
        <v>1517</v>
      </c>
      <c r="AH257" s="128">
        <v>0.12249677002583979</v>
      </c>
      <c r="AI257" s="128">
        <v>1.0659560293137908E-2</v>
      </c>
      <c r="AJ257" s="11">
        <v>40</v>
      </c>
      <c r="AK257" s="192">
        <v>2.7081922816519999E-2</v>
      </c>
      <c r="AL257" s="11">
        <v>-198</v>
      </c>
      <c r="AM257" s="192">
        <v>-0.11545189504373178</v>
      </c>
      <c r="AN257" s="127">
        <v>112</v>
      </c>
      <c r="AO257" s="128">
        <v>0.13542926239419589</v>
      </c>
      <c r="AP257" s="127">
        <v>112</v>
      </c>
      <c r="AQ257" s="128">
        <v>0.15819209039548024</v>
      </c>
      <c r="AR257" s="128">
        <v>0</v>
      </c>
      <c r="AS257" s="127">
        <v>112</v>
      </c>
      <c r="AT257" s="128">
        <v>0.14285714285714285</v>
      </c>
      <c r="AU257" s="128">
        <v>0</v>
      </c>
      <c r="AV257" s="127">
        <v>116</v>
      </c>
      <c r="AW257" s="128">
        <v>0.11350293542074363</v>
      </c>
      <c r="AX257" s="128">
        <v>3.5714285714285712E-2</v>
      </c>
      <c r="AY257" s="127">
        <v>129</v>
      </c>
      <c r="AZ257" s="128">
        <v>0.13826366559485531</v>
      </c>
      <c r="BA257" s="128">
        <v>0.11206896551724138</v>
      </c>
      <c r="BB257" s="11">
        <v>17</v>
      </c>
      <c r="BC257" s="192">
        <v>0.15178571428571419</v>
      </c>
      <c r="BD257" s="11">
        <v>17</v>
      </c>
      <c r="BE257" s="192">
        <v>0.15178571428571427</v>
      </c>
      <c r="BF257" s="207"/>
      <c r="BG257" s="208"/>
      <c r="BH257" s="207"/>
      <c r="BI257" s="208"/>
      <c r="BJ257" s="208"/>
      <c r="BK257" s="207"/>
      <c r="BL257" s="208"/>
      <c r="BM257" s="208"/>
      <c r="BN257" s="207"/>
      <c r="BO257" s="208"/>
      <c r="BP257" s="208"/>
      <c r="BQ257" s="207"/>
      <c r="BR257" s="208"/>
      <c r="BS257" s="208"/>
      <c r="BT257" s="207"/>
      <c r="BU257" s="288"/>
      <c r="BV257" s="207"/>
      <c r="BW257" s="288"/>
      <c r="BX257" s="207"/>
      <c r="BY257" s="208"/>
      <c r="BZ257" s="207"/>
      <c r="CA257" s="208"/>
      <c r="CB257" s="208"/>
      <c r="CC257" s="207"/>
      <c r="CD257" s="208"/>
      <c r="CE257" s="208"/>
      <c r="CF257" s="207"/>
      <c r="CG257" s="208"/>
      <c r="CH257" s="208"/>
      <c r="CI257" s="207"/>
      <c r="CJ257" s="208"/>
      <c r="CK257" s="208"/>
      <c r="CL257" s="207"/>
      <c r="CM257" s="208"/>
      <c r="CN257" s="207"/>
      <c r="CO257" s="208"/>
      <c r="CP257" s="207"/>
      <c r="CQ257" s="208"/>
      <c r="CR257" s="207"/>
      <c r="CS257" s="208"/>
      <c r="CT257" s="208"/>
      <c r="CU257" s="207"/>
      <c r="CV257" s="208"/>
      <c r="CW257" s="208"/>
      <c r="CX257" s="207"/>
      <c r="CY257" s="208"/>
      <c r="CZ257" s="208"/>
      <c r="DA257" s="207"/>
      <c r="DB257" s="208"/>
      <c r="DC257" s="208"/>
      <c r="DD257" s="207"/>
      <c r="DE257" s="208"/>
      <c r="DF257" s="207"/>
      <c r="DG257" s="208"/>
      <c r="DH257" s="207"/>
      <c r="DI257" s="208"/>
      <c r="DJ257" s="207"/>
      <c r="DK257" s="208"/>
      <c r="DL257" s="208"/>
      <c r="DM257" s="207"/>
      <c r="DN257" s="208"/>
      <c r="DO257" s="208"/>
      <c r="DP257" s="207"/>
      <c r="DQ257" s="208"/>
      <c r="DR257" s="208"/>
      <c r="DS257" s="207"/>
      <c r="DT257" s="208"/>
      <c r="DU257" s="208"/>
      <c r="DV257" s="207"/>
      <c r="DW257" s="208"/>
      <c r="DX257" s="207"/>
      <c r="DY257" s="208"/>
    </row>
    <row r="258" spans="1:129" x14ac:dyDescent="0.3">
      <c r="A258" s="413"/>
      <c r="B258" s="413"/>
      <c r="C258" s="12" t="s">
        <v>131</v>
      </c>
      <c r="D258" s="151">
        <v>1084</v>
      </c>
      <c r="E258" s="152">
        <v>8.6999999999999994E-2</v>
      </c>
      <c r="F258" s="151">
        <v>1121</v>
      </c>
      <c r="G258" s="152">
        <v>8.6999999999999994E-2</v>
      </c>
      <c r="H258" s="152">
        <v>3.4000000000000002E-2</v>
      </c>
      <c r="I258" s="151">
        <v>1194</v>
      </c>
      <c r="J258" s="152">
        <v>0.08</v>
      </c>
      <c r="K258" s="152">
        <v>6.5000000000000002E-2</v>
      </c>
      <c r="L258" s="151">
        <v>1105</v>
      </c>
      <c r="M258" s="152">
        <v>7.4999999999999997E-2</v>
      </c>
      <c r="N258" s="152">
        <v>-7.4999999999999997E-2</v>
      </c>
      <c r="O258" s="151">
        <v>1159</v>
      </c>
      <c r="P258" s="152">
        <v>8.6999999999999994E-2</v>
      </c>
      <c r="Q258" s="152">
        <v>4.9000000000000002E-2</v>
      </c>
      <c r="R258" s="11">
        <v>38</v>
      </c>
      <c r="S258" s="123">
        <v>3.3898305084745672E-2</v>
      </c>
      <c r="T258" s="11">
        <v>-35</v>
      </c>
      <c r="U258" s="123">
        <v>-2.9313232830820771E-2</v>
      </c>
      <c r="V258" s="127">
        <v>1000</v>
      </c>
      <c r="W258" s="128">
        <v>8.62738331464067E-2</v>
      </c>
      <c r="X258" s="127">
        <v>1035</v>
      </c>
      <c r="Y258" s="128">
        <v>8.5157149909494814E-2</v>
      </c>
      <c r="Z258" s="128">
        <v>3.5000000000000003E-2</v>
      </c>
      <c r="AA258" s="127">
        <v>1110</v>
      </c>
      <c r="AB258" s="128">
        <v>7.8158005914659906E-2</v>
      </c>
      <c r="AC258" s="128">
        <v>7.2463768115942032E-2</v>
      </c>
      <c r="AD258" s="127">
        <v>1019</v>
      </c>
      <c r="AE258" s="128">
        <v>7.4652014652014653E-2</v>
      </c>
      <c r="AF258" s="128">
        <v>-8.1981981981981977E-2</v>
      </c>
      <c r="AG258" s="127">
        <v>1062</v>
      </c>
      <c r="AH258" s="128">
        <v>8.5755813953488372E-2</v>
      </c>
      <c r="AI258" s="128">
        <v>4.2198233562315994E-2</v>
      </c>
      <c r="AJ258" s="11">
        <v>27</v>
      </c>
      <c r="AK258" s="192">
        <v>2.6086956521739202E-2</v>
      </c>
      <c r="AL258" s="11">
        <v>-48</v>
      </c>
      <c r="AM258" s="192">
        <v>-4.3243243243243246E-2</v>
      </c>
      <c r="AN258" s="127">
        <v>84</v>
      </c>
      <c r="AO258" s="128">
        <v>0.10157194679564692</v>
      </c>
      <c r="AP258" s="127">
        <v>86</v>
      </c>
      <c r="AQ258" s="128">
        <v>0.12146892655367232</v>
      </c>
      <c r="AR258" s="128">
        <v>2.3809523809523808E-2</v>
      </c>
      <c r="AS258" s="127">
        <v>84</v>
      </c>
      <c r="AT258" s="128">
        <v>0.10714285714285714</v>
      </c>
      <c r="AU258" s="128">
        <v>-2.3255813953488372E-2</v>
      </c>
      <c r="AV258" s="127">
        <v>86</v>
      </c>
      <c r="AW258" s="128">
        <v>8.4148727984344418E-2</v>
      </c>
      <c r="AX258" s="128">
        <v>2.3809523809523808E-2</v>
      </c>
      <c r="AY258" s="127">
        <v>97</v>
      </c>
      <c r="AZ258" s="128">
        <v>0.10396570203644159</v>
      </c>
      <c r="BA258" s="128">
        <v>0.12790697674418605</v>
      </c>
      <c r="BB258" s="11">
        <v>11</v>
      </c>
      <c r="BC258" s="192">
        <v>0.12790697674418605</v>
      </c>
      <c r="BD258" s="11">
        <v>13</v>
      </c>
      <c r="BE258" s="192">
        <v>0.15476190476190477</v>
      </c>
      <c r="BF258" s="207"/>
      <c r="BG258" s="208"/>
      <c r="BH258" s="207"/>
      <c r="BI258" s="208"/>
      <c r="BJ258" s="208"/>
      <c r="BK258" s="207"/>
      <c r="BL258" s="208"/>
      <c r="BM258" s="208"/>
      <c r="BN258" s="207"/>
      <c r="BO258" s="208"/>
      <c r="BP258" s="208"/>
      <c r="BQ258" s="207"/>
      <c r="BR258" s="208"/>
      <c r="BS258" s="208"/>
      <c r="BT258" s="207"/>
      <c r="BU258" s="288"/>
      <c r="BV258" s="207"/>
      <c r="BW258" s="288"/>
      <c r="BX258" s="207"/>
      <c r="BY258" s="208"/>
      <c r="BZ258" s="207"/>
      <c r="CA258" s="208"/>
      <c r="CB258" s="208"/>
      <c r="CC258" s="207"/>
      <c r="CD258" s="208"/>
      <c r="CE258" s="208"/>
      <c r="CF258" s="207"/>
      <c r="CG258" s="208"/>
      <c r="CH258" s="208"/>
      <c r="CI258" s="207"/>
      <c r="CJ258" s="208"/>
      <c r="CK258" s="208"/>
      <c r="CL258" s="207"/>
      <c r="CM258" s="208"/>
      <c r="CN258" s="207"/>
      <c r="CO258" s="208"/>
      <c r="CP258" s="207"/>
      <c r="CQ258" s="208"/>
      <c r="CR258" s="207"/>
      <c r="CS258" s="208"/>
      <c r="CT258" s="208"/>
      <c r="CU258" s="207"/>
      <c r="CV258" s="208"/>
      <c r="CW258" s="208"/>
      <c r="CX258" s="207"/>
      <c r="CY258" s="208"/>
      <c r="CZ258" s="208"/>
      <c r="DA258" s="207"/>
      <c r="DB258" s="208"/>
      <c r="DC258" s="208"/>
      <c r="DD258" s="207"/>
      <c r="DE258" s="208"/>
      <c r="DF258" s="207"/>
      <c r="DG258" s="208"/>
      <c r="DH258" s="207"/>
      <c r="DI258" s="208"/>
      <c r="DJ258" s="207"/>
      <c r="DK258" s="208"/>
      <c r="DL258" s="208"/>
      <c r="DM258" s="207"/>
      <c r="DN258" s="208"/>
      <c r="DO258" s="208"/>
      <c r="DP258" s="207"/>
      <c r="DQ258" s="208"/>
      <c r="DR258" s="208"/>
      <c r="DS258" s="207"/>
      <c r="DT258" s="208"/>
      <c r="DU258" s="208"/>
      <c r="DV258" s="207"/>
      <c r="DW258" s="208"/>
      <c r="DX258" s="207"/>
      <c r="DY258" s="208"/>
    </row>
    <row r="259" spans="1:129" x14ac:dyDescent="0.3">
      <c r="A259" s="413"/>
      <c r="B259" s="413"/>
      <c r="C259" s="12" t="s">
        <v>130</v>
      </c>
      <c r="D259" s="151">
        <v>674</v>
      </c>
      <c r="E259" s="152">
        <v>5.3999999999999999E-2</v>
      </c>
      <c r="F259" s="151">
        <v>651</v>
      </c>
      <c r="G259" s="152">
        <v>5.0999999999999997E-2</v>
      </c>
      <c r="H259" s="152">
        <v>-3.4000000000000002E-2</v>
      </c>
      <c r="I259" s="151">
        <v>740</v>
      </c>
      <c r="J259" s="152">
        <v>4.9000000000000002E-2</v>
      </c>
      <c r="K259" s="152">
        <v>0.13700000000000001</v>
      </c>
      <c r="L259" s="151">
        <v>690</v>
      </c>
      <c r="M259" s="152">
        <v>4.7E-2</v>
      </c>
      <c r="N259" s="152">
        <v>-6.8000000000000005E-2</v>
      </c>
      <c r="O259" s="151">
        <v>643</v>
      </c>
      <c r="P259" s="152">
        <v>4.8000000000000001E-2</v>
      </c>
      <c r="Q259" s="152">
        <v>-6.8000000000000005E-2</v>
      </c>
      <c r="R259" s="11">
        <v>-8</v>
      </c>
      <c r="S259" s="123">
        <v>-1.228878648233489E-2</v>
      </c>
      <c r="T259" s="11">
        <v>-97</v>
      </c>
      <c r="U259" s="123">
        <v>-0.13108108108108107</v>
      </c>
      <c r="V259" s="127">
        <v>613</v>
      </c>
      <c r="W259" s="128">
        <v>5.2885859718747305E-2</v>
      </c>
      <c r="X259" s="127">
        <v>606</v>
      </c>
      <c r="Y259" s="128">
        <v>4.9860128352805663E-2</v>
      </c>
      <c r="Z259" s="128">
        <v>-1.1419249592169658E-2</v>
      </c>
      <c r="AA259" s="127">
        <v>687</v>
      </c>
      <c r="AB259" s="128">
        <v>4.8373468525559779E-2</v>
      </c>
      <c r="AC259" s="128">
        <v>0.13366336633663367</v>
      </c>
      <c r="AD259" s="127">
        <v>634</v>
      </c>
      <c r="AE259" s="128">
        <v>4.6446886446886444E-2</v>
      </c>
      <c r="AF259" s="128">
        <v>-7.7147016011644837E-2</v>
      </c>
      <c r="AG259" s="127">
        <v>588</v>
      </c>
      <c r="AH259" s="128">
        <v>4.7480620155038761E-2</v>
      </c>
      <c r="AI259" s="128">
        <v>-7.2555205047318619E-2</v>
      </c>
      <c r="AJ259" s="11">
        <v>-18</v>
      </c>
      <c r="AK259" s="192">
        <v>-2.9702970297029729E-2</v>
      </c>
      <c r="AL259" s="11">
        <v>-99</v>
      </c>
      <c r="AM259" s="192">
        <v>-0.14410480349344978</v>
      </c>
      <c r="AN259" s="127">
        <v>61</v>
      </c>
      <c r="AO259" s="128">
        <v>7.3760580411124543E-2</v>
      </c>
      <c r="AP259" s="127">
        <v>45</v>
      </c>
      <c r="AQ259" s="128">
        <v>6.3559322033898302E-2</v>
      </c>
      <c r="AR259" s="128">
        <v>-0.26229508196721313</v>
      </c>
      <c r="AS259" s="127">
        <v>53</v>
      </c>
      <c r="AT259" s="128">
        <v>6.7602040816326536E-2</v>
      </c>
      <c r="AU259" s="128">
        <v>0.17777777777777778</v>
      </c>
      <c r="AV259" s="127">
        <v>56</v>
      </c>
      <c r="AW259" s="128">
        <v>5.4794520547945202E-2</v>
      </c>
      <c r="AX259" s="128">
        <v>5.6603773584905662E-2</v>
      </c>
      <c r="AY259" s="127">
        <v>55</v>
      </c>
      <c r="AZ259" s="128">
        <v>5.8949624866023578E-2</v>
      </c>
      <c r="BA259" s="128">
        <v>-1.7857142857142856E-2</v>
      </c>
      <c r="BB259" s="11">
        <v>10</v>
      </c>
      <c r="BC259" s="192">
        <v>0.22222222222222232</v>
      </c>
      <c r="BD259" s="11">
        <v>2</v>
      </c>
      <c r="BE259" s="192">
        <v>3.7735849056603772E-2</v>
      </c>
      <c r="BF259" s="207"/>
      <c r="BG259" s="208"/>
      <c r="BH259" s="207"/>
      <c r="BI259" s="208"/>
      <c r="BJ259" s="208"/>
      <c r="BK259" s="207"/>
      <c r="BL259" s="208"/>
      <c r="BM259" s="208"/>
      <c r="BN259" s="207"/>
      <c r="BO259" s="208"/>
      <c r="BP259" s="208"/>
      <c r="BQ259" s="207"/>
      <c r="BR259" s="208"/>
      <c r="BS259" s="208"/>
      <c r="BT259" s="207"/>
      <c r="BU259" s="288"/>
      <c r="BV259" s="207"/>
      <c r="BW259" s="288"/>
      <c r="BX259" s="207"/>
      <c r="BY259" s="208"/>
      <c r="BZ259" s="207"/>
      <c r="CA259" s="208"/>
      <c r="CB259" s="208"/>
      <c r="CC259" s="207"/>
      <c r="CD259" s="208"/>
      <c r="CE259" s="208"/>
      <c r="CF259" s="207"/>
      <c r="CG259" s="208"/>
      <c r="CH259" s="208"/>
      <c r="CI259" s="207"/>
      <c r="CJ259" s="208"/>
      <c r="CK259" s="208"/>
      <c r="CL259" s="207"/>
      <c r="CM259" s="208"/>
      <c r="CN259" s="207"/>
      <c r="CO259" s="208"/>
      <c r="CP259" s="207"/>
      <c r="CQ259" s="208"/>
      <c r="CR259" s="207"/>
      <c r="CS259" s="208"/>
      <c r="CT259" s="208"/>
      <c r="CU259" s="207"/>
      <c r="CV259" s="208"/>
      <c r="CW259" s="208"/>
      <c r="CX259" s="207"/>
      <c r="CY259" s="208"/>
      <c r="CZ259" s="208"/>
      <c r="DA259" s="207"/>
      <c r="DB259" s="208"/>
      <c r="DC259" s="208"/>
      <c r="DD259" s="207"/>
      <c r="DE259" s="208"/>
      <c r="DF259" s="207"/>
      <c r="DG259" s="208"/>
      <c r="DH259" s="207"/>
      <c r="DI259" s="208"/>
      <c r="DJ259" s="207"/>
      <c r="DK259" s="208"/>
      <c r="DL259" s="208"/>
      <c r="DM259" s="207"/>
      <c r="DN259" s="208"/>
      <c r="DO259" s="208"/>
      <c r="DP259" s="207"/>
      <c r="DQ259" s="208"/>
      <c r="DR259" s="208"/>
      <c r="DS259" s="207"/>
      <c r="DT259" s="208"/>
      <c r="DU259" s="208"/>
      <c r="DV259" s="207"/>
      <c r="DW259" s="208"/>
      <c r="DX259" s="207"/>
      <c r="DY259" s="208"/>
    </row>
    <row r="260" spans="1:129" x14ac:dyDescent="0.3">
      <c r="A260" s="413"/>
      <c r="B260" s="413"/>
      <c r="C260" s="112" t="s">
        <v>135</v>
      </c>
      <c r="D260" s="151">
        <v>997</v>
      </c>
      <c r="E260" s="152">
        <v>0.08</v>
      </c>
      <c r="F260" s="151">
        <v>1004</v>
      </c>
      <c r="G260" s="152">
        <v>7.8E-2</v>
      </c>
      <c r="H260" s="152">
        <v>7.0000000000000001E-3</v>
      </c>
      <c r="I260" s="151">
        <v>1145</v>
      </c>
      <c r="J260" s="152">
        <v>7.5999999999999998E-2</v>
      </c>
      <c r="K260" s="152">
        <v>0.14000000000000001</v>
      </c>
      <c r="L260" s="151">
        <v>1011</v>
      </c>
      <c r="M260" s="152">
        <v>6.9000000000000006E-2</v>
      </c>
      <c r="N260" s="152">
        <v>-0.11700000000000001</v>
      </c>
      <c r="O260" s="151">
        <v>802</v>
      </c>
      <c r="P260" s="152">
        <v>0.06</v>
      </c>
      <c r="Q260" s="152">
        <v>-0.20699999999999999</v>
      </c>
      <c r="R260" s="11">
        <v>-202</v>
      </c>
      <c r="S260" s="123">
        <v>-0.20119521912350602</v>
      </c>
      <c r="T260" s="11">
        <v>-343</v>
      </c>
      <c r="U260" s="123">
        <v>-0.29956331877729259</v>
      </c>
      <c r="V260" s="127">
        <v>919</v>
      </c>
      <c r="W260" s="128">
        <v>7.9285652661547759E-2</v>
      </c>
      <c r="X260" s="127">
        <v>933</v>
      </c>
      <c r="Y260" s="128">
        <v>7.6764851077834456E-2</v>
      </c>
      <c r="Z260" s="128">
        <v>1.5233949945593036E-2</v>
      </c>
      <c r="AA260" s="127">
        <v>1087</v>
      </c>
      <c r="AB260" s="128">
        <v>7.6538515702013796E-2</v>
      </c>
      <c r="AC260" s="128">
        <v>0.16505894962486603</v>
      </c>
      <c r="AD260" s="127">
        <v>916</v>
      </c>
      <c r="AE260" s="128">
        <v>6.7106227106227101E-2</v>
      </c>
      <c r="AF260" s="128">
        <v>-0.15731370745170192</v>
      </c>
      <c r="AG260" s="127">
        <v>730</v>
      </c>
      <c r="AH260" s="128">
        <v>5.8947028423772613E-2</v>
      </c>
      <c r="AI260" s="128">
        <v>-0.20305676855895197</v>
      </c>
      <c r="AJ260" s="11">
        <v>-203</v>
      </c>
      <c r="AK260" s="192">
        <v>-0.217577706323687</v>
      </c>
      <c r="AL260" s="11">
        <v>-357</v>
      </c>
      <c r="AM260" s="192">
        <v>-0.32842686292548295</v>
      </c>
      <c r="AN260" s="127">
        <v>78</v>
      </c>
      <c r="AO260" s="128">
        <v>9.4316807738814998E-2</v>
      </c>
      <c r="AP260" s="127">
        <v>71</v>
      </c>
      <c r="AQ260" s="128">
        <v>0.10028248587570622</v>
      </c>
      <c r="AR260" s="128">
        <v>-8.9743589743589744E-2</v>
      </c>
      <c r="AS260" s="127">
        <v>58</v>
      </c>
      <c r="AT260" s="128">
        <v>7.3979591836734693E-2</v>
      </c>
      <c r="AU260" s="128">
        <v>-0.18309859154929578</v>
      </c>
      <c r="AV260" s="127">
        <v>95</v>
      </c>
      <c r="AW260" s="128">
        <v>9.2954990215264183E-2</v>
      </c>
      <c r="AX260" s="128">
        <v>0.63793103448275867</v>
      </c>
      <c r="AY260" s="127">
        <v>72</v>
      </c>
      <c r="AZ260" s="128">
        <v>7.7170418006430874E-2</v>
      </c>
      <c r="BA260" s="128">
        <v>-0.24210526315789474</v>
      </c>
      <c r="BB260" s="11">
        <v>1</v>
      </c>
      <c r="BC260" s="192">
        <v>1.4084507042253502E-2</v>
      </c>
      <c r="BD260" s="11">
        <v>14</v>
      </c>
      <c r="BE260" s="192">
        <v>0.2413793103448276</v>
      </c>
      <c r="BF260" s="207"/>
      <c r="BG260" s="208"/>
      <c r="BH260" s="207"/>
      <c r="BI260" s="208"/>
      <c r="BJ260" s="208"/>
      <c r="BK260" s="207"/>
      <c r="BL260" s="208"/>
      <c r="BM260" s="208"/>
      <c r="BN260" s="207"/>
      <c r="BO260" s="208"/>
      <c r="BP260" s="208"/>
      <c r="BQ260" s="207"/>
      <c r="BR260" s="208"/>
      <c r="BS260" s="208"/>
      <c r="BT260" s="207"/>
      <c r="BU260" s="288"/>
      <c r="BV260" s="207"/>
      <c r="BW260" s="288"/>
      <c r="BX260" s="207"/>
      <c r="BY260" s="208"/>
      <c r="BZ260" s="207"/>
      <c r="CA260" s="208"/>
      <c r="CB260" s="208"/>
      <c r="CC260" s="207"/>
      <c r="CD260" s="208"/>
      <c r="CE260" s="208"/>
      <c r="CF260" s="207"/>
      <c r="CG260" s="208"/>
      <c r="CH260" s="208"/>
      <c r="CI260" s="207"/>
      <c r="CJ260" s="208"/>
      <c r="CK260" s="208"/>
      <c r="CL260" s="207"/>
      <c r="CM260" s="208"/>
      <c r="CN260" s="207"/>
      <c r="CO260" s="208"/>
      <c r="CP260" s="207"/>
      <c r="CQ260" s="208"/>
      <c r="CR260" s="207"/>
      <c r="CS260" s="208"/>
      <c r="CT260" s="208"/>
      <c r="CU260" s="207"/>
      <c r="CV260" s="208"/>
      <c r="CW260" s="208"/>
      <c r="CX260" s="207"/>
      <c r="CY260" s="208"/>
      <c r="CZ260" s="208"/>
      <c r="DA260" s="207"/>
      <c r="DB260" s="208"/>
      <c r="DC260" s="208"/>
      <c r="DD260" s="207"/>
      <c r="DE260" s="208"/>
      <c r="DF260" s="207"/>
      <c r="DG260" s="208"/>
      <c r="DH260" s="207"/>
      <c r="DI260" s="208"/>
      <c r="DJ260" s="207"/>
      <c r="DK260" s="208"/>
      <c r="DL260" s="208"/>
      <c r="DM260" s="207"/>
      <c r="DN260" s="208"/>
      <c r="DO260" s="208"/>
      <c r="DP260" s="207"/>
      <c r="DQ260" s="208"/>
      <c r="DR260" s="208"/>
      <c r="DS260" s="207"/>
      <c r="DT260" s="208"/>
      <c r="DU260" s="208"/>
      <c r="DV260" s="207"/>
      <c r="DW260" s="208"/>
      <c r="DX260" s="207"/>
      <c r="DY260" s="208"/>
    </row>
    <row r="261" spans="1:129" x14ac:dyDescent="0.3">
      <c r="A261" s="413"/>
      <c r="B261" s="413"/>
      <c r="C261" s="112" t="s">
        <v>13</v>
      </c>
      <c r="D261" s="151">
        <v>12418</v>
      </c>
      <c r="E261" s="152">
        <v>1</v>
      </c>
      <c r="F261" s="151">
        <v>12862</v>
      </c>
      <c r="G261" s="152">
        <v>1</v>
      </c>
      <c r="H261" s="152">
        <v>3.5999999999999997E-2</v>
      </c>
      <c r="I261" s="151">
        <v>14986</v>
      </c>
      <c r="J261" s="152">
        <v>1</v>
      </c>
      <c r="K261" s="152">
        <v>0.16500000000000001</v>
      </c>
      <c r="L261" s="151">
        <v>14672</v>
      </c>
      <c r="M261" s="152">
        <v>1</v>
      </c>
      <c r="N261" s="152">
        <v>-2.1000000000000001E-2</v>
      </c>
      <c r="O261" s="151">
        <v>13317</v>
      </c>
      <c r="P261" s="152">
        <v>1</v>
      </c>
      <c r="Q261" s="152">
        <v>-9.1999999999999998E-2</v>
      </c>
      <c r="R261" s="11">
        <v>455</v>
      </c>
      <c r="S261" s="123">
        <v>3.5375524801741554E-2</v>
      </c>
      <c r="T261" s="11">
        <v>-1669</v>
      </c>
      <c r="U261" s="123">
        <v>-0.11137061257173361</v>
      </c>
      <c r="V261" s="127">
        <v>11591</v>
      </c>
      <c r="W261" s="128">
        <v>1</v>
      </c>
      <c r="X261" s="127">
        <v>12154</v>
      </c>
      <c r="Y261" s="128">
        <v>1</v>
      </c>
      <c r="Z261" s="128">
        <v>4.8572168061426967E-2</v>
      </c>
      <c r="AA261" s="127">
        <v>14202</v>
      </c>
      <c r="AB261" s="128">
        <v>1</v>
      </c>
      <c r="AC261" s="128">
        <v>0.16850419614941584</v>
      </c>
      <c r="AD261" s="127">
        <v>13650</v>
      </c>
      <c r="AE261" s="128">
        <v>1</v>
      </c>
      <c r="AF261" s="128">
        <v>-3.8867765103506549E-2</v>
      </c>
      <c r="AG261" s="127">
        <v>12384</v>
      </c>
      <c r="AH261" s="128">
        <v>1</v>
      </c>
      <c r="AI261" s="128">
        <v>-9.2747252747252748E-2</v>
      </c>
      <c r="AJ261" s="11">
        <v>230</v>
      </c>
      <c r="AK261" s="192">
        <v>1.8923811090998832E-2</v>
      </c>
      <c r="AL261" s="11">
        <v>-1818</v>
      </c>
      <c r="AM261" s="192">
        <v>-0.12801013941698353</v>
      </c>
      <c r="AN261" s="127">
        <v>827</v>
      </c>
      <c r="AO261" s="128">
        <v>1</v>
      </c>
      <c r="AP261" s="127">
        <v>708</v>
      </c>
      <c r="AQ261" s="128">
        <v>1</v>
      </c>
      <c r="AR261" s="128">
        <v>-0.14389359129383314</v>
      </c>
      <c r="AS261" s="127">
        <v>784</v>
      </c>
      <c r="AT261" s="128">
        <v>1</v>
      </c>
      <c r="AU261" s="128">
        <v>0.10734463276836158</v>
      </c>
      <c r="AV261" s="127">
        <v>1022</v>
      </c>
      <c r="AW261" s="128">
        <v>1</v>
      </c>
      <c r="AX261" s="128">
        <v>0.30357142857142855</v>
      </c>
      <c r="AY261" s="127">
        <v>933</v>
      </c>
      <c r="AZ261" s="128">
        <v>1</v>
      </c>
      <c r="BA261" s="128">
        <v>-8.708414872798434E-2</v>
      </c>
      <c r="BB261" s="11">
        <v>225</v>
      </c>
      <c r="BC261" s="192">
        <v>0.31779661016949157</v>
      </c>
      <c r="BD261" s="11">
        <v>149</v>
      </c>
      <c r="BE261" s="192">
        <v>0.19005102040816327</v>
      </c>
      <c r="BF261" s="207"/>
      <c r="BG261" s="208"/>
      <c r="BH261" s="207"/>
      <c r="BI261" s="208"/>
      <c r="BJ261" s="208"/>
      <c r="BK261" s="207"/>
      <c r="BL261" s="208"/>
      <c r="BM261" s="208"/>
      <c r="BN261" s="207"/>
      <c r="BO261" s="208"/>
      <c r="BP261" s="208"/>
      <c r="BQ261" s="207"/>
      <c r="BR261" s="208"/>
      <c r="BS261" s="208"/>
      <c r="BT261" s="207"/>
      <c r="BU261" s="288"/>
      <c r="BV261" s="207"/>
      <c r="BW261" s="288"/>
      <c r="BX261" s="207"/>
      <c r="BY261" s="208"/>
      <c r="BZ261" s="207"/>
      <c r="CA261" s="208"/>
      <c r="CB261" s="208"/>
      <c r="CC261" s="207"/>
      <c r="CD261" s="208"/>
      <c r="CE261" s="208"/>
      <c r="CF261" s="207"/>
      <c r="CG261" s="208"/>
      <c r="CH261" s="208"/>
      <c r="CI261" s="207"/>
      <c r="CJ261" s="208"/>
      <c r="CK261" s="208"/>
      <c r="CL261" s="207"/>
      <c r="CM261" s="208"/>
      <c r="CN261" s="207"/>
      <c r="CO261" s="208"/>
      <c r="CP261" s="207"/>
      <c r="CQ261" s="208"/>
      <c r="CR261" s="207"/>
      <c r="CS261" s="208"/>
      <c r="CT261" s="208"/>
      <c r="CU261" s="207"/>
      <c r="CV261" s="208"/>
      <c r="CW261" s="208"/>
      <c r="CX261" s="207"/>
      <c r="CY261" s="208"/>
      <c r="CZ261" s="208"/>
      <c r="DA261" s="207"/>
      <c r="DB261" s="208"/>
      <c r="DC261" s="208"/>
      <c r="DD261" s="207"/>
      <c r="DE261" s="208"/>
      <c r="DF261" s="207"/>
      <c r="DG261" s="208"/>
      <c r="DH261" s="207"/>
      <c r="DI261" s="208"/>
      <c r="DJ261" s="207"/>
      <c r="DK261" s="208"/>
      <c r="DL261" s="208"/>
      <c r="DM261" s="207"/>
      <c r="DN261" s="208"/>
      <c r="DO261" s="208"/>
      <c r="DP261" s="207"/>
      <c r="DQ261" s="208"/>
      <c r="DR261" s="208"/>
      <c r="DS261" s="207"/>
      <c r="DT261" s="208"/>
      <c r="DU261" s="208"/>
      <c r="DV261" s="207"/>
      <c r="DW261" s="208"/>
      <c r="DX261" s="207"/>
      <c r="DY261" s="208"/>
    </row>
    <row r="262" spans="1:129" x14ac:dyDescent="0.3">
      <c r="A262" s="413"/>
      <c r="B262" s="413" t="s">
        <v>367</v>
      </c>
      <c r="C262" s="12" t="s">
        <v>134</v>
      </c>
      <c r="D262" s="151">
        <v>11561</v>
      </c>
      <c r="E262" s="152">
        <v>0.437</v>
      </c>
      <c r="F262" s="151">
        <v>12116</v>
      </c>
      <c r="G262" s="152">
        <v>0.44500000000000001</v>
      </c>
      <c r="H262" s="152">
        <v>4.8000000000000001E-2</v>
      </c>
      <c r="I262" s="151">
        <v>13491</v>
      </c>
      <c r="J262" s="152">
        <v>0.47</v>
      </c>
      <c r="K262" s="152">
        <v>0.113</v>
      </c>
      <c r="L262" s="151">
        <v>12397</v>
      </c>
      <c r="M262" s="152">
        <v>0.47899999999999998</v>
      </c>
      <c r="N262" s="152">
        <v>-8.1000000000000003E-2</v>
      </c>
      <c r="O262" s="151">
        <v>9912</v>
      </c>
      <c r="P262" s="152">
        <v>0.45300000000000001</v>
      </c>
      <c r="Q262" s="152">
        <v>-0.2</v>
      </c>
      <c r="R262" s="11">
        <v>-2204</v>
      </c>
      <c r="S262" s="123">
        <v>-0.18190822053483002</v>
      </c>
      <c r="T262" s="11">
        <v>-3579</v>
      </c>
      <c r="U262" s="123">
        <v>-0.2652879697576162</v>
      </c>
      <c r="V262" s="127">
        <v>10977</v>
      </c>
      <c r="W262" s="128">
        <v>0.43960752903484179</v>
      </c>
      <c r="X262" s="127">
        <v>11554</v>
      </c>
      <c r="Y262" s="128">
        <v>0.44755190579485593</v>
      </c>
      <c r="Z262" s="128">
        <v>5.2564452947071148E-2</v>
      </c>
      <c r="AA262" s="127">
        <v>12974</v>
      </c>
      <c r="AB262" s="128">
        <v>0.47407461541272333</v>
      </c>
      <c r="AC262" s="128">
        <v>0.1229011597715077</v>
      </c>
      <c r="AD262" s="127">
        <v>11720</v>
      </c>
      <c r="AE262" s="128">
        <v>0.48365797292835921</v>
      </c>
      <c r="AF262" s="128">
        <v>-9.6654848157854176E-2</v>
      </c>
      <c r="AG262" s="127">
        <v>9201</v>
      </c>
      <c r="AH262" s="128">
        <v>0.45642144947666052</v>
      </c>
      <c r="AI262" s="128">
        <v>-0.21493174061433448</v>
      </c>
      <c r="AJ262" s="11">
        <v>-2353</v>
      </c>
      <c r="AK262" s="192">
        <v>-0.20365241474813922</v>
      </c>
      <c r="AL262" s="11">
        <v>-3773</v>
      </c>
      <c r="AM262" s="192">
        <v>-0.29081239401880682</v>
      </c>
      <c r="AN262" s="127">
        <v>584</v>
      </c>
      <c r="AO262" s="128">
        <v>0.40082361015785861</v>
      </c>
      <c r="AP262" s="127">
        <v>562</v>
      </c>
      <c r="AQ262" s="128">
        <v>0.40200286123032902</v>
      </c>
      <c r="AR262" s="128">
        <v>-3.7671232876712327E-2</v>
      </c>
      <c r="AS262" s="127">
        <v>517</v>
      </c>
      <c r="AT262" s="128">
        <v>0.38267949666913398</v>
      </c>
      <c r="AU262" s="128">
        <v>-8.0071174377224205E-2</v>
      </c>
      <c r="AV262" s="127">
        <v>677</v>
      </c>
      <c r="AW262" s="128">
        <v>0.40514661879114305</v>
      </c>
      <c r="AX262" s="128">
        <v>0.30947775628626695</v>
      </c>
      <c r="AY262" s="127">
        <v>711</v>
      </c>
      <c r="AZ262" s="128">
        <v>0.41098265895953756</v>
      </c>
      <c r="BA262" s="128">
        <v>5.0221565731166914E-2</v>
      </c>
      <c r="BB262" s="11">
        <v>149</v>
      </c>
      <c r="BC262" s="192">
        <v>0.26512455516014244</v>
      </c>
      <c r="BD262" s="11">
        <v>194</v>
      </c>
      <c r="BE262" s="192">
        <v>0.37524177949709864</v>
      </c>
      <c r="BF262" s="207"/>
      <c r="BG262" s="208"/>
      <c r="BH262" s="207"/>
      <c r="BI262" s="208"/>
      <c r="BJ262" s="208"/>
      <c r="BK262" s="207"/>
      <c r="BL262" s="208"/>
      <c r="BM262" s="208"/>
      <c r="BN262" s="207"/>
      <c r="BO262" s="208"/>
      <c r="BP262" s="208"/>
      <c r="BQ262" s="207"/>
      <c r="BR262" s="208"/>
      <c r="BS262" s="208"/>
      <c r="BT262" s="207"/>
      <c r="BU262" s="288"/>
      <c r="BV262" s="207"/>
      <c r="BW262" s="288"/>
      <c r="BX262" s="207"/>
      <c r="BY262" s="208"/>
      <c r="BZ262" s="207"/>
      <c r="CA262" s="208"/>
      <c r="CB262" s="208"/>
      <c r="CC262" s="207"/>
      <c r="CD262" s="208"/>
      <c r="CE262" s="208"/>
      <c r="CF262" s="207"/>
      <c r="CG262" s="208"/>
      <c r="CH262" s="208"/>
      <c r="CI262" s="207"/>
      <c r="CJ262" s="208"/>
      <c r="CK262" s="208"/>
      <c r="CL262" s="207"/>
      <c r="CM262" s="208"/>
      <c r="CN262" s="207"/>
      <c r="CO262" s="208"/>
      <c r="CP262" s="207"/>
      <c r="CQ262" s="208"/>
      <c r="CR262" s="207"/>
      <c r="CS262" s="208"/>
      <c r="CT262" s="208"/>
      <c r="CU262" s="207"/>
      <c r="CV262" s="208"/>
      <c r="CW262" s="208"/>
      <c r="CX262" s="207"/>
      <c r="CY262" s="208"/>
      <c r="CZ262" s="208"/>
      <c r="DA262" s="207"/>
      <c r="DB262" s="208"/>
      <c r="DC262" s="208"/>
      <c r="DD262" s="207"/>
      <c r="DE262" s="208"/>
      <c r="DF262" s="207"/>
      <c r="DG262" s="208"/>
      <c r="DH262" s="207"/>
      <c r="DI262" s="208"/>
      <c r="DJ262" s="207"/>
      <c r="DK262" s="208"/>
      <c r="DL262" s="208"/>
      <c r="DM262" s="207"/>
      <c r="DN262" s="208"/>
      <c r="DO262" s="208"/>
      <c r="DP262" s="207"/>
      <c r="DQ262" s="208"/>
      <c r="DR262" s="208"/>
      <c r="DS262" s="207"/>
      <c r="DT262" s="208"/>
      <c r="DU262" s="208"/>
      <c r="DV262" s="207"/>
      <c r="DW262" s="208"/>
      <c r="DX262" s="207"/>
      <c r="DY262" s="208"/>
    </row>
    <row r="263" spans="1:129" x14ac:dyDescent="0.3">
      <c r="A263" s="413"/>
      <c r="B263" s="413"/>
      <c r="C263" s="12" t="s">
        <v>133</v>
      </c>
      <c r="D263" s="151">
        <v>5863</v>
      </c>
      <c r="E263" s="152">
        <v>0.222</v>
      </c>
      <c r="F263" s="151">
        <v>5947</v>
      </c>
      <c r="G263" s="152">
        <v>0.219</v>
      </c>
      <c r="H263" s="152">
        <v>1.4E-2</v>
      </c>
      <c r="I263" s="151">
        <v>6143</v>
      </c>
      <c r="J263" s="152">
        <v>0.214</v>
      </c>
      <c r="K263" s="152">
        <v>3.3000000000000002E-2</v>
      </c>
      <c r="L263" s="151">
        <v>5617</v>
      </c>
      <c r="M263" s="152">
        <v>0.217</v>
      </c>
      <c r="N263" s="152">
        <v>-8.5999999999999993E-2</v>
      </c>
      <c r="O263" s="151">
        <v>4807</v>
      </c>
      <c r="P263" s="152">
        <v>0.22</v>
      </c>
      <c r="Q263" s="152">
        <v>-0.14399999999999999</v>
      </c>
      <c r="R263" s="11">
        <v>-1140</v>
      </c>
      <c r="S263" s="123">
        <v>-0.19169329073482433</v>
      </c>
      <c r="T263" s="11">
        <v>-1336</v>
      </c>
      <c r="U263" s="123">
        <v>-0.21748331434152693</v>
      </c>
      <c r="V263" s="127">
        <v>5539</v>
      </c>
      <c r="W263" s="128">
        <v>0.22182619142971566</v>
      </c>
      <c r="X263" s="127">
        <v>5654</v>
      </c>
      <c r="Y263" s="128">
        <v>0.21901146575766967</v>
      </c>
      <c r="Z263" s="128">
        <v>2.0761870373713666E-2</v>
      </c>
      <c r="AA263" s="127">
        <v>5839</v>
      </c>
      <c r="AB263" s="128">
        <v>0.21335915518690393</v>
      </c>
      <c r="AC263" s="128">
        <v>3.2720198089847892E-2</v>
      </c>
      <c r="AD263" s="127">
        <v>5255</v>
      </c>
      <c r="AE263" s="128">
        <v>0.21686200066028391</v>
      </c>
      <c r="AF263" s="128">
        <v>-0.1000171262202432</v>
      </c>
      <c r="AG263" s="127">
        <v>4437</v>
      </c>
      <c r="AH263" s="128">
        <v>0.22010020338310432</v>
      </c>
      <c r="AI263" s="128">
        <v>-0.15566127497621313</v>
      </c>
      <c r="AJ263" s="11">
        <v>-1217</v>
      </c>
      <c r="AK263" s="192">
        <v>-0.21524584365051291</v>
      </c>
      <c r="AL263" s="11">
        <v>-1402</v>
      </c>
      <c r="AM263" s="192">
        <v>-0.24010960780955642</v>
      </c>
      <c r="AN263" s="127">
        <v>324</v>
      </c>
      <c r="AO263" s="128">
        <v>0.22237474262182566</v>
      </c>
      <c r="AP263" s="127">
        <v>293</v>
      </c>
      <c r="AQ263" s="128">
        <v>0.20958512160228898</v>
      </c>
      <c r="AR263" s="128">
        <v>-9.5679012345679007E-2</v>
      </c>
      <c r="AS263" s="127">
        <v>304</v>
      </c>
      <c r="AT263" s="128">
        <v>0.22501850481125094</v>
      </c>
      <c r="AU263" s="128">
        <v>3.7542662116040959E-2</v>
      </c>
      <c r="AV263" s="127">
        <v>362</v>
      </c>
      <c r="AW263" s="128">
        <v>0.21663674446439257</v>
      </c>
      <c r="AX263" s="128">
        <v>0.19078947368421054</v>
      </c>
      <c r="AY263" s="127">
        <v>370</v>
      </c>
      <c r="AZ263" s="128">
        <v>0.2138728323699422</v>
      </c>
      <c r="BA263" s="128">
        <v>2.2099447513812154E-2</v>
      </c>
      <c r="BB263" s="11">
        <v>77</v>
      </c>
      <c r="BC263" s="192">
        <v>0.2627986348122866</v>
      </c>
      <c r="BD263" s="11">
        <v>66</v>
      </c>
      <c r="BE263" s="192">
        <v>0.21710526315789475</v>
      </c>
      <c r="BF263" s="207"/>
      <c r="BG263" s="208"/>
      <c r="BH263" s="207"/>
      <c r="BI263" s="208"/>
      <c r="BJ263" s="208"/>
      <c r="BK263" s="207"/>
      <c r="BL263" s="208"/>
      <c r="BM263" s="208"/>
      <c r="BN263" s="207"/>
      <c r="BO263" s="208"/>
      <c r="BP263" s="208"/>
      <c r="BQ263" s="207"/>
      <c r="BR263" s="208"/>
      <c r="BS263" s="208"/>
      <c r="BT263" s="207"/>
      <c r="BU263" s="288"/>
      <c r="BV263" s="207"/>
      <c r="BW263" s="288"/>
      <c r="BX263" s="207"/>
      <c r="BY263" s="208"/>
      <c r="BZ263" s="207"/>
      <c r="CA263" s="208"/>
      <c r="CB263" s="208"/>
      <c r="CC263" s="207"/>
      <c r="CD263" s="208"/>
      <c r="CE263" s="208"/>
      <c r="CF263" s="207"/>
      <c r="CG263" s="208"/>
      <c r="CH263" s="208"/>
      <c r="CI263" s="207"/>
      <c r="CJ263" s="208"/>
      <c r="CK263" s="208"/>
      <c r="CL263" s="207"/>
      <c r="CM263" s="208"/>
      <c r="CN263" s="207"/>
      <c r="CO263" s="208"/>
      <c r="CP263" s="207"/>
      <c r="CQ263" s="208"/>
      <c r="CR263" s="207"/>
      <c r="CS263" s="208"/>
      <c r="CT263" s="208"/>
      <c r="CU263" s="207"/>
      <c r="CV263" s="208"/>
      <c r="CW263" s="208"/>
      <c r="CX263" s="207"/>
      <c r="CY263" s="208"/>
      <c r="CZ263" s="208"/>
      <c r="DA263" s="207"/>
      <c r="DB263" s="208"/>
      <c r="DC263" s="208"/>
      <c r="DD263" s="207"/>
      <c r="DE263" s="208"/>
      <c r="DF263" s="207"/>
      <c r="DG263" s="208"/>
      <c r="DH263" s="207"/>
      <c r="DI263" s="208"/>
      <c r="DJ263" s="207"/>
      <c r="DK263" s="208"/>
      <c r="DL263" s="208"/>
      <c r="DM263" s="207"/>
      <c r="DN263" s="208"/>
      <c r="DO263" s="208"/>
      <c r="DP263" s="207"/>
      <c r="DQ263" s="208"/>
      <c r="DR263" s="208"/>
      <c r="DS263" s="207"/>
      <c r="DT263" s="208"/>
      <c r="DU263" s="208"/>
      <c r="DV263" s="207"/>
      <c r="DW263" s="208"/>
      <c r="DX263" s="207"/>
      <c r="DY263" s="208"/>
    </row>
    <row r="264" spans="1:129" x14ac:dyDescent="0.3">
      <c r="A264" s="413"/>
      <c r="B264" s="413"/>
      <c r="C264" s="112" t="s">
        <v>132</v>
      </c>
      <c r="D264" s="151">
        <v>3399</v>
      </c>
      <c r="E264" s="152">
        <v>0.129</v>
      </c>
      <c r="F264" s="151">
        <v>3613</v>
      </c>
      <c r="G264" s="152">
        <v>0.13300000000000001</v>
      </c>
      <c r="H264" s="152">
        <v>6.3E-2</v>
      </c>
      <c r="I264" s="151">
        <v>3579</v>
      </c>
      <c r="J264" s="152">
        <v>0.125</v>
      </c>
      <c r="K264" s="152">
        <v>-8.9999999999999993E-3</v>
      </c>
      <c r="L264" s="151">
        <v>3164</v>
      </c>
      <c r="M264" s="152">
        <v>0.122</v>
      </c>
      <c r="N264" s="152">
        <v>-0.11600000000000001</v>
      </c>
      <c r="O264" s="151">
        <v>2861</v>
      </c>
      <c r="P264" s="152">
        <v>0.13100000000000001</v>
      </c>
      <c r="Q264" s="152">
        <v>-9.6000000000000002E-2</v>
      </c>
      <c r="R264" s="11">
        <v>-752</v>
      </c>
      <c r="S264" s="123">
        <v>-0.20813728203708826</v>
      </c>
      <c r="T264" s="11">
        <v>-718</v>
      </c>
      <c r="U264" s="123">
        <v>-0.20061469684269348</v>
      </c>
      <c r="V264" s="127">
        <v>3205</v>
      </c>
      <c r="W264" s="128">
        <v>0.12835402482979574</v>
      </c>
      <c r="X264" s="127">
        <v>3422</v>
      </c>
      <c r="Y264" s="128">
        <v>0.13255345522156803</v>
      </c>
      <c r="Z264" s="128">
        <v>6.7706708268330737E-2</v>
      </c>
      <c r="AA264" s="127">
        <v>3364</v>
      </c>
      <c r="AB264" s="128">
        <v>0.12292176709175284</v>
      </c>
      <c r="AC264" s="128">
        <v>-1.6949152542372881E-2</v>
      </c>
      <c r="AD264" s="127">
        <v>2910</v>
      </c>
      <c r="AE264" s="128">
        <v>0.12008913832948168</v>
      </c>
      <c r="AF264" s="128">
        <v>-0.13495838287752676</v>
      </c>
      <c r="AG264" s="127">
        <v>2616</v>
      </c>
      <c r="AH264" s="128">
        <v>0.12976834168361526</v>
      </c>
      <c r="AI264" s="128">
        <v>-0.10103092783505155</v>
      </c>
      <c r="AJ264" s="11">
        <v>-806</v>
      </c>
      <c r="AK264" s="192">
        <v>-0.23553477498538866</v>
      </c>
      <c r="AL264" s="11">
        <v>-748</v>
      </c>
      <c r="AM264" s="192">
        <v>-0.22235434007134364</v>
      </c>
      <c r="AN264" s="127">
        <v>194</v>
      </c>
      <c r="AO264" s="128">
        <v>0.13315030885380919</v>
      </c>
      <c r="AP264" s="127">
        <v>191</v>
      </c>
      <c r="AQ264" s="128">
        <v>0.13662374821173104</v>
      </c>
      <c r="AR264" s="128">
        <v>-1.5463917525773196E-2</v>
      </c>
      <c r="AS264" s="127">
        <v>215</v>
      </c>
      <c r="AT264" s="128">
        <v>0.15914137675795706</v>
      </c>
      <c r="AU264" s="128">
        <v>0.1256544502617801</v>
      </c>
      <c r="AV264" s="127">
        <v>254</v>
      </c>
      <c r="AW264" s="128">
        <v>0.15200478755236385</v>
      </c>
      <c r="AX264" s="128">
        <v>0.18139534883720931</v>
      </c>
      <c r="AY264" s="127">
        <v>245</v>
      </c>
      <c r="AZ264" s="128">
        <v>0.1416184971098266</v>
      </c>
      <c r="BA264" s="128">
        <v>-3.5433070866141732E-2</v>
      </c>
      <c r="BB264" s="11">
        <v>54</v>
      </c>
      <c r="BC264" s="192">
        <v>0.2827225130890052</v>
      </c>
      <c r="BD264" s="11">
        <v>30</v>
      </c>
      <c r="BE264" s="192">
        <v>0.13953488372093023</v>
      </c>
      <c r="BF264" s="207"/>
      <c r="BG264" s="208"/>
      <c r="BH264" s="207"/>
      <c r="BI264" s="208"/>
      <c r="BJ264" s="208"/>
      <c r="BK264" s="207"/>
      <c r="BL264" s="208"/>
      <c r="BM264" s="208"/>
      <c r="BN264" s="207"/>
      <c r="BO264" s="208"/>
      <c r="BP264" s="208"/>
      <c r="BQ264" s="207"/>
      <c r="BR264" s="208"/>
      <c r="BS264" s="208"/>
      <c r="BT264" s="207"/>
      <c r="BU264" s="288"/>
      <c r="BV264" s="207"/>
      <c r="BW264" s="288"/>
      <c r="BX264" s="207"/>
      <c r="BY264" s="208"/>
      <c r="BZ264" s="207"/>
      <c r="CA264" s="208"/>
      <c r="CB264" s="208"/>
      <c r="CC264" s="207"/>
      <c r="CD264" s="208"/>
      <c r="CE264" s="208"/>
      <c r="CF264" s="207"/>
      <c r="CG264" s="208"/>
      <c r="CH264" s="208"/>
      <c r="CI264" s="207"/>
      <c r="CJ264" s="208"/>
      <c r="CK264" s="208"/>
      <c r="CL264" s="207"/>
      <c r="CM264" s="208"/>
      <c r="CN264" s="207"/>
      <c r="CO264" s="208"/>
      <c r="CP264" s="207"/>
      <c r="CQ264" s="208"/>
      <c r="CR264" s="207"/>
      <c r="CS264" s="208"/>
      <c r="CT264" s="208"/>
      <c r="CU264" s="207"/>
      <c r="CV264" s="208"/>
      <c r="CW264" s="208"/>
      <c r="CX264" s="207"/>
      <c r="CY264" s="208"/>
      <c r="CZ264" s="208"/>
      <c r="DA264" s="207"/>
      <c r="DB264" s="208"/>
      <c r="DC264" s="208"/>
      <c r="DD264" s="207"/>
      <c r="DE264" s="208"/>
      <c r="DF264" s="207"/>
      <c r="DG264" s="208"/>
      <c r="DH264" s="207"/>
      <c r="DI264" s="208"/>
      <c r="DJ264" s="207"/>
      <c r="DK264" s="208"/>
      <c r="DL264" s="208"/>
      <c r="DM264" s="207"/>
      <c r="DN264" s="208"/>
      <c r="DO264" s="208"/>
      <c r="DP264" s="207"/>
      <c r="DQ264" s="208"/>
      <c r="DR264" s="208"/>
      <c r="DS264" s="207"/>
      <c r="DT264" s="208"/>
      <c r="DU264" s="208"/>
      <c r="DV264" s="207"/>
      <c r="DW264" s="208"/>
      <c r="DX264" s="207"/>
      <c r="DY264" s="208"/>
    </row>
    <row r="265" spans="1:129" x14ac:dyDescent="0.3">
      <c r="A265" s="413"/>
      <c r="B265" s="413"/>
      <c r="C265" s="12" t="s">
        <v>131</v>
      </c>
      <c r="D265" s="151">
        <v>2264</v>
      </c>
      <c r="E265" s="152">
        <v>8.5999999999999993E-2</v>
      </c>
      <c r="F265" s="151">
        <v>2173</v>
      </c>
      <c r="G265" s="152">
        <v>0.08</v>
      </c>
      <c r="H265" s="152">
        <v>-0.04</v>
      </c>
      <c r="I265" s="151">
        <v>2201</v>
      </c>
      <c r="J265" s="152">
        <v>7.6999999999999999E-2</v>
      </c>
      <c r="K265" s="152">
        <v>1.2999999999999999E-2</v>
      </c>
      <c r="L265" s="151">
        <v>1890</v>
      </c>
      <c r="M265" s="152">
        <v>7.2999999999999995E-2</v>
      </c>
      <c r="N265" s="152">
        <v>-0.14099999999999999</v>
      </c>
      <c r="O265" s="151">
        <v>1865</v>
      </c>
      <c r="P265" s="152">
        <v>8.5000000000000006E-2</v>
      </c>
      <c r="Q265" s="152">
        <v>-1.2999999999999999E-2</v>
      </c>
      <c r="R265" s="11">
        <v>-308</v>
      </c>
      <c r="S265" s="123">
        <v>-0.14173953060285316</v>
      </c>
      <c r="T265" s="11">
        <v>-336</v>
      </c>
      <c r="U265" s="123">
        <v>-0.15265788278055428</v>
      </c>
      <c r="V265" s="127">
        <v>2116</v>
      </c>
      <c r="W265" s="128">
        <v>8.4741690028033639E-2</v>
      </c>
      <c r="X265" s="127">
        <v>2052</v>
      </c>
      <c r="Y265" s="128">
        <v>7.9485590331577316E-2</v>
      </c>
      <c r="Z265" s="128">
        <v>-3.0245746691871456E-2</v>
      </c>
      <c r="AA265" s="127">
        <v>2086</v>
      </c>
      <c r="AB265" s="128">
        <v>7.6223188511711185E-2</v>
      </c>
      <c r="AC265" s="128">
        <v>1.6569200779727095E-2</v>
      </c>
      <c r="AD265" s="127">
        <v>1739</v>
      </c>
      <c r="AE265" s="128">
        <v>7.1764608781776165E-2</v>
      </c>
      <c r="AF265" s="128">
        <v>-0.16634707574304891</v>
      </c>
      <c r="AG265" s="127">
        <v>1705</v>
      </c>
      <c r="AH265" s="128">
        <v>8.457760801627065E-2</v>
      </c>
      <c r="AI265" s="128">
        <v>-1.9551466359977E-2</v>
      </c>
      <c r="AJ265" s="11">
        <v>-347</v>
      </c>
      <c r="AK265" s="192">
        <v>-0.16910331384015598</v>
      </c>
      <c r="AL265" s="11">
        <v>-381</v>
      </c>
      <c r="AM265" s="192">
        <v>-0.18264621284755514</v>
      </c>
      <c r="AN265" s="127">
        <v>148</v>
      </c>
      <c r="AO265" s="128">
        <v>0.10157858613589568</v>
      </c>
      <c r="AP265" s="127">
        <v>121</v>
      </c>
      <c r="AQ265" s="128">
        <v>8.6552217453505012E-2</v>
      </c>
      <c r="AR265" s="128">
        <v>-0.18243243243243243</v>
      </c>
      <c r="AS265" s="127">
        <v>115</v>
      </c>
      <c r="AT265" s="128">
        <v>8.5122131754256106E-2</v>
      </c>
      <c r="AU265" s="128">
        <v>-4.9586776859504134E-2</v>
      </c>
      <c r="AV265" s="127">
        <v>151</v>
      </c>
      <c r="AW265" s="128">
        <v>9.0365050867743865E-2</v>
      </c>
      <c r="AX265" s="128">
        <v>0.31304347826086959</v>
      </c>
      <c r="AY265" s="127">
        <v>160</v>
      </c>
      <c r="AZ265" s="128">
        <v>9.2485549132947972E-2</v>
      </c>
      <c r="BA265" s="128">
        <v>5.9602649006622516E-2</v>
      </c>
      <c r="BB265" s="11">
        <v>39</v>
      </c>
      <c r="BC265" s="192">
        <v>0.3223140495867769</v>
      </c>
      <c r="BD265" s="11">
        <v>45</v>
      </c>
      <c r="BE265" s="192">
        <v>0.39130434782608697</v>
      </c>
      <c r="BF265" s="207"/>
      <c r="BG265" s="208"/>
      <c r="BH265" s="207"/>
      <c r="BI265" s="208"/>
      <c r="BJ265" s="208"/>
      <c r="BK265" s="207"/>
      <c r="BL265" s="208"/>
      <c r="BM265" s="208"/>
      <c r="BN265" s="207"/>
      <c r="BO265" s="208"/>
      <c r="BP265" s="208"/>
      <c r="BQ265" s="207"/>
      <c r="BR265" s="208"/>
      <c r="BS265" s="208"/>
      <c r="BT265" s="207"/>
      <c r="BU265" s="288"/>
      <c r="BV265" s="207"/>
      <c r="BW265" s="288"/>
      <c r="BX265" s="207"/>
      <c r="BY265" s="208"/>
      <c r="BZ265" s="207"/>
      <c r="CA265" s="208"/>
      <c r="CB265" s="208"/>
      <c r="CC265" s="207"/>
      <c r="CD265" s="208"/>
      <c r="CE265" s="208"/>
      <c r="CF265" s="207"/>
      <c r="CG265" s="208"/>
      <c r="CH265" s="208"/>
      <c r="CI265" s="207"/>
      <c r="CJ265" s="208"/>
      <c r="CK265" s="208"/>
      <c r="CL265" s="207"/>
      <c r="CM265" s="208"/>
      <c r="CN265" s="207"/>
      <c r="CO265" s="208"/>
      <c r="CP265" s="207"/>
      <c r="CQ265" s="208"/>
      <c r="CR265" s="207"/>
      <c r="CS265" s="208"/>
      <c r="CT265" s="208"/>
      <c r="CU265" s="207"/>
      <c r="CV265" s="208"/>
      <c r="CW265" s="208"/>
      <c r="CX265" s="207"/>
      <c r="CY265" s="208"/>
      <c r="CZ265" s="208"/>
      <c r="DA265" s="207"/>
      <c r="DB265" s="208"/>
      <c r="DC265" s="208"/>
      <c r="DD265" s="207"/>
      <c r="DE265" s="208"/>
      <c r="DF265" s="207"/>
      <c r="DG265" s="208"/>
      <c r="DH265" s="207"/>
      <c r="DI265" s="208"/>
      <c r="DJ265" s="207"/>
      <c r="DK265" s="208"/>
      <c r="DL265" s="208"/>
      <c r="DM265" s="207"/>
      <c r="DN265" s="208"/>
      <c r="DO265" s="208"/>
      <c r="DP265" s="207"/>
      <c r="DQ265" s="208"/>
      <c r="DR265" s="208"/>
      <c r="DS265" s="207"/>
      <c r="DT265" s="208"/>
      <c r="DU265" s="208"/>
      <c r="DV265" s="207"/>
      <c r="DW265" s="208"/>
      <c r="DX265" s="207"/>
      <c r="DY265" s="208"/>
    </row>
    <row r="266" spans="1:129" x14ac:dyDescent="0.3">
      <c r="A266" s="413"/>
      <c r="B266" s="413"/>
      <c r="C266" s="12" t="s">
        <v>130</v>
      </c>
      <c r="D266" s="151">
        <v>1488</v>
      </c>
      <c r="E266" s="152">
        <v>5.6000000000000001E-2</v>
      </c>
      <c r="F266" s="151">
        <v>1466</v>
      </c>
      <c r="G266" s="152">
        <v>5.3999999999999999E-2</v>
      </c>
      <c r="H266" s="152">
        <v>-1.4999999999999999E-2</v>
      </c>
      <c r="I266" s="151">
        <v>1426</v>
      </c>
      <c r="J266" s="152">
        <v>0.05</v>
      </c>
      <c r="K266" s="152">
        <v>-2.7E-2</v>
      </c>
      <c r="L266" s="151">
        <v>1197</v>
      </c>
      <c r="M266" s="152">
        <v>4.5999999999999999E-2</v>
      </c>
      <c r="N266" s="152">
        <v>-0.161</v>
      </c>
      <c r="O266" s="151">
        <v>1100</v>
      </c>
      <c r="P266" s="152">
        <v>0.05</v>
      </c>
      <c r="Q266" s="152">
        <v>-8.1000000000000003E-2</v>
      </c>
      <c r="R266" s="11">
        <v>-366</v>
      </c>
      <c r="S266" s="123">
        <v>-0.24965893587994548</v>
      </c>
      <c r="T266" s="11">
        <v>-326</v>
      </c>
      <c r="U266" s="123">
        <v>-0.22861150070126227</v>
      </c>
      <c r="V266" s="127">
        <v>1399</v>
      </c>
      <c r="W266" s="128">
        <v>5.6027232679215055E-2</v>
      </c>
      <c r="X266" s="127">
        <v>1361</v>
      </c>
      <c r="Y266" s="128">
        <v>5.2719243879764489E-2</v>
      </c>
      <c r="Z266" s="128">
        <v>-2.7162258756254467E-2</v>
      </c>
      <c r="AA266" s="127">
        <v>1329</v>
      </c>
      <c r="AB266" s="128">
        <v>4.856213688018416E-2</v>
      </c>
      <c r="AC266" s="128">
        <v>-2.3512123438648051E-2</v>
      </c>
      <c r="AD266" s="127">
        <v>1101</v>
      </c>
      <c r="AE266" s="128">
        <v>4.5435787388577085E-2</v>
      </c>
      <c r="AF266" s="128">
        <v>-0.17155756207674944</v>
      </c>
      <c r="AG266" s="127">
        <v>995</v>
      </c>
      <c r="AH266" s="128">
        <v>4.9357607024157944E-2</v>
      </c>
      <c r="AI266" s="128">
        <v>-9.6276112624886473E-2</v>
      </c>
      <c r="AJ266" s="11">
        <v>-366</v>
      </c>
      <c r="AK266" s="192">
        <v>-0.26891991182953712</v>
      </c>
      <c r="AL266" s="11">
        <v>-334</v>
      </c>
      <c r="AM266" s="192">
        <v>-0.2513167795334838</v>
      </c>
      <c r="AN266" s="127">
        <v>89</v>
      </c>
      <c r="AO266" s="128">
        <v>6.1084420041180511E-2</v>
      </c>
      <c r="AP266" s="127">
        <v>105</v>
      </c>
      <c r="AQ266" s="128">
        <v>7.5107296137339061E-2</v>
      </c>
      <c r="AR266" s="128">
        <v>0.1797752808988764</v>
      </c>
      <c r="AS266" s="127">
        <v>97</v>
      </c>
      <c r="AT266" s="128">
        <v>7.1798667653589929E-2</v>
      </c>
      <c r="AU266" s="128">
        <v>-7.6190476190476197E-2</v>
      </c>
      <c r="AV266" s="127">
        <v>96</v>
      </c>
      <c r="AW266" s="128">
        <v>5.7450628366247758E-2</v>
      </c>
      <c r="AX266" s="128">
        <v>-1.0309278350515464E-2</v>
      </c>
      <c r="AY266" s="127">
        <v>105</v>
      </c>
      <c r="AZ266" s="128">
        <v>6.0693641618497107E-2</v>
      </c>
      <c r="BA266" s="128">
        <v>9.375E-2</v>
      </c>
      <c r="BB266" s="11">
        <v>0</v>
      </c>
      <c r="BC266" s="192">
        <v>0</v>
      </c>
      <c r="BD266" s="11">
        <v>8</v>
      </c>
      <c r="BE266" s="192">
        <v>8.247422680412371E-2</v>
      </c>
      <c r="BF266" s="207"/>
      <c r="BG266" s="208"/>
      <c r="BH266" s="207"/>
      <c r="BI266" s="208"/>
      <c r="BJ266" s="208"/>
      <c r="BK266" s="207"/>
      <c r="BL266" s="208"/>
      <c r="BM266" s="208"/>
      <c r="BN266" s="207"/>
      <c r="BO266" s="208"/>
      <c r="BP266" s="208"/>
      <c r="BQ266" s="207"/>
      <c r="BR266" s="208"/>
      <c r="BS266" s="208"/>
      <c r="BT266" s="207"/>
      <c r="BU266" s="288"/>
      <c r="BV266" s="207"/>
      <c r="BW266" s="288"/>
      <c r="BX266" s="207"/>
      <c r="BY266" s="208"/>
      <c r="BZ266" s="207"/>
      <c r="CA266" s="208"/>
      <c r="CB266" s="208"/>
      <c r="CC266" s="207"/>
      <c r="CD266" s="208"/>
      <c r="CE266" s="208"/>
      <c r="CF266" s="207"/>
      <c r="CG266" s="208"/>
      <c r="CH266" s="208"/>
      <c r="CI266" s="207"/>
      <c r="CJ266" s="208"/>
      <c r="CK266" s="208"/>
      <c r="CL266" s="207"/>
      <c r="CM266" s="208"/>
      <c r="CN266" s="207"/>
      <c r="CO266" s="208"/>
      <c r="CP266" s="207"/>
      <c r="CQ266" s="208"/>
      <c r="CR266" s="207"/>
      <c r="CS266" s="208"/>
      <c r="CT266" s="208"/>
      <c r="CU266" s="207"/>
      <c r="CV266" s="208"/>
      <c r="CW266" s="208"/>
      <c r="CX266" s="207"/>
      <c r="CY266" s="208"/>
      <c r="CZ266" s="208"/>
      <c r="DA266" s="207"/>
      <c r="DB266" s="208"/>
      <c r="DC266" s="208"/>
      <c r="DD266" s="207"/>
      <c r="DE266" s="208"/>
      <c r="DF266" s="207"/>
      <c r="DG266" s="208"/>
      <c r="DH266" s="207"/>
      <c r="DI266" s="208"/>
      <c r="DJ266" s="207"/>
      <c r="DK266" s="208"/>
      <c r="DL266" s="208"/>
      <c r="DM266" s="207"/>
      <c r="DN266" s="208"/>
      <c r="DO266" s="208"/>
      <c r="DP266" s="207"/>
      <c r="DQ266" s="208"/>
      <c r="DR266" s="208"/>
      <c r="DS266" s="207"/>
      <c r="DT266" s="208"/>
      <c r="DU266" s="208"/>
      <c r="DV266" s="207"/>
      <c r="DW266" s="208"/>
      <c r="DX266" s="207"/>
      <c r="DY266" s="208"/>
    </row>
    <row r="267" spans="1:129" x14ac:dyDescent="0.3">
      <c r="A267" s="413"/>
      <c r="B267" s="413"/>
      <c r="C267" s="112" t="s">
        <v>135</v>
      </c>
      <c r="D267" s="151">
        <v>1852</v>
      </c>
      <c r="E267" s="152">
        <v>7.0000000000000007E-2</v>
      </c>
      <c r="F267" s="151">
        <v>1899</v>
      </c>
      <c r="G267" s="152">
        <v>7.0000000000000007E-2</v>
      </c>
      <c r="H267" s="152">
        <v>2.5000000000000001E-2</v>
      </c>
      <c r="I267" s="151">
        <v>1878</v>
      </c>
      <c r="J267" s="152">
        <v>6.5000000000000002E-2</v>
      </c>
      <c r="K267" s="152">
        <v>-1.0999999999999999E-2</v>
      </c>
      <c r="L267" s="151">
        <v>1638</v>
      </c>
      <c r="M267" s="152">
        <v>6.3E-2</v>
      </c>
      <c r="N267" s="152">
        <v>-0.128</v>
      </c>
      <c r="O267" s="151">
        <v>1344</v>
      </c>
      <c r="P267" s="152">
        <v>6.0999999999999999E-2</v>
      </c>
      <c r="Q267" s="152">
        <v>-0.17899999999999999</v>
      </c>
      <c r="R267" s="11">
        <v>-555</v>
      </c>
      <c r="S267" s="123">
        <v>-0.29225908372827802</v>
      </c>
      <c r="T267" s="11">
        <v>-534</v>
      </c>
      <c r="U267" s="123">
        <v>-0.28434504792332266</v>
      </c>
      <c r="V267" s="127">
        <v>1734</v>
      </c>
      <c r="W267" s="128">
        <v>6.9443331998398083E-2</v>
      </c>
      <c r="X267" s="127">
        <v>1773</v>
      </c>
      <c r="Y267" s="128">
        <v>6.8678339014564604E-2</v>
      </c>
      <c r="Z267" s="128">
        <v>2.2491349480968859E-2</v>
      </c>
      <c r="AA267" s="127">
        <v>1775</v>
      </c>
      <c r="AB267" s="128">
        <v>6.4859136916724527E-2</v>
      </c>
      <c r="AC267" s="128">
        <v>1.1280315848843769E-3</v>
      </c>
      <c r="AD267" s="127">
        <v>1507</v>
      </c>
      <c r="AE267" s="128">
        <v>6.2190491911521956E-2</v>
      </c>
      <c r="AF267" s="128">
        <v>-0.15098591549295776</v>
      </c>
      <c r="AG267" s="127">
        <v>1205</v>
      </c>
      <c r="AH267" s="128">
        <v>5.9774790416191277E-2</v>
      </c>
      <c r="AI267" s="128">
        <v>-0.20039814200398143</v>
      </c>
      <c r="AJ267" s="11">
        <v>-568</v>
      </c>
      <c r="AK267" s="192">
        <v>-0.32036097010716302</v>
      </c>
      <c r="AL267" s="11">
        <v>-570</v>
      </c>
      <c r="AM267" s="192">
        <v>-0.3211267605633803</v>
      </c>
      <c r="AN267" s="127">
        <v>118</v>
      </c>
      <c r="AO267" s="128">
        <v>8.0988332189430343E-2</v>
      </c>
      <c r="AP267" s="127">
        <v>126</v>
      </c>
      <c r="AQ267" s="128">
        <v>9.012875536480687E-2</v>
      </c>
      <c r="AR267" s="128">
        <v>6.7796610169491525E-2</v>
      </c>
      <c r="AS267" s="127">
        <v>103</v>
      </c>
      <c r="AT267" s="128">
        <v>7.6239822353811992E-2</v>
      </c>
      <c r="AU267" s="128">
        <v>-0.18253968253968253</v>
      </c>
      <c r="AV267" s="127">
        <v>131</v>
      </c>
      <c r="AW267" s="128">
        <v>7.8396169958108913E-2</v>
      </c>
      <c r="AX267" s="128">
        <v>0.27184466019417475</v>
      </c>
      <c r="AY267" s="127">
        <v>139</v>
      </c>
      <c r="AZ267" s="128">
        <v>8.0346820809248556E-2</v>
      </c>
      <c r="BA267" s="128">
        <v>6.1068702290076333E-2</v>
      </c>
      <c r="BB267" s="11">
        <v>13</v>
      </c>
      <c r="BC267" s="192">
        <v>0.10317460317460325</v>
      </c>
      <c r="BD267" s="11">
        <v>36</v>
      </c>
      <c r="BE267" s="192">
        <v>0.34951456310679613</v>
      </c>
      <c r="BF267" s="207"/>
      <c r="BG267" s="208"/>
      <c r="BH267" s="207"/>
      <c r="BI267" s="208"/>
      <c r="BJ267" s="208"/>
      <c r="BK267" s="207"/>
      <c r="BL267" s="208"/>
      <c r="BM267" s="208"/>
      <c r="BN267" s="207"/>
      <c r="BO267" s="208"/>
      <c r="BP267" s="208"/>
      <c r="BQ267" s="207"/>
      <c r="BR267" s="208"/>
      <c r="BS267" s="208"/>
      <c r="BT267" s="207"/>
      <c r="BU267" s="288"/>
      <c r="BV267" s="207"/>
      <c r="BW267" s="288"/>
      <c r="BX267" s="207"/>
      <c r="BY267" s="208"/>
      <c r="BZ267" s="207"/>
      <c r="CA267" s="208"/>
      <c r="CB267" s="208"/>
      <c r="CC267" s="207"/>
      <c r="CD267" s="208"/>
      <c r="CE267" s="208"/>
      <c r="CF267" s="207"/>
      <c r="CG267" s="208"/>
      <c r="CH267" s="208"/>
      <c r="CI267" s="207"/>
      <c r="CJ267" s="208"/>
      <c r="CK267" s="208"/>
      <c r="CL267" s="207"/>
      <c r="CM267" s="208"/>
      <c r="CN267" s="207"/>
      <c r="CO267" s="208"/>
      <c r="CP267" s="207"/>
      <c r="CQ267" s="208"/>
      <c r="CR267" s="207"/>
      <c r="CS267" s="208"/>
      <c r="CT267" s="208"/>
      <c r="CU267" s="207"/>
      <c r="CV267" s="208"/>
      <c r="CW267" s="208"/>
      <c r="CX267" s="207"/>
      <c r="CY267" s="208"/>
      <c r="CZ267" s="208"/>
      <c r="DA267" s="207"/>
      <c r="DB267" s="208"/>
      <c r="DC267" s="208"/>
      <c r="DD267" s="207"/>
      <c r="DE267" s="208"/>
      <c r="DF267" s="207"/>
      <c r="DG267" s="208"/>
      <c r="DH267" s="207"/>
      <c r="DI267" s="208"/>
      <c r="DJ267" s="207"/>
      <c r="DK267" s="208"/>
      <c r="DL267" s="208"/>
      <c r="DM267" s="207"/>
      <c r="DN267" s="208"/>
      <c r="DO267" s="208"/>
      <c r="DP267" s="207"/>
      <c r="DQ267" s="208"/>
      <c r="DR267" s="208"/>
      <c r="DS267" s="207"/>
      <c r="DT267" s="208"/>
      <c r="DU267" s="208"/>
      <c r="DV267" s="207"/>
      <c r="DW267" s="208"/>
      <c r="DX267" s="207"/>
      <c r="DY267" s="208"/>
    </row>
    <row r="268" spans="1:129" x14ac:dyDescent="0.3">
      <c r="A268" s="413"/>
      <c r="B268" s="413"/>
      <c r="C268" s="112" t="s">
        <v>13</v>
      </c>
      <c r="D268" s="151">
        <v>26427</v>
      </c>
      <c r="E268" s="152">
        <v>1</v>
      </c>
      <c r="F268" s="151">
        <v>27214</v>
      </c>
      <c r="G268" s="152">
        <v>1</v>
      </c>
      <c r="H268" s="152">
        <v>0.03</v>
      </c>
      <c r="I268" s="151">
        <v>28718</v>
      </c>
      <c r="J268" s="152">
        <v>1</v>
      </c>
      <c r="K268" s="152">
        <v>5.5E-2</v>
      </c>
      <c r="L268" s="151">
        <v>25903</v>
      </c>
      <c r="M268" s="152">
        <v>1</v>
      </c>
      <c r="N268" s="152">
        <v>-9.8000000000000004E-2</v>
      </c>
      <c r="O268" s="151">
        <v>21889</v>
      </c>
      <c r="P268" s="152">
        <v>1</v>
      </c>
      <c r="Q268" s="152">
        <v>-0.155</v>
      </c>
      <c r="R268" s="11">
        <v>-5325</v>
      </c>
      <c r="S268" s="123">
        <v>-0.19567134563092525</v>
      </c>
      <c r="T268" s="11">
        <v>-6829</v>
      </c>
      <c r="U268" s="123">
        <v>-0.23779511108015877</v>
      </c>
      <c r="V268" s="127">
        <v>24970</v>
      </c>
      <c r="W268" s="128">
        <v>1</v>
      </c>
      <c r="X268" s="127">
        <v>25816</v>
      </c>
      <c r="Y268" s="128">
        <v>1</v>
      </c>
      <c r="Z268" s="128">
        <v>3.3880656788145773E-2</v>
      </c>
      <c r="AA268" s="127">
        <v>27367</v>
      </c>
      <c r="AB268" s="128">
        <v>1</v>
      </c>
      <c r="AC268" s="128">
        <v>6.0079020762317942E-2</v>
      </c>
      <c r="AD268" s="127">
        <v>24232</v>
      </c>
      <c r="AE268" s="128">
        <v>1</v>
      </c>
      <c r="AF268" s="128">
        <v>-0.11455402492052472</v>
      </c>
      <c r="AG268" s="127">
        <v>20159</v>
      </c>
      <c r="AH268" s="128">
        <v>1</v>
      </c>
      <c r="AI268" s="128">
        <v>-0.16808352591614395</v>
      </c>
      <c r="AJ268" s="11">
        <v>-5657</v>
      </c>
      <c r="AK268" s="192">
        <v>-0.21912767276107836</v>
      </c>
      <c r="AL268" s="11">
        <v>-7208</v>
      </c>
      <c r="AM268" s="192">
        <v>-0.26338290642014106</v>
      </c>
      <c r="AN268" s="127">
        <v>1457</v>
      </c>
      <c r="AO268" s="128">
        <v>1</v>
      </c>
      <c r="AP268" s="127">
        <v>1398</v>
      </c>
      <c r="AQ268" s="128">
        <v>1</v>
      </c>
      <c r="AR268" s="128">
        <v>-4.0494166094715171E-2</v>
      </c>
      <c r="AS268" s="127">
        <v>1351</v>
      </c>
      <c r="AT268" s="128">
        <v>1</v>
      </c>
      <c r="AU268" s="128">
        <v>-3.3619456366237484E-2</v>
      </c>
      <c r="AV268" s="127">
        <v>1671</v>
      </c>
      <c r="AW268" s="128">
        <v>1</v>
      </c>
      <c r="AX268" s="128">
        <v>0.23686158401184307</v>
      </c>
      <c r="AY268" s="127">
        <v>1730</v>
      </c>
      <c r="AZ268" s="128">
        <v>1</v>
      </c>
      <c r="BA268" s="128">
        <v>3.5308198683423102E-2</v>
      </c>
      <c r="BB268" s="11">
        <v>332</v>
      </c>
      <c r="BC268" s="192">
        <v>0.23748211731044355</v>
      </c>
      <c r="BD268" s="11">
        <v>379</v>
      </c>
      <c r="BE268" s="192">
        <v>0.28053293856402667</v>
      </c>
      <c r="BF268" s="207"/>
      <c r="BG268" s="208"/>
      <c r="BH268" s="207"/>
      <c r="BI268" s="208"/>
      <c r="BJ268" s="208"/>
      <c r="BK268" s="207"/>
      <c r="BL268" s="208"/>
      <c r="BM268" s="208"/>
      <c r="BN268" s="207"/>
      <c r="BO268" s="208"/>
      <c r="BP268" s="208"/>
      <c r="BQ268" s="207"/>
      <c r="BR268" s="208"/>
      <c r="BS268" s="208"/>
      <c r="BT268" s="207"/>
      <c r="BU268" s="288"/>
      <c r="BV268" s="207"/>
      <c r="BW268" s="288"/>
      <c r="BX268" s="207"/>
      <c r="BY268" s="208"/>
      <c r="BZ268" s="207"/>
      <c r="CA268" s="208"/>
      <c r="CB268" s="208"/>
      <c r="CC268" s="207"/>
      <c r="CD268" s="208"/>
      <c r="CE268" s="208"/>
      <c r="CF268" s="207"/>
      <c r="CG268" s="208"/>
      <c r="CH268" s="208"/>
      <c r="CI268" s="207"/>
      <c r="CJ268" s="208"/>
      <c r="CK268" s="208"/>
      <c r="CL268" s="207"/>
      <c r="CM268" s="208"/>
      <c r="CN268" s="207"/>
      <c r="CO268" s="208"/>
      <c r="CP268" s="207"/>
      <c r="CQ268" s="208"/>
      <c r="CR268" s="207"/>
      <c r="CS268" s="208"/>
      <c r="CT268" s="208"/>
      <c r="CU268" s="207"/>
      <c r="CV268" s="208"/>
      <c r="CW268" s="208"/>
      <c r="CX268" s="207"/>
      <c r="CY268" s="208"/>
      <c r="CZ268" s="208"/>
      <c r="DA268" s="207"/>
      <c r="DB268" s="208"/>
      <c r="DC268" s="208"/>
      <c r="DD268" s="207"/>
      <c r="DE268" s="208"/>
      <c r="DF268" s="207"/>
      <c r="DG268" s="208"/>
      <c r="DH268" s="207"/>
      <c r="DI268" s="208"/>
      <c r="DJ268" s="207"/>
      <c r="DK268" s="208"/>
      <c r="DL268" s="208"/>
      <c r="DM268" s="207"/>
      <c r="DN268" s="208"/>
      <c r="DO268" s="208"/>
      <c r="DP268" s="207"/>
      <c r="DQ268" s="208"/>
      <c r="DR268" s="208"/>
      <c r="DS268" s="207"/>
      <c r="DT268" s="208"/>
      <c r="DU268" s="208"/>
      <c r="DV268" s="207"/>
      <c r="DW268" s="208"/>
      <c r="DX268" s="207"/>
      <c r="DY268" s="208"/>
    </row>
    <row r="269" spans="1:129" x14ac:dyDescent="0.3">
      <c r="A269" s="413"/>
      <c r="B269" s="413" t="s">
        <v>109</v>
      </c>
      <c r="C269" s="12" t="s">
        <v>134</v>
      </c>
      <c r="D269" s="151">
        <v>27215</v>
      </c>
      <c r="E269" s="152">
        <v>0.33500000000000002</v>
      </c>
      <c r="F269" s="151">
        <v>27227</v>
      </c>
      <c r="G269" s="152">
        <v>0.34300000000000003</v>
      </c>
      <c r="H269" s="152">
        <v>0</v>
      </c>
      <c r="I269" s="151">
        <v>27473</v>
      </c>
      <c r="J269" s="152">
        <v>0.35499999999999998</v>
      </c>
      <c r="K269" s="152">
        <v>8.9999999999999993E-3</v>
      </c>
      <c r="L269" s="151">
        <v>27280</v>
      </c>
      <c r="M269" s="152">
        <v>0.36799999999999999</v>
      </c>
      <c r="N269" s="152">
        <v>-7.0000000000000001E-3</v>
      </c>
      <c r="O269" s="151">
        <v>23622</v>
      </c>
      <c r="P269" s="152">
        <v>0.34</v>
      </c>
      <c r="Q269" s="152">
        <v>-0.13400000000000001</v>
      </c>
      <c r="R269" s="11">
        <v>-3605</v>
      </c>
      <c r="S269" s="123">
        <v>-0.13240533294156531</v>
      </c>
      <c r="T269" s="11">
        <v>-3851</v>
      </c>
      <c r="U269" s="123">
        <v>-0.14017398900738906</v>
      </c>
      <c r="V269" s="127">
        <v>25413</v>
      </c>
      <c r="W269" s="128">
        <v>0.3423640674678019</v>
      </c>
      <c r="X269" s="127">
        <v>25326</v>
      </c>
      <c r="Y269" s="128">
        <v>0.35014516798009127</v>
      </c>
      <c r="Z269" s="128">
        <v>-3.4234446936607247E-3</v>
      </c>
      <c r="AA269" s="127">
        <v>25768</v>
      </c>
      <c r="AB269" s="128">
        <v>0.36484630523737382</v>
      </c>
      <c r="AC269" s="128">
        <v>1.7452420437495064E-2</v>
      </c>
      <c r="AD269" s="127">
        <v>24980</v>
      </c>
      <c r="AE269" s="128">
        <v>0.37626148516342822</v>
      </c>
      <c r="AF269" s="128">
        <v>-3.058056504191245E-2</v>
      </c>
      <c r="AG269" s="127">
        <v>21329</v>
      </c>
      <c r="AH269" s="128">
        <v>0.34868969576092468</v>
      </c>
      <c r="AI269" s="128">
        <v>-0.14615692554043236</v>
      </c>
      <c r="AJ269" s="11">
        <v>-3997</v>
      </c>
      <c r="AK269" s="192">
        <v>-0.1578220011055832</v>
      </c>
      <c r="AL269" s="11">
        <v>-4439</v>
      </c>
      <c r="AM269" s="192">
        <v>-0.17226792921452966</v>
      </c>
      <c r="AN269" s="127">
        <v>1802</v>
      </c>
      <c r="AO269" s="128">
        <v>0.25629355710425261</v>
      </c>
      <c r="AP269" s="127">
        <v>1901</v>
      </c>
      <c r="AQ269" s="128">
        <v>0.26838910066356064</v>
      </c>
      <c r="AR269" s="128">
        <v>5.4938956714761379E-2</v>
      </c>
      <c r="AS269" s="127">
        <v>1705</v>
      </c>
      <c r="AT269" s="128">
        <v>0.25432577565632458</v>
      </c>
      <c r="AU269" s="128">
        <v>-0.10310362966859547</v>
      </c>
      <c r="AV269" s="127">
        <v>2300</v>
      </c>
      <c r="AW269" s="128">
        <v>0.29623905203503348</v>
      </c>
      <c r="AX269" s="128">
        <v>0.34897360703812319</v>
      </c>
      <c r="AY269" s="127">
        <v>2293</v>
      </c>
      <c r="AZ269" s="128">
        <v>0.27902165977123389</v>
      </c>
      <c r="BA269" s="128">
        <v>-3.0434782608695652E-3</v>
      </c>
      <c r="BB269" s="11">
        <v>392</v>
      </c>
      <c r="BC269" s="192">
        <v>0.20620725933719086</v>
      </c>
      <c r="BD269" s="11">
        <v>588</v>
      </c>
      <c r="BE269" s="192">
        <v>0.34486803519061582</v>
      </c>
      <c r="BF269" s="207"/>
      <c r="BG269" s="208"/>
      <c r="BH269" s="207"/>
      <c r="BI269" s="208"/>
      <c r="BJ269" s="208"/>
      <c r="BK269" s="207"/>
      <c r="BL269" s="208"/>
      <c r="BM269" s="208"/>
      <c r="BN269" s="207"/>
      <c r="BO269" s="208"/>
      <c r="BP269" s="208"/>
      <c r="BQ269" s="207"/>
      <c r="BR269" s="208"/>
      <c r="BS269" s="208"/>
      <c r="BT269" s="207"/>
      <c r="BU269" s="288"/>
      <c r="BV269" s="207"/>
      <c r="BW269" s="288"/>
      <c r="BX269" s="207"/>
      <c r="BY269" s="208"/>
      <c r="BZ269" s="207"/>
      <c r="CA269" s="208"/>
      <c r="CB269" s="208"/>
      <c r="CC269" s="207"/>
      <c r="CD269" s="208"/>
      <c r="CE269" s="208"/>
      <c r="CF269" s="207"/>
      <c r="CG269" s="208"/>
      <c r="CH269" s="208"/>
      <c r="CI269" s="207"/>
      <c r="CJ269" s="208"/>
      <c r="CK269" s="208"/>
      <c r="CL269" s="207"/>
      <c r="CM269" s="208"/>
      <c r="CN269" s="207"/>
      <c r="CO269" s="208"/>
      <c r="CP269" s="207"/>
      <c r="CQ269" s="208"/>
      <c r="CR269" s="207"/>
      <c r="CS269" s="208"/>
      <c r="CT269" s="208"/>
      <c r="CU269" s="207"/>
      <c r="CV269" s="208"/>
      <c r="CW269" s="208"/>
      <c r="CX269" s="207"/>
      <c r="CY269" s="208"/>
      <c r="CZ269" s="208"/>
      <c r="DA269" s="207"/>
      <c r="DB269" s="208"/>
      <c r="DC269" s="208"/>
      <c r="DD269" s="207"/>
      <c r="DE269" s="208"/>
      <c r="DF269" s="207"/>
      <c r="DG269" s="208"/>
      <c r="DH269" s="207"/>
      <c r="DI269" s="208"/>
      <c r="DJ269" s="207"/>
      <c r="DK269" s="208"/>
      <c r="DL269" s="208"/>
      <c r="DM269" s="207"/>
      <c r="DN269" s="208"/>
      <c r="DO269" s="208"/>
      <c r="DP269" s="207"/>
      <c r="DQ269" s="208"/>
      <c r="DR269" s="208"/>
      <c r="DS269" s="207"/>
      <c r="DT269" s="208"/>
      <c r="DU269" s="208"/>
      <c r="DV269" s="207"/>
      <c r="DW269" s="208"/>
      <c r="DX269" s="207"/>
      <c r="DY269" s="208"/>
    </row>
    <row r="270" spans="1:129" x14ac:dyDescent="0.3">
      <c r="A270" s="413"/>
      <c r="B270" s="413"/>
      <c r="C270" s="12" t="s">
        <v>133</v>
      </c>
      <c r="D270" s="151">
        <v>18931</v>
      </c>
      <c r="E270" s="152">
        <v>0.23300000000000001</v>
      </c>
      <c r="F270" s="151">
        <v>18585</v>
      </c>
      <c r="G270" s="152">
        <v>0.23400000000000001</v>
      </c>
      <c r="H270" s="152">
        <v>-1.7999999999999999E-2</v>
      </c>
      <c r="I270" s="151">
        <v>17800</v>
      </c>
      <c r="J270" s="152">
        <v>0.23</v>
      </c>
      <c r="K270" s="152">
        <v>-4.2000000000000003E-2</v>
      </c>
      <c r="L270" s="151">
        <v>17627</v>
      </c>
      <c r="M270" s="152">
        <v>0.23799999999999999</v>
      </c>
      <c r="N270" s="152">
        <v>-0.01</v>
      </c>
      <c r="O270" s="151">
        <v>16615</v>
      </c>
      <c r="P270" s="152">
        <v>0.23899999999999999</v>
      </c>
      <c r="Q270" s="152">
        <v>-5.7000000000000002E-2</v>
      </c>
      <c r="R270" s="11">
        <v>-1970</v>
      </c>
      <c r="S270" s="123">
        <v>-0.10599946193166532</v>
      </c>
      <c r="T270" s="11">
        <v>-1185</v>
      </c>
      <c r="U270" s="123">
        <v>-6.6573033707865173E-2</v>
      </c>
      <c r="V270" s="127">
        <v>17285</v>
      </c>
      <c r="W270" s="128">
        <v>0.23286360941962603</v>
      </c>
      <c r="X270" s="127">
        <v>17011</v>
      </c>
      <c r="Y270" s="128">
        <v>0.23518595326973593</v>
      </c>
      <c r="Z270" s="128">
        <v>-1.5851894706392824E-2</v>
      </c>
      <c r="AA270" s="127">
        <v>16279</v>
      </c>
      <c r="AB270" s="128">
        <v>0.2304925878205219</v>
      </c>
      <c r="AC270" s="128">
        <v>-4.3030979954147314E-2</v>
      </c>
      <c r="AD270" s="127">
        <v>15791</v>
      </c>
      <c r="AE270" s="128">
        <v>0.23785208615755385</v>
      </c>
      <c r="AF270" s="128">
        <v>-2.9977271331162847E-2</v>
      </c>
      <c r="AG270" s="127">
        <v>14670</v>
      </c>
      <c r="AH270" s="128">
        <v>0.23982736353381615</v>
      </c>
      <c r="AI270" s="128">
        <v>-7.0989804318915842E-2</v>
      </c>
      <c r="AJ270" s="11">
        <v>-2341</v>
      </c>
      <c r="AK270" s="192">
        <v>-0.13761683616483456</v>
      </c>
      <c r="AL270" s="11">
        <v>-1609</v>
      </c>
      <c r="AM270" s="192">
        <v>-9.8838995024264395E-2</v>
      </c>
      <c r="AN270" s="127">
        <v>1646</v>
      </c>
      <c r="AO270" s="128">
        <v>0.23410610155027733</v>
      </c>
      <c r="AP270" s="127">
        <v>1574</v>
      </c>
      <c r="AQ270" s="128">
        <v>0.22222222222222221</v>
      </c>
      <c r="AR270" s="128">
        <v>-4.374240583232078E-2</v>
      </c>
      <c r="AS270" s="127">
        <v>1521</v>
      </c>
      <c r="AT270" s="128">
        <v>0.22687947494033414</v>
      </c>
      <c r="AU270" s="128">
        <v>-3.3672172808132145E-2</v>
      </c>
      <c r="AV270" s="127">
        <v>1836</v>
      </c>
      <c r="AW270" s="128">
        <v>0.23647604327666152</v>
      </c>
      <c r="AX270" s="128">
        <v>0.20710059171597633</v>
      </c>
      <c r="AY270" s="127">
        <v>1945</v>
      </c>
      <c r="AZ270" s="128">
        <v>0.23667559016792408</v>
      </c>
      <c r="BA270" s="128">
        <v>5.9368191721132897E-2</v>
      </c>
      <c r="BB270" s="11">
        <v>371</v>
      </c>
      <c r="BC270" s="192">
        <v>0.23570520965692499</v>
      </c>
      <c r="BD270" s="11">
        <v>424</v>
      </c>
      <c r="BE270" s="192">
        <v>0.2787639710716634</v>
      </c>
      <c r="BF270" s="207"/>
      <c r="BG270" s="208"/>
      <c r="BH270" s="207"/>
      <c r="BI270" s="208"/>
      <c r="BJ270" s="208"/>
      <c r="BK270" s="207"/>
      <c r="BL270" s="208"/>
      <c r="BM270" s="208"/>
      <c r="BN270" s="207"/>
      <c r="BO270" s="208"/>
      <c r="BP270" s="208"/>
      <c r="BQ270" s="207"/>
      <c r="BR270" s="208"/>
      <c r="BS270" s="208"/>
      <c r="BT270" s="207"/>
      <c r="BU270" s="288"/>
      <c r="BV270" s="207"/>
      <c r="BW270" s="288"/>
      <c r="BX270" s="207"/>
      <c r="BY270" s="208"/>
      <c r="BZ270" s="207"/>
      <c r="CA270" s="208"/>
      <c r="CB270" s="208"/>
      <c r="CC270" s="207"/>
      <c r="CD270" s="208"/>
      <c r="CE270" s="208"/>
      <c r="CF270" s="207"/>
      <c r="CG270" s="208"/>
      <c r="CH270" s="208"/>
      <c r="CI270" s="207"/>
      <c r="CJ270" s="208"/>
      <c r="CK270" s="208"/>
      <c r="CL270" s="207"/>
      <c r="CM270" s="208"/>
      <c r="CN270" s="207"/>
      <c r="CO270" s="208"/>
      <c r="CP270" s="207"/>
      <c r="CQ270" s="208"/>
      <c r="CR270" s="207"/>
      <c r="CS270" s="208"/>
      <c r="CT270" s="208"/>
      <c r="CU270" s="207"/>
      <c r="CV270" s="208"/>
      <c r="CW270" s="208"/>
      <c r="CX270" s="207"/>
      <c r="CY270" s="208"/>
      <c r="CZ270" s="208"/>
      <c r="DA270" s="207"/>
      <c r="DB270" s="208"/>
      <c r="DC270" s="208"/>
      <c r="DD270" s="207"/>
      <c r="DE270" s="208"/>
      <c r="DF270" s="207"/>
      <c r="DG270" s="208"/>
      <c r="DH270" s="207"/>
      <c r="DI270" s="208"/>
      <c r="DJ270" s="207"/>
      <c r="DK270" s="208"/>
      <c r="DL270" s="208"/>
      <c r="DM270" s="207"/>
      <c r="DN270" s="208"/>
      <c r="DO270" s="208"/>
      <c r="DP270" s="207"/>
      <c r="DQ270" s="208"/>
      <c r="DR270" s="208"/>
      <c r="DS270" s="207"/>
      <c r="DT270" s="208"/>
      <c r="DU270" s="208"/>
      <c r="DV270" s="207"/>
      <c r="DW270" s="208"/>
      <c r="DX270" s="207"/>
      <c r="DY270" s="208"/>
    </row>
    <row r="271" spans="1:129" x14ac:dyDescent="0.3">
      <c r="A271" s="413"/>
      <c r="B271" s="413"/>
      <c r="C271" s="112" t="s">
        <v>132</v>
      </c>
      <c r="D271" s="151">
        <v>12780</v>
      </c>
      <c r="E271" s="152">
        <v>0.157</v>
      </c>
      <c r="F271" s="151">
        <v>12263</v>
      </c>
      <c r="G271" s="152">
        <v>0.154</v>
      </c>
      <c r="H271" s="152">
        <v>-0.04</v>
      </c>
      <c r="I271" s="151">
        <v>11855</v>
      </c>
      <c r="J271" s="152">
        <v>0.153</v>
      </c>
      <c r="K271" s="152">
        <v>-3.3000000000000002E-2</v>
      </c>
      <c r="L271" s="151">
        <v>11276</v>
      </c>
      <c r="M271" s="152">
        <v>0.152</v>
      </c>
      <c r="N271" s="152">
        <v>-4.9000000000000002E-2</v>
      </c>
      <c r="O271" s="151">
        <v>11244</v>
      </c>
      <c r="P271" s="152">
        <v>0.16200000000000001</v>
      </c>
      <c r="Q271" s="152">
        <v>-3.0000000000000001E-3</v>
      </c>
      <c r="R271" s="11">
        <v>-1019</v>
      </c>
      <c r="S271" s="123">
        <v>-8.3095490499877633E-2</v>
      </c>
      <c r="T271" s="11">
        <v>-611</v>
      </c>
      <c r="U271" s="123">
        <v>-5.1539434837621259E-2</v>
      </c>
      <c r="V271" s="127">
        <v>11549</v>
      </c>
      <c r="W271" s="128">
        <v>0.15558818774586408</v>
      </c>
      <c r="X271" s="127">
        <v>10987</v>
      </c>
      <c r="Y271" s="128">
        <v>0.15190100926309968</v>
      </c>
      <c r="Z271" s="128">
        <v>-4.8662221837388518E-2</v>
      </c>
      <c r="AA271" s="127">
        <v>10657</v>
      </c>
      <c r="AB271" s="128">
        <v>0.15089130219321223</v>
      </c>
      <c r="AC271" s="128">
        <v>-3.0035496495858741E-2</v>
      </c>
      <c r="AD271" s="127">
        <v>9971</v>
      </c>
      <c r="AE271" s="128">
        <v>0.15018828136767584</v>
      </c>
      <c r="AF271" s="128">
        <v>-6.4370836070188606E-2</v>
      </c>
      <c r="AG271" s="127">
        <v>9808</v>
      </c>
      <c r="AH271" s="128">
        <v>0.1603426572283346</v>
      </c>
      <c r="AI271" s="128">
        <v>-1.634740748169692E-2</v>
      </c>
      <c r="AJ271" s="11">
        <v>-1179</v>
      </c>
      <c r="AK271" s="192">
        <v>-0.107308637480659</v>
      </c>
      <c r="AL271" s="11">
        <v>-849</v>
      </c>
      <c r="AM271" s="192">
        <v>-7.9665947264708645E-2</v>
      </c>
      <c r="AN271" s="127">
        <v>1231</v>
      </c>
      <c r="AO271" s="128">
        <v>0.17508178068553548</v>
      </c>
      <c r="AP271" s="127">
        <v>1276</v>
      </c>
      <c r="AQ271" s="128">
        <v>0.18014965410136949</v>
      </c>
      <c r="AR271" s="128">
        <v>3.6555645816409424E-2</v>
      </c>
      <c r="AS271" s="127">
        <v>1198</v>
      </c>
      <c r="AT271" s="128">
        <v>0.17869928400954654</v>
      </c>
      <c r="AU271" s="128">
        <v>-6.1128526645768025E-2</v>
      </c>
      <c r="AV271" s="127">
        <v>1305</v>
      </c>
      <c r="AW271" s="128">
        <v>0.16808346213292116</v>
      </c>
      <c r="AX271" s="128">
        <v>8.9315525876460772E-2</v>
      </c>
      <c r="AY271" s="127">
        <v>1436</v>
      </c>
      <c r="AZ271" s="128">
        <v>0.1747383791676807</v>
      </c>
      <c r="BA271" s="128">
        <v>0.10038314176245211</v>
      </c>
      <c r="BB271" s="11">
        <v>160</v>
      </c>
      <c r="BC271" s="192">
        <v>0.12539184952978055</v>
      </c>
      <c r="BD271" s="11">
        <v>238</v>
      </c>
      <c r="BE271" s="192">
        <v>0.19866444073455761</v>
      </c>
      <c r="BF271" s="207"/>
      <c r="BG271" s="208"/>
      <c r="BH271" s="207"/>
      <c r="BI271" s="208"/>
      <c r="BJ271" s="208"/>
      <c r="BK271" s="207"/>
      <c r="BL271" s="208"/>
      <c r="BM271" s="208"/>
      <c r="BN271" s="207"/>
      <c r="BO271" s="208"/>
      <c r="BP271" s="208"/>
      <c r="BQ271" s="207"/>
      <c r="BR271" s="208"/>
      <c r="BS271" s="208"/>
      <c r="BT271" s="207"/>
      <c r="BU271" s="288"/>
      <c r="BV271" s="207"/>
      <c r="BW271" s="288"/>
      <c r="BX271" s="207"/>
      <c r="BY271" s="208"/>
      <c r="BZ271" s="207"/>
      <c r="CA271" s="208"/>
      <c r="CB271" s="208"/>
      <c r="CC271" s="207"/>
      <c r="CD271" s="208"/>
      <c r="CE271" s="208"/>
      <c r="CF271" s="207"/>
      <c r="CG271" s="208"/>
      <c r="CH271" s="208"/>
      <c r="CI271" s="207"/>
      <c r="CJ271" s="208"/>
      <c r="CK271" s="208"/>
      <c r="CL271" s="207"/>
      <c r="CM271" s="208"/>
      <c r="CN271" s="207"/>
      <c r="CO271" s="208"/>
      <c r="CP271" s="207"/>
      <c r="CQ271" s="208"/>
      <c r="CR271" s="207"/>
      <c r="CS271" s="208"/>
      <c r="CT271" s="208"/>
      <c r="CU271" s="207"/>
      <c r="CV271" s="208"/>
      <c r="CW271" s="208"/>
      <c r="CX271" s="207"/>
      <c r="CY271" s="208"/>
      <c r="CZ271" s="208"/>
      <c r="DA271" s="207"/>
      <c r="DB271" s="208"/>
      <c r="DC271" s="208"/>
      <c r="DD271" s="207"/>
      <c r="DE271" s="208"/>
      <c r="DF271" s="207"/>
      <c r="DG271" s="208"/>
      <c r="DH271" s="207"/>
      <c r="DI271" s="208"/>
      <c r="DJ271" s="207"/>
      <c r="DK271" s="208"/>
      <c r="DL271" s="208"/>
      <c r="DM271" s="207"/>
      <c r="DN271" s="208"/>
      <c r="DO271" s="208"/>
      <c r="DP271" s="207"/>
      <c r="DQ271" s="208"/>
      <c r="DR271" s="208"/>
      <c r="DS271" s="207"/>
      <c r="DT271" s="208"/>
      <c r="DU271" s="208"/>
      <c r="DV271" s="207"/>
      <c r="DW271" s="208"/>
      <c r="DX271" s="207"/>
      <c r="DY271" s="208"/>
    </row>
    <row r="272" spans="1:129" x14ac:dyDescent="0.3">
      <c r="A272" s="413"/>
      <c r="B272" s="413"/>
      <c r="C272" s="12" t="s">
        <v>131</v>
      </c>
      <c r="D272" s="151">
        <v>9035</v>
      </c>
      <c r="E272" s="152">
        <v>0.111</v>
      </c>
      <c r="F272" s="151">
        <v>8590</v>
      </c>
      <c r="G272" s="152">
        <v>0.108</v>
      </c>
      <c r="H272" s="152">
        <v>-4.9000000000000002E-2</v>
      </c>
      <c r="I272" s="151">
        <v>8355</v>
      </c>
      <c r="J272" s="152">
        <v>0.108</v>
      </c>
      <c r="K272" s="152">
        <v>-2.7E-2</v>
      </c>
      <c r="L272" s="151">
        <v>7586</v>
      </c>
      <c r="M272" s="152">
        <v>0.10199999999999999</v>
      </c>
      <c r="N272" s="152">
        <v>-9.1999999999999998E-2</v>
      </c>
      <c r="O272" s="151">
        <v>7687</v>
      </c>
      <c r="P272" s="152">
        <v>0.111</v>
      </c>
      <c r="Q272" s="152">
        <v>1.2999999999999999E-2</v>
      </c>
      <c r="R272" s="11">
        <v>-903</v>
      </c>
      <c r="S272" s="123">
        <v>-0.10512223515715946</v>
      </c>
      <c r="T272" s="11">
        <v>-668</v>
      </c>
      <c r="U272" s="123">
        <v>-7.9952124476361464E-2</v>
      </c>
      <c r="V272" s="127">
        <v>8134</v>
      </c>
      <c r="W272" s="128">
        <v>0.1095812900792154</v>
      </c>
      <c r="X272" s="127">
        <v>7623</v>
      </c>
      <c r="Y272" s="128">
        <v>0.10539195354624636</v>
      </c>
      <c r="Z272" s="128">
        <v>-6.2822719449225475E-2</v>
      </c>
      <c r="AA272" s="127">
        <v>7400</v>
      </c>
      <c r="AB272" s="128">
        <v>0.10477579395981707</v>
      </c>
      <c r="AC272" s="128">
        <v>-2.9253574708120164E-2</v>
      </c>
      <c r="AD272" s="127">
        <v>6587</v>
      </c>
      <c r="AE272" s="128">
        <v>9.9216749510468438E-2</v>
      </c>
      <c r="AF272" s="128">
        <v>-0.10986486486486487</v>
      </c>
      <c r="AG272" s="127">
        <v>6599</v>
      </c>
      <c r="AH272" s="128">
        <v>0.10788144321470025</v>
      </c>
      <c r="AI272" s="128">
        <v>1.8217701533323211E-3</v>
      </c>
      <c r="AJ272" s="11">
        <v>-1024</v>
      </c>
      <c r="AK272" s="192">
        <v>-0.134330316148498</v>
      </c>
      <c r="AL272" s="11">
        <v>-801</v>
      </c>
      <c r="AM272" s="192">
        <v>-0.10824324324324325</v>
      </c>
      <c r="AN272" s="127">
        <v>901</v>
      </c>
      <c r="AO272" s="128">
        <v>0.12814677855212631</v>
      </c>
      <c r="AP272" s="127">
        <v>967</v>
      </c>
      <c r="AQ272" s="128">
        <v>0.13652407172102216</v>
      </c>
      <c r="AR272" s="128">
        <v>7.3251942286348501E-2</v>
      </c>
      <c r="AS272" s="127">
        <v>955</v>
      </c>
      <c r="AT272" s="128">
        <v>0.14245226730310262</v>
      </c>
      <c r="AU272" s="128">
        <v>-1.2409513960703205E-2</v>
      </c>
      <c r="AV272" s="127">
        <v>999</v>
      </c>
      <c r="AW272" s="128">
        <v>0.12867078825347758</v>
      </c>
      <c r="AX272" s="128">
        <v>4.607329842931937E-2</v>
      </c>
      <c r="AY272" s="127">
        <v>1088</v>
      </c>
      <c r="AZ272" s="128">
        <v>0.1323923095643709</v>
      </c>
      <c r="BA272" s="128">
        <v>8.9089089089089094E-2</v>
      </c>
      <c r="BB272" s="11">
        <v>121</v>
      </c>
      <c r="BC272" s="192">
        <v>0.12512926577042394</v>
      </c>
      <c r="BD272" s="11">
        <v>133</v>
      </c>
      <c r="BE272" s="192">
        <v>0.13926701570680627</v>
      </c>
      <c r="BF272" s="207"/>
      <c r="BG272" s="208"/>
      <c r="BH272" s="207"/>
      <c r="BI272" s="208"/>
      <c r="BJ272" s="208"/>
      <c r="BK272" s="207"/>
      <c r="BL272" s="208"/>
      <c r="BM272" s="208"/>
      <c r="BN272" s="207"/>
      <c r="BO272" s="208"/>
      <c r="BP272" s="208"/>
      <c r="BQ272" s="207"/>
      <c r="BR272" s="208"/>
      <c r="BS272" s="208"/>
      <c r="BT272" s="207"/>
      <c r="BU272" s="288"/>
      <c r="BV272" s="207"/>
      <c r="BW272" s="288"/>
      <c r="BX272" s="207"/>
      <c r="BY272" s="208"/>
      <c r="BZ272" s="207"/>
      <c r="CA272" s="208"/>
      <c r="CB272" s="208"/>
      <c r="CC272" s="207"/>
      <c r="CD272" s="208"/>
      <c r="CE272" s="208"/>
      <c r="CF272" s="207"/>
      <c r="CG272" s="208"/>
      <c r="CH272" s="208"/>
      <c r="CI272" s="207"/>
      <c r="CJ272" s="208"/>
      <c r="CK272" s="208"/>
      <c r="CL272" s="207"/>
      <c r="CM272" s="208"/>
      <c r="CN272" s="207"/>
      <c r="CO272" s="208"/>
      <c r="CP272" s="207"/>
      <c r="CQ272" s="208"/>
      <c r="CR272" s="207"/>
      <c r="CS272" s="208"/>
      <c r="CT272" s="208"/>
      <c r="CU272" s="207"/>
      <c r="CV272" s="208"/>
      <c r="CW272" s="208"/>
      <c r="CX272" s="207"/>
      <c r="CY272" s="208"/>
      <c r="CZ272" s="208"/>
      <c r="DA272" s="207"/>
      <c r="DB272" s="208"/>
      <c r="DC272" s="208"/>
      <c r="DD272" s="207"/>
      <c r="DE272" s="208"/>
      <c r="DF272" s="207"/>
      <c r="DG272" s="208"/>
      <c r="DH272" s="207"/>
      <c r="DI272" s="208"/>
      <c r="DJ272" s="207"/>
      <c r="DK272" s="208"/>
      <c r="DL272" s="208"/>
      <c r="DM272" s="207"/>
      <c r="DN272" s="208"/>
      <c r="DO272" s="208"/>
      <c r="DP272" s="207"/>
      <c r="DQ272" s="208"/>
      <c r="DR272" s="208"/>
      <c r="DS272" s="207"/>
      <c r="DT272" s="208"/>
      <c r="DU272" s="208"/>
      <c r="DV272" s="207"/>
      <c r="DW272" s="208"/>
      <c r="DX272" s="207"/>
      <c r="DY272" s="208"/>
    </row>
    <row r="273" spans="1:129" x14ac:dyDescent="0.3">
      <c r="A273" s="413"/>
      <c r="B273" s="413"/>
      <c r="C273" s="12" t="s">
        <v>130</v>
      </c>
      <c r="D273" s="151">
        <v>5813</v>
      </c>
      <c r="E273" s="152">
        <v>7.1999999999999995E-2</v>
      </c>
      <c r="F273" s="151">
        <v>5609</v>
      </c>
      <c r="G273" s="152">
        <v>7.0999999999999994E-2</v>
      </c>
      <c r="H273" s="152">
        <v>-3.5000000000000003E-2</v>
      </c>
      <c r="I273" s="151">
        <v>5363</v>
      </c>
      <c r="J273" s="152">
        <v>6.9000000000000006E-2</v>
      </c>
      <c r="K273" s="152">
        <v>-4.3999999999999997E-2</v>
      </c>
      <c r="L273" s="151">
        <v>4733</v>
      </c>
      <c r="M273" s="152">
        <v>6.4000000000000001E-2</v>
      </c>
      <c r="N273" s="152">
        <v>-0.11700000000000001</v>
      </c>
      <c r="O273" s="151">
        <v>4857</v>
      </c>
      <c r="P273" s="152">
        <v>7.0000000000000007E-2</v>
      </c>
      <c r="Q273" s="152">
        <v>2.5999999999999999E-2</v>
      </c>
      <c r="R273" s="11">
        <v>-752</v>
      </c>
      <c r="S273" s="123">
        <v>-0.134070244250312</v>
      </c>
      <c r="T273" s="11">
        <v>-506</v>
      </c>
      <c r="U273" s="123">
        <v>-9.4350177139660638E-2</v>
      </c>
      <c r="V273" s="127">
        <v>5080</v>
      </c>
      <c r="W273" s="128">
        <v>6.8437786280109936E-2</v>
      </c>
      <c r="X273" s="127">
        <v>4899</v>
      </c>
      <c r="Y273" s="128">
        <v>6.7731231854002483E-2</v>
      </c>
      <c r="Z273" s="128">
        <v>-3.5629921259842517E-2</v>
      </c>
      <c r="AA273" s="127">
        <v>4686</v>
      </c>
      <c r="AB273" s="128">
        <v>6.6348563580500369E-2</v>
      </c>
      <c r="AC273" s="128">
        <v>-4.3478260869565216E-2</v>
      </c>
      <c r="AD273" s="127">
        <v>4035</v>
      </c>
      <c r="AE273" s="128">
        <v>6.0777225485765932E-2</v>
      </c>
      <c r="AF273" s="128">
        <v>-0.13892445582586427</v>
      </c>
      <c r="AG273" s="127">
        <v>4078</v>
      </c>
      <c r="AH273" s="128">
        <v>6.6667756543347126E-2</v>
      </c>
      <c r="AI273" s="128">
        <v>1.0656753407682776E-2</v>
      </c>
      <c r="AJ273" s="11">
        <v>-821</v>
      </c>
      <c r="AK273" s="192">
        <v>-0.1675852214737702</v>
      </c>
      <c r="AL273" s="11">
        <v>-608</v>
      </c>
      <c r="AM273" s="192">
        <v>-0.12974818608621425</v>
      </c>
      <c r="AN273" s="127">
        <v>733</v>
      </c>
      <c r="AO273" s="128">
        <v>0.10425259564784525</v>
      </c>
      <c r="AP273" s="127">
        <v>710</v>
      </c>
      <c r="AQ273" s="128">
        <v>0.10024001129464916</v>
      </c>
      <c r="AR273" s="128">
        <v>-3.1377899045020467E-2</v>
      </c>
      <c r="AS273" s="127">
        <v>677</v>
      </c>
      <c r="AT273" s="128">
        <v>0.10098448687350835</v>
      </c>
      <c r="AU273" s="128">
        <v>-4.647887323943662E-2</v>
      </c>
      <c r="AV273" s="127">
        <v>698</v>
      </c>
      <c r="AW273" s="128">
        <v>8.9902112313240592E-2</v>
      </c>
      <c r="AX273" s="128">
        <v>3.10192023633678E-2</v>
      </c>
      <c r="AY273" s="127">
        <v>779</v>
      </c>
      <c r="AZ273" s="128">
        <v>9.4791920175225114E-2</v>
      </c>
      <c r="BA273" s="128">
        <v>0.11604584527220631</v>
      </c>
      <c r="BB273" s="11">
        <v>69</v>
      </c>
      <c r="BC273" s="192">
        <v>9.7183098591549388E-2</v>
      </c>
      <c r="BD273" s="11">
        <v>102</v>
      </c>
      <c r="BE273" s="192">
        <v>0.15066469719350073</v>
      </c>
      <c r="BF273" s="207"/>
      <c r="BG273" s="208"/>
      <c r="BH273" s="207"/>
      <c r="BI273" s="208"/>
      <c r="BJ273" s="208"/>
      <c r="BK273" s="207"/>
      <c r="BL273" s="208"/>
      <c r="BM273" s="208"/>
      <c r="BN273" s="207"/>
      <c r="BO273" s="208"/>
      <c r="BP273" s="208"/>
      <c r="BQ273" s="207"/>
      <c r="BR273" s="208"/>
      <c r="BS273" s="208"/>
      <c r="BT273" s="207"/>
      <c r="BU273" s="288"/>
      <c r="BV273" s="207"/>
      <c r="BW273" s="288"/>
      <c r="BX273" s="207"/>
      <c r="BY273" s="208"/>
      <c r="BZ273" s="207"/>
      <c r="CA273" s="208"/>
      <c r="CB273" s="208"/>
      <c r="CC273" s="207"/>
      <c r="CD273" s="208"/>
      <c r="CE273" s="208"/>
      <c r="CF273" s="207"/>
      <c r="CG273" s="208"/>
      <c r="CH273" s="208"/>
      <c r="CI273" s="207"/>
      <c r="CJ273" s="208"/>
      <c r="CK273" s="208"/>
      <c r="CL273" s="207"/>
      <c r="CM273" s="208"/>
      <c r="CN273" s="207"/>
      <c r="CO273" s="208"/>
      <c r="CP273" s="207"/>
      <c r="CQ273" s="208"/>
      <c r="CR273" s="207"/>
      <c r="CS273" s="208"/>
      <c r="CT273" s="208"/>
      <c r="CU273" s="207"/>
      <c r="CV273" s="208"/>
      <c r="CW273" s="208"/>
      <c r="CX273" s="207"/>
      <c r="CY273" s="208"/>
      <c r="CZ273" s="208"/>
      <c r="DA273" s="207"/>
      <c r="DB273" s="208"/>
      <c r="DC273" s="208"/>
      <c r="DD273" s="207"/>
      <c r="DE273" s="208"/>
      <c r="DF273" s="207"/>
      <c r="DG273" s="208"/>
      <c r="DH273" s="207"/>
      <c r="DI273" s="208"/>
      <c r="DJ273" s="207"/>
      <c r="DK273" s="208"/>
      <c r="DL273" s="208"/>
      <c r="DM273" s="207"/>
      <c r="DN273" s="208"/>
      <c r="DO273" s="208"/>
      <c r="DP273" s="207"/>
      <c r="DQ273" s="208"/>
      <c r="DR273" s="208"/>
      <c r="DS273" s="207"/>
      <c r="DT273" s="208"/>
      <c r="DU273" s="208"/>
      <c r="DV273" s="207"/>
      <c r="DW273" s="208"/>
      <c r="DX273" s="207"/>
      <c r="DY273" s="208"/>
    </row>
    <row r="274" spans="1:129" x14ac:dyDescent="0.3">
      <c r="A274" s="413"/>
      <c r="B274" s="413"/>
      <c r="C274" s="112" t="s">
        <v>135</v>
      </c>
      <c r="D274" s="151">
        <v>7485</v>
      </c>
      <c r="E274" s="152">
        <v>9.1999999999999998E-2</v>
      </c>
      <c r="F274" s="151">
        <v>7139</v>
      </c>
      <c r="G274" s="152">
        <v>0.09</v>
      </c>
      <c r="H274" s="152">
        <v>-4.5999999999999999E-2</v>
      </c>
      <c r="I274" s="151">
        <v>6485</v>
      </c>
      <c r="J274" s="152">
        <v>8.4000000000000005E-2</v>
      </c>
      <c r="K274" s="152">
        <v>-9.1999999999999998E-2</v>
      </c>
      <c r="L274" s="151">
        <v>5652</v>
      </c>
      <c r="M274" s="152">
        <v>7.5999999999999998E-2</v>
      </c>
      <c r="N274" s="152">
        <v>-0.128</v>
      </c>
      <c r="O274" s="151">
        <v>5362</v>
      </c>
      <c r="P274" s="152">
        <v>7.6999999999999999E-2</v>
      </c>
      <c r="Q274" s="152">
        <v>-5.0999999999999997E-2</v>
      </c>
      <c r="R274" s="11">
        <v>-1777</v>
      </c>
      <c r="S274" s="123">
        <v>-0.24891441378344303</v>
      </c>
      <c r="T274" s="11">
        <v>-1123</v>
      </c>
      <c r="U274" s="123">
        <v>-0.17316885119506553</v>
      </c>
      <c r="V274" s="127">
        <v>6767</v>
      </c>
      <c r="W274" s="128">
        <v>9.1165059007382657E-2</v>
      </c>
      <c r="X274" s="127">
        <v>6484</v>
      </c>
      <c r="Y274" s="128">
        <v>8.9644684086824272E-2</v>
      </c>
      <c r="Z274" s="128">
        <v>-4.1820599970444808E-2</v>
      </c>
      <c r="AA274" s="127">
        <v>5837</v>
      </c>
      <c r="AB274" s="128">
        <v>8.2645447208574627E-2</v>
      </c>
      <c r="AC274" s="128">
        <v>-9.9784083898827883E-2</v>
      </c>
      <c r="AD274" s="127">
        <v>5026</v>
      </c>
      <c r="AE274" s="128">
        <v>7.570417231510769E-2</v>
      </c>
      <c r="AF274" s="128">
        <v>-0.13894123693678259</v>
      </c>
      <c r="AG274" s="127">
        <v>4685</v>
      </c>
      <c r="AH274" s="128">
        <v>7.6591083718877212E-2</v>
      </c>
      <c r="AI274" s="128">
        <v>-6.784719458814166E-2</v>
      </c>
      <c r="AJ274" s="11">
        <v>-1799</v>
      </c>
      <c r="AK274" s="192">
        <v>-0.27745219000616905</v>
      </c>
      <c r="AL274" s="11">
        <v>-1152</v>
      </c>
      <c r="AM274" s="192">
        <v>-0.19736165838615727</v>
      </c>
      <c r="AN274" s="127">
        <v>718</v>
      </c>
      <c r="AO274" s="128">
        <v>0.10211918645996303</v>
      </c>
      <c r="AP274" s="127">
        <v>655</v>
      </c>
      <c r="AQ274" s="128">
        <v>9.2474939997176334E-2</v>
      </c>
      <c r="AR274" s="128">
        <v>-8.7743732590529241E-2</v>
      </c>
      <c r="AS274" s="127">
        <v>648</v>
      </c>
      <c r="AT274" s="128">
        <v>9.6658711217183765E-2</v>
      </c>
      <c r="AU274" s="128">
        <v>-1.0687022900763359E-2</v>
      </c>
      <c r="AV274" s="127">
        <v>626</v>
      </c>
      <c r="AW274" s="128">
        <v>8.0628541988665633E-2</v>
      </c>
      <c r="AX274" s="128">
        <v>-3.3950617283950615E-2</v>
      </c>
      <c r="AY274" s="127">
        <v>677</v>
      </c>
      <c r="AZ274" s="128">
        <v>8.2380141153565345E-2</v>
      </c>
      <c r="BA274" s="128">
        <v>8.1469648562300323E-2</v>
      </c>
      <c r="BB274" s="11">
        <v>22</v>
      </c>
      <c r="BC274" s="192">
        <v>3.3587786259541952E-2</v>
      </c>
      <c r="BD274" s="11">
        <v>29</v>
      </c>
      <c r="BE274" s="192">
        <v>4.4753086419753084E-2</v>
      </c>
      <c r="BF274" s="207"/>
      <c r="BG274" s="208"/>
      <c r="BH274" s="207"/>
      <c r="BI274" s="208"/>
      <c r="BJ274" s="208"/>
      <c r="BK274" s="207"/>
      <c r="BL274" s="208"/>
      <c r="BM274" s="208"/>
      <c r="BN274" s="207"/>
      <c r="BO274" s="208"/>
      <c r="BP274" s="208"/>
      <c r="BQ274" s="207"/>
      <c r="BR274" s="208"/>
      <c r="BS274" s="208"/>
      <c r="BT274" s="207"/>
      <c r="BU274" s="288"/>
      <c r="BV274" s="207"/>
      <c r="BW274" s="288"/>
      <c r="BX274" s="207"/>
      <c r="BY274" s="208"/>
      <c r="BZ274" s="207"/>
      <c r="CA274" s="208"/>
      <c r="CB274" s="208"/>
      <c r="CC274" s="207"/>
      <c r="CD274" s="208"/>
      <c r="CE274" s="208"/>
      <c r="CF274" s="207"/>
      <c r="CG274" s="208"/>
      <c r="CH274" s="208"/>
      <c r="CI274" s="207"/>
      <c r="CJ274" s="208"/>
      <c r="CK274" s="208"/>
      <c r="CL274" s="207"/>
      <c r="CM274" s="208"/>
      <c r="CN274" s="207"/>
      <c r="CO274" s="208"/>
      <c r="CP274" s="207"/>
      <c r="CQ274" s="208"/>
      <c r="CR274" s="207"/>
      <c r="CS274" s="208"/>
      <c r="CT274" s="208"/>
      <c r="CU274" s="207"/>
      <c r="CV274" s="208"/>
      <c r="CW274" s="208"/>
      <c r="CX274" s="207"/>
      <c r="CY274" s="208"/>
      <c r="CZ274" s="208"/>
      <c r="DA274" s="207"/>
      <c r="DB274" s="208"/>
      <c r="DC274" s="208"/>
      <c r="DD274" s="207"/>
      <c r="DE274" s="208"/>
      <c r="DF274" s="207"/>
      <c r="DG274" s="208"/>
      <c r="DH274" s="207"/>
      <c r="DI274" s="208"/>
      <c r="DJ274" s="207"/>
      <c r="DK274" s="208"/>
      <c r="DL274" s="208"/>
      <c r="DM274" s="207"/>
      <c r="DN274" s="208"/>
      <c r="DO274" s="208"/>
      <c r="DP274" s="207"/>
      <c r="DQ274" s="208"/>
      <c r="DR274" s="208"/>
      <c r="DS274" s="207"/>
      <c r="DT274" s="208"/>
      <c r="DU274" s="208"/>
      <c r="DV274" s="207"/>
      <c r="DW274" s="208"/>
      <c r="DX274" s="207"/>
      <c r="DY274" s="208"/>
    </row>
    <row r="275" spans="1:129" x14ac:dyDescent="0.3">
      <c r="A275" s="413"/>
      <c r="B275" s="413"/>
      <c r="C275" s="112" t="s">
        <v>13</v>
      </c>
      <c r="D275" s="151">
        <v>81259</v>
      </c>
      <c r="E275" s="152">
        <v>1</v>
      </c>
      <c r="F275" s="151">
        <v>79413</v>
      </c>
      <c r="G275" s="152">
        <v>1</v>
      </c>
      <c r="H275" s="152">
        <v>-2.3E-2</v>
      </c>
      <c r="I275" s="151">
        <v>77331</v>
      </c>
      <c r="J275" s="152">
        <v>1</v>
      </c>
      <c r="K275" s="152">
        <v>-2.5999999999999999E-2</v>
      </c>
      <c r="L275" s="151">
        <v>74154</v>
      </c>
      <c r="M275" s="152">
        <v>1</v>
      </c>
      <c r="N275" s="152">
        <v>-4.1000000000000002E-2</v>
      </c>
      <c r="O275" s="151">
        <v>69387</v>
      </c>
      <c r="P275" s="152">
        <v>1</v>
      </c>
      <c r="Q275" s="152">
        <v>-6.4000000000000001E-2</v>
      </c>
      <c r="R275" s="11">
        <v>-10026</v>
      </c>
      <c r="S275" s="123">
        <v>-0.1262513694231423</v>
      </c>
      <c r="T275" s="11">
        <v>-7944</v>
      </c>
      <c r="U275" s="123">
        <v>-0.10272723745975094</v>
      </c>
      <c r="V275" s="127">
        <v>74228</v>
      </c>
      <c r="W275" s="128">
        <v>1</v>
      </c>
      <c r="X275" s="127">
        <v>72330</v>
      </c>
      <c r="Y275" s="128">
        <v>1</v>
      </c>
      <c r="Z275" s="128">
        <v>-2.5569865818828474E-2</v>
      </c>
      <c r="AA275" s="127">
        <v>70627</v>
      </c>
      <c r="AB275" s="128">
        <v>1</v>
      </c>
      <c r="AC275" s="128">
        <v>-2.3544863818609152E-2</v>
      </c>
      <c r="AD275" s="127">
        <v>66390</v>
      </c>
      <c r="AE275" s="128">
        <v>1</v>
      </c>
      <c r="AF275" s="128">
        <v>-5.9991221487533095E-2</v>
      </c>
      <c r="AG275" s="127">
        <v>61169</v>
      </c>
      <c r="AH275" s="128">
        <v>1</v>
      </c>
      <c r="AI275" s="128">
        <v>-7.8641361650851033E-2</v>
      </c>
      <c r="AJ275" s="11">
        <v>-11161</v>
      </c>
      <c r="AK275" s="192">
        <v>-0.15430665007604039</v>
      </c>
      <c r="AL275" s="11">
        <v>-9458</v>
      </c>
      <c r="AM275" s="192">
        <v>-0.13391479179350674</v>
      </c>
      <c r="AN275" s="127">
        <v>7031</v>
      </c>
      <c r="AO275" s="128">
        <v>1</v>
      </c>
      <c r="AP275" s="127">
        <v>7083</v>
      </c>
      <c r="AQ275" s="128">
        <v>1</v>
      </c>
      <c r="AR275" s="128">
        <v>7.3958185179917512E-3</v>
      </c>
      <c r="AS275" s="127">
        <v>6704</v>
      </c>
      <c r="AT275" s="128">
        <v>1</v>
      </c>
      <c r="AU275" s="128">
        <v>-5.3508400395312718E-2</v>
      </c>
      <c r="AV275" s="127">
        <v>7764</v>
      </c>
      <c r="AW275" s="128">
        <v>1</v>
      </c>
      <c r="AX275" s="128">
        <v>0.15811455847255371</v>
      </c>
      <c r="AY275" s="127">
        <v>8218</v>
      </c>
      <c r="AZ275" s="128">
        <v>1</v>
      </c>
      <c r="BA275" s="128">
        <v>5.8475012879958786E-2</v>
      </c>
      <c r="BB275" s="11">
        <v>1135</v>
      </c>
      <c r="BC275" s="192">
        <v>0.16024283495693914</v>
      </c>
      <c r="BD275" s="11">
        <v>1514</v>
      </c>
      <c r="BE275" s="192">
        <v>0.22583532219570407</v>
      </c>
      <c r="BF275" s="207"/>
      <c r="BG275" s="208"/>
      <c r="BH275" s="207"/>
      <c r="BI275" s="208"/>
      <c r="BJ275" s="208"/>
      <c r="BK275" s="207"/>
      <c r="BL275" s="208"/>
      <c r="BM275" s="208"/>
      <c r="BN275" s="207"/>
      <c r="BO275" s="208"/>
      <c r="BP275" s="208"/>
      <c r="BQ275" s="207"/>
      <c r="BR275" s="208"/>
      <c r="BS275" s="208"/>
      <c r="BT275" s="207"/>
      <c r="BU275" s="288"/>
      <c r="BV275" s="207"/>
      <c r="BW275" s="288"/>
      <c r="BX275" s="207"/>
      <c r="BY275" s="208"/>
      <c r="BZ275" s="207"/>
      <c r="CA275" s="208"/>
      <c r="CB275" s="208"/>
      <c r="CC275" s="207"/>
      <c r="CD275" s="208"/>
      <c r="CE275" s="208"/>
      <c r="CF275" s="207"/>
      <c r="CG275" s="208"/>
      <c r="CH275" s="208"/>
      <c r="CI275" s="207"/>
      <c r="CJ275" s="208"/>
      <c r="CK275" s="208"/>
      <c r="CL275" s="207"/>
      <c r="CM275" s="208"/>
      <c r="CN275" s="207"/>
      <c r="CO275" s="208"/>
      <c r="CP275" s="207"/>
      <c r="CQ275" s="208"/>
      <c r="CR275" s="207"/>
      <c r="CS275" s="208"/>
      <c r="CT275" s="208"/>
      <c r="CU275" s="207"/>
      <c r="CV275" s="208"/>
      <c r="CW275" s="208"/>
      <c r="CX275" s="207"/>
      <c r="CY275" s="208"/>
      <c r="CZ275" s="208"/>
      <c r="DA275" s="207"/>
      <c r="DB275" s="208"/>
      <c r="DC275" s="208"/>
      <c r="DD275" s="207"/>
      <c r="DE275" s="208"/>
      <c r="DF275" s="207"/>
      <c r="DG275" s="208"/>
      <c r="DH275" s="207"/>
      <c r="DI275" s="208"/>
      <c r="DJ275" s="207"/>
      <c r="DK275" s="208"/>
      <c r="DL275" s="208"/>
      <c r="DM275" s="207"/>
      <c r="DN275" s="208"/>
      <c r="DO275" s="208"/>
      <c r="DP275" s="207"/>
      <c r="DQ275" s="208"/>
      <c r="DR275" s="208"/>
      <c r="DS275" s="207"/>
      <c r="DT275" s="208"/>
      <c r="DU275" s="208"/>
      <c r="DV275" s="207"/>
      <c r="DW275" s="208"/>
      <c r="DX275" s="207"/>
      <c r="DY275" s="208"/>
    </row>
    <row r="276" spans="1:129" x14ac:dyDescent="0.3">
      <c r="A276" s="413"/>
      <c r="B276" s="413" t="s">
        <v>110</v>
      </c>
      <c r="C276" s="12" t="s">
        <v>134</v>
      </c>
      <c r="D276" s="151">
        <v>42307</v>
      </c>
      <c r="E276" s="152">
        <v>0.23899999999999999</v>
      </c>
      <c r="F276" s="151">
        <v>41699</v>
      </c>
      <c r="G276" s="152">
        <v>0.24099999999999999</v>
      </c>
      <c r="H276" s="152">
        <v>-1.4E-2</v>
      </c>
      <c r="I276" s="151">
        <v>39693</v>
      </c>
      <c r="J276" s="152">
        <v>0.246</v>
      </c>
      <c r="K276" s="152">
        <v>-4.8000000000000001E-2</v>
      </c>
      <c r="L276" s="151">
        <v>37318</v>
      </c>
      <c r="M276" s="152">
        <v>0.247</v>
      </c>
      <c r="N276" s="152">
        <v>-0.06</v>
      </c>
      <c r="O276" s="151">
        <v>33338</v>
      </c>
      <c r="P276" s="152">
        <v>0.23300000000000001</v>
      </c>
      <c r="Q276" s="152">
        <v>-0.107</v>
      </c>
      <c r="R276" s="11">
        <v>-8361</v>
      </c>
      <c r="S276" s="123">
        <v>-0.2005084054773496</v>
      </c>
      <c r="T276" s="11">
        <v>-6355</v>
      </c>
      <c r="U276" s="123">
        <v>-0.1601037966392059</v>
      </c>
      <c r="V276" s="127">
        <v>38077</v>
      </c>
      <c r="W276" s="128">
        <v>0.24482093486787115</v>
      </c>
      <c r="X276" s="127">
        <v>37536</v>
      </c>
      <c r="Y276" s="128">
        <v>0.24872279097505218</v>
      </c>
      <c r="Z276" s="128">
        <v>-1.4208052104945242E-2</v>
      </c>
      <c r="AA276" s="127">
        <v>35740</v>
      </c>
      <c r="AB276" s="128">
        <v>0.25450039876951125</v>
      </c>
      <c r="AC276" s="128">
        <v>-4.7847399829497018E-2</v>
      </c>
      <c r="AD276" s="127">
        <v>32883</v>
      </c>
      <c r="AE276" s="128">
        <v>0.25641765439800374</v>
      </c>
      <c r="AF276" s="128">
        <v>-7.9938444320089536E-2</v>
      </c>
      <c r="AG276" s="127">
        <v>28430</v>
      </c>
      <c r="AH276" s="128">
        <v>0.23868292027671437</v>
      </c>
      <c r="AI276" s="128">
        <v>-0.13541951768390961</v>
      </c>
      <c r="AJ276" s="11">
        <v>-9106</v>
      </c>
      <c r="AK276" s="192">
        <v>-0.24259377664109127</v>
      </c>
      <c r="AL276" s="11">
        <v>-7310</v>
      </c>
      <c r="AM276" s="192">
        <v>-0.20453273642977057</v>
      </c>
      <c r="AN276" s="127">
        <v>4230</v>
      </c>
      <c r="AO276" s="128">
        <v>0.19519173088459232</v>
      </c>
      <c r="AP276" s="127">
        <v>4163</v>
      </c>
      <c r="AQ276" s="128">
        <v>0.1880222212185538</v>
      </c>
      <c r="AR276" s="128">
        <v>-1.5839243498817965E-2</v>
      </c>
      <c r="AS276" s="127">
        <v>3953</v>
      </c>
      <c r="AT276" s="128">
        <v>0.18735485094080287</v>
      </c>
      <c r="AU276" s="128">
        <v>-5.0444391064136437E-2</v>
      </c>
      <c r="AV276" s="127">
        <v>4435</v>
      </c>
      <c r="AW276" s="128">
        <v>0.19505651581123279</v>
      </c>
      <c r="AX276" s="128">
        <v>0.12193270933468252</v>
      </c>
      <c r="AY276" s="127">
        <v>4908</v>
      </c>
      <c r="AZ276" s="128">
        <v>0.20584657970892925</v>
      </c>
      <c r="BA276" s="128">
        <v>0.10665163472378805</v>
      </c>
      <c r="BB276" s="11">
        <v>745</v>
      </c>
      <c r="BC276" s="192">
        <v>0.17895748258467448</v>
      </c>
      <c r="BD276" s="11">
        <v>955</v>
      </c>
      <c r="BE276" s="192">
        <v>0.24158866683531496</v>
      </c>
      <c r="BF276" s="207"/>
      <c r="BG276" s="208"/>
      <c r="BH276" s="207"/>
      <c r="BI276" s="208"/>
      <c r="BJ276" s="208"/>
      <c r="BK276" s="207"/>
      <c r="BL276" s="208"/>
      <c r="BM276" s="208"/>
      <c r="BN276" s="207"/>
      <c r="BO276" s="208"/>
      <c r="BP276" s="208"/>
      <c r="BQ276" s="207"/>
      <c r="BR276" s="208"/>
      <c r="BS276" s="208"/>
      <c r="BT276" s="207"/>
      <c r="BU276" s="288"/>
      <c r="BV276" s="207"/>
      <c r="BW276" s="288"/>
      <c r="BX276" s="207"/>
      <c r="BY276" s="208"/>
      <c r="BZ276" s="207"/>
      <c r="CA276" s="208"/>
      <c r="CB276" s="208"/>
      <c r="CC276" s="207"/>
      <c r="CD276" s="208"/>
      <c r="CE276" s="208"/>
      <c r="CF276" s="207"/>
      <c r="CG276" s="208"/>
      <c r="CH276" s="208"/>
      <c r="CI276" s="207"/>
      <c r="CJ276" s="208"/>
      <c r="CK276" s="208"/>
      <c r="CL276" s="207"/>
      <c r="CM276" s="208"/>
      <c r="CN276" s="207"/>
      <c r="CO276" s="208"/>
      <c r="CP276" s="207"/>
      <c r="CQ276" s="208"/>
      <c r="CR276" s="207"/>
      <c r="CS276" s="208"/>
      <c r="CT276" s="208"/>
      <c r="CU276" s="207"/>
      <c r="CV276" s="208"/>
      <c r="CW276" s="208"/>
      <c r="CX276" s="207"/>
      <c r="CY276" s="208"/>
      <c r="CZ276" s="208"/>
      <c r="DA276" s="207"/>
      <c r="DB276" s="208"/>
      <c r="DC276" s="208"/>
      <c r="DD276" s="207"/>
      <c r="DE276" s="208"/>
      <c r="DF276" s="207"/>
      <c r="DG276" s="208"/>
      <c r="DH276" s="207"/>
      <c r="DI276" s="208"/>
      <c r="DJ276" s="207"/>
      <c r="DK276" s="208"/>
      <c r="DL276" s="208"/>
      <c r="DM276" s="207"/>
      <c r="DN276" s="208"/>
      <c r="DO276" s="208"/>
      <c r="DP276" s="207"/>
      <c r="DQ276" s="208"/>
      <c r="DR276" s="208"/>
      <c r="DS276" s="207"/>
      <c r="DT276" s="208"/>
      <c r="DU276" s="208"/>
      <c r="DV276" s="207"/>
      <c r="DW276" s="208"/>
      <c r="DX276" s="207"/>
      <c r="DY276" s="208"/>
    </row>
    <row r="277" spans="1:129" x14ac:dyDescent="0.3">
      <c r="A277" s="413"/>
      <c r="B277" s="413"/>
      <c r="C277" s="12" t="s">
        <v>133</v>
      </c>
      <c r="D277" s="151">
        <v>39569</v>
      </c>
      <c r="E277" s="152">
        <v>0.223</v>
      </c>
      <c r="F277" s="151">
        <v>38846</v>
      </c>
      <c r="G277" s="152">
        <v>0.224</v>
      </c>
      <c r="H277" s="152">
        <v>-1.7999999999999999E-2</v>
      </c>
      <c r="I277" s="151">
        <v>36410</v>
      </c>
      <c r="J277" s="152">
        <v>0.22500000000000001</v>
      </c>
      <c r="K277" s="152">
        <v>-6.3E-2</v>
      </c>
      <c r="L277" s="151">
        <v>34467</v>
      </c>
      <c r="M277" s="152">
        <v>0.22800000000000001</v>
      </c>
      <c r="N277" s="152">
        <v>-5.2999999999999999E-2</v>
      </c>
      <c r="O277" s="151">
        <v>32109</v>
      </c>
      <c r="P277" s="152">
        <v>0.22500000000000001</v>
      </c>
      <c r="Q277" s="152">
        <v>-6.8000000000000005E-2</v>
      </c>
      <c r="R277" s="11">
        <v>-6737</v>
      </c>
      <c r="S277" s="123">
        <v>-0.17342840961746386</v>
      </c>
      <c r="T277" s="11">
        <v>-4301</v>
      </c>
      <c r="U277" s="123">
        <v>-0.11812688821752265</v>
      </c>
      <c r="V277" s="127">
        <v>34958</v>
      </c>
      <c r="W277" s="128">
        <v>0.22476692599498488</v>
      </c>
      <c r="X277" s="127">
        <v>34183</v>
      </c>
      <c r="Y277" s="128">
        <v>0.22650498625053839</v>
      </c>
      <c r="Z277" s="128">
        <v>-2.2169460495451685E-2</v>
      </c>
      <c r="AA277" s="127">
        <v>31914</v>
      </c>
      <c r="AB277" s="128">
        <v>0.22725589609205879</v>
      </c>
      <c r="AC277" s="128">
        <v>-6.6378024164058164E-2</v>
      </c>
      <c r="AD277" s="127">
        <v>29532</v>
      </c>
      <c r="AE277" s="128">
        <v>0.23028696194635059</v>
      </c>
      <c r="AF277" s="128">
        <v>-7.4638089866516266E-2</v>
      </c>
      <c r="AG277" s="127">
        <v>26790</v>
      </c>
      <c r="AH277" s="128">
        <v>0.22491436631069917</v>
      </c>
      <c r="AI277" s="128">
        <v>-9.2848435595286466E-2</v>
      </c>
      <c r="AJ277" s="11">
        <v>-7393</v>
      </c>
      <c r="AK277" s="192">
        <v>-0.21627709680250418</v>
      </c>
      <c r="AL277" s="11">
        <v>-5124</v>
      </c>
      <c r="AM277" s="192">
        <v>-0.16055649558187629</v>
      </c>
      <c r="AN277" s="127">
        <v>4611</v>
      </c>
      <c r="AO277" s="128">
        <v>0.21277283004937475</v>
      </c>
      <c r="AP277" s="127">
        <v>4663</v>
      </c>
      <c r="AQ277" s="128">
        <v>0.21060476039925929</v>
      </c>
      <c r="AR277" s="128">
        <v>1.1277380177835611E-2</v>
      </c>
      <c r="AS277" s="127">
        <v>4496</v>
      </c>
      <c r="AT277" s="128">
        <v>0.21309066780416133</v>
      </c>
      <c r="AU277" s="128">
        <v>-3.5813853742226037E-2</v>
      </c>
      <c r="AV277" s="127">
        <v>4935</v>
      </c>
      <c r="AW277" s="128">
        <v>0.21704710383955667</v>
      </c>
      <c r="AX277" s="128">
        <v>9.7642348754448396E-2</v>
      </c>
      <c r="AY277" s="127">
        <v>5319</v>
      </c>
      <c r="AZ277" s="128">
        <v>0.22308434341316111</v>
      </c>
      <c r="BA277" s="128">
        <v>7.7811550151975689E-2</v>
      </c>
      <c r="BB277" s="11">
        <v>656</v>
      </c>
      <c r="BC277" s="192">
        <v>0.14068196440060055</v>
      </c>
      <c r="BD277" s="11">
        <v>823</v>
      </c>
      <c r="BE277" s="192">
        <v>0.18305160142348753</v>
      </c>
      <c r="BF277" s="207"/>
      <c r="BG277" s="208"/>
      <c r="BH277" s="207"/>
      <c r="BI277" s="208"/>
      <c r="BJ277" s="208"/>
      <c r="BK277" s="207"/>
      <c r="BL277" s="208"/>
      <c r="BM277" s="208"/>
      <c r="BN277" s="207"/>
      <c r="BO277" s="208"/>
      <c r="BP277" s="208"/>
      <c r="BQ277" s="207"/>
      <c r="BR277" s="208"/>
      <c r="BS277" s="208"/>
      <c r="BT277" s="207"/>
      <c r="BU277" s="288"/>
      <c r="BV277" s="207"/>
      <c r="BW277" s="288"/>
      <c r="BX277" s="207"/>
      <c r="BY277" s="208"/>
      <c r="BZ277" s="207"/>
      <c r="CA277" s="208"/>
      <c r="CB277" s="208"/>
      <c r="CC277" s="207"/>
      <c r="CD277" s="208"/>
      <c r="CE277" s="208"/>
      <c r="CF277" s="207"/>
      <c r="CG277" s="208"/>
      <c r="CH277" s="208"/>
      <c r="CI277" s="207"/>
      <c r="CJ277" s="208"/>
      <c r="CK277" s="208"/>
      <c r="CL277" s="207"/>
      <c r="CM277" s="208"/>
      <c r="CN277" s="207"/>
      <c r="CO277" s="208"/>
      <c r="CP277" s="207"/>
      <c r="CQ277" s="208"/>
      <c r="CR277" s="207"/>
      <c r="CS277" s="208"/>
      <c r="CT277" s="208"/>
      <c r="CU277" s="207"/>
      <c r="CV277" s="208"/>
      <c r="CW277" s="208"/>
      <c r="CX277" s="207"/>
      <c r="CY277" s="208"/>
      <c r="CZ277" s="208"/>
      <c r="DA277" s="207"/>
      <c r="DB277" s="208"/>
      <c r="DC277" s="208"/>
      <c r="DD277" s="207"/>
      <c r="DE277" s="208"/>
      <c r="DF277" s="207"/>
      <c r="DG277" s="208"/>
      <c r="DH277" s="207"/>
      <c r="DI277" s="208"/>
      <c r="DJ277" s="207"/>
      <c r="DK277" s="208"/>
      <c r="DL277" s="208"/>
      <c r="DM277" s="207"/>
      <c r="DN277" s="208"/>
      <c r="DO277" s="208"/>
      <c r="DP277" s="207"/>
      <c r="DQ277" s="208"/>
      <c r="DR277" s="208"/>
      <c r="DS277" s="207"/>
      <c r="DT277" s="208"/>
      <c r="DU277" s="208"/>
      <c r="DV277" s="207"/>
      <c r="DW277" s="208"/>
      <c r="DX277" s="207"/>
      <c r="DY277" s="208"/>
    </row>
    <row r="278" spans="1:129" x14ac:dyDescent="0.3">
      <c r="A278" s="413"/>
      <c r="B278" s="413"/>
      <c r="C278" s="112" t="s">
        <v>132</v>
      </c>
      <c r="D278" s="151">
        <v>31910</v>
      </c>
      <c r="E278" s="152">
        <v>0.18</v>
      </c>
      <c r="F278" s="151">
        <v>31056</v>
      </c>
      <c r="G278" s="152">
        <v>0.17899999999999999</v>
      </c>
      <c r="H278" s="152">
        <v>-2.7E-2</v>
      </c>
      <c r="I278" s="151">
        <v>29177</v>
      </c>
      <c r="J278" s="152">
        <v>0.18099999999999999</v>
      </c>
      <c r="K278" s="152">
        <v>-6.0999999999999999E-2</v>
      </c>
      <c r="L278" s="151">
        <v>27128</v>
      </c>
      <c r="M278" s="152">
        <v>0.18</v>
      </c>
      <c r="N278" s="152">
        <v>-7.0000000000000007E-2</v>
      </c>
      <c r="O278" s="151">
        <v>26445</v>
      </c>
      <c r="P278" s="152">
        <v>0.185</v>
      </c>
      <c r="Q278" s="152">
        <v>-2.5000000000000001E-2</v>
      </c>
      <c r="R278" s="11">
        <v>-4611</v>
      </c>
      <c r="S278" s="123">
        <v>-0.14847372488408039</v>
      </c>
      <c r="T278" s="11">
        <v>-2732</v>
      </c>
      <c r="U278" s="123">
        <v>-9.3635397744798982E-2</v>
      </c>
      <c r="V278" s="127">
        <v>27838</v>
      </c>
      <c r="W278" s="128">
        <v>0.17898797659615509</v>
      </c>
      <c r="X278" s="127">
        <v>26852</v>
      </c>
      <c r="Y278" s="128">
        <v>0.17792797269986416</v>
      </c>
      <c r="Z278" s="128">
        <v>-3.541921115022631E-2</v>
      </c>
      <c r="AA278" s="127">
        <v>25166</v>
      </c>
      <c r="AB278" s="128">
        <v>0.17920416998974592</v>
      </c>
      <c r="AC278" s="128">
        <v>-6.2788619097273943E-2</v>
      </c>
      <c r="AD278" s="127">
        <v>22773</v>
      </c>
      <c r="AE278" s="128">
        <v>0.17758109794135996</v>
      </c>
      <c r="AF278" s="128">
        <v>-9.5088611618850835E-2</v>
      </c>
      <c r="AG278" s="127">
        <v>21983</v>
      </c>
      <c r="AH278" s="128">
        <v>0.18455739136275101</v>
      </c>
      <c r="AI278" s="128">
        <v>-3.4690203310938389E-2</v>
      </c>
      <c r="AJ278" s="11">
        <v>-4869</v>
      </c>
      <c r="AK278" s="192">
        <v>-0.18132727543572169</v>
      </c>
      <c r="AL278" s="11">
        <v>-3183</v>
      </c>
      <c r="AM278" s="192">
        <v>-0.12648017166017642</v>
      </c>
      <c r="AN278" s="127">
        <v>4072</v>
      </c>
      <c r="AO278" s="128">
        <v>0.1879008813621891</v>
      </c>
      <c r="AP278" s="127">
        <v>4204</v>
      </c>
      <c r="AQ278" s="128">
        <v>0.18987398943137165</v>
      </c>
      <c r="AR278" s="128">
        <v>3.2416502946954813E-2</v>
      </c>
      <c r="AS278" s="127">
        <v>4011</v>
      </c>
      <c r="AT278" s="128">
        <v>0.19010379638845443</v>
      </c>
      <c r="AU278" s="128">
        <v>-4.5908658420551855E-2</v>
      </c>
      <c r="AV278" s="127">
        <v>4355</v>
      </c>
      <c r="AW278" s="128">
        <v>0.19153802172670098</v>
      </c>
      <c r="AX278" s="128">
        <v>8.5764148591373726E-2</v>
      </c>
      <c r="AY278" s="127">
        <v>4462</v>
      </c>
      <c r="AZ278" s="128">
        <v>0.18714087992282849</v>
      </c>
      <c r="BA278" s="128">
        <v>2.4569460390355912E-2</v>
      </c>
      <c r="BB278" s="11">
        <v>258</v>
      </c>
      <c r="BC278" s="192">
        <v>6.1370123691722123E-2</v>
      </c>
      <c r="BD278" s="11">
        <v>451</v>
      </c>
      <c r="BE278" s="192">
        <v>0.112440787833458</v>
      </c>
      <c r="BF278" s="207"/>
      <c r="BG278" s="208"/>
      <c r="BH278" s="207"/>
      <c r="BI278" s="208"/>
      <c r="BJ278" s="208"/>
      <c r="BK278" s="207"/>
      <c r="BL278" s="208"/>
      <c r="BM278" s="208"/>
      <c r="BN278" s="207"/>
      <c r="BO278" s="208"/>
      <c r="BP278" s="208"/>
      <c r="BQ278" s="207"/>
      <c r="BR278" s="208"/>
      <c r="BS278" s="208"/>
      <c r="BT278" s="207"/>
      <c r="BU278" s="288"/>
      <c r="BV278" s="207"/>
      <c r="BW278" s="288"/>
      <c r="BX278" s="207"/>
      <c r="BY278" s="208"/>
      <c r="BZ278" s="207"/>
      <c r="CA278" s="208"/>
      <c r="CB278" s="208"/>
      <c r="CC278" s="207"/>
      <c r="CD278" s="208"/>
      <c r="CE278" s="208"/>
      <c r="CF278" s="207"/>
      <c r="CG278" s="208"/>
      <c r="CH278" s="208"/>
      <c r="CI278" s="207"/>
      <c r="CJ278" s="208"/>
      <c r="CK278" s="208"/>
      <c r="CL278" s="207"/>
      <c r="CM278" s="208"/>
      <c r="CN278" s="207"/>
      <c r="CO278" s="208"/>
      <c r="CP278" s="207"/>
      <c r="CQ278" s="208"/>
      <c r="CR278" s="207"/>
      <c r="CS278" s="208"/>
      <c r="CT278" s="208"/>
      <c r="CU278" s="207"/>
      <c r="CV278" s="208"/>
      <c r="CW278" s="208"/>
      <c r="CX278" s="207"/>
      <c r="CY278" s="208"/>
      <c r="CZ278" s="208"/>
      <c r="DA278" s="207"/>
      <c r="DB278" s="208"/>
      <c r="DC278" s="208"/>
      <c r="DD278" s="207"/>
      <c r="DE278" s="208"/>
      <c r="DF278" s="207"/>
      <c r="DG278" s="208"/>
      <c r="DH278" s="207"/>
      <c r="DI278" s="208"/>
      <c r="DJ278" s="207"/>
      <c r="DK278" s="208"/>
      <c r="DL278" s="208"/>
      <c r="DM278" s="207"/>
      <c r="DN278" s="208"/>
      <c r="DO278" s="208"/>
      <c r="DP278" s="207"/>
      <c r="DQ278" s="208"/>
      <c r="DR278" s="208"/>
      <c r="DS278" s="207"/>
      <c r="DT278" s="208"/>
      <c r="DU278" s="208"/>
      <c r="DV278" s="207"/>
      <c r="DW278" s="208"/>
      <c r="DX278" s="207"/>
      <c r="DY278" s="208"/>
    </row>
    <row r="279" spans="1:129" x14ac:dyDescent="0.3">
      <c r="A279" s="413"/>
      <c r="B279" s="413"/>
      <c r="C279" s="12" t="s">
        <v>131</v>
      </c>
      <c r="D279" s="151">
        <v>26182</v>
      </c>
      <c r="E279" s="152">
        <v>0.14799999999999999</v>
      </c>
      <c r="F279" s="151">
        <v>25699</v>
      </c>
      <c r="G279" s="152">
        <v>0.14899999999999999</v>
      </c>
      <c r="H279" s="152">
        <v>-1.7999999999999999E-2</v>
      </c>
      <c r="I279" s="151">
        <v>23722</v>
      </c>
      <c r="J279" s="152">
        <v>0.14699999999999999</v>
      </c>
      <c r="K279" s="152">
        <v>-7.6999999999999999E-2</v>
      </c>
      <c r="L279" s="151">
        <v>22086</v>
      </c>
      <c r="M279" s="152">
        <v>0.14599999999999999</v>
      </c>
      <c r="N279" s="152">
        <v>-6.9000000000000006E-2</v>
      </c>
      <c r="O279" s="151">
        <v>21864</v>
      </c>
      <c r="P279" s="152">
        <v>0.153</v>
      </c>
      <c r="Q279" s="152">
        <v>-0.01</v>
      </c>
      <c r="R279" s="11">
        <v>-3835</v>
      </c>
      <c r="S279" s="123">
        <v>-0.14922759640452932</v>
      </c>
      <c r="T279" s="11">
        <v>-1858</v>
      </c>
      <c r="U279" s="123">
        <v>-7.8323918725233962E-2</v>
      </c>
      <c r="V279" s="127">
        <v>22672</v>
      </c>
      <c r="W279" s="128">
        <v>0.14577251977110525</v>
      </c>
      <c r="X279" s="127">
        <v>22020</v>
      </c>
      <c r="Y279" s="128">
        <v>0.1459099493092138</v>
      </c>
      <c r="Z279" s="128">
        <v>-2.8757939308398026E-2</v>
      </c>
      <c r="AA279" s="127">
        <v>20133</v>
      </c>
      <c r="AB279" s="128">
        <v>0.14336476016862254</v>
      </c>
      <c r="AC279" s="128">
        <v>-8.5694822888283381E-2</v>
      </c>
      <c r="AD279" s="127">
        <v>18247</v>
      </c>
      <c r="AE279" s="128">
        <v>0.14228789769182781</v>
      </c>
      <c r="AF279" s="128">
        <v>-9.3677047633238961E-2</v>
      </c>
      <c r="AG279" s="127">
        <v>18010</v>
      </c>
      <c r="AH279" s="128">
        <v>0.15120222983410572</v>
      </c>
      <c r="AI279" s="128">
        <v>-1.2988436455307721E-2</v>
      </c>
      <c r="AJ279" s="11">
        <v>-4010</v>
      </c>
      <c r="AK279" s="192">
        <v>-0.18210717529518616</v>
      </c>
      <c r="AL279" s="11">
        <v>-2123</v>
      </c>
      <c r="AM279" s="192">
        <v>-0.10544876570804153</v>
      </c>
      <c r="AN279" s="127">
        <v>3510</v>
      </c>
      <c r="AO279" s="128">
        <v>0.16196760647870426</v>
      </c>
      <c r="AP279" s="127">
        <v>3679</v>
      </c>
      <c r="AQ279" s="128">
        <v>0.16616232329163091</v>
      </c>
      <c r="AR279" s="128">
        <v>4.8148148148148148E-2</v>
      </c>
      <c r="AS279" s="127">
        <v>3589</v>
      </c>
      <c r="AT279" s="128">
        <v>0.17010284847623111</v>
      </c>
      <c r="AU279" s="128">
        <v>-2.4463169339494429E-2</v>
      </c>
      <c r="AV279" s="127">
        <v>3839</v>
      </c>
      <c r="AW279" s="128">
        <v>0.16884373488147073</v>
      </c>
      <c r="AX279" s="128">
        <v>6.9657286152131515E-2</v>
      </c>
      <c r="AY279" s="127">
        <v>3854</v>
      </c>
      <c r="AZ279" s="128">
        <v>0.16164073312922031</v>
      </c>
      <c r="BA279" s="128">
        <v>3.907267517582704E-3</v>
      </c>
      <c r="BB279" s="11">
        <v>175</v>
      </c>
      <c r="BC279" s="192">
        <v>4.7567273715683589E-2</v>
      </c>
      <c r="BD279" s="11">
        <v>265</v>
      </c>
      <c r="BE279" s="192">
        <v>7.3836723321259401E-2</v>
      </c>
      <c r="BF279" s="207"/>
      <c r="BG279" s="208"/>
      <c r="BH279" s="207"/>
      <c r="BI279" s="208"/>
      <c r="BJ279" s="208"/>
      <c r="BK279" s="207"/>
      <c r="BL279" s="208"/>
      <c r="BM279" s="208"/>
      <c r="BN279" s="207"/>
      <c r="BO279" s="208"/>
      <c r="BP279" s="208"/>
      <c r="BQ279" s="207"/>
      <c r="BR279" s="208"/>
      <c r="BS279" s="208"/>
      <c r="BT279" s="207"/>
      <c r="BU279" s="288"/>
      <c r="BV279" s="207"/>
      <c r="BW279" s="288"/>
      <c r="BX279" s="207"/>
      <c r="BY279" s="208"/>
      <c r="BZ279" s="207"/>
      <c r="CA279" s="208"/>
      <c r="CB279" s="208"/>
      <c r="CC279" s="207"/>
      <c r="CD279" s="208"/>
      <c r="CE279" s="208"/>
      <c r="CF279" s="207"/>
      <c r="CG279" s="208"/>
      <c r="CH279" s="208"/>
      <c r="CI279" s="207"/>
      <c r="CJ279" s="208"/>
      <c r="CK279" s="208"/>
      <c r="CL279" s="207"/>
      <c r="CM279" s="208"/>
      <c r="CN279" s="207"/>
      <c r="CO279" s="208"/>
      <c r="CP279" s="207"/>
      <c r="CQ279" s="208"/>
      <c r="CR279" s="207"/>
      <c r="CS279" s="208"/>
      <c r="CT279" s="208"/>
      <c r="CU279" s="207"/>
      <c r="CV279" s="208"/>
      <c r="CW279" s="208"/>
      <c r="CX279" s="207"/>
      <c r="CY279" s="208"/>
      <c r="CZ279" s="208"/>
      <c r="DA279" s="207"/>
      <c r="DB279" s="208"/>
      <c r="DC279" s="208"/>
      <c r="DD279" s="207"/>
      <c r="DE279" s="208"/>
      <c r="DF279" s="207"/>
      <c r="DG279" s="208"/>
      <c r="DH279" s="207"/>
      <c r="DI279" s="208"/>
      <c r="DJ279" s="207"/>
      <c r="DK279" s="208"/>
      <c r="DL279" s="208"/>
      <c r="DM279" s="207"/>
      <c r="DN279" s="208"/>
      <c r="DO279" s="208"/>
      <c r="DP279" s="207"/>
      <c r="DQ279" s="208"/>
      <c r="DR279" s="208"/>
      <c r="DS279" s="207"/>
      <c r="DT279" s="208"/>
      <c r="DU279" s="208"/>
      <c r="DV279" s="207"/>
      <c r="DW279" s="208"/>
      <c r="DX279" s="207"/>
      <c r="DY279" s="208"/>
    </row>
    <row r="280" spans="1:129" x14ac:dyDescent="0.3">
      <c r="A280" s="413"/>
      <c r="B280" s="413"/>
      <c r="C280" s="12" t="s">
        <v>130</v>
      </c>
      <c r="D280" s="151">
        <v>20072</v>
      </c>
      <c r="E280" s="152">
        <v>0.113</v>
      </c>
      <c r="F280" s="151">
        <v>19663</v>
      </c>
      <c r="G280" s="152">
        <v>0.114</v>
      </c>
      <c r="H280" s="152">
        <v>-0.02</v>
      </c>
      <c r="I280" s="151">
        <v>18159</v>
      </c>
      <c r="J280" s="152">
        <v>0.112</v>
      </c>
      <c r="K280" s="152">
        <v>-7.5999999999999998E-2</v>
      </c>
      <c r="L280" s="151">
        <v>16767</v>
      </c>
      <c r="M280" s="152">
        <v>0.111</v>
      </c>
      <c r="N280" s="152">
        <v>-7.6999999999999999E-2</v>
      </c>
      <c r="O280" s="151">
        <v>16365</v>
      </c>
      <c r="P280" s="152">
        <v>0.114</v>
      </c>
      <c r="Q280" s="152">
        <v>-2.4E-2</v>
      </c>
      <c r="R280" s="11">
        <v>-3298</v>
      </c>
      <c r="S280" s="123">
        <v>-0.1677261862381122</v>
      </c>
      <c r="T280" s="11">
        <v>-1794</v>
      </c>
      <c r="U280" s="123">
        <v>-9.8793986452998514E-2</v>
      </c>
      <c r="V280" s="127">
        <v>17126</v>
      </c>
      <c r="W280" s="128">
        <v>0.11011380441072462</v>
      </c>
      <c r="X280" s="127">
        <v>16525</v>
      </c>
      <c r="Y280" s="128">
        <v>0.10949872444753669</v>
      </c>
      <c r="Z280" s="128">
        <v>-3.5092841293939039E-2</v>
      </c>
      <c r="AA280" s="127">
        <v>15192</v>
      </c>
      <c r="AB280" s="128">
        <v>0.10818047168736471</v>
      </c>
      <c r="AC280" s="128">
        <v>-8.0665658093797277E-2</v>
      </c>
      <c r="AD280" s="127">
        <v>13725</v>
      </c>
      <c r="AE280" s="128">
        <v>0.10702588895820336</v>
      </c>
      <c r="AF280" s="128">
        <v>-9.6563981042654026E-2</v>
      </c>
      <c r="AG280" s="127">
        <v>13243</v>
      </c>
      <c r="AH280" s="128">
        <v>0.11118107327557257</v>
      </c>
      <c r="AI280" s="128">
        <v>-3.5118397085610202E-2</v>
      </c>
      <c r="AJ280" s="11">
        <v>-3282</v>
      </c>
      <c r="AK280" s="192">
        <v>-0.19860816944024207</v>
      </c>
      <c r="AL280" s="11">
        <v>-1949</v>
      </c>
      <c r="AM280" s="192">
        <v>-0.12829120589784096</v>
      </c>
      <c r="AN280" s="127">
        <v>2946</v>
      </c>
      <c r="AO280" s="128">
        <v>0.13594204236075863</v>
      </c>
      <c r="AP280" s="127">
        <v>3138</v>
      </c>
      <c r="AQ280" s="128">
        <v>0.14172801589810757</v>
      </c>
      <c r="AR280" s="128">
        <v>6.5173116089613028E-2</v>
      </c>
      <c r="AS280" s="127">
        <v>2967</v>
      </c>
      <c r="AT280" s="128">
        <v>0.14062277833072656</v>
      </c>
      <c r="AU280" s="128">
        <v>-5.4493307839388147E-2</v>
      </c>
      <c r="AV280" s="127">
        <v>3042</v>
      </c>
      <c r="AW280" s="128">
        <v>0.13379073756432247</v>
      </c>
      <c r="AX280" s="128">
        <v>2.5278058645096056E-2</v>
      </c>
      <c r="AY280" s="127">
        <v>3122</v>
      </c>
      <c r="AZ280" s="128">
        <v>0.13093989850270521</v>
      </c>
      <c r="BA280" s="128">
        <v>2.6298487836949377E-2</v>
      </c>
      <c r="BB280" s="11">
        <v>-16</v>
      </c>
      <c r="BC280" s="192">
        <v>-5.0987890376035239E-3</v>
      </c>
      <c r="BD280" s="11">
        <v>155</v>
      </c>
      <c r="BE280" s="192">
        <v>5.224132119986518E-2</v>
      </c>
      <c r="BF280" s="207"/>
      <c r="BG280" s="208"/>
      <c r="BH280" s="207"/>
      <c r="BI280" s="208"/>
      <c r="BJ280" s="208"/>
      <c r="BK280" s="207"/>
      <c r="BL280" s="208"/>
      <c r="BM280" s="208"/>
      <c r="BN280" s="207"/>
      <c r="BO280" s="208"/>
      <c r="BP280" s="208"/>
      <c r="BQ280" s="207"/>
      <c r="BR280" s="208"/>
      <c r="BS280" s="208"/>
      <c r="BT280" s="207"/>
      <c r="BU280" s="288"/>
      <c r="BV280" s="207"/>
      <c r="BW280" s="288"/>
      <c r="BX280" s="207"/>
      <c r="BY280" s="208"/>
      <c r="BZ280" s="207"/>
      <c r="CA280" s="208"/>
      <c r="CB280" s="208"/>
      <c r="CC280" s="207"/>
      <c r="CD280" s="208"/>
      <c r="CE280" s="208"/>
      <c r="CF280" s="207"/>
      <c r="CG280" s="208"/>
      <c r="CH280" s="208"/>
      <c r="CI280" s="207"/>
      <c r="CJ280" s="208"/>
      <c r="CK280" s="208"/>
      <c r="CL280" s="207"/>
      <c r="CM280" s="208"/>
      <c r="CN280" s="207"/>
      <c r="CO280" s="208"/>
      <c r="CP280" s="207"/>
      <c r="CQ280" s="208"/>
      <c r="CR280" s="207"/>
      <c r="CS280" s="208"/>
      <c r="CT280" s="208"/>
      <c r="CU280" s="207"/>
      <c r="CV280" s="208"/>
      <c r="CW280" s="208"/>
      <c r="CX280" s="207"/>
      <c r="CY280" s="208"/>
      <c r="CZ280" s="208"/>
      <c r="DA280" s="207"/>
      <c r="DB280" s="208"/>
      <c r="DC280" s="208"/>
      <c r="DD280" s="207"/>
      <c r="DE280" s="208"/>
      <c r="DF280" s="207"/>
      <c r="DG280" s="208"/>
      <c r="DH280" s="207"/>
      <c r="DI280" s="208"/>
      <c r="DJ280" s="207"/>
      <c r="DK280" s="208"/>
      <c r="DL280" s="208"/>
      <c r="DM280" s="207"/>
      <c r="DN280" s="208"/>
      <c r="DO280" s="208"/>
      <c r="DP280" s="207"/>
      <c r="DQ280" s="208"/>
      <c r="DR280" s="208"/>
      <c r="DS280" s="207"/>
      <c r="DT280" s="208"/>
      <c r="DU280" s="208"/>
      <c r="DV280" s="207"/>
      <c r="DW280" s="208"/>
      <c r="DX280" s="207"/>
      <c r="DY280" s="208"/>
    </row>
    <row r="281" spans="1:129" x14ac:dyDescent="0.3">
      <c r="A281" s="413"/>
      <c r="B281" s="413"/>
      <c r="C281" s="112" t="s">
        <v>135</v>
      </c>
      <c r="D281" s="151">
        <v>17161</v>
      </c>
      <c r="E281" s="152">
        <v>9.7000000000000003E-2</v>
      </c>
      <c r="F281" s="151">
        <v>16093</v>
      </c>
      <c r="G281" s="152">
        <v>9.2999999999999999E-2</v>
      </c>
      <c r="H281" s="152">
        <v>-6.2E-2</v>
      </c>
      <c r="I281" s="151">
        <v>14370</v>
      </c>
      <c r="J281" s="152">
        <v>8.8999999999999996E-2</v>
      </c>
      <c r="K281" s="152">
        <v>-0.107</v>
      </c>
      <c r="L281" s="151">
        <v>13211</v>
      </c>
      <c r="M281" s="152">
        <v>8.7999999999999995E-2</v>
      </c>
      <c r="N281" s="152">
        <v>-8.1000000000000003E-2</v>
      </c>
      <c r="O281" s="151">
        <v>12834</v>
      </c>
      <c r="P281" s="152">
        <v>0.09</v>
      </c>
      <c r="Q281" s="152">
        <v>-2.9000000000000001E-2</v>
      </c>
      <c r="R281" s="11">
        <v>-3259</v>
      </c>
      <c r="S281" s="123">
        <v>-0.20251040825203503</v>
      </c>
      <c r="T281" s="11">
        <v>-1536</v>
      </c>
      <c r="U281" s="123">
        <v>-0.10688935281837161</v>
      </c>
      <c r="V281" s="127">
        <v>14859</v>
      </c>
      <c r="W281" s="128">
        <v>9.5537838359159008E-2</v>
      </c>
      <c r="X281" s="127">
        <v>13799</v>
      </c>
      <c r="Y281" s="128">
        <v>9.1435576317794781E-2</v>
      </c>
      <c r="Z281" s="128">
        <v>-7.1337236691567399E-2</v>
      </c>
      <c r="AA281" s="127">
        <v>12287</v>
      </c>
      <c r="AB281" s="128">
        <v>8.7494303292696821E-2</v>
      </c>
      <c r="AC281" s="128">
        <v>-0.10957315747517936</v>
      </c>
      <c r="AD281" s="127">
        <v>11080</v>
      </c>
      <c r="AE281" s="128">
        <v>8.6400499064254524E-2</v>
      </c>
      <c r="AF281" s="128">
        <v>-9.8233905754049E-2</v>
      </c>
      <c r="AG281" s="127">
        <v>10656</v>
      </c>
      <c r="AH281" s="128">
        <v>8.9462018940157165E-2</v>
      </c>
      <c r="AI281" s="128">
        <v>-3.8267148014440436E-2</v>
      </c>
      <c r="AJ281" s="11">
        <v>-3143</v>
      </c>
      <c r="AK281" s="192">
        <v>-0.22777012827016452</v>
      </c>
      <c r="AL281" s="11">
        <v>-1631</v>
      </c>
      <c r="AM281" s="192">
        <v>-0.13274192235696264</v>
      </c>
      <c r="AN281" s="127">
        <v>2302</v>
      </c>
      <c r="AO281" s="128">
        <v>0.10622490886438098</v>
      </c>
      <c r="AP281" s="127">
        <v>2294</v>
      </c>
      <c r="AQ281" s="128">
        <v>0.10360868976107673</v>
      </c>
      <c r="AR281" s="128">
        <v>-3.4752389226759338E-3</v>
      </c>
      <c r="AS281" s="127">
        <v>2083</v>
      </c>
      <c r="AT281" s="128">
        <v>9.8725058059623685E-2</v>
      </c>
      <c r="AU281" s="128">
        <v>-9.1979075850043598E-2</v>
      </c>
      <c r="AV281" s="127">
        <v>2131</v>
      </c>
      <c r="AW281" s="128">
        <v>9.372388617671637E-2</v>
      </c>
      <c r="AX281" s="128">
        <v>2.3043686989918388E-2</v>
      </c>
      <c r="AY281" s="127">
        <v>2178</v>
      </c>
      <c r="AZ281" s="128">
        <v>9.1347565323155647E-2</v>
      </c>
      <c r="BA281" s="128">
        <v>2.2055373064289067E-2</v>
      </c>
      <c r="BB281" s="11">
        <v>-116</v>
      </c>
      <c r="BC281" s="192">
        <v>-5.0566695727986E-2</v>
      </c>
      <c r="BD281" s="11">
        <v>95</v>
      </c>
      <c r="BE281" s="192">
        <v>4.5607297167546808E-2</v>
      </c>
      <c r="BF281" s="207"/>
      <c r="BG281" s="208"/>
      <c r="BH281" s="207"/>
      <c r="BI281" s="208"/>
      <c r="BJ281" s="208"/>
      <c r="BK281" s="207"/>
      <c r="BL281" s="208"/>
      <c r="BM281" s="208"/>
      <c r="BN281" s="207"/>
      <c r="BO281" s="208"/>
      <c r="BP281" s="208"/>
      <c r="BQ281" s="207"/>
      <c r="BR281" s="208"/>
      <c r="BS281" s="208"/>
      <c r="BT281" s="207"/>
      <c r="BU281" s="288"/>
      <c r="BV281" s="207"/>
      <c r="BW281" s="288"/>
      <c r="BX281" s="207"/>
      <c r="BY281" s="208"/>
      <c r="BZ281" s="207"/>
      <c r="CA281" s="208"/>
      <c r="CB281" s="208"/>
      <c r="CC281" s="207"/>
      <c r="CD281" s="208"/>
      <c r="CE281" s="208"/>
      <c r="CF281" s="207"/>
      <c r="CG281" s="208"/>
      <c r="CH281" s="208"/>
      <c r="CI281" s="207"/>
      <c r="CJ281" s="208"/>
      <c r="CK281" s="208"/>
      <c r="CL281" s="207"/>
      <c r="CM281" s="208"/>
      <c r="CN281" s="207"/>
      <c r="CO281" s="208"/>
      <c r="CP281" s="207"/>
      <c r="CQ281" s="208"/>
      <c r="CR281" s="207"/>
      <c r="CS281" s="208"/>
      <c r="CT281" s="208"/>
      <c r="CU281" s="207"/>
      <c r="CV281" s="208"/>
      <c r="CW281" s="208"/>
      <c r="CX281" s="207"/>
      <c r="CY281" s="208"/>
      <c r="CZ281" s="208"/>
      <c r="DA281" s="207"/>
      <c r="DB281" s="208"/>
      <c r="DC281" s="208"/>
      <c r="DD281" s="207"/>
      <c r="DE281" s="208"/>
      <c r="DF281" s="207"/>
      <c r="DG281" s="208"/>
      <c r="DH281" s="207"/>
      <c r="DI281" s="208"/>
      <c r="DJ281" s="207"/>
      <c r="DK281" s="208"/>
      <c r="DL281" s="208"/>
      <c r="DM281" s="207"/>
      <c r="DN281" s="208"/>
      <c r="DO281" s="208"/>
      <c r="DP281" s="207"/>
      <c r="DQ281" s="208"/>
      <c r="DR281" s="208"/>
      <c r="DS281" s="207"/>
      <c r="DT281" s="208"/>
      <c r="DU281" s="208"/>
      <c r="DV281" s="207"/>
      <c r="DW281" s="208"/>
      <c r="DX281" s="207"/>
      <c r="DY281" s="208"/>
    </row>
    <row r="282" spans="1:129" x14ac:dyDescent="0.3">
      <c r="A282" s="413"/>
      <c r="B282" s="413"/>
      <c r="C282" s="112" t="s">
        <v>13</v>
      </c>
      <c r="D282" s="151">
        <v>177201</v>
      </c>
      <c r="E282" s="152">
        <v>1</v>
      </c>
      <c r="F282" s="151">
        <v>173056</v>
      </c>
      <c r="G282" s="152">
        <v>1</v>
      </c>
      <c r="H282" s="152">
        <v>-2.3E-2</v>
      </c>
      <c r="I282" s="151">
        <v>161531</v>
      </c>
      <c r="J282" s="152">
        <v>1</v>
      </c>
      <c r="K282" s="152">
        <v>-6.7000000000000004E-2</v>
      </c>
      <c r="L282" s="151">
        <v>150977</v>
      </c>
      <c r="M282" s="152">
        <v>1</v>
      </c>
      <c r="N282" s="152">
        <v>-6.5000000000000002E-2</v>
      </c>
      <c r="O282" s="151">
        <v>142955</v>
      </c>
      <c r="P282" s="152">
        <v>1</v>
      </c>
      <c r="Q282" s="152">
        <v>-5.2999999999999999E-2</v>
      </c>
      <c r="R282" s="11">
        <v>-30101</v>
      </c>
      <c r="S282" s="123">
        <v>-0.17393791605029585</v>
      </c>
      <c r="T282" s="11">
        <v>-18576</v>
      </c>
      <c r="U282" s="123">
        <v>-0.11499959760046059</v>
      </c>
      <c r="V282" s="127">
        <v>155530</v>
      </c>
      <c r="W282" s="128">
        <v>1</v>
      </c>
      <c r="X282" s="127">
        <v>150915</v>
      </c>
      <c r="Y282" s="128">
        <v>1</v>
      </c>
      <c r="Z282" s="128">
        <v>-2.9672731948820162E-2</v>
      </c>
      <c r="AA282" s="127">
        <v>140432</v>
      </c>
      <c r="AB282" s="128">
        <v>1</v>
      </c>
      <c r="AC282" s="128">
        <v>-6.9462942716098472E-2</v>
      </c>
      <c r="AD282" s="127">
        <v>128240</v>
      </c>
      <c r="AE282" s="128">
        <v>1</v>
      </c>
      <c r="AF282" s="128">
        <v>-8.681781930044434E-2</v>
      </c>
      <c r="AG282" s="127">
        <v>119112</v>
      </c>
      <c r="AH282" s="128">
        <v>1</v>
      </c>
      <c r="AI282" s="128">
        <v>-7.1179039301310046E-2</v>
      </c>
      <c r="AJ282" s="11">
        <v>-31803</v>
      </c>
      <c r="AK282" s="192">
        <v>-0.21073451943146804</v>
      </c>
      <c r="AL282" s="11">
        <v>-21320</v>
      </c>
      <c r="AM282" s="192">
        <v>-0.15181724962971402</v>
      </c>
      <c r="AN282" s="127">
        <v>21671</v>
      </c>
      <c r="AO282" s="128">
        <v>1</v>
      </c>
      <c r="AP282" s="127">
        <v>22141</v>
      </c>
      <c r="AQ282" s="128">
        <v>1</v>
      </c>
      <c r="AR282" s="128">
        <v>2.1687970098288035E-2</v>
      </c>
      <c r="AS282" s="127">
        <v>21099</v>
      </c>
      <c r="AT282" s="128">
        <v>1</v>
      </c>
      <c r="AU282" s="128">
        <v>-4.7062011652590219E-2</v>
      </c>
      <c r="AV282" s="127">
        <v>22737</v>
      </c>
      <c r="AW282" s="128">
        <v>1</v>
      </c>
      <c r="AX282" s="128">
        <v>7.763401109057301E-2</v>
      </c>
      <c r="AY282" s="127">
        <v>23843</v>
      </c>
      <c r="AZ282" s="128">
        <v>1</v>
      </c>
      <c r="BA282" s="128">
        <v>4.8643180718652416E-2</v>
      </c>
      <c r="BB282" s="11">
        <v>1702</v>
      </c>
      <c r="BC282" s="192">
        <v>7.6870963371121537E-2</v>
      </c>
      <c r="BD282" s="11">
        <v>2744</v>
      </c>
      <c r="BE282" s="192">
        <v>0.13005355704061805</v>
      </c>
      <c r="BF282" s="207"/>
      <c r="BG282" s="208"/>
      <c r="BH282" s="207"/>
      <c r="BI282" s="208"/>
      <c r="BJ282" s="208"/>
      <c r="BK282" s="207"/>
      <c r="BL282" s="208"/>
      <c r="BM282" s="208"/>
      <c r="BN282" s="207"/>
      <c r="BO282" s="208"/>
      <c r="BP282" s="208"/>
      <c r="BQ282" s="207"/>
      <c r="BR282" s="208"/>
      <c r="BS282" s="208"/>
      <c r="BT282" s="207"/>
      <c r="BU282" s="288"/>
      <c r="BV282" s="207"/>
      <c r="BW282" s="288"/>
      <c r="BX282" s="207"/>
      <c r="BY282" s="208"/>
      <c r="BZ282" s="207"/>
      <c r="CA282" s="208"/>
      <c r="CB282" s="208"/>
      <c r="CC282" s="207"/>
      <c r="CD282" s="208"/>
      <c r="CE282" s="208"/>
      <c r="CF282" s="207"/>
      <c r="CG282" s="208"/>
      <c r="CH282" s="208"/>
      <c r="CI282" s="207"/>
      <c r="CJ282" s="208"/>
      <c r="CK282" s="208"/>
      <c r="CL282" s="207"/>
      <c r="CM282" s="208"/>
      <c r="CN282" s="207"/>
      <c r="CO282" s="208"/>
      <c r="CP282" s="207"/>
      <c r="CQ282" s="208"/>
      <c r="CR282" s="207"/>
      <c r="CS282" s="208"/>
      <c r="CT282" s="208"/>
      <c r="CU282" s="207"/>
      <c r="CV282" s="208"/>
      <c r="CW282" s="208"/>
      <c r="CX282" s="207"/>
      <c r="CY282" s="208"/>
      <c r="CZ282" s="208"/>
      <c r="DA282" s="207"/>
      <c r="DB282" s="208"/>
      <c r="DC282" s="208"/>
      <c r="DD282" s="207"/>
      <c r="DE282" s="208"/>
      <c r="DF282" s="207"/>
      <c r="DG282" s="208"/>
      <c r="DH282" s="207"/>
      <c r="DI282" s="208"/>
      <c r="DJ282" s="207"/>
      <c r="DK282" s="208"/>
      <c r="DL282" s="208"/>
      <c r="DM282" s="207"/>
      <c r="DN282" s="208"/>
      <c r="DO282" s="208"/>
      <c r="DP282" s="207"/>
      <c r="DQ282" s="208"/>
      <c r="DR282" s="208"/>
      <c r="DS282" s="207"/>
      <c r="DT282" s="208"/>
      <c r="DU282" s="208"/>
      <c r="DV282" s="207"/>
      <c r="DW282" s="208"/>
      <c r="DX282" s="207"/>
      <c r="DY282" s="208"/>
    </row>
    <row r="283" spans="1:129" x14ac:dyDescent="0.3">
      <c r="A283" s="413"/>
      <c r="B283" s="413" t="s">
        <v>368</v>
      </c>
      <c r="C283" s="12" t="s">
        <v>134</v>
      </c>
      <c r="D283" s="151">
        <v>9373</v>
      </c>
      <c r="E283" s="152">
        <v>0.23</v>
      </c>
      <c r="F283" s="151">
        <v>9460</v>
      </c>
      <c r="G283" s="152">
        <v>0.23</v>
      </c>
      <c r="H283" s="152">
        <v>8.9999999999999993E-3</v>
      </c>
      <c r="I283" s="151">
        <v>9359</v>
      </c>
      <c r="J283" s="152">
        <v>0.246</v>
      </c>
      <c r="K283" s="152">
        <v>-1.0999999999999999E-2</v>
      </c>
      <c r="L283" s="151">
        <v>8764</v>
      </c>
      <c r="M283" s="152">
        <v>0.252</v>
      </c>
      <c r="N283" s="152">
        <v>-6.4000000000000001E-2</v>
      </c>
      <c r="O283" s="151">
        <v>7211</v>
      </c>
      <c r="P283" s="152">
        <v>0.23300000000000001</v>
      </c>
      <c r="Q283" s="152">
        <v>-0.17699999999999999</v>
      </c>
      <c r="R283" s="11">
        <v>-2249</v>
      </c>
      <c r="S283" s="123">
        <v>-0.23773784355179706</v>
      </c>
      <c r="T283" s="11">
        <v>-2148</v>
      </c>
      <c r="U283" s="123">
        <v>-0.22951169996794529</v>
      </c>
      <c r="V283" s="127">
        <v>8261</v>
      </c>
      <c r="W283" s="128">
        <v>0.23615002001029101</v>
      </c>
      <c r="X283" s="127">
        <v>8347</v>
      </c>
      <c r="Y283" s="128">
        <v>0.23782659486565802</v>
      </c>
      <c r="Z283" s="128">
        <v>1.0410361941653554E-2</v>
      </c>
      <c r="AA283" s="127">
        <v>8297</v>
      </c>
      <c r="AB283" s="128">
        <v>0.25508823710262557</v>
      </c>
      <c r="AC283" s="128">
        <v>-5.9901761111776685E-3</v>
      </c>
      <c r="AD283" s="127">
        <v>7566</v>
      </c>
      <c r="AE283" s="128">
        <v>0.26195339819270852</v>
      </c>
      <c r="AF283" s="128">
        <v>-8.8104134024346151E-2</v>
      </c>
      <c r="AG283" s="127">
        <v>6067</v>
      </c>
      <c r="AH283" s="128">
        <v>0.23902765739500434</v>
      </c>
      <c r="AI283" s="128">
        <v>-0.19812318265926512</v>
      </c>
      <c r="AJ283" s="11">
        <v>-2280</v>
      </c>
      <c r="AK283" s="192">
        <v>-0.27315203066970173</v>
      </c>
      <c r="AL283" s="11">
        <v>-2230</v>
      </c>
      <c r="AM283" s="192">
        <v>-0.26877184524526937</v>
      </c>
      <c r="AN283" s="127">
        <v>1112</v>
      </c>
      <c r="AO283" s="128">
        <v>0.18992314261315116</v>
      </c>
      <c r="AP283" s="127">
        <v>1113</v>
      </c>
      <c r="AQ283" s="128">
        <v>0.18275862068965518</v>
      </c>
      <c r="AR283" s="128">
        <v>8.9928057553956839E-4</v>
      </c>
      <c r="AS283" s="127">
        <v>1062</v>
      </c>
      <c r="AT283" s="128">
        <v>0.19267053701015965</v>
      </c>
      <c r="AU283" s="128">
        <v>-4.5822102425876012E-2</v>
      </c>
      <c r="AV283" s="127">
        <v>1198</v>
      </c>
      <c r="AW283" s="128">
        <v>0.20367222033321999</v>
      </c>
      <c r="AX283" s="128">
        <v>0.128060263653484</v>
      </c>
      <c r="AY283" s="127">
        <v>1144</v>
      </c>
      <c r="AZ283" s="128">
        <v>0.20337777777777777</v>
      </c>
      <c r="BA283" s="128">
        <v>-4.5075125208681135E-2</v>
      </c>
      <c r="BB283" s="11">
        <v>31</v>
      </c>
      <c r="BC283" s="192">
        <v>2.7852650494159858E-2</v>
      </c>
      <c r="BD283" s="11">
        <v>82</v>
      </c>
      <c r="BE283" s="192">
        <v>7.7212806026365349E-2</v>
      </c>
      <c r="BF283" s="207"/>
      <c r="BG283" s="208"/>
      <c r="BH283" s="207"/>
      <c r="BI283" s="208"/>
      <c r="BJ283" s="208"/>
      <c r="BK283" s="207"/>
      <c r="BL283" s="208"/>
      <c r="BM283" s="208"/>
      <c r="BN283" s="207"/>
      <c r="BO283" s="208"/>
      <c r="BP283" s="208"/>
      <c r="BQ283" s="207"/>
      <c r="BR283" s="208"/>
      <c r="BS283" s="208"/>
      <c r="BT283" s="207"/>
      <c r="BU283" s="288"/>
      <c r="BV283" s="207"/>
      <c r="BW283" s="288"/>
      <c r="BX283" s="207"/>
      <c r="BY283" s="208"/>
      <c r="BZ283" s="207"/>
      <c r="CA283" s="208"/>
      <c r="CB283" s="208"/>
      <c r="CC283" s="207"/>
      <c r="CD283" s="208"/>
      <c r="CE283" s="208"/>
      <c r="CF283" s="207"/>
      <c r="CG283" s="208"/>
      <c r="CH283" s="208"/>
      <c r="CI283" s="207"/>
      <c r="CJ283" s="208"/>
      <c r="CK283" s="208"/>
      <c r="CL283" s="207"/>
      <c r="CM283" s="208"/>
      <c r="CN283" s="207"/>
      <c r="CO283" s="208"/>
      <c r="CP283" s="207"/>
      <c r="CQ283" s="208"/>
      <c r="CR283" s="207"/>
      <c r="CS283" s="208"/>
      <c r="CT283" s="208"/>
      <c r="CU283" s="207"/>
      <c r="CV283" s="208"/>
      <c r="CW283" s="208"/>
      <c r="CX283" s="207"/>
      <c r="CY283" s="208"/>
      <c r="CZ283" s="208"/>
      <c r="DA283" s="207"/>
      <c r="DB283" s="208"/>
      <c r="DC283" s="208"/>
      <c r="DD283" s="207"/>
      <c r="DE283" s="208"/>
      <c r="DF283" s="207"/>
      <c r="DG283" s="208"/>
      <c r="DH283" s="207"/>
      <c r="DI283" s="208"/>
      <c r="DJ283" s="207"/>
      <c r="DK283" s="208"/>
      <c r="DL283" s="208"/>
      <c r="DM283" s="207"/>
      <c r="DN283" s="208"/>
      <c r="DO283" s="208"/>
      <c r="DP283" s="207"/>
      <c r="DQ283" s="208"/>
      <c r="DR283" s="208"/>
      <c r="DS283" s="207"/>
      <c r="DT283" s="208"/>
      <c r="DU283" s="208"/>
      <c r="DV283" s="207"/>
      <c r="DW283" s="208"/>
      <c r="DX283" s="207"/>
      <c r="DY283" s="208"/>
    </row>
    <row r="284" spans="1:129" x14ac:dyDescent="0.3">
      <c r="A284" s="413"/>
      <c r="B284" s="413"/>
      <c r="C284" s="12" t="s">
        <v>133</v>
      </c>
      <c r="D284" s="151">
        <v>8672</v>
      </c>
      <c r="E284" s="152">
        <v>0.21199999999999999</v>
      </c>
      <c r="F284" s="151">
        <v>8772</v>
      </c>
      <c r="G284" s="152">
        <v>0.21299999999999999</v>
      </c>
      <c r="H284" s="152">
        <v>1.2E-2</v>
      </c>
      <c r="I284" s="151">
        <v>8180</v>
      </c>
      <c r="J284" s="152">
        <v>0.215</v>
      </c>
      <c r="K284" s="152">
        <v>-6.7000000000000004E-2</v>
      </c>
      <c r="L284" s="151">
        <v>7443</v>
      </c>
      <c r="M284" s="152">
        <v>0.214</v>
      </c>
      <c r="N284" s="152">
        <v>-0.09</v>
      </c>
      <c r="O284" s="151">
        <v>6508</v>
      </c>
      <c r="P284" s="152">
        <v>0.21</v>
      </c>
      <c r="Q284" s="152">
        <v>-0.126</v>
      </c>
      <c r="R284" s="11">
        <v>-2264</v>
      </c>
      <c r="S284" s="123">
        <v>-0.25809393524851798</v>
      </c>
      <c r="T284" s="11">
        <v>-1672</v>
      </c>
      <c r="U284" s="123">
        <v>-0.20440097799511003</v>
      </c>
      <c r="V284" s="127">
        <v>7514</v>
      </c>
      <c r="W284" s="128">
        <v>0.21479618089303071</v>
      </c>
      <c r="X284" s="127">
        <v>7534</v>
      </c>
      <c r="Y284" s="128">
        <v>0.2146622218423227</v>
      </c>
      <c r="Z284" s="128">
        <v>2.6616981634282671E-3</v>
      </c>
      <c r="AA284" s="127">
        <v>7098</v>
      </c>
      <c r="AB284" s="128">
        <v>0.21822541966426859</v>
      </c>
      <c r="AC284" s="128">
        <v>-5.7870984868595703E-2</v>
      </c>
      <c r="AD284" s="127">
        <v>6280</v>
      </c>
      <c r="AE284" s="128">
        <v>0.21742893743724681</v>
      </c>
      <c r="AF284" s="128">
        <v>-0.11524373062834602</v>
      </c>
      <c r="AG284" s="127">
        <v>5377</v>
      </c>
      <c r="AH284" s="128">
        <v>0.21184303837365062</v>
      </c>
      <c r="AI284" s="128">
        <v>-0.14378980891719745</v>
      </c>
      <c r="AJ284" s="11">
        <v>-2157</v>
      </c>
      <c r="AK284" s="192">
        <v>-0.28630209715954336</v>
      </c>
      <c r="AL284" s="11">
        <v>-1721</v>
      </c>
      <c r="AM284" s="192">
        <v>-0.24246266553958862</v>
      </c>
      <c r="AN284" s="127">
        <v>1158</v>
      </c>
      <c r="AO284" s="128">
        <v>0.19777967549103331</v>
      </c>
      <c r="AP284" s="127">
        <v>1238</v>
      </c>
      <c r="AQ284" s="128">
        <v>0.2032840722495895</v>
      </c>
      <c r="AR284" s="128">
        <v>6.9084628670120898E-2</v>
      </c>
      <c r="AS284" s="127">
        <v>1082</v>
      </c>
      <c r="AT284" s="128">
        <v>0.19629898403483309</v>
      </c>
      <c r="AU284" s="128">
        <v>-0.12600969305331181</v>
      </c>
      <c r="AV284" s="127">
        <v>1163</v>
      </c>
      <c r="AW284" s="128">
        <v>0.1977218633117987</v>
      </c>
      <c r="AX284" s="128">
        <v>7.4861367837338266E-2</v>
      </c>
      <c r="AY284" s="127">
        <v>1131</v>
      </c>
      <c r="AZ284" s="128">
        <v>0.20106666666666667</v>
      </c>
      <c r="BA284" s="128">
        <v>-2.7515047291487533E-2</v>
      </c>
      <c r="BB284" s="11">
        <v>-107</v>
      </c>
      <c r="BC284" s="192">
        <v>-8.6429725363489474E-2</v>
      </c>
      <c r="BD284" s="11">
        <v>49</v>
      </c>
      <c r="BE284" s="192">
        <v>4.5286506469500921E-2</v>
      </c>
      <c r="BF284" s="207"/>
      <c r="BG284" s="208"/>
      <c r="BH284" s="207"/>
      <c r="BI284" s="208"/>
      <c r="BJ284" s="208"/>
      <c r="BK284" s="207"/>
      <c r="BL284" s="208"/>
      <c r="BM284" s="208"/>
      <c r="BN284" s="207"/>
      <c r="BO284" s="208"/>
      <c r="BP284" s="208"/>
      <c r="BQ284" s="207"/>
      <c r="BR284" s="208"/>
      <c r="BS284" s="208"/>
      <c r="BT284" s="207"/>
      <c r="BU284" s="288"/>
      <c r="BV284" s="207"/>
      <c r="BW284" s="288"/>
      <c r="BX284" s="207"/>
      <c r="BY284" s="208"/>
      <c r="BZ284" s="207"/>
      <c r="CA284" s="208"/>
      <c r="CB284" s="208"/>
      <c r="CC284" s="207"/>
      <c r="CD284" s="208"/>
      <c r="CE284" s="208"/>
      <c r="CF284" s="207"/>
      <c r="CG284" s="208"/>
      <c r="CH284" s="208"/>
      <c r="CI284" s="207"/>
      <c r="CJ284" s="208"/>
      <c r="CK284" s="208"/>
      <c r="CL284" s="207"/>
      <c r="CM284" s="208"/>
      <c r="CN284" s="207"/>
      <c r="CO284" s="208"/>
      <c r="CP284" s="207"/>
      <c r="CQ284" s="208"/>
      <c r="CR284" s="207"/>
      <c r="CS284" s="208"/>
      <c r="CT284" s="208"/>
      <c r="CU284" s="207"/>
      <c r="CV284" s="208"/>
      <c r="CW284" s="208"/>
      <c r="CX284" s="207"/>
      <c r="CY284" s="208"/>
      <c r="CZ284" s="208"/>
      <c r="DA284" s="207"/>
      <c r="DB284" s="208"/>
      <c r="DC284" s="208"/>
      <c r="DD284" s="207"/>
      <c r="DE284" s="208"/>
      <c r="DF284" s="207"/>
      <c r="DG284" s="208"/>
      <c r="DH284" s="207"/>
      <c r="DI284" s="208"/>
      <c r="DJ284" s="207"/>
      <c r="DK284" s="208"/>
      <c r="DL284" s="208"/>
      <c r="DM284" s="207"/>
      <c r="DN284" s="208"/>
      <c r="DO284" s="208"/>
      <c r="DP284" s="207"/>
      <c r="DQ284" s="208"/>
      <c r="DR284" s="208"/>
      <c r="DS284" s="207"/>
      <c r="DT284" s="208"/>
      <c r="DU284" s="208"/>
      <c r="DV284" s="207"/>
      <c r="DW284" s="208"/>
      <c r="DX284" s="207"/>
      <c r="DY284" s="208"/>
    </row>
    <row r="285" spans="1:129" x14ac:dyDescent="0.3">
      <c r="A285" s="413"/>
      <c r="B285" s="413"/>
      <c r="C285" s="112" t="s">
        <v>132</v>
      </c>
      <c r="D285" s="151">
        <v>7235</v>
      </c>
      <c r="E285" s="152">
        <v>0.17699999999999999</v>
      </c>
      <c r="F285" s="151">
        <v>7421</v>
      </c>
      <c r="G285" s="152">
        <v>0.18</v>
      </c>
      <c r="H285" s="152">
        <v>2.5999999999999999E-2</v>
      </c>
      <c r="I285" s="151">
        <v>6650</v>
      </c>
      <c r="J285" s="152">
        <v>0.17499999999999999</v>
      </c>
      <c r="K285" s="152">
        <v>-0.104</v>
      </c>
      <c r="L285" s="151">
        <v>6091</v>
      </c>
      <c r="M285" s="152">
        <v>0.17499999999999999</v>
      </c>
      <c r="N285" s="152">
        <v>-8.4000000000000005E-2</v>
      </c>
      <c r="O285" s="151">
        <v>5446</v>
      </c>
      <c r="P285" s="152">
        <v>0.17599999999999999</v>
      </c>
      <c r="Q285" s="152">
        <v>-0.106</v>
      </c>
      <c r="R285" s="11">
        <v>-1975</v>
      </c>
      <c r="S285" s="123">
        <v>-0.2661366392669452</v>
      </c>
      <c r="T285" s="11">
        <v>-1204</v>
      </c>
      <c r="U285" s="123">
        <v>-0.18105263157894738</v>
      </c>
      <c r="V285" s="127">
        <v>6184</v>
      </c>
      <c r="W285" s="128">
        <v>0.17677662798010405</v>
      </c>
      <c r="X285" s="127">
        <v>6289</v>
      </c>
      <c r="Y285" s="128">
        <v>0.17918910448186454</v>
      </c>
      <c r="Z285" s="128">
        <v>1.6979301423027168E-2</v>
      </c>
      <c r="AA285" s="127">
        <v>5606</v>
      </c>
      <c r="AB285" s="128">
        <v>0.1723544241529853</v>
      </c>
      <c r="AC285" s="128">
        <v>-0.10860232151375418</v>
      </c>
      <c r="AD285" s="127">
        <v>5050</v>
      </c>
      <c r="AE285" s="128">
        <v>0.17484333344874148</v>
      </c>
      <c r="AF285" s="128">
        <v>-9.9179450588655016E-2</v>
      </c>
      <c r="AG285" s="127">
        <v>4463</v>
      </c>
      <c r="AH285" s="128">
        <v>0.17583326767000237</v>
      </c>
      <c r="AI285" s="128">
        <v>-0.11623762376237624</v>
      </c>
      <c r="AJ285" s="11">
        <v>-1826</v>
      </c>
      <c r="AK285" s="192">
        <v>-0.29034822706312613</v>
      </c>
      <c r="AL285" s="11">
        <v>-1143</v>
      </c>
      <c r="AM285" s="192">
        <v>-0.20388869068854798</v>
      </c>
      <c r="AN285" s="127">
        <v>1051</v>
      </c>
      <c r="AO285" s="128">
        <v>0.17950469684030743</v>
      </c>
      <c r="AP285" s="127">
        <v>1132</v>
      </c>
      <c r="AQ285" s="128">
        <v>0.18587848932676518</v>
      </c>
      <c r="AR285" s="128">
        <v>7.7069457659372023E-2</v>
      </c>
      <c r="AS285" s="127">
        <v>1044</v>
      </c>
      <c r="AT285" s="128">
        <v>0.18940493468795355</v>
      </c>
      <c r="AU285" s="128">
        <v>-7.7738515901060068E-2</v>
      </c>
      <c r="AV285" s="127">
        <v>1041</v>
      </c>
      <c r="AW285" s="128">
        <v>0.17698061883713023</v>
      </c>
      <c r="AX285" s="128">
        <v>-2.8735632183908046E-3</v>
      </c>
      <c r="AY285" s="127">
        <v>983</v>
      </c>
      <c r="AZ285" s="128">
        <v>0.17475555555555555</v>
      </c>
      <c r="BA285" s="128">
        <v>-5.5715658021133527E-2</v>
      </c>
      <c r="BB285" s="11">
        <v>-149</v>
      </c>
      <c r="BC285" s="192">
        <v>-0.13162544169611312</v>
      </c>
      <c r="BD285" s="11">
        <v>-61</v>
      </c>
      <c r="BE285" s="192">
        <v>-5.842911877394636E-2</v>
      </c>
      <c r="BF285" s="207"/>
      <c r="BG285" s="208"/>
      <c r="BH285" s="207"/>
      <c r="BI285" s="208"/>
      <c r="BJ285" s="208"/>
      <c r="BK285" s="207"/>
      <c r="BL285" s="208"/>
      <c r="BM285" s="208"/>
      <c r="BN285" s="207"/>
      <c r="BO285" s="208"/>
      <c r="BP285" s="208"/>
      <c r="BQ285" s="207"/>
      <c r="BR285" s="208"/>
      <c r="BS285" s="208"/>
      <c r="BT285" s="207"/>
      <c r="BU285" s="288"/>
      <c r="BV285" s="207"/>
      <c r="BW285" s="288"/>
      <c r="BX285" s="207"/>
      <c r="BY285" s="208"/>
      <c r="BZ285" s="207"/>
      <c r="CA285" s="208"/>
      <c r="CB285" s="208"/>
      <c r="CC285" s="207"/>
      <c r="CD285" s="208"/>
      <c r="CE285" s="208"/>
      <c r="CF285" s="207"/>
      <c r="CG285" s="208"/>
      <c r="CH285" s="208"/>
      <c r="CI285" s="207"/>
      <c r="CJ285" s="208"/>
      <c r="CK285" s="208"/>
      <c r="CL285" s="207"/>
      <c r="CM285" s="208"/>
      <c r="CN285" s="207"/>
      <c r="CO285" s="208"/>
      <c r="CP285" s="207"/>
      <c r="CQ285" s="208"/>
      <c r="CR285" s="207"/>
      <c r="CS285" s="208"/>
      <c r="CT285" s="208"/>
      <c r="CU285" s="207"/>
      <c r="CV285" s="208"/>
      <c r="CW285" s="208"/>
      <c r="CX285" s="207"/>
      <c r="CY285" s="208"/>
      <c r="CZ285" s="208"/>
      <c r="DA285" s="207"/>
      <c r="DB285" s="208"/>
      <c r="DC285" s="208"/>
      <c r="DD285" s="207"/>
      <c r="DE285" s="208"/>
      <c r="DF285" s="207"/>
      <c r="DG285" s="208"/>
      <c r="DH285" s="207"/>
      <c r="DI285" s="208"/>
      <c r="DJ285" s="207"/>
      <c r="DK285" s="208"/>
      <c r="DL285" s="208"/>
      <c r="DM285" s="207"/>
      <c r="DN285" s="208"/>
      <c r="DO285" s="208"/>
      <c r="DP285" s="207"/>
      <c r="DQ285" s="208"/>
      <c r="DR285" s="208"/>
      <c r="DS285" s="207"/>
      <c r="DT285" s="208"/>
      <c r="DU285" s="208"/>
      <c r="DV285" s="207"/>
      <c r="DW285" s="208"/>
      <c r="DX285" s="207"/>
      <c r="DY285" s="208"/>
    </row>
    <row r="286" spans="1:129" x14ac:dyDescent="0.3">
      <c r="A286" s="413"/>
      <c r="B286" s="413"/>
      <c r="C286" s="12" t="s">
        <v>131</v>
      </c>
      <c r="D286" s="151">
        <v>6086</v>
      </c>
      <c r="E286" s="152">
        <v>0.14899999999999999</v>
      </c>
      <c r="F286" s="151">
        <v>6266</v>
      </c>
      <c r="G286" s="152">
        <v>0.152</v>
      </c>
      <c r="H286" s="152">
        <v>0.03</v>
      </c>
      <c r="I286" s="151">
        <v>5679</v>
      </c>
      <c r="J286" s="152">
        <v>0.14899999999999999</v>
      </c>
      <c r="K286" s="152">
        <v>-9.4E-2</v>
      </c>
      <c r="L286" s="151">
        <v>5168</v>
      </c>
      <c r="M286" s="152">
        <v>0.14899999999999999</v>
      </c>
      <c r="N286" s="152">
        <v>-0.09</v>
      </c>
      <c r="O286" s="151">
        <v>4805</v>
      </c>
      <c r="P286" s="152">
        <v>0.155</v>
      </c>
      <c r="Q286" s="152">
        <v>-7.0000000000000007E-2</v>
      </c>
      <c r="R286" s="11">
        <v>-1461</v>
      </c>
      <c r="S286" s="123">
        <v>-0.23316310245770822</v>
      </c>
      <c r="T286" s="11">
        <v>-874</v>
      </c>
      <c r="U286" s="123">
        <v>-0.15390033456594471</v>
      </c>
      <c r="V286" s="127">
        <v>5155</v>
      </c>
      <c r="W286" s="128">
        <v>0.14736150020010291</v>
      </c>
      <c r="X286" s="127">
        <v>5249</v>
      </c>
      <c r="Y286" s="128">
        <v>0.14955694218879106</v>
      </c>
      <c r="Z286" s="128">
        <v>1.8234723569350145E-2</v>
      </c>
      <c r="AA286" s="127">
        <v>4763</v>
      </c>
      <c r="AB286" s="128">
        <v>0.14643669679640903</v>
      </c>
      <c r="AC286" s="128">
        <v>-9.258906458373023E-2</v>
      </c>
      <c r="AD286" s="127">
        <v>4195</v>
      </c>
      <c r="AE286" s="128">
        <v>0.1452411453103902</v>
      </c>
      <c r="AF286" s="128">
        <v>-0.11925257190846106</v>
      </c>
      <c r="AG286" s="127">
        <v>3886</v>
      </c>
      <c r="AH286" s="128">
        <v>0.15310062248837758</v>
      </c>
      <c r="AI286" s="128">
        <v>-7.3659117997616208E-2</v>
      </c>
      <c r="AJ286" s="11">
        <v>-1363</v>
      </c>
      <c r="AK286" s="192">
        <v>-0.25966850828729282</v>
      </c>
      <c r="AL286" s="11">
        <v>-877</v>
      </c>
      <c r="AM286" s="192">
        <v>-0.18412765064035272</v>
      </c>
      <c r="AN286" s="127">
        <v>931</v>
      </c>
      <c r="AO286" s="128">
        <v>0.15900939368061487</v>
      </c>
      <c r="AP286" s="127">
        <v>1017</v>
      </c>
      <c r="AQ286" s="128">
        <v>0.16699507389162563</v>
      </c>
      <c r="AR286" s="128">
        <v>9.2373791621911922E-2</v>
      </c>
      <c r="AS286" s="127">
        <v>916</v>
      </c>
      <c r="AT286" s="128">
        <v>0.16618287373004353</v>
      </c>
      <c r="AU286" s="128">
        <v>-9.931170108161258E-2</v>
      </c>
      <c r="AV286" s="127">
        <v>973</v>
      </c>
      <c r="AW286" s="128">
        <v>0.16541992519551174</v>
      </c>
      <c r="AX286" s="128">
        <v>6.222707423580786E-2</v>
      </c>
      <c r="AY286" s="127">
        <v>919</v>
      </c>
      <c r="AZ286" s="128">
        <v>0.16337777777777779</v>
      </c>
      <c r="BA286" s="128">
        <v>-5.5498458376156218E-2</v>
      </c>
      <c r="BB286" s="11">
        <v>-98</v>
      </c>
      <c r="BC286" s="192">
        <v>-9.6361848574237907E-2</v>
      </c>
      <c r="BD286" s="11">
        <v>3</v>
      </c>
      <c r="BE286" s="192">
        <v>3.2751091703056767E-3</v>
      </c>
      <c r="BF286" s="207"/>
      <c r="BG286" s="208"/>
      <c r="BH286" s="207"/>
      <c r="BI286" s="208"/>
      <c r="BJ286" s="208"/>
      <c r="BK286" s="207"/>
      <c r="BL286" s="208"/>
      <c r="BM286" s="208"/>
      <c r="BN286" s="207"/>
      <c r="BO286" s="208"/>
      <c r="BP286" s="208"/>
      <c r="BQ286" s="207"/>
      <c r="BR286" s="208"/>
      <c r="BS286" s="208"/>
      <c r="BT286" s="207"/>
      <c r="BU286" s="288"/>
      <c r="BV286" s="207"/>
      <c r="BW286" s="288"/>
      <c r="BX286" s="207"/>
      <c r="BY286" s="208"/>
      <c r="BZ286" s="207"/>
      <c r="CA286" s="208"/>
      <c r="CB286" s="208"/>
      <c r="CC286" s="207"/>
      <c r="CD286" s="208"/>
      <c r="CE286" s="208"/>
      <c r="CF286" s="207"/>
      <c r="CG286" s="208"/>
      <c r="CH286" s="208"/>
      <c r="CI286" s="207"/>
      <c r="CJ286" s="208"/>
      <c r="CK286" s="208"/>
      <c r="CL286" s="207"/>
      <c r="CM286" s="208"/>
      <c r="CN286" s="207"/>
      <c r="CO286" s="208"/>
      <c r="CP286" s="207"/>
      <c r="CQ286" s="208"/>
      <c r="CR286" s="207"/>
      <c r="CS286" s="208"/>
      <c r="CT286" s="208"/>
      <c r="CU286" s="207"/>
      <c r="CV286" s="208"/>
      <c r="CW286" s="208"/>
      <c r="CX286" s="207"/>
      <c r="CY286" s="208"/>
      <c r="CZ286" s="208"/>
      <c r="DA286" s="207"/>
      <c r="DB286" s="208"/>
      <c r="DC286" s="208"/>
      <c r="DD286" s="207"/>
      <c r="DE286" s="208"/>
      <c r="DF286" s="207"/>
      <c r="DG286" s="208"/>
      <c r="DH286" s="207"/>
      <c r="DI286" s="208"/>
      <c r="DJ286" s="207"/>
      <c r="DK286" s="208"/>
      <c r="DL286" s="208"/>
      <c r="DM286" s="207"/>
      <c r="DN286" s="208"/>
      <c r="DO286" s="208"/>
      <c r="DP286" s="207"/>
      <c r="DQ286" s="208"/>
      <c r="DR286" s="208"/>
      <c r="DS286" s="207"/>
      <c r="DT286" s="208"/>
      <c r="DU286" s="208"/>
      <c r="DV286" s="207"/>
      <c r="DW286" s="208"/>
      <c r="DX286" s="207"/>
      <c r="DY286" s="208"/>
    </row>
    <row r="287" spans="1:129" x14ac:dyDescent="0.3">
      <c r="A287" s="413"/>
      <c r="B287" s="413"/>
      <c r="C287" s="12" t="s">
        <v>130</v>
      </c>
      <c r="D287" s="151">
        <v>5468</v>
      </c>
      <c r="E287" s="152">
        <v>0.13400000000000001</v>
      </c>
      <c r="F287" s="151">
        <v>5423</v>
      </c>
      <c r="G287" s="152">
        <v>0.13200000000000001</v>
      </c>
      <c r="H287" s="152">
        <v>-8.0000000000000002E-3</v>
      </c>
      <c r="I287" s="151">
        <v>4865</v>
      </c>
      <c r="J287" s="152">
        <v>0.128</v>
      </c>
      <c r="K287" s="152">
        <v>-0.10299999999999999</v>
      </c>
      <c r="L287" s="151">
        <v>4429</v>
      </c>
      <c r="M287" s="152">
        <v>0.127</v>
      </c>
      <c r="N287" s="152">
        <v>-0.09</v>
      </c>
      <c r="O287" s="151">
        <v>4289</v>
      </c>
      <c r="P287" s="152">
        <v>0.13800000000000001</v>
      </c>
      <c r="Q287" s="152">
        <v>-3.2000000000000001E-2</v>
      </c>
      <c r="R287" s="11">
        <v>-1134</v>
      </c>
      <c r="S287" s="123">
        <v>-0.20910934906878109</v>
      </c>
      <c r="T287" s="11">
        <v>-576</v>
      </c>
      <c r="U287" s="123">
        <v>-0.1183967112024666</v>
      </c>
      <c r="V287" s="127">
        <v>4489</v>
      </c>
      <c r="W287" s="128">
        <v>0.12832313761362987</v>
      </c>
      <c r="X287" s="127">
        <v>4429</v>
      </c>
      <c r="Y287" s="128">
        <v>0.12619312191925236</v>
      </c>
      <c r="Z287" s="128">
        <v>-1.3366005791935844E-2</v>
      </c>
      <c r="AA287" s="127">
        <v>4000</v>
      </c>
      <c r="AB287" s="128">
        <v>0.12297854024472729</v>
      </c>
      <c r="AC287" s="128">
        <v>-9.6861594039286514E-2</v>
      </c>
      <c r="AD287" s="127">
        <v>3470</v>
      </c>
      <c r="AE287" s="128">
        <v>0.12013987466675899</v>
      </c>
      <c r="AF287" s="128">
        <v>-0.13250000000000001</v>
      </c>
      <c r="AG287" s="127">
        <v>3361</v>
      </c>
      <c r="AH287" s="128">
        <v>0.13241667323299977</v>
      </c>
      <c r="AI287" s="128">
        <v>-3.1412103746397697E-2</v>
      </c>
      <c r="AJ287" s="11">
        <v>-1068</v>
      </c>
      <c r="AK287" s="192">
        <v>-0.24113795439151053</v>
      </c>
      <c r="AL287" s="11">
        <v>-639</v>
      </c>
      <c r="AM287" s="192">
        <v>-0.15975</v>
      </c>
      <c r="AN287" s="127">
        <v>979</v>
      </c>
      <c r="AO287" s="128">
        <v>0.16720751494449188</v>
      </c>
      <c r="AP287" s="127">
        <v>994</v>
      </c>
      <c r="AQ287" s="128">
        <v>0.16321839080459771</v>
      </c>
      <c r="AR287" s="128">
        <v>1.5321756894790603E-2</v>
      </c>
      <c r="AS287" s="127">
        <v>865</v>
      </c>
      <c r="AT287" s="128">
        <v>0.15693033381712626</v>
      </c>
      <c r="AU287" s="128">
        <v>-0.12977867203219315</v>
      </c>
      <c r="AV287" s="127">
        <v>959</v>
      </c>
      <c r="AW287" s="128">
        <v>0.16303978238694322</v>
      </c>
      <c r="AX287" s="128">
        <v>0.10867052023121387</v>
      </c>
      <c r="AY287" s="127">
        <v>928</v>
      </c>
      <c r="AZ287" s="128">
        <v>0.16497777777777778</v>
      </c>
      <c r="BA287" s="128">
        <v>-3.2325338894681963E-2</v>
      </c>
      <c r="BB287" s="11">
        <v>-66</v>
      </c>
      <c r="BC287" s="192">
        <v>-6.6398390342052305E-2</v>
      </c>
      <c r="BD287" s="11">
        <v>63</v>
      </c>
      <c r="BE287" s="192">
        <v>7.2832369942196537E-2</v>
      </c>
      <c r="BF287" s="207"/>
      <c r="BG287" s="208"/>
      <c r="BH287" s="207"/>
      <c r="BI287" s="208"/>
      <c r="BJ287" s="208"/>
      <c r="BK287" s="207"/>
      <c r="BL287" s="208"/>
      <c r="BM287" s="208"/>
      <c r="BN287" s="207"/>
      <c r="BO287" s="208"/>
      <c r="BP287" s="208"/>
      <c r="BQ287" s="207"/>
      <c r="BR287" s="208"/>
      <c r="BS287" s="208"/>
      <c r="BT287" s="207"/>
      <c r="BU287" s="288"/>
      <c r="BV287" s="207"/>
      <c r="BW287" s="288"/>
      <c r="BX287" s="207"/>
      <c r="BY287" s="208"/>
      <c r="BZ287" s="207"/>
      <c r="CA287" s="208"/>
      <c r="CB287" s="208"/>
      <c r="CC287" s="207"/>
      <c r="CD287" s="208"/>
      <c r="CE287" s="208"/>
      <c r="CF287" s="207"/>
      <c r="CG287" s="208"/>
      <c r="CH287" s="208"/>
      <c r="CI287" s="207"/>
      <c r="CJ287" s="208"/>
      <c r="CK287" s="208"/>
      <c r="CL287" s="207"/>
      <c r="CM287" s="208"/>
      <c r="CN287" s="207"/>
      <c r="CO287" s="208"/>
      <c r="CP287" s="207"/>
      <c r="CQ287" s="208"/>
      <c r="CR287" s="207"/>
      <c r="CS287" s="208"/>
      <c r="CT287" s="208"/>
      <c r="CU287" s="207"/>
      <c r="CV287" s="208"/>
      <c r="CW287" s="208"/>
      <c r="CX287" s="207"/>
      <c r="CY287" s="208"/>
      <c r="CZ287" s="208"/>
      <c r="DA287" s="207"/>
      <c r="DB287" s="208"/>
      <c r="DC287" s="208"/>
      <c r="DD287" s="207"/>
      <c r="DE287" s="208"/>
      <c r="DF287" s="207"/>
      <c r="DG287" s="208"/>
      <c r="DH287" s="207"/>
      <c r="DI287" s="208"/>
      <c r="DJ287" s="207"/>
      <c r="DK287" s="208"/>
      <c r="DL287" s="208"/>
      <c r="DM287" s="207"/>
      <c r="DN287" s="208"/>
      <c r="DO287" s="208"/>
      <c r="DP287" s="207"/>
      <c r="DQ287" s="208"/>
      <c r="DR287" s="208"/>
      <c r="DS287" s="207"/>
      <c r="DT287" s="208"/>
      <c r="DU287" s="208"/>
      <c r="DV287" s="207"/>
      <c r="DW287" s="208"/>
      <c r="DX287" s="207"/>
      <c r="DY287" s="208"/>
    </row>
    <row r="288" spans="1:129" x14ac:dyDescent="0.3">
      <c r="A288" s="413"/>
      <c r="B288" s="413"/>
      <c r="C288" s="112" t="s">
        <v>135</v>
      </c>
      <c r="D288" s="151">
        <v>4003</v>
      </c>
      <c r="E288" s="152">
        <v>9.8000000000000004E-2</v>
      </c>
      <c r="F288" s="151">
        <v>3845</v>
      </c>
      <c r="G288" s="152">
        <v>9.2999999999999999E-2</v>
      </c>
      <c r="H288" s="152">
        <v>-3.9E-2</v>
      </c>
      <c r="I288" s="151">
        <v>3305</v>
      </c>
      <c r="J288" s="152">
        <v>8.6999999999999994E-2</v>
      </c>
      <c r="K288" s="152">
        <v>-0.14000000000000001</v>
      </c>
      <c r="L288" s="151">
        <v>2870</v>
      </c>
      <c r="M288" s="152">
        <v>8.3000000000000004E-2</v>
      </c>
      <c r="N288" s="152">
        <v>-0.13200000000000001</v>
      </c>
      <c r="O288" s="151">
        <v>2748</v>
      </c>
      <c r="P288" s="152">
        <v>8.8999999999999996E-2</v>
      </c>
      <c r="Q288" s="152">
        <v>-4.2999999999999997E-2</v>
      </c>
      <c r="R288" s="11">
        <v>-1097</v>
      </c>
      <c r="S288" s="123">
        <v>-0.28530559167750325</v>
      </c>
      <c r="T288" s="11">
        <v>-557</v>
      </c>
      <c r="U288" s="123">
        <v>-0.16853252647503783</v>
      </c>
      <c r="V288" s="127">
        <v>3379</v>
      </c>
      <c r="W288" s="128">
        <v>9.6592533302841455E-2</v>
      </c>
      <c r="X288" s="127">
        <v>3249</v>
      </c>
      <c r="Y288" s="128">
        <v>9.2572014702111294E-2</v>
      </c>
      <c r="Z288" s="128">
        <v>-3.847292098253921E-2</v>
      </c>
      <c r="AA288" s="127">
        <v>2762</v>
      </c>
      <c r="AB288" s="128">
        <v>8.4916682038984198E-2</v>
      </c>
      <c r="AC288" s="128">
        <v>-0.14989227454601417</v>
      </c>
      <c r="AD288" s="127">
        <v>2322</v>
      </c>
      <c r="AE288" s="128">
        <v>8.0393310944154001E-2</v>
      </c>
      <c r="AF288" s="128">
        <v>-0.15930485155684287</v>
      </c>
      <c r="AG288" s="127">
        <v>2228</v>
      </c>
      <c r="AH288" s="128">
        <v>8.7778740839965327E-2</v>
      </c>
      <c r="AI288" s="128">
        <v>-4.0482342807924204E-2</v>
      </c>
      <c r="AJ288" s="11">
        <v>-1021</v>
      </c>
      <c r="AK288" s="192">
        <v>-0.31425053862726993</v>
      </c>
      <c r="AL288" s="11">
        <v>-534</v>
      </c>
      <c r="AM288" s="192">
        <v>-0.19333816075307747</v>
      </c>
      <c r="AN288" s="127">
        <v>624</v>
      </c>
      <c r="AO288" s="128">
        <v>0.10657557643040137</v>
      </c>
      <c r="AP288" s="127">
        <v>596</v>
      </c>
      <c r="AQ288" s="128">
        <v>9.7865353037766833E-2</v>
      </c>
      <c r="AR288" s="128">
        <v>-4.4871794871794872E-2</v>
      </c>
      <c r="AS288" s="127">
        <v>543</v>
      </c>
      <c r="AT288" s="128">
        <v>9.8512336719883895E-2</v>
      </c>
      <c r="AU288" s="128">
        <v>-8.8926174496644292E-2</v>
      </c>
      <c r="AV288" s="127">
        <v>548</v>
      </c>
      <c r="AW288" s="128">
        <v>9.3165589935396129E-2</v>
      </c>
      <c r="AX288" s="128">
        <v>9.2081031307550652E-3</v>
      </c>
      <c r="AY288" s="127">
        <v>520</v>
      </c>
      <c r="AZ288" s="128">
        <v>9.244444444444444E-2</v>
      </c>
      <c r="BA288" s="128">
        <v>-5.1094890510948905E-2</v>
      </c>
      <c r="BB288" s="11">
        <v>-76</v>
      </c>
      <c r="BC288" s="192">
        <v>-0.12751677852348997</v>
      </c>
      <c r="BD288" s="11">
        <v>-23</v>
      </c>
      <c r="BE288" s="192">
        <v>-4.2357274401473299E-2</v>
      </c>
      <c r="BF288" s="207"/>
      <c r="BG288" s="208"/>
      <c r="BH288" s="207"/>
      <c r="BI288" s="208"/>
      <c r="BJ288" s="208"/>
      <c r="BK288" s="207"/>
      <c r="BL288" s="208"/>
      <c r="BM288" s="208"/>
      <c r="BN288" s="207"/>
      <c r="BO288" s="208"/>
      <c r="BP288" s="208"/>
      <c r="BQ288" s="207"/>
      <c r="BR288" s="208"/>
      <c r="BS288" s="208"/>
      <c r="BT288" s="207"/>
      <c r="BU288" s="288"/>
      <c r="BV288" s="207"/>
      <c r="BW288" s="288"/>
      <c r="BX288" s="207"/>
      <c r="BY288" s="208"/>
      <c r="BZ288" s="207"/>
      <c r="CA288" s="208"/>
      <c r="CB288" s="208"/>
      <c r="CC288" s="207"/>
      <c r="CD288" s="208"/>
      <c r="CE288" s="208"/>
      <c r="CF288" s="207"/>
      <c r="CG288" s="208"/>
      <c r="CH288" s="208"/>
      <c r="CI288" s="207"/>
      <c r="CJ288" s="208"/>
      <c r="CK288" s="208"/>
      <c r="CL288" s="207"/>
      <c r="CM288" s="208"/>
      <c r="CN288" s="207"/>
      <c r="CO288" s="208"/>
      <c r="CP288" s="207"/>
      <c r="CQ288" s="208"/>
      <c r="CR288" s="207"/>
      <c r="CS288" s="208"/>
      <c r="CT288" s="208"/>
      <c r="CU288" s="207"/>
      <c r="CV288" s="208"/>
      <c r="CW288" s="208"/>
      <c r="CX288" s="207"/>
      <c r="CY288" s="208"/>
      <c r="CZ288" s="208"/>
      <c r="DA288" s="207"/>
      <c r="DB288" s="208"/>
      <c r="DC288" s="208"/>
      <c r="DD288" s="207"/>
      <c r="DE288" s="208"/>
      <c r="DF288" s="207"/>
      <c r="DG288" s="208"/>
      <c r="DH288" s="207"/>
      <c r="DI288" s="208"/>
      <c r="DJ288" s="207"/>
      <c r="DK288" s="208"/>
      <c r="DL288" s="208"/>
      <c r="DM288" s="207"/>
      <c r="DN288" s="208"/>
      <c r="DO288" s="208"/>
      <c r="DP288" s="207"/>
      <c r="DQ288" s="208"/>
      <c r="DR288" s="208"/>
      <c r="DS288" s="207"/>
      <c r="DT288" s="208"/>
      <c r="DU288" s="208"/>
      <c r="DV288" s="207"/>
      <c r="DW288" s="208"/>
      <c r="DX288" s="207"/>
      <c r="DY288" s="208"/>
    </row>
    <row r="289" spans="1:129" x14ac:dyDescent="0.3">
      <c r="A289" s="413"/>
      <c r="B289" s="413"/>
      <c r="C289" s="112" t="s">
        <v>13</v>
      </c>
      <c r="D289" s="151">
        <v>40837</v>
      </c>
      <c r="E289" s="152">
        <v>1</v>
      </c>
      <c r="F289" s="151">
        <v>41187</v>
      </c>
      <c r="G289" s="152">
        <v>1</v>
      </c>
      <c r="H289" s="152">
        <v>8.9999999999999993E-3</v>
      </c>
      <c r="I289" s="151">
        <v>38038</v>
      </c>
      <c r="J289" s="152">
        <v>1</v>
      </c>
      <c r="K289" s="152">
        <v>-7.5999999999999998E-2</v>
      </c>
      <c r="L289" s="151">
        <v>34765</v>
      </c>
      <c r="M289" s="152">
        <v>1</v>
      </c>
      <c r="N289" s="152">
        <v>-8.5999999999999993E-2</v>
      </c>
      <c r="O289" s="151">
        <v>31007</v>
      </c>
      <c r="P289" s="152">
        <v>1</v>
      </c>
      <c r="Q289" s="152">
        <v>-0.108</v>
      </c>
      <c r="R289" s="11">
        <v>-10180</v>
      </c>
      <c r="S289" s="123">
        <v>-0.24716536771311337</v>
      </c>
      <c r="T289" s="11">
        <v>-7031</v>
      </c>
      <c r="U289" s="123">
        <v>-0.18484147431515852</v>
      </c>
      <c r="V289" s="127">
        <v>34982</v>
      </c>
      <c r="W289" s="128">
        <v>1</v>
      </c>
      <c r="X289" s="127">
        <v>35097</v>
      </c>
      <c r="Y289" s="128">
        <v>1</v>
      </c>
      <c r="Z289" s="128">
        <v>3.2874049511177179E-3</v>
      </c>
      <c r="AA289" s="127">
        <v>32526</v>
      </c>
      <c r="AB289" s="128">
        <v>1</v>
      </c>
      <c r="AC289" s="128">
        <v>-7.3254124284126851E-2</v>
      </c>
      <c r="AD289" s="127">
        <v>28883</v>
      </c>
      <c r="AE289" s="128">
        <v>1</v>
      </c>
      <c r="AF289" s="128">
        <v>-0.11200270552788538</v>
      </c>
      <c r="AG289" s="127">
        <v>25382</v>
      </c>
      <c r="AH289" s="128">
        <v>1</v>
      </c>
      <c r="AI289" s="128">
        <v>-0.1212131703770384</v>
      </c>
      <c r="AJ289" s="11">
        <v>-9715</v>
      </c>
      <c r="AK289" s="192">
        <v>-0.27680428526654699</v>
      </c>
      <c r="AL289" s="11">
        <v>-7144</v>
      </c>
      <c r="AM289" s="192">
        <v>-0.21963967287708294</v>
      </c>
      <c r="AN289" s="127">
        <v>5855</v>
      </c>
      <c r="AO289" s="128">
        <v>1</v>
      </c>
      <c r="AP289" s="127">
        <v>6090</v>
      </c>
      <c r="AQ289" s="128">
        <v>1</v>
      </c>
      <c r="AR289" s="128">
        <v>4.0136635354397952E-2</v>
      </c>
      <c r="AS289" s="127">
        <v>5512</v>
      </c>
      <c r="AT289" s="128">
        <v>1</v>
      </c>
      <c r="AU289" s="128">
        <v>-9.490968801313629E-2</v>
      </c>
      <c r="AV289" s="127">
        <v>5882</v>
      </c>
      <c r="AW289" s="128">
        <v>1</v>
      </c>
      <c r="AX289" s="128">
        <v>6.7126269956458637E-2</v>
      </c>
      <c r="AY289" s="127">
        <v>5625</v>
      </c>
      <c r="AZ289" s="128">
        <v>1</v>
      </c>
      <c r="BA289" s="128">
        <v>-4.3692621557293435E-2</v>
      </c>
      <c r="BB289" s="11">
        <v>-465</v>
      </c>
      <c r="BC289" s="192">
        <v>-7.6354679802955627E-2</v>
      </c>
      <c r="BD289" s="11">
        <v>113</v>
      </c>
      <c r="BE289" s="192">
        <v>2.0500725689404933E-2</v>
      </c>
      <c r="BF289" s="207"/>
      <c r="BG289" s="208"/>
      <c r="BH289" s="207"/>
      <c r="BI289" s="208"/>
      <c r="BJ289" s="208"/>
      <c r="BK289" s="207"/>
      <c r="BL289" s="208"/>
      <c r="BM289" s="208"/>
      <c r="BN289" s="207"/>
      <c r="BO289" s="208"/>
      <c r="BP289" s="208"/>
      <c r="BQ289" s="207"/>
      <c r="BR289" s="208"/>
      <c r="BS289" s="208"/>
      <c r="BT289" s="207"/>
      <c r="BU289" s="288"/>
      <c r="BV289" s="207"/>
      <c r="BW289" s="288"/>
      <c r="BX289" s="207"/>
      <c r="BY289" s="208"/>
      <c r="BZ289" s="207"/>
      <c r="CA289" s="208"/>
      <c r="CB289" s="208"/>
      <c r="CC289" s="207"/>
      <c r="CD289" s="208"/>
      <c r="CE289" s="208"/>
      <c r="CF289" s="207"/>
      <c r="CG289" s="208"/>
      <c r="CH289" s="208"/>
      <c r="CI289" s="207"/>
      <c r="CJ289" s="208"/>
      <c r="CK289" s="208"/>
      <c r="CL289" s="207"/>
      <c r="CM289" s="208"/>
      <c r="CN289" s="207"/>
      <c r="CO289" s="208"/>
      <c r="CP289" s="207"/>
      <c r="CQ289" s="208"/>
      <c r="CR289" s="207"/>
      <c r="CS289" s="208"/>
      <c r="CT289" s="208"/>
      <c r="CU289" s="207"/>
      <c r="CV289" s="208"/>
      <c r="CW289" s="208"/>
      <c r="CX289" s="207"/>
      <c r="CY289" s="208"/>
      <c r="CZ289" s="208"/>
      <c r="DA289" s="207"/>
      <c r="DB289" s="208"/>
      <c r="DC289" s="208"/>
      <c r="DD289" s="207"/>
      <c r="DE289" s="208"/>
      <c r="DF289" s="207"/>
      <c r="DG289" s="208"/>
      <c r="DH289" s="207"/>
      <c r="DI289" s="208"/>
      <c r="DJ289" s="207"/>
      <c r="DK289" s="208"/>
      <c r="DL289" s="208"/>
      <c r="DM289" s="207"/>
      <c r="DN289" s="208"/>
      <c r="DO289" s="208"/>
      <c r="DP289" s="207"/>
      <c r="DQ289" s="208"/>
      <c r="DR289" s="208"/>
      <c r="DS289" s="207"/>
      <c r="DT289" s="208"/>
      <c r="DU289" s="208"/>
      <c r="DV289" s="207"/>
      <c r="DW289" s="208"/>
      <c r="DX289" s="207"/>
      <c r="DY289" s="208"/>
    </row>
    <row r="290" spans="1:129" x14ac:dyDescent="0.3">
      <c r="A290" s="413"/>
      <c r="B290" s="413" t="s">
        <v>369</v>
      </c>
      <c r="C290" s="12" t="s">
        <v>134</v>
      </c>
      <c r="D290" s="151">
        <v>441</v>
      </c>
      <c r="E290" s="152">
        <v>9.9000000000000005E-2</v>
      </c>
      <c r="F290" s="151">
        <v>439</v>
      </c>
      <c r="G290" s="152">
        <v>0.104</v>
      </c>
      <c r="H290" s="152">
        <v>-5.0000000000000001E-3</v>
      </c>
      <c r="I290" s="151">
        <v>385</v>
      </c>
      <c r="J290" s="152">
        <v>0.1</v>
      </c>
      <c r="K290" s="152">
        <v>-0.123</v>
      </c>
      <c r="L290" s="151">
        <v>340</v>
      </c>
      <c r="M290" s="152">
        <v>9.4E-2</v>
      </c>
      <c r="N290" s="152">
        <v>-0.11700000000000001</v>
      </c>
      <c r="O290" s="151">
        <v>344</v>
      </c>
      <c r="P290" s="152">
        <v>8.3000000000000004E-2</v>
      </c>
      <c r="Q290" s="152">
        <v>1.2E-2</v>
      </c>
      <c r="R290" s="11">
        <v>-95</v>
      </c>
      <c r="S290" s="123">
        <v>-0.21640091116173121</v>
      </c>
      <c r="T290" s="11">
        <v>-41</v>
      </c>
      <c r="U290" s="123">
        <v>-0.10649350649350649</v>
      </c>
      <c r="V290" s="127">
        <v>334</v>
      </c>
      <c r="W290" s="128">
        <v>9.8758131283264342E-2</v>
      </c>
      <c r="X290" s="127">
        <v>336</v>
      </c>
      <c r="Y290" s="128">
        <v>0.1049671977507029</v>
      </c>
      <c r="Z290" s="128">
        <v>5.9880239520958087E-3</v>
      </c>
      <c r="AA290" s="127">
        <v>274</v>
      </c>
      <c r="AB290" s="128">
        <v>9.4450189589796618E-2</v>
      </c>
      <c r="AC290" s="128">
        <v>-0.18452380952380953</v>
      </c>
      <c r="AD290" s="127">
        <v>243</v>
      </c>
      <c r="AE290" s="128">
        <v>9.3822393822393824E-2</v>
      </c>
      <c r="AF290" s="128">
        <v>-0.11313868613138686</v>
      </c>
      <c r="AG290" s="127">
        <v>231</v>
      </c>
      <c r="AH290" s="128">
        <v>7.5936883629191321E-2</v>
      </c>
      <c r="AI290" s="128">
        <v>-4.9382716049382713E-2</v>
      </c>
      <c r="AJ290" s="11">
        <v>-105</v>
      </c>
      <c r="AK290" s="192">
        <v>-0.3125</v>
      </c>
      <c r="AL290" s="11">
        <v>-43</v>
      </c>
      <c r="AM290" s="192">
        <v>-0.15693430656934307</v>
      </c>
      <c r="AN290" s="127">
        <v>107</v>
      </c>
      <c r="AO290" s="128">
        <v>9.9442379182156135E-2</v>
      </c>
      <c r="AP290" s="127">
        <v>103</v>
      </c>
      <c r="AQ290" s="128">
        <v>0.10238568588469185</v>
      </c>
      <c r="AR290" s="128">
        <v>-3.7383177570093455E-2</v>
      </c>
      <c r="AS290" s="127">
        <v>111</v>
      </c>
      <c r="AT290" s="128">
        <v>0.1178343949044586</v>
      </c>
      <c r="AU290" s="128">
        <v>7.7669902912621352E-2</v>
      </c>
      <c r="AV290" s="127">
        <v>97</v>
      </c>
      <c r="AW290" s="128">
        <v>9.4357976653696496E-2</v>
      </c>
      <c r="AX290" s="128">
        <v>-0.12612612612612611</v>
      </c>
      <c r="AY290" s="127">
        <v>113</v>
      </c>
      <c r="AZ290" s="128">
        <v>0.10171017101710171</v>
      </c>
      <c r="BA290" s="128">
        <v>0.16494845360824742</v>
      </c>
      <c r="BB290" s="11">
        <v>10</v>
      </c>
      <c r="BC290" s="192">
        <v>9.7087378640776656E-2</v>
      </c>
      <c r="BD290" s="11">
        <v>2</v>
      </c>
      <c r="BE290" s="192">
        <v>1.8018018018018018E-2</v>
      </c>
      <c r="BF290" s="207"/>
      <c r="BG290" s="208"/>
      <c r="BH290" s="207"/>
      <c r="BI290" s="208"/>
      <c r="BJ290" s="208"/>
      <c r="BK290" s="207"/>
      <c r="BL290" s="208"/>
      <c r="BM290" s="208"/>
      <c r="BN290" s="207"/>
      <c r="BO290" s="208"/>
      <c r="BP290" s="208"/>
      <c r="BQ290" s="207"/>
      <c r="BR290" s="208"/>
      <c r="BS290" s="208"/>
      <c r="BT290" s="207"/>
      <c r="BU290" s="288"/>
      <c r="BV290" s="207"/>
      <c r="BW290" s="288"/>
      <c r="BX290" s="207"/>
      <c r="BY290" s="208"/>
      <c r="BZ290" s="207"/>
      <c r="CA290" s="208"/>
      <c r="CB290" s="208"/>
      <c r="CC290" s="207"/>
      <c r="CD290" s="208"/>
      <c r="CE290" s="208"/>
      <c r="CF290" s="207"/>
      <c r="CG290" s="208"/>
      <c r="CH290" s="208"/>
      <c r="CI290" s="207"/>
      <c r="CJ290" s="208"/>
      <c r="CK290" s="208"/>
      <c r="CL290" s="207"/>
      <c r="CM290" s="208"/>
      <c r="CN290" s="207"/>
      <c r="CO290" s="208"/>
      <c r="CP290" s="207"/>
      <c r="CQ290" s="208"/>
      <c r="CR290" s="207"/>
      <c r="CS290" s="208"/>
      <c r="CT290" s="208"/>
      <c r="CU290" s="207"/>
      <c r="CV290" s="208"/>
      <c r="CW290" s="208"/>
      <c r="CX290" s="207"/>
      <c r="CY290" s="208"/>
      <c r="CZ290" s="208"/>
      <c r="DA290" s="207"/>
      <c r="DB290" s="208"/>
      <c r="DC290" s="208"/>
      <c r="DD290" s="207"/>
      <c r="DE290" s="208"/>
      <c r="DF290" s="207"/>
      <c r="DG290" s="208"/>
      <c r="DH290" s="207"/>
      <c r="DI290" s="208"/>
      <c r="DJ290" s="207"/>
      <c r="DK290" s="208"/>
      <c r="DL290" s="208"/>
      <c r="DM290" s="207"/>
      <c r="DN290" s="208"/>
      <c r="DO290" s="208"/>
      <c r="DP290" s="207"/>
      <c r="DQ290" s="208"/>
      <c r="DR290" s="208"/>
      <c r="DS290" s="207"/>
      <c r="DT290" s="208"/>
      <c r="DU290" s="208"/>
      <c r="DV290" s="207"/>
      <c r="DW290" s="208"/>
      <c r="DX290" s="207"/>
      <c r="DY290" s="208"/>
    </row>
    <row r="291" spans="1:129" x14ac:dyDescent="0.3">
      <c r="A291" s="413"/>
      <c r="B291" s="413"/>
      <c r="C291" s="12" t="s">
        <v>133</v>
      </c>
      <c r="D291" s="151">
        <v>798</v>
      </c>
      <c r="E291" s="152">
        <v>0.17899999999999999</v>
      </c>
      <c r="F291" s="151">
        <v>747</v>
      </c>
      <c r="G291" s="152">
        <v>0.17799999999999999</v>
      </c>
      <c r="H291" s="152">
        <v>-6.4000000000000001E-2</v>
      </c>
      <c r="I291" s="151">
        <v>697</v>
      </c>
      <c r="J291" s="152">
        <v>0.18099999999999999</v>
      </c>
      <c r="K291" s="152">
        <v>-6.7000000000000004E-2</v>
      </c>
      <c r="L291" s="151">
        <v>632</v>
      </c>
      <c r="M291" s="152">
        <v>0.17499999999999999</v>
      </c>
      <c r="N291" s="152">
        <v>-9.2999999999999999E-2</v>
      </c>
      <c r="O291" s="151">
        <v>682</v>
      </c>
      <c r="P291" s="152">
        <v>0.16400000000000001</v>
      </c>
      <c r="Q291" s="152">
        <v>7.9000000000000001E-2</v>
      </c>
      <c r="R291" s="11">
        <v>-65</v>
      </c>
      <c r="S291" s="123">
        <v>-8.7014725568942408E-2</v>
      </c>
      <c r="T291" s="11">
        <v>-15</v>
      </c>
      <c r="U291" s="123">
        <v>-2.1520803443328552E-2</v>
      </c>
      <c r="V291" s="127">
        <v>588</v>
      </c>
      <c r="W291" s="128">
        <v>0.17386162034299232</v>
      </c>
      <c r="X291" s="127">
        <v>542</v>
      </c>
      <c r="Y291" s="128">
        <v>0.16932208684786004</v>
      </c>
      <c r="Z291" s="128">
        <v>-7.8231292517006806E-2</v>
      </c>
      <c r="AA291" s="127">
        <v>506</v>
      </c>
      <c r="AB291" s="128">
        <v>0.17442261289210617</v>
      </c>
      <c r="AC291" s="128">
        <v>-6.6420664206642069E-2</v>
      </c>
      <c r="AD291" s="127">
        <v>452</v>
      </c>
      <c r="AE291" s="128">
        <v>0.17451737451737451</v>
      </c>
      <c r="AF291" s="128">
        <v>-0.1067193675889328</v>
      </c>
      <c r="AG291" s="127">
        <v>479</v>
      </c>
      <c r="AH291" s="128">
        <v>0.15746219592373439</v>
      </c>
      <c r="AI291" s="128">
        <v>5.9734513274336286E-2</v>
      </c>
      <c r="AJ291" s="11">
        <v>-63</v>
      </c>
      <c r="AK291" s="192">
        <v>-0.1162361623616236</v>
      </c>
      <c r="AL291" s="11">
        <v>-27</v>
      </c>
      <c r="AM291" s="192">
        <v>-5.33596837944664E-2</v>
      </c>
      <c r="AN291" s="127">
        <v>210</v>
      </c>
      <c r="AO291" s="128">
        <v>0.19516728624535315</v>
      </c>
      <c r="AP291" s="127">
        <v>205</v>
      </c>
      <c r="AQ291" s="128">
        <v>0.20377733598409542</v>
      </c>
      <c r="AR291" s="128">
        <v>-2.3809523809523808E-2</v>
      </c>
      <c r="AS291" s="127">
        <v>191</v>
      </c>
      <c r="AT291" s="128">
        <v>0.20276008492569003</v>
      </c>
      <c r="AU291" s="128">
        <v>-6.8292682926829273E-2</v>
      </c>
      <c r="AV291" s="127">
        <v>180</v>
      </c>
      <c r="AW291" s="128">
        <v>0.17509727626459143</v>
      </c>
      <c r="AX291" s="128">
        <v>-5.7591623036649213E-2</v>
      </c>
      <c r="AY291" s="127">
        <v>203</v>
      </c>
      <c r="AZ291" s="128">
        <v>0.18271827182718273</v>
      </c>
      <c r="BA291" s="128">
        <v>0.12777777777777777</v>
      </c>
      <c r="BB291" s="11">
        <v>-2</v>
      </c>
      <c r="BC291" s="192">
        <v>-9.7560975609756184E-3</v>
      </c>
      <c r="BD291" s="11">
        <v>12</v>
      </c>
      <c r="BE291" s="192">
        <v>6.2827225130890049E-2</v>
      </c>
      <c r="BF291" s="207"/>
      <c r="BG291" s="208"/>
      <c r="BH291" s="207"/>
      <c r="BI291" s="208"/>
      <c r="BJ291" s="208"/>
      <c r="BK291" s="207"/>
      <c r="BL291" s="208"/>
      <c r="BM291" s="208"/>
      <c r="BN291" s="207"/>
      <c r="BO291" s="208"/>
      <c r="BP291" s="208"/>
      <c r="BQ291" s="207"/>
      <c r="BR291" s="208"/>
      <c r="BS291" s="208"/>
      <c r="BT291" s="207"/>
      <c r="BU291" s="288"/>
      <c r="BV291" s="207"/>
      <c r="BW291" s="288"/>
      <c r="BX291" s="207"/>
      <c r="BY291" s="208"/>
      <c r="BZ291" s="207"/>
      <c r="CA291" s="208"/>
      <c r="CB291" s="208"/>
      <c r="CC291" s="207"/>
      <c r="CD291" s="208"/>
      <c r="CE291" s="208"/>
      <c r="CF291" s="207"/>
      <c r="CG291" s="208"/>
      <c r="CH291" s="208"/>
      <c r="CI291" s="207"/>
      <c r="CJ291" s="208"/>
      <c r="CK291" s="208"/>
      <c r="CL291" s="207"/>
      <c r="CM291" s="208"/>
      <c r="CN291" s="207"/>
      <c r="CO291" s="208"/>
      <c r="CP291" s="207"/>
      <c r="CQ291" s="208"/>
      <c r="CR291" s="207"/>
      <c r="CS291" s="208"/>
      <c r="CT291" s="208"/>
      <c r="CU291" s="207"/>
      <c r="CV291" s="208"/>
      <c r="CW291" s="208"/>
      <c r="CX291" s="207"/>
      <c r="CY291" s="208"/>
      <c r="CZ291" s="208"/>
      <c r="DA291" s="207"/>
      <c r="DB291" s="208"/>
      <c r="DC291" s="208"/>
      <c r="DD291" s="207"/>
      <c r="DE291" s="208"/>
      <c r="DF291" s="207"/>
      <c r="DG291" s="208"/>
      <c r="DH291" s="207"/>
      <c r="DI291" s="208"/>
      <c r="DJ291" s="207"/>
      <c r="DK291" s="208"/>
      <c r="DL291" s="208"/>
      <c r="DM291" s="207"/>
      <c r="DN291" s="208"/>
      <c r="DO291" s="208"/>
      <c r="DP291" s="207"/>
      <c r="DQ291" s="208"/>
      <c r="DR291" s="208"/>
      <c r="DS291" s="207"/>
      <c r="DT291" s="208"/>
      <c r="DU291" s="208"/>
      <c r="DV291" s="207"/>
      <c r="DW291" s="208"/>
      <c r="DX291" s="207"/>
      <c r="DY291" s="208"/>
    </row>
    <row r="292" spans="1:129" x14ac:dyDescent="0.3">
      <c r="A292" s="413"/>
      <c r="B292" s="413"/>
      <c r="C292" s="112" t="s">
        <v>132</v>
      </c>
      <c r="D292" s="151">
        <v>868</v>
      </c>
      <c r="E292" s="152">
        <v>0.19500000000000001</v>
      </c>
      <c r="F292" s="151">
        <v>808</v>
      </c>
      <c r="G292" s="152">
        <v>0.192</v>
      </c>
      <c r="H292" s="152">
        <v>-6.9000000000000006E-2</v>
      </c>
      <c r="I292" s="151">
        <v>761</v>
      </c>
      <c r="J292" s="152">
        <v>0.19800000000000001</v>
      </c>
      <c r="K292" s="152">
        <v>-5.8000000000000003E-2</v>
      </c>
      <c r="L292" s="151">
        <v>775</v>
      </c>
      <c r="M292" s="152">
        <v>0.214</v>
      </c>
      <c r="N292" s="152">
        <v>1.7999999999999999E-2</v>
      </c>
      <c r="O292" s="151">
        <v>858</v>
      </c>
      <c r="P292" s="152">
        <v>0.20699999999999999</v>
      </c>
      <c r="Q292" s="152">
        <v>0.107</v>
      </c>
      <c r="R292" s="11">
        <v>50</v>
      </c>
      <c r="S292" s="123">
        <v>6.1881188118811936E-2</v>
      </c>
      <c r="T292" s="11">
        <v>97</v>
      </c>
      <c r="U292" s="123">
        <v>0.12746386333771353</v>
      </c>
      <c r="V292" s="127">
        <v>662</v>
      </c>
      <c r="W292" s="128">
        <v>0.19574216439976344</v>
      </c>
      <c r="X292" s="127">
        <v>593</v>
      </c>
      <c r="Y292" s="128">
        <v>0.1852546079350203</v>
      </c>
      <c r="Z292" s="128">
        <v>-0.10422960725075529</v>
      </c>
      <c r="AA292" s="127">
        <v>580</v>
      </c>
      <c r="AB292" s="128">
        <v>0.19993105825577387</v>
      </c>
      <c r="AC292" s="128">
        <v>-2.1922428330522766E-2</v>
      </c>
      <c r="AD292" s="127">
        <v>553</v>
      </c>
      <c r="AE292" s="128">
        <v>0.21351351351351353</v>
      </c>
      <c r="AF292" s="128">
        <v>-4.6551724137931037E-2</v>
      </c>
      <c r="AG292" s="127">
        <v>624</v>
      </c>
      <c r="AH292" s="128">
        <v>0.20512820512820512</v>
      </c>
      <c r="AI292" s="128">
        <v>0.12839059674502712</v>
      </c>
      <c r="AJ292" s="11">
        <v>31</v>
      </c>
      <c r="AK292" s="192">
        <v>5.227655986509272E-2</v>
      </c>
      <c r="AL292" s="11">
        <v>44</v>
      </c>
      <c r="AM292" s="192">
        <v>7.586206896551724E-2</v>
      </c>
      <c r="AN292" s="127">
        <v>206</v>
      </c>
      <c r="AO292" s="128">
        <v>0.19144981412639406</v>
      </c>
      <c r="AP292" s="127">
        <v>215</v>
      </c>
      <c r="AQ292" s="128">
        <v>0.21371769383697814</v>
      </c>
      <c r="AR292" s="128">
        <v>4.3689320388349516E-2</v>
      </c>
      <c r="AS292" s="127">
        <v>181</v>
      </c>
      <c r="AT292" s="128">
        <v>0.19214437367303611</v>
      </c>
      <c r="AU292" s="128">
        <v>-0.15813953488372093</v>
      </c>
      <c r="AV292" s="127">
        <v>222</v>
      </c>
      <c r="AW292" s="128">
        <v>0.21595330739299612</v>
      </c>
      <c r="AX292" s="128">
        <v>0.22651933701657459</v>
      </c>
      <c r="AY292" s="127">
        <v>234</v>
      </c>
      <c r="AZ292" s="128">
        <v>0.21062106210621062</v>
      </c>
      <c r="BA292" s="128">
        <v>5.4054054054054057E-2</v>
      </c>
      <c r="BB292" s="11">
        <v>19</v>
      </c>
      <c r="BC292" s="192">
        <v>8.8372093023255882E-2</v>
      </c>
      <c r="BD292" s="11">
        <v>53</v>
      </c>
      <c r="BE292" s="192">
        <v>0.29281767955801102</v>
      </c>
      <c r="BF292" s="207"/>
      <c r="BG292" s="208"/>
      <c r="BH292" s="207"/>
      <c r="BI292" s="208"/>
      <c r="BJ292" s="208"/>
      <c r="BK292" s="207"/>
      <c r="BL292" s="208"/>
      <c r="BM292" s="208"/>
      <c r="BN292" s="207"/>
      <c r="BO292" s="208"/>
      <c r="BP292" s="208"/>
      <c r="BQ292" s="207"/>
      <c r="BR292" s="208"/>
      <c r="BS292" s="208"/>
      <c r="BT292" s="207"/>
      <c r="BU292" s="288"/>
      <c r="BV292" s="207"/>
      <c r="BW292" s="288"/>
      <c r="BX292" s="207"/>
      <c r="BY292" s="208"/>
      <c r="BZ292" s="207"/>
      <c r="CA292" s="208"/>
      <c r="CB292" s="208"/>
      <c r="CC292" s="207"/>
      <c r="CD292" s="208"/>
      <c r="CE292" s="208"/>
      <c r="CF292" s="207"/>
      <c r="CG292" s="208"/>
      <c r="CH292" s="208"/>
      <c r="CI292" s="207"/>
      <c r="CJ292" s="208"/>
      <c r="CK292" s="208"/>
      <c r="CL292" s="207"/>
      <c r="CM292" s="208"/>
      <c r="CN292" s="207"/>
      <c r="CO292" s="208"/>
      <c r="CP292" s="207"/>
      <c r="CQ292" s="208"/>
      <c r="CR292" s="207"/>
      <c r="CS292" s="208"/>
      <c r="CT292" s="208"/>
      <c r="CU292" s="207"/>
      <c r="CV292" s="208"/>
      <c r="CW292" s="208"/>
      <c r="CX292" s="207"/>
      <c r="CY292" s="208"/>
      <c r="CZ292" s="208"/>
      <c r="DA292" s="207"/>
      <c r="DB292" s="208"/>
      <c r="DC292" s="208"/>
      <c r="DD292" s="207"/>
      <c r="DE292" s="208"/>
      <c r="DF292" s="207"/>
      <c r="DG292" s="208"/>
      <c r="DH292" s="207"/>
      <c r="DI292" s="208"/>
      <c r="DJ292" s="207"/>
      <c r="DK292" s="208"/>
      <c r="DL292" s="208"/>
      <c r="DM292" s="207"/>
      <c r="DN292" s="208"/>
      <c r="DO292" s="208"/>
      <c r="DP292" s="207"/>
      <c r="DQ292" s="208"/>
      <c r="DR292" s="208"/>
      <c r="DS292" s="207"/>
      <c r="DT292" s="208"/>
      <c r="DU292" s="208"/>
      <c r="DV292" s="207"/>
      <c r="DW292" s="208"/>
      <c r="DX292" s="207"/>
      <c r="DY292" s="208"/>
    </row>
    <row r="293" spans="1:129" x14ac:dyDescent="0.3">
      <c r="A293" s="413"/>
      <c r="B293" s="413"/>
      <c r="C293" s="12" t="s">
        <v>131</v>
      </c>
      <c r="D293" s="151">
        <v>884</v>
      </c>
      <c r="E293" s="152">
        <v>0.19800000000000001</v>
      </c>
      <c r="F293" s="151">
        <v>823</v>
      </c>
      <c r="G293" s="152">
        <v>0.19600000000000001</v>
      </c>
      <c r="H293" s="152">
        <v>-6.9000000000000006E-2</v>
      </c>
      <c r="I293" s="151">
        <v>761</v>
      </c>
      <c r="J293" s="152">
        <v>0.19800000000000001</v>
      </c>
      <c r="K293" s="152">
        <v>-7.4999999999999997E-2</v>
      </c>
      <c r="L293" s="151">
        <v>686</v>
      </c>
      <c r="M293" s="152">
        <v>0.19</v>
      </c>
      <c r="N293" s="152">
        <v>-9.9000000000000005E-2</v>
      </c>
      <c r="O293" s="151">
        <v>854</v>
      </c>
      <c r="P293" s="152">
        <v>0.20599999999999999</v>
      </c>
      <c r="Q293" s="152">
        <v>0.245</v>
      </c>
      <c r="R293" s="11">
        <v>31</v>
      </c>
      <c r="S293" s="123">
        <v>3.7667071688942899E-2</v>
      </c>
      <c r="T293" s="11">
        <v>93</v>
      </c>
      <c r="U293" s="123">
        <v>0.12220762155059132</v>
      </c>
      <c r="V293" s="127">
        <v>670</v>
      </c>
      <c r="W293" s="128">
        <v>0.19810762862211709</v>
      </c>
      <c r="X293" s="127">
        <v>644</v>
      </c>
      <c r="Y293" s="128">
        <v>0.20118712902218056</v>
      </c>
      <c r="Z293" s="128">
        <v>-3.880597014925373E-2</v>
      </c>
      <c r="AA293" s="127">
        <v>584</v>
      </c>
      <c r="AB293" s="128">
        <v>0.20130989314029646</v>
      </c>
      <c r="AC293" s="128">
        <v>-9.3167701863354033E-2</v>
      </c>
      <c r="AD293" s="127">
        <v>485</v>
      </c>
      <c r="AE293" s="128">
        <v>0.18725868725868725</v>
      </c>
      <c r="AF293" s="128">
        <v>-0.16952054794520549</v>
      </c>
      <c r="AG293" s="127">
        <v>630</v>
      </c>
      <c r="AH293" s="128">
        <v>0.20710059171597633</v>
      </c>
      <c r="AI293" s="128">
        <v>0.29896907216494845</v>
      </c>
      <c r="AJ293" s="11">
        <v>-14</v>
      </c>
      <c r="AK293" s="192">
        <v>-2.1739130434782594E-2</v>
      </c>
      <c r="AL293" s="11">
        <v>46</v>
      </c>
      <c r="AM293" s="192">
        <v>7.8767123287671229E-2</v>
      </c>
      <c r="AN293" s="127">
        <v>214</v>
      </c>
      <c r="AO293" s="128">
        <v>0.19888475836431227</v>
      </c>
      <c r="AP293" s="127">
        <v>179</v>
      </c>
      <c r="AQ293" s="128">
        <v>0.17793240556660039</v>
      </c>
      <c r="AR293" s="128">
        <v>-0.16355140186915887</v>
      </c>
      <c r="AS293" s="127">
        <v>177</v>
      </c>
      <c r="AT293" s="128">
        <v>0.18789808917197454</v>
      </c>
      <c r="AU293" s="128">
        <v>-1.11731843575419E-2</v>
      </c>
      <c r="AV293" s="127">
        <v>201</v>
      </c>
      <c r="AW293" s="128">
        <v>0.19552529182879377</v>
      </c>
      <c r="AX293" s="128">
        <v>0.13559322033898305</v>
      </c>
      <c r="AY293" s="127">
        <v>224</v>
      </c>
      <c r="AZ293" s="128">
        <v>0.20162016201620162</v>
      </c>
      <c r="BA293" s="128">
        <v>0.11442786069651742</v>
      </c>
      <c r="BB293" s="11">
        <v>45</v>
      </c>
      <c r="BC293" s="192">
        <v>0.25139664804469275</v>
      </c>
      <c r="BD293" s="11">
        <v>47</v>
      </c>
      <c r="BE293" s="192">
        <v>0.2655367231638418</v>
      </c>
      <c r="BF293" s="207"/>
      <c r="BG293" s="208"/>
      <c r="BH293" s="207"/>
      <c r="BI293" s="208"/>
      <c r="BJ293" s="208"/>
      <c r="BK293" s="207"/>
      <c r="BL293" s="208"/>
      <c r="BM293" s="208"/>
      <c r="BN293" s="207"/>
      <c r="BO293" s="208"/>
      <c r="BP293" s="208"/>
      <c r="BQ293" s="207"/>
      <c r="BR293" s="208"/>
      <c r="BS293" s="208"/>
      <c r="BT293" s="207"/>
      <c r="BU293" s="288"/>
      <c r="BV293" s="207"/>
      <c r="BW293" s="288"/>
      <c r="BX293" s="207"/>
      <c r="BY293" s="208"/>
      <c r="BZ293" s="207"/>
      <c r="CA293" s="208"/>
      <c r="CB293" s="208"/>
      <c r="CC293" s="207"/>
      <c r="CD293" s="208"/>
      <c r="CE293" s="208"/>
      <c r="CF293" s="207"/>
      <c r="CG293" s="208"/>
      <c r="CH293" s="208"/>
      <c r="CI293" s="207"/>
      <c r="CJ293" s="208"/>
      <c r="CK293" s="208"/>
      <c r="CL293" s="207"/>
      <c r="CM293" s="208"/>
      <c r="CN293" s="207"/>
      <c r="CO293" s="208"/>
      <c r="CP293" s="207"/>
      <c r="CQ293" s="208"/>
      <c r="CR293" s="207"/>
      <c r="CS293" s="208"/>
      <c r="CT293" s="208"/>
      <c r="CU293" s="207"/>
      <c r="CV293" s="208"/>
      <c r="CW293" s="208"/>
      <c r="CX293" s="207"/>
      <c r="CY293" s="208"/>
      <c r="CZ293" s="208"/>
      <c r="DA293" s="207"/>
      <c r="DB293" s="208"/>
      <c r="DC293" s="208"/>
      <c r="DD293" s="207"/>
      <c r="DE293" s="208"/>
      <c r="DF293" s="207"/>
      <c r="DG293" s="208"/>
      <c r="DH293" s="207"/>
      <c r="DI293" s="208"/>
      <c r="DJ293" s="207"/>
      <c r="DK293" s="208"/>
      <c r="DL293" s="208"/>
      <c r="DM293" s="207"/>
      <c r="DN293" s="208"/>
      <c r="DO293" s="208"/>
      <c r="DP293" s="207"/>
      <c r="DQ293" s="208"/>
      <c r="DR293" s="208"/>
      <c r="DS293" s="207"/>
      <c r="DT293" s="208"/>
      <c r="DU293" s="208"/>
      <c r="DV293" s="207"/>
      <c r="DW293" s="208"/>
      <c r="DX293" s="207"/>
      <c r="DY293" s="208"/>
    </row>
    <row r="294" spans="1:129" x14ac:dyDescent="0.3">
      <c r="A294" s="413"/>
      <c r="B294" s="413"/>
      <c r="C294" s="12" t="s">
        <v>130</v>
      </c>
      <c r="D294" s="151">
        <v>885</v>
      </c>
      <c r="E294" s="152">
        <v>0.19900000000000001</v>
      </c>
      <c r="F294" s="151">
        <v>869</v>
      </c>
      <c r="G294" s="152">
        <v>0.20699999999999999</v>
      </c>
      <c r="H294" s="152">
        <v>-1.7999999999999999E-2</v>
      </c>
      <c r="I294" s="151">
        <v>769</v>
      </c>
      <c r="J294" s="152">
        <v>0.2</v>
      </c>
      <c r="K294" s="152">
        <v>-0.115</v>
      </c>
      <c r="L294" s="151">
        <v>751</v>
      </c>
      <c r="M294" s="152">
        <v>0.20799999999999999</v>
      </c>
      <c r="N294" s="152">
        <v>-2.3E-2</v>
      </c>
      <c r="O294" s="151">
        <v>878</v>
      </c>
      <c r="P294" s="152">
        <v>0.21099999999999999</v>
      </c>
      <c r="Q294" s="152">
        <v>0.16900000000000001</v>
      </c>
      <c r="R294" s="11">
        <v>9</v>
      </c>
      <c r="S294" s="123">
        <v>1.0356731875719172E-2</v>
      </c>
      <c r="T294" s="11">
        <v>109</v>
      </c>
      <c r="U294" s="123">
        <v>0.14174252275682706</v>
      </c>
      <c r="V294" s="127">
        <v>681</v>
      </c>
      <c r="W294" s="128">
        <v>0.20136014192785334</v>
      </c>
      <c r="X294" s="127">
        <v>674</v>
      </c>
      <c r="Y294" s="128">
        <v>0.21055920024992189</v>
      </c>
      <c r="Z294" s="128">
        <v>-1.0279001468428781E-2</v>
      </c>
      <c r="AA294" s="127">
        <v>593</v>
      </c>
      <c r="AB294" s="128">
        <v>0.20441227163047226</v>
      </c>
      <c r="AC294" s="128">
        <v>-0.12017804154302671</v>
      </c>
      <c r="AD294" s="127">
        <v>532</v>
      </c>
      <c r="AE294" s="128">
        <v>0.20540540540540542</v>
      </c>
      <c r="AF294" s="128">
        <v>-0.10286677908937605</v>
      </c>
      <c r="AG294" s="127">
        <v>651</v>
      </c>
      <c r="AH294" s="128">
        <v>0.21400394477317555</v>
      </c>
      <c r="AI294" s="128">
        <v>0.22368421052631579</v>
      </c>
      <c r="AJ294" s="11">
        <v>-23</v>
      </c>
      <c r="AK294" s="192">
        <v>-3.4124629080118707E-2</v>
      </c>
      <c r="AL294" s="11">
        <v>58</v>
      </c>
      <c r="AM294" s="192">
        <v>9.7807757166947729E-2</v>
      </c>
      <c r="AN294" s="127">
        <v>204</v>
      </c>
      <c r="AO294" s="128">
        <v>0.1895910780669145</v>
      </c>
      <c r="AP294" s="127">
        <v>195</v>
      </c>
      <c r="AQ294" s="128">
        <v>0.19383697813121273</v>
      </c>
      <c r="AR294" s="128">
        <v>-4.4117647058823532E-2</v>
      </c>
      <c r="AS294" s="127">
        <v>176</v>
      </c>
      <c r="AT294" s="128">
        <v>0.18683651804670912</v>
      </c>
      <c r="AU294" s="128">
        <v>-9.7435897435897437E-2</v>
      </c>
      <c r="AV294" s="127">
        <v>219</v>
      </c>
      <c r="AW294" s="128">
        <v>0.21303501945525291</v>
      </c>
      <c r="AX294" s="128">
        <v>0.24431818181818182</v>
      </c>
      <c r="AY294" s="127">
        <v>227</v>
      </c>
      <c r="AZ294" s="128">
        <v>0.20432043204320433</v>
      </c>
      <c r="BA294" s="128">
        <v>3.6529680365296802E-2</v>
      </c>
      <c r="BB294" s="11">
        <v>32</v>
      </c>
      <c r="BC294" s="192">
        <v>0.16410256410256419</v>
      </c>
      <c r="BD294" s="11">
        <v>51</v>
      </c>
      <c r="BE294" s="192">
        <v>0.28977272727272729</v>
      </c>
      <c r="BF294" s="207"/>
      <c r="BG294" s="208"/>
      <c r="BH294" s="207"/>
      <c r="BI294" s="208"/>
      <c r="BJ294" s="208"/>
      <c r="BK294" s="207"/>
      <c r="BL294" s="208"/>
      <c r="BM294" s="208"/>
      <c r="BN294" s="207"/>
      <c r="BO294" s="208"/>
      <c r="BP294" s="208"/>
      <c r="BQ294" s="207"/>
      <c r="BR294" s="208"/>
      <c r="BS294" s="208"/>
      <c r="BT294" s="207"/>
      <c r="BU294" s="288"/>
      <c r="BV294" s="207"/>
      <c r="BW294" s="288"/>
      <c r="BX294" s="207"/>
      <c r="BY294" s="208"/>
      <c r="BZ294" s="207"/>
      <c r="CA294" s="208"/>
      <c r="CB294" s="208"/>
      <c r="CC294" s="207"/>
      <c r="CD294" s="208"/>
      <c r="CE294" s="208"/>
      <c r="CF294" s="207"/>
      <c r="CG294" s="208"/>
      <c r="CH294" s="208"/>
      <c r="CI294" s="207"/>
      <c r="CJ294" s="208"/>
      <c r="CK294" s="208"/>
      <c r="CL294" s="207"/>
      <c r="CM294" s="208"/>
      <c r="CN294" s="207"/>
      <c r="CO294" s="208"/>
      <c r="CP294" s="207"/>
      <c r="CQ294" s="208"/>
      <c r="CR294" s="207"/>
      <c r="CS294" s="208"/>
      <c r="CT294" s="208"/>
      <c r="CU294" s="207"/>
      <c r="CV294" s="208"/>
      <c r="CW294" s="208"/>
      <c r="CX294" s="207"/>
      <c r="CY294" s="208"/>
      <c r="CZ294" s="208"/>
      <c r="DA294" s="207"/>
      <c r="DB294" s="208"/>
      <c r="DC294" s="208"/>
      <c r="DD294" s="207"/>
      <c r="DE294" s="208"/>
      <c r="DF294" s="207"/>
      <c r="DG294" s="208"/>
      <c r="DH294" s="207"/>
      <c r="DI294" s="208"/>
      <c r="DJ294" s="207"/>
      <c r="DK294" s="208"/>
      <c r="DL294" s="208"/>
      <c r="DM294" s="207"/>
      <c r="DN294" s="208"/>
      <c r="DO294" s="208"/>
      <c r="DP294" s="207"/>
      <c r="DQ294" s="208"/>
      <c r="DR294" s="208"/>
      <c r="DS294" s="207"/>
      <c r="DT294" s="208"/>
      <c r="DU294" s="208"/>
      <c r="DV294" s="207"/>
      <c r="DW294" s="208"/>
      <c r="DX294" s="207"/>
      <c r="DY294" s="208"/>
    </row>
    <row r="295" spans="1:129" x14ac:dyDescent="0.3">
      <c r="A295" s="413"/>
      <c r="B295" s="413"/>
      <c r="C295" s="112" t="s">
        <v>135</v>
      </c>
      <c r="D295" s="151">
        <v>582</v>
      </c>
      <c r="E295" s="152">
        <v>0.13100000000000001</v>
      </c>
      <c r="F295" s="151">
        <v>521</v>
      </c>
      <c r="G295" s="152">
        <v>0.124</v>
      </c>
      <c r="H295" s="152">
        <v>-0.105</v>
      </c>
      <c r="I295" s="151">
        <v>470</v>
      </c>
      <c r="J295" s="152">
        <v>0.122</v>
      </c>
      <c r="K295" s="152">
        <v>-9.8000000000000004E-2</v>
      </c>
      <c r="L295" s="151">
        <v>434</v>
      </c>
      <c r="M295" s="152">
        <v>0.12</v>
      </c>
      <c r="N295" s="152">
        <v>-7.6999999999999999E-2</v>
      </c>
      <c r="O295" s="151">
        <v>537</v>
      </c>
      <c r="P295" s="152">
        <v>0.129</v>
      </c>
      <c r="Q295" s="152">
        <v>0.23699999999999999</v>
      </c>
      <c r="R295" s="11">
        <v>16</v>
      </c>
      <c r="S295" s="123">
        <v>3.0710172744721653E-2</v>
      </c>
      <c r="T295" s="11">
        <v>67</v>
      </c>
      <c r="U295" s="123">
        <v>0.14255319148936171</v>
      </c>
      <c r="V295" s="127">
        <v>447</v>
      </c>
      <c r="W295" s="128">
        <v>0.13217031342400945</v>
      </c>
      <c r="X295" s="127">
        <v>412</v>
      </c>
      <c r="Y295" s="128">
        <v>0.12870977819431428</v>
      </c>
      <c r="Z295" s="128">
        <v>-7.829977628635347E-2</v>
      </c>
      <c r="AA295" s="127">
        <v>364</v>
      </c>
      <c r="AB295" s="128">
        <v>0.12547397449155465</v>
      </c>
      <c r="AC295" s="128">
        <v>-0.11650485436893204</v>
      </c>
      <c r="AD295" s="127">
        <v>325</v>
      </c>
      <c r="AE295" s="128">
        <v>0.12548262548262548</v>
      </c>
      <c r="AF295" s="128">
        <v>-0.10714285714285714</v>
      </c>
      <c r="AG295" s="127">
        <v>427</v>
      </c>
      <c r="AH295" s="128">
        <v>0.1403681788297173</v>
      </c>
      <c r="AI295" s="128">
        <v>0.31384615384615383</v>
      </c>
      <c r="AJ295" s="11">
        <v>15</v>
      </c>
      <c r="AK295" s="192">
        <v>3.6407766990291357E-2</v>
      </c>
      <c r="AL295" s="11">
        <v>63</v>
      </c>
      <c r="AM295" s="192">
        <v>0.17307692307692307</v>
      </c>
      <c r="AN295" s="127">
        <v>135</v>
      </c>
      <c r="AO295" s="128">
        <v>0.12546468401486988</v>
      </c>
      <c r="AP295" s="127">
        <v>109</v>
      </c>
      <c r="AQ295" s="128">
        <v>0.10834990059642147</v>
      </c>
      <c r="AR295" s="128">
        <v>-0.19259259259259259</v>
      </c>
      <c r="AS295" s="127">
        <v>106</v>
      </c>
      <c r="AT295" s="128">
        <v>0.11252653927813164</v>
      </c>
      <c r="AU295" s="128">
        <v>-2.7522935779816515E-2</v>
      </c>
      <c r="AV295" s="127">
        <v>109</v>
      </c>
      <c r="AW295" s="128">
        <v>0.10603112840466926</v>
      </c>
      <c r="AX295" s="128">
        <v>2.8301886792452831E-2</v>
      </c>
      <c r="AY295" s="127">
        <v>110</v>
      </c>
      <c r="AZ295" s="128">
        <v>9.9009900990099015E-2</v>
      </c>
      <c r="BA295" s="128">
        <v>9.1743119266055051E-3</v>
      </c>
      <c r="BB295" s="11">
        <v>1</v>
      </c>
      <c r="BC295" s="192">
        <v>9.1743119266054496E-3</v>
      </c>
      <c r="BD295" s="11">
        <v>4</v>
      </c>
      <c r="BE295" s="192">
        <v>3.7735849056603772E-2</v>
      </c>
      <c r="BF295" s="207"/>
      <c r="BG295" s="208"/>
      <c r="BH295" s="207"/>
      <c r="BI295" s="208"/>
      <c r="BJ295" s="208"/>
      <c r="BK295" s="207"/>
      <c r="BL295" s="208"/>
      <c r="BM295" s="208"/>
      <c r="BN295" s="207"/>
      <c r="BO295" s="208"/>
      <c r="BP295" s="208"/>
      <c r="BQ295" s="207"/>
      <c r="BR295" s="208"/>
      <c r="BS295" s="208"/>
      <c r="BT295" s="207"/>
      <c r="BU295" s="288"/>
      <c r="BV295" s="207"/>
      <c r="BW295" s="288"/>
      <c r="BX295" s="207"/>
      <c r="BY295" s="208"/>
      <c r="BZ295" s="207"/>
      <c r="CA295" s="208"/>
      <c r="CB295" s="208"/>
      <c r="CC295" s="207"/>
      <c r="CD295" s="208"/>
      <c r="CE295" s="208"/>
      <c r="CF295" s="207"/>
      <c r="CG295" s="208"/>
      <c r="CH295" s="208"/>
      <c r="CI295" s="207"/>
      <c r="CJ295" s="208"/>
      <c r="CK295" s="208"/>
      <c r="CL295" s="207"/>
      <c r="CM295" s="208"/>
      <c r="CN295" s="207"/>
      <c r="CO295" s="208"/>
      <c r="CP295" s="207"/>
      <c r="CQ295" s="208"/>
      <c r="CR295" s="207"/>
      <c r="CS295" s="208"/>
      <c r="CT295" s="208"/>
      <c r="CU295" s="207"/>
      <c r="CV295" s="208"/>
      <c r="CW295" s="208"/>
      <c r="CX295" s="207"/>
      <c r="CY295" s="208"/>
      <c r="CZ295" s="208"/>
      <c r="DA295" s="207"/>
      <c r="DB295" s="208"/>
      <c r="DC295" s="208"/>
      <c r="DD295" s="207"/>
      <c r="DE295" s="208"/>
      <c r="DF295" s="207"/>
      <c r="DG295" s="208"/>
      <c r="DH295" s="207"/>
      <c r="DI295" s="208"/>
      <c r="DJ295" s="207"/>
      <c r="DK295" s="208"/>
      <c r="DL295" s="208"/>
      <c r="DM295" s="207"/>
      <c r="DN295" s="208"/>
      <c r="DO295" s="208"/>
      <c r="DP295" s="207"/>
      <c r="DQ295" s="208"/>
      <c r="DR295" s="208"/>
      <c r="DS295" s="207"/>
      <c r="DT295" s="208"/>
      <c r="DU295" s="208"/>
      <c r="DV295" s="207"/>
      <c r="DW295" s="208"/>
      <c r="DX295" s="207"/>
      <c r="DY295" s="208"/>
    </row>
    <row r="296" spans="1:129" x14ac:dyDescent="0.3">
      <c r="A296" s="413"/>
      <c r="B296" s="413"/>
      <c r="C296" s="112" t="s">
        <v>13</v>
      </c>
      <c r="D296" s="151">
        <v>4458</v>
      </c>
      <c r="E296" s="152">
        <v>1</v>
      </c>
      <c r="F296" s="151">
        <v>4207</v>
      </c>
      <c r="G296" s="152">
        <v>1</v>
      </c>
      <c r="H296" s="152">
        <v>-5.6000000000000001E-2</v>
      </c>
      <c r="I296" s="151">
        <v>3843</v>
      </c>
      <c r="J296" s="152">
        <v>1</v>
      </c>
      <c r="K296" s="152">
        <v>-8.6999999999999994E-2</v>
      </c>
      <c r="L296" s="151">
        <v>3618</v>
      </c>
      <c r="M296" s="152">
        <v>1</v>
      </c>
      <c r="N296" s="152">
        <v>-5.8999999999999997E-2</v>
      </c>
      <c r="O296" s="151">
        <v>4153</v>
      </c>
      <c r="P296" s="152">
        <v>1</v>
      </c>
      <c r="Q296" s="152">
        <v>0.14799999999999999</v>
      </c>
      <c r="R296" s="11">
        <v>-54</v>
      </c>
      <c r="S296" s="123">
        <v>-1.2835749940575236E-2</v>
      </c>
      <c r="T296" s="11">
        <v>310</v>
      </c>
      <c r="U296" s="123">
        <v>8.0666146239916733E-2</v>
      </c>
      <c r="V296" s="127">
        <v>3382</v>
      </c>
      <c r="W296" s="128">
        <v>1</v>
      </c>
      <c r="X296" s="127">
        <v>3201</v>
      </c>
      <c r="Y296" s="128">
        <v>1</v>
      </c>
      <c r="Z296" s="128">
        <v>-5.3518628030751032E-2</v>
      </c>
      <c r="AA296" s="127">
        <v>2901</v>
      </c>
      <c r="AB296" s="128">
        <v>1</v>
      </c>
      <c r="AC296" s="128">
        <v>-9.3720712277413312E-2</v>
      </c>
      <c r="AD296" s="127">
        <v>2590</v>
      </c>
      <c r="AE296" s="128">
        <v>1</v>
      </c>
      <c r="AF296" s="128">
        <v>-0.10720441227163047</v>
      </c>
      <c r="AG296" s="127">
        <v>3042</v>
      </c>
      <c r="AH296" s="128">
        <v>1</v>
      </c>
      <c r="AI296" s="128">
        <v>0.17451737451737451</v>
      </c>
      <c r="AJ296" s="11">
        <v>-159</v>
      </c>
      <c r="AK296" s="192">
        <v>-4.9671977507029008E-2</v>
      </c>
      <c r="AL296" s="11">
        <v>141</v>
      </c>
      <c r="AM296" s="192">
        <v>4.8603929679420892E-2</v>
      </c>
      <c r="AN296" s="127">
        <v>1076</v>
      </c>
      <c r="AO296" s="128">
        <v>1</v>
      </c>
      <c r="AP296" s="127">
        <v>1006</v>
      </c>
      <c r="AQ296" s="128">
        <v>1</v>
      </c>
      <c r="AR296" s="128">
        <v>-6.5055762081784388E-2</v>
      </c>
      <c r="AS296" s="127">
        <v>942</v>
      </c>
      <c r="AT296" s="128">
        <v>1</v>
      </c>
      <c r="AU296" s="128">
        <v>-6.3618290258449298E-2</v>
      </c>
      <c r="AV296" s="127">
        <v>1028</v>
      </c>
      <c r="AW296" s="128">
        <v>1</v>
      </c>
      <c r="AX296" s="128">
        <v>9.1295116772823773E-2</v>
      </c>
      <c r="AY296" s="127">
        <v>1111</v>
      </c>
      <c r="AZ296" s="128">
        <v>1</v>
      </c>
      <c r="BA296" s="128">
        <v>8.0739299610894946E-2</v>
      </c>
      <c r="BB296" s="11">
        <v>105</v>
      </c>
      <c r="BC296" s="192">
        <v>0.10437375745526833</v>
      </c>
      <c r="BD296" s="11">
        <v>169</v>
      </c>
      <c r="BE296" s="192">
        <v>0.17940552016985137</v>
      </c>
      <c r="BF296" s="207"/>
      <c r="BG296" s="208"/>
      <c r="BH296" s="207"/>
      <c r="BI296" s="208"/>
      <c r="BJ296" s="208"/>
      <c r="BK296" s="207"/>
      <c r="BL296" s="208"/>
      <c r="BM296" s="208"/>
      <c r="BN296" s="207"/>
      <c r="BO296" s="208"/>
      <c r="BP296" s="208"/>
      <c r="BQ296" s="207"/>
      <c r="BR296" s="208"/>
      <c r="BS296" s="208"/>
      <c r="BT296" s="207"/>
      <c r="BU296" s="288"/>
      <c r="BV296" s="207"/>
      <c r="BW296" s="288"/>
      <c r="BX296" s="207"/>
      <c r="BY296" s="208"/>
      <c r="BZ296" s="207"/>
      <c r="CA296" s="208"/>
      <c r="CB296" s="208"/>
      <c r="CC296" s="207"/>
      <c r="CD296" s="208"/>
      <c r="CE296" s="208"/>
      <c r="CF296" s="207"/>
      <c r="CG296" s="208"/>
      <c r="CH296" s="208"/>
      <c r="CI296" s="207"/>
      <c r="CJ296" s="208"/>
      <c r="CK296" s="208"/>
      <c r="CL296" s="207"/>
      <c r="CM296" s="208"/>
      <c r="CN296" s="207"/>
      <c r="CO296" s="208"/>
      <c r="CP296" s="207"/>
      <c r="CQ296" s="208"/>
      <c r="CR296" s="207"/>
      <c r="CS296" s="208"/>
      <c r="CT296" s="208"/>
      <c r="CU296" s="207"/>
      <c r="CV296" s="208"/>
      <c r="CW296" s="208"/>
      <c r="CX296" s="207"/>
      <c r="CY296" s="208"/>
      <c r="CZ296" s="208"/>
      <c r="DA296" s="207"/>
      <c r="DB296" s="208"/>
      <c r="DC296" s="208"/>
      <c r="DD296" s="207"/>
      <c r="DE296" s="208"/>
      <c r="DF296" s="207"/>
      <c r="DG296" s="208"/>
      <c r="DH296" s="207"/>
      <c r="DI296" s="208"/>
      <c r="DJ296" s="207"/>
      <c r="DK296" s="208"/>
      <c r="DL296" s="208"/>
      <c r="DM296" s="207"/>
      <c r="DN296" s="208"/>
      <c r="DO296" s="208"/>
      <c r="DP296" s="207"/>
      <c r="DQ296" s="208"/>
      <c r="DR296" s="208"/>
      <c r="DS296" s="207"/>
      <c r="DT296" s="208"/>
      <c r="DU296" s="208"/>
      <c r="DV296" s="207"/>
      <c r="DW296" s="208"/>
      <c r="DX296" s="207"/>
      <c r="DY296" s="208"/>
    </row>
    <row r="297" spans="1:129" x14ac:dyDescent="0.3">
      <c r="A297" s="413"/>
      <c r="B297" s="413" t="s">
        <v>370</v>
      </c>
      <c r="C297" s="12" t="s">
        <v>134</v>
      </c>
      <c r="D297" s="151">
        <v>1401</v>
      </c>
      <c r="E297" s="152">
        <v>0.36299999999999999</v>
      </c>
      <c r="F297" s="151">
        <v>1456</v>
      </c>
      <c r="G297" s="152">
        <v>0.36499999999999999</v>
      </c>
      <c r="H297" s="152">
        <v>3.9E-2</v>
      </c>
      <c r="I297" s="151">
        <v>1371</v>
      </c>
      <c r="J297" s="152">
        <v>0.36399999999999999</v>
      </c>
      <c r="K297" s="152">
        <v>-5.8000000000000003E-2</v>
      </c>
      <c r="L297" s="151">
        <v>1477</v>
      </c>
      <c r="M297" s="152">
        <v>0.375</v>
      </c>
      <c r="N297" s="152">
        <v>7.6999999999999999E-2</v>
      </c>
      <c r="O297" s="151">
        <v>1303</v>
      </c>
      <c r="P297" s="152">
        <v>0.35899999999999999</v>
      </c>
      <c r="Q297" s="152">
        <v>-0.11799999999999999</v>
      </c>
      <c r="R297" s="11">
        <v>-153</v>
      </c>
      <c r="S297" s="123">
        <v>-0.10508241758241754</v>
      </c>
      <c r="T297" s="11">
        <v>-68</v>
      </c>
      <c r="U297" s="123">
        <v>-4.9598832968636035E-2</v>
      </c>
      <c r="V297" s="127">
        <v>958</v>
      </c>
      <c r="W297" s="128">
        <v>0.40439003799071338</v>
      </c>
      <c r="X297" s="127">
        <v>961</v>
      </c>
      <c r="Y297" s="128">
        <v>0.41297808336914482</v>
      </c>
      <c r="Z297" s="128">
        <v>3.1315240083507308E-3</v>
      </c>
      <c r="AA297" s="127">
        <v>932</v>
      </c>
      <c r="AB297" s="128">
        <v>0.4133037694013304</v>
      </c>
      <c r="AC297" s="128">
        <v>-3.0176899063475548E-2</v>
      </c>
      <c r="AD297" s="127">
        <v>980</v>
      </c>
      <c r="AE297" s="128">
        <v>0.41826717883055914</v>
      </c>
      <c r="AF297" s="128">
        <v>5.1502145922746781E-2</v>
      </c>
      <c r="AG297" s="127">
        <v>804</v>
      </c>
      <c r="AH297" s="128">
        <v>0.40200000000000002</v>
      </c>
      <c r="AI297" s="128">
        <v>-0.17959183673469387</v>
      </c>
      <c r="AJ297" s="11">
        <v>-157</v>
      </c>
      <c r="AK297" s="192">
        <v>-0.1633714880332986</v>
      </c>
      <c r="AL297" s="11">
        <v>-128</v>
      </c>
      <c r="AM297" s="192">
        <v>-0.13733905579399142</v>
      </c>
      <c r="AN297" s="127">
        <v>443</v>
      </c>
      <c r="AO297" s="128">
        <v>0.29751511081262594</v>
      </c>
      <c r="AP297" s="127">
        <v>495</v>
      </c>
      <c r="AQ297" s="128">
        <v>0.29711884753901563</v>
      </c>
      <c r="AR297" s="128">
        <v>0.11738148984198646</v>
      </c>
      <c r="AS297" s="127">
        <v>439</v>
      </c>
      <c r="AT297" s="128">
        <v>0.29053606882859034</v>
      </c>
      <c r="AU297" s="128">
        <v>-0.11313131313131314</v>
      </c>
      <c r="AV297" s="127">
        <v>497</v>
      </c>
      <c r="AW297" s="128">
        <v>0.31081926203877425</v>
      </c>
      <c r="AX297" s="128">
        <v>0.13211845102505695</v>
      </c>
      <c r="AY297" s="127">
        <v>499</v>
      </c>
      <c r="AZ297" s="128">
        <v>0.30688806888068881</v>
      </c>
      <c r="BA297" s="128">
        <v>4.0241448692152921E-3</v>
      </c>
      <c r="BB297" s="11">
        <v>4</v>
      </c>
      <c r="BC297" s="192">
        <v>8.0808080808081328E-3</v>
      </c>
      <c r="BD297" s="11">
        <v>60</v>
      </c>
      <c r="BE297" s="192">
        <v>0.1366742596810934</v>
      </c>
      <c r="BF297" s="207"/>
      <c r="BG297" s="208"/>
      <c r="BH297" s="207"/>
      <c r="BI297" s="208"/>
      <c r="BJ297" s="208"/>
      <c r="BK297" s="207"/>
      <c r="BL297" s="208"/>
      <c r="BM297" s="208"/>
      <c r="BN297" s="207"/>
      <c r="BO297" s="208"/>
      <c r="BP297" s="208"/>
      <c r="BQ297" s="207"/>
      <c r="BR297" s="208"/>
      <c r="BS297" s="208"/>
      <c r="BT297" s="207"/>
      <c r="BU297" s="288"/>
      <c r="BV297" s="207"/>
      <c r="BW297" s="288"/>
      <c r="BX297" s="207"/>
      <c r="BY297" s="208"/>
      <c r="BZ297" s="207"/>
      <c r="CA297" s="208"/>
      <c r="CB297" s="208"/>
      <c r="CC297" s="207"/>
      <c r="CD297" s="208"/>
      <c r="CE297" s="208"/>
      <c r="CF297" s="207"/>
      <c r="CG297" s="208"/>
      <c r="CH297" s="208"/>
      <c r="CI297" s="207"/>
      <c r="CJ297" s="208"/>
      <c r="CK297" s="208"/>
      <c r="CL297" s="207"/>
      <c r="CM297" s="208"/>
      <c r="CN297" s="207"/>
      <c r="CO297" s="208"/>
      <c r="CP297" s="207"/>
      <c r="CQ297" s="208"/>
      <c r="CR297" s="207"/>
      <c r="CS297" s="208"/>
      <c r="CT297" s="208"/>
      <c r="CU297" s="207"/>
      <c r="CV297" s="208"/>
      <c r="CW297" s="208"/>
      <c r="CX297" s="207"/>
      <c r="CY297" s="208"/>
      <c r="CZ297" s="208"/>
      <c r="DA297" s="207"/>
      <c r="DB297" s="208"/>
      <c r="DC297" s="208"/>
      <c r="DD297" s="207"/>
      <c r="DE297" s="208"/>
      <c r="DF297" s="207"/>
      <c r="DG297" s="208"/>
      <c r="DH297" s="207"/>
      <c r="DI297" s="208"/>
      <c r="DJ297" s="207"/>
      <c r="DK297" s="208"/>
      <c r="DL297" s="208"/>
      <c r="DM297" s="207"/>
      <c r="DN297" s="208"/>
      <c r="DO297" s="208"/>
      <c r="DP297" s="207"/>
      <c r="DQ297" s="208"/>
      <c r="DR297" s="208"/>
      <c r="DS297" s="207"/>
      <c r="DT297" s="208"/>
      <c r="DU297" s="208"/>
      <c r="DV297" s="207"/>
      <c r="DW297" s="208"/>
      <c r="DX297" s="207"/>
      <c r="DY297" s="208"/>
    </row>
    <row r="298" spans="1:129" x14ac:dyDescent="0.3">
      <c r="A298" s="413"/>
      <c r="B298" s="413"/>
      <c r="C298" s="12" t="s">
        <v>133</v>
      </c>
      <c r="D298" s="151">
        <v>865</v>
      </c>
      <c r="E298" s="152">
        <v>0.224</v>
      </c>
      <c r="F298" s="151">
        <v>881</v>
      </c>
      <c r="G298" s="152">
        <v>0.221</v>
      </c>
      <c r="H298" s="152">
        <v>1.7999999999999999E-2</v>
      </c>
      <c r="I298" s="151">
        <v>854</v>
      </c>
      <c r="J298" s="152">
        <v>0.22700000000000001</v>
      </c>
      <c r="K298" s="152">
        <v>-3.1E-2</v>
      </c>
      <c r="L298" s="151">
        <v>880</v>
      </c>
      <c r="M298" s="152">
        <v>0.223</v>
      </c>
      <c r="N298" s="152">
        <v>0.03</v>
      </c>
      <c r="O298" s="151">
        <v>823</v>
      </c>
      <c r="P298" s="152">
        <v>0.22700000000000001</v>
      </c>
      <c r="Q298" s="152">
        <v>-6.5000000000000002E-2</v>
      </c>
      <c r="R298" s="11">
        <v>-58</v>
      </c>
      <c r="S298" s="123">
        <v>-6.5834279228149883E-2</v>
      </c>
      <c r="T298" s="11">
        <v>-31</v>
      </c>
      <c r="U298" s="123">
        <v>-3.6299765807962528E-2</v>
      </c>
      <c r="V298" s="127">
        <v>530</v>
      </c>
      <c r="W298" s="128">
        <v>0.22372308991135501</v>
      </c>
      <c r="X298" s="127">
        <v>507</v>
      </c>
      <c r="Y298" s="128">
        <v>0.21787709497206703</v>
      </c>
      <c r="Z298" s="128">
        <v>-4.3396226415094337E-2</v>
      </c>
      <c r="AA298" s="127">
        <v>505</v>
      </c>
      <c r="AB298" s="128">
        <v>0.22394678492239467</v>
      </c>
      <c r="AC298" s="128">
        <v>-3.9447731755424065E-3</v>
      </c>
      <c r="AD298" s="127">
        <v>521</v>
      </c>
      <c r="AE298" s="128">
        <v>0.22236448997012379</v>
      </c>
      <c r="AF298" s="128">
        <v>3.1683168316831684E-2</v>
      </c>
      <c r="AG298" s="127">
        <v>465</v>
      </c>
      <c r="AH298" s="128">
        <v>0.23250000000000001</v>
      </c>
      <c r="AI298" s="128">
        <v>-0.10748560460652591</v>
      </c>
      <c r="AJ298" s="11">
        <v>-42</v>
      </c>
      <c r="AK298" s="192">
        <v>-8.2840236686390512E-2</v>
      </c>
      <c r="AL298" s="11">
        <v>-40</v>
      </c>
      <c r="AM298" s="192">
        <v>-7.9207920792079209E-2</v>
      </c>
      <c r="AN298" s="127">
        <v>335</v>
      </c>
      <c r="AO298" s="128">
        <v>0.22498321020819342</v>
      </c>
      <c r="AP298" s="127">
        <v>374</v>
      </c>
      <c r="AQ298" s="128">
        <v>0.22448979591836735</v>
      </c>
      <c r="AR298" s="128">
        <v>0.11641791044776119</v>
      </c>
      <c r="AS298" s="127">
        <v>349</v>
      </c>
      <c r="AT298" s="128">
        <v>0.23097286565188616</v>
      </c>
      <c r="AU298" s="128">
        <v>-6.684491978609626E-2</v>
      </c>
      <c r="AV298" s="127">
        <v>359</v>
      </c>
      <c r="AW298" s="128">
        <v>0.22451532207629768</v>
      </c>
      <c r="AX298" s="128">
        <v>2.865329512893983E-2</v>
      </c>
      <c r="AY298" s="127">
        <v>358</v>
      </c>
      <c r="AZ298" s="128">
        <v>0.22017220172201721</v>
      </c>
      <c r="BA298" s="128">
        <v>-2.7855153203342618E-3</v>
      </c>
      <c r="BB298" s="11">
        <v>-16</v>
      </c>
      <c r="BC298" s="192">
        <v>-4.2780748663101553E-2</v>
      </c>
      <c r="BD298" s="11">
        <v>9</v>
      </c>
      <c r="BE298" s="192">
        <v>2.5787965616045846E-2</v>
      </c>
      <c r="BF298" s="207"/>
      <c r="BG298" s="208"/>
      <c r="BH298" s="207"/>
      <c r="BI298" s="208"/>
      <c r="BJ298" s="208"/>
      <c r="BK298" s="207"/>
      <c r="BL298" s="208"/>
      <c r="BM298" s="208"/>
      <c r="BN298" s="207"/>
      <c r="BO298" s="208"/>
      <c r="BP298" s="208"/>
      <c r="BQ298" s="207"/>
      <c r="BR298" s="208"/>
      <c r="BS298" s="208"/>
      <c r="BT298" s="207"/>
      <c r="BU298" s="288"/>
      <c r="BV298" s="207"/>
      <c r="BW298" s="288"/>
      <c r="BX298" s="207"/>
      <c r="BY298" s="208"/>
      <c r="BZ298" s="207"/>
      <c r="CA298" s="208"/>
      <c r="CB298" s="208"/>
      <c r="CC298" s="207"/>
      <c r="CD298" s="208"/>
      <c r="CE298" s="208"/>
      <c r="CF298" s="207"/>
      <c r="CG298" s="208"/>
      <c r="CH298" s="208"/>
      <c r="CI298" s="207"/>
      <c r="CJ298" s="208"/>
      <c r="CK298" s="208"/>
      <c r="CL298" s="207"/>
      <c r="CM298" s="208"/>
      <c r="CN298" s="207"/>
      <c r="CO298" s="208"/>
      <c r="CP298" s="207"/>
      <c r="CQ298" s="208"/>
      <c r="CR298" s="207"/>
      <c r="CS298" s="208"/>
      <c r="CT298" s="208"/>
      <c r="CU298" s="207"/>
      <c r="CV298" s="208"/>
      <c r="CW298" s="208"/>
      <c r="CX298" s="207"/>
      <c r="CY298" s="208"/>
      <c r="CZ298" s="208"/>
      <c r="DA298" s="207"/>
      <c r="DB298" s="208"/>
      <c r="DC298" s="208"/>
      <c r="DD298" s="207"/>
      <c r="DE298" s="208"/>
      <c r="DF298" s="207"/>
      <c r="DG298" s="208"/>
      <c r="DH298" s="207"/>
      <c r="DI298" s="208"/>
      <c r="DJ298" s="207"/>
      <c r="DK298" s="208"/>
      <c r="DL298" s="208"/>
      <c r="DM298" s="207"/>
      <c r="DN298" s="208"/>
      <c r="DO298" s="208"/>
      <c r="DP298" s="207"/>
      <c r="DQ298" s="208"/>
      <c r="DR298" s="208"/>
      <c r="DS298" s="207"/>
      <c r="DT298" s="208"/>
      <c r="DU298" s="208"/>
      <c r="DV298" s="207"/>
      <c r="DW298" s="208"/>
      <c r="DX298" s="207"/>
      <c r="DY298" s="208"/>
    </row>
    <row r="299" spans="1:129" x14ac:dyDescent="0.3">
      <c r="A299" s="413"/>
      <c r="B299" s="413"/>
      <c r="C299" s="112" t="s">
        <v>132</v>
      </c>
      <c r="D299" s="151">
        <v>587</v>
      </c>
      <c r="E299" s="152">
        <v>0.152</v>
      </c>
      <c r="F299" s="151">
        <v>597</v>
      </c>
      <c r="G299" s="152">
        <v>0.15</v>
      </c>
      <c r="H299" s="152">
        <v>1.7000000000000001E-2</v>
      </c>
      <c r="I299" s="151">
        <v>575</v>
      </c>
      <c r="J299" s="152">
        <v>0.153</v>
      </c>
      <c r="K299" s="152">
        <v>-3.6999999999999998E-2</v>
      </c>
      <c r="L299" s="151">
        <v>599</v>
      </c>
      <c r="M299" s="152">
        <v>0.152</v>
      </c>
      <c r="N299" s="152">
        <v>4.2000000000000003E-2</v>
      </c>
      <c r="O299" s="151">
        <v>560</v>
      </c>
      <c r="P299" s="152">
        <v>0.154</v>
      </c>
      <c r="Q299" s="152">
        <v>-6.5000000000000002E-2</v>
      </c>
      <c r="R299" s="11">
        <v>-37</v>
      </c>
      <c r="S299" s="123">
        <v>-6.1976549413735316E-2</v>
      </c>
      <c r="T299" s="11">
        <v>-15</v>
      </c>
      <c r="U299" s="123">
        <v>-2.6086956521739129E-2</v>
      </c>
      <c r="V299" s="127">
        <v>336</v>
      </c>
      <c r="W299" s="128">
        <v>0.14183199662304771</v>
      </c>
      <c r="X299" s="127">
        <v>331</v>
      </c>
      <c r="Y299" s="128">
        <v>0.1422432316287065</v>
      </c>
      <c r="Z299" s="128">
        <v>-1.488095238095238E-2</v>
      </c>
      <c r="AA299" s="127">
        <v>301</v>
      </c>
      <c r="AB299" s="128">
        <v>0.13348115299334812</v>
      </c>
      <c r="AC299" s="128">
        <v>-9.0634441087613288E-2</v>
      </c>
      <c r="AD299" s="127">
        <v>330</v>
      </c>
      <c r="AE299" s="128">
        <v>0.14084507042253522</v>
      </c>
      <c r="AF299" s="128">
        <v>9.634551495016612E-2</v>
      </c>
      <c r="AG299" s="127">
        <v>287</v>
      </c>
      <c r="AH299" s="128">
        <v>0.14349999999999999</v>
      </c>
      <c r="AI299" s="128">
        <v>-0.13030303030303031</v>
      </c>
      <c r="AJ299" s="11">
        <v>-44</v>
      </c>
      <c r="AK299" s="192">
        <v>-0.13293051359516617</v>
      </c>
      <c r="AL299" s="11">
        <v>-14</v>
      </c>
      <c r="AM299" s="192">
        <v>-4.6511627906976744E-2</v>
      </c>
      <c r="AN299" s="127">
        <v>251</v>
      </c>
      <c r="AO299" s="128">
        <v>0.16856950973807924</v>
      </c>
      <c r="AP299" s="127">
        <v>266</v>
      </c>
      <c r="AQ299" s="128">
        <v>0.15966386554621848</v>
      </c>
      <c r="AR299" s="128">
        <v>5.9760956175298807E-2</v>
      </c>
      <c r="AS299" s="127">
        <v>274</v>
      </c>
      <c r="AT299" s="128">
        <v>0.1813368630046327</v>
      </c>
      <c r="AU299" s="128">
        <v>3.007518796992481E-2</v>
      </c>
      <c r="AV299" s="127">
        <v>269</v>
      </c>
      <c r="AW299" s="128">
        <v>0.16823014383989993</v>
      </c>
      <c r="AX299" s="128">
        <v>-1.824817518248175E-2</v>
      </c>
      <c r="AY299" s="127">
        <v>273</v>
      </c>
      <c r="AZ299" s="128">
        <v>0.16789667896678967</v>
      </c>
      <c r="BA299" s="128">
        <v>1.4869888475836431E-2</v>
      </c>
      <c r="BB299" s="11">
        <v>7</v>
      </c>
      <c r="BC299" s="192">
        <v>2.6315789473684292E-2</v>
      </c>
      <c r="BD299" s="11">
        <v>-1</v>
      </c>
      <c r="BE299" s="192">
        <v>-3.6496350364963502E-3</v>
      </c>
      <c r="BF299" s="207"/>
      <c r="BG299" s="208"/>
      <c r="BH299" s="207"/>
      <c r="BI299" s="208"/>
      <c r="BJ299" s="208"/>
      <c r="BK299" s="207"/>
      <c r="BL299" s="208"/>
      <c r="BM299" s="208"/>
      <c r="BN299" s="207"/>
      <c r="BO299" s="208"/>
      <c r="BP299" s="208"/>
      <c r="BQ299" s="207"/>
      <c r="BR299" s="208"/>
      <c r="BS299" s="208"/>
      <c r="BT299" s="207"/>
      <c r="BU299" s="288"/>
      <c r="BV299" s="207"/>
      <c r="BW299" s="288"/>
      <c r="BX299" s="207"/>
      <c r="BY299" s="208"/>
      <c r="BZ299" s="207"/>
      <c r="CA299" s="208"/>
      <c r="CB299" s="208"/>
      <c r="CC299" s="207"/>
      <c r="CD299" s="208"/>
      <c r="CE299" s="208"/>
      <c r="CF299" s="207"/>
      <c r="CG299" s="208"/>
      <c r="CH299" s="208"/>
      <c r="CI299" s="207"/>
      <c r="CJ299" s="208"/>
      <c r="CK299" s="208"/>
      <c r="CL299" s="207"/>
      <c r="CM299" s="208"/>
      <c r="CN299" s="207"/>
      <c r="CO299" s="208"/>
      <c r="CP299" s="207"/>
      <c r="CQ299" s="208"/>
      <c r="CR299" s="207"/>
      <c r="CS299" s="208"/>
      <c r="CT299" s="208"/>
      <c r="CU299" s="207"/>
      <c r="CV299" s="208"/>
      <c r="CW299" s="208"/>
      <c r="CX299" s="207"/>
      <c r="CY299" s="208"/>
      <c r="CZ299" s="208"/>
      <c r="DA299" s="207"/>
      <c r="DB299" s="208"/>
      <c r="DC299" s="208"/>
      <c r="DD299" s="207"/>
      <c r="DE299" s="208"/>
      <c r="DF299" s="207"/>
      <c r="DG299" s="208"/>
      <c r="DH299" s="207"/>
      <c r="DI299" s="208"/>
      <c r="DJ299" s="207"/>
      <c r="DK299" s="208"/>
      <c r="DL299" s="208"/>
      <c r="DM299" s="207"/>
      <c r="DN299" s="208"/>
      <c r="DO299" s="208"/>
      <c r="DP299" s="207"/>
      <c r="DQ299" s="208"/>
      <c r="DR299" s="208"/>
      <c r="DS299" s="207"/>
      <c r="DT299" s="208"/>
      <c r="DU299" s="208"/>
      <c r="DV299" s="207"/>
      <c r="DW299" s="208"/>
      <c r="DX299" s="207"/>
      <c r="DY299" s="208"/>
    </row>
    <row r="300" spans="1:129" x14ac:dyDescent="0.3">
      <c r="A300" s="413"/>
      <c r="B300" s="413"/>
      <c r="C300" s="12" t="s">
        <v>131</v>
      </c>
      <c r="D300" s="151">
        <v>384</v>
      </c>
      <c r="E300" s="152">
        <v>0.1</v>
      </c>
      <c r="F300" s="151">
        <v>409</v>
      </c>
      <c r="G300" s="152">
        <v>0.10199999999999999</v>
      </c>
      <c r="H300" s="152">
        <v>6.5000000000000002E-2</v>
      </c>
      <c r="I300" s="151">
        <v>397</v>
      </c>
      <c r="J300" s="152">
        <v>0.105</v>
      </c>
      <c r="K300" s="152">
        <v>-2.9000000000000001E-2</v>
      </c>
      <c r="L300" s="151">
        <v>438</v>
      </c>
      <c r="M300" s="152">
        <v>0.111</v>
      </c>
      <c r="N300" s="152">
        <v>0.10299999999999999</v>
      </c>
      <c r="O300" s="151">
        <v>400</v>
      </c>
      <c r="P300" s="152">
        <v>0.11</v>
      </c>
      <c r="Q300" s="152">
        <v>-8.6999999999999994E-2</v>
      </c>
      <c r="R300" s="11">
        <v>-9</v>
      </c>
      <c r="S300" s="123">
        <v>-2.2004889975550168E-2</v>
      </c>
      <c r="T300" s="11">
        <v>3</v>
      </c>
      <c r="U300" s="123">
        <v>7.556675062972292E-3</v>
      </c>
      <c r="V300" s="127">
        <v>219</v>
      </c>
      <c r="W300" s="128">
        <v>9.2444069227522158E-2</v>
      </c>
      <c r="X300" s="127">
        <v>206</v>
      </c>
      <c r="Y300" s="128">
        <v>8.8525999140524281E-2</v>
      </c>
      <c r="Z300" s="128">
        <v>-5.9360730593607303E-2</v>
      </c>
      <c r="AA300" s="127">
        <v>215</v>
      </c>
      <c r="AB300" s="128">
        <v>9.5343680709534362E-2</v>
      </c>
      <c r="AC300" s="128">
        <v>4.3689320388349516E-2</v>
      </c>
      <c r="AD300" s="127">
        <v>241</v>
      </c>
      <c r="AE300" s="128">
        <v>0.10285958173282117</v>
      </c>
      <c r="AF300" s="128">
        <v>0.12093023255813953</v>
      </c>
      <c r="AG300" s="127">
        <v>193</v>
      </c>
      <c r="AH300" s="128">
        <v>9.6500000000000002E-2</v>
      </c>
      <c r="AI300" s="128">
        <v>-0.19917012448132779</v>
      </c>
      <c r="AJ300" s="11">
        <v>-13</v>
      </c>
      <c r="AK300" s="192">
        <v>-6.3106796116504826E-2</v>
      </c>
      <c r="AL300" s="11">
        <v>-22</v>
      </c>
      <c r="AM300" s="192">
        <v>-0.10232558139534884</v>
      </c>
      <c r="AN300" s="127">
        <v>165</v>
      </c>
      <c r="AO300" s="128">
        <v>0.11081262592343855</v>
      </c>
      <c r="AP300" s="127">
        <v>203</v>
      </c>
      <c r="AQ300" s="128">
        <v>0.12184873949579832</v>
      </c>
      <c r="AR300" s="128">
        <v>0.23030303030303031</v>
      </c>
      <c r="AS300" s="127">
        <v>182</v>
      </c>
      <c r="AT300" s="128">
        <v>0.12045003309066843</v>
      </c>
      <c r="AU300" s="128">
        <v>-0.10344827586206896</v>
      </c>
      <c r="AV300" s="127">
        <v>197</v>
      </c>
      <c r="AW300" s="128">
        <v>0.12320200125078173</v>
      </c>
      <c r="AX300" s="128">
        <v>8.2417582417582416E-2</v>
      </c>
      <c r="AY300" s="127">
        <v>207</v>
      </c>
      <c r="AZ300" s="128">
        <v>0.12730627306273062</v>
      </c>
      <c r="BA300" s="128">
        <v>5.0761421319796954E-2</v>
      </c>
      <c r="BB300" s="11">
        <v>4</v>
      </c>
      <c r="BC300" s="192">
        <v>1.9704433497536922E-2</v>
      </c>
      <c r="BD300" s="11">
        <v>25</v>
      </c>
      <c r="BE300" s="192">
        <v>0.13736263736263737</v>
      </c>
      <c r="BF300" s="207"/>
      <c r="BG300" s="208"/>
      <c r="BH300" s="207"/>
      <c r="BI300" s="208"/>
      <c r="BJ300" s="208"/>
      <c r="BK300" s="207"/>
      <c r="BL300" s="208"/>
      <c r="BM300" s="208"/>
      <c r="BN300" s="207"/>
      <c r="BO300" s="208"/>
      <c r="BP300" s="208"/>
      <c r="BQ300" s="207"/>
      <c r="BR300" s="208"/>
      <c r="BS300" s="208"/>
      <c r="BT300" s="207"/>
      <c r="BU300" s="288"/>
      <c r="BV300" s="207"/>
      <c r="BW300" s="288"/>
      <c r="BX300" s="207"/>
      <c r="BY300" s="208"/>
      <c r="BZ300" s="207"/>
      <c r="CA300" s="208"/>
      <c r="CB300" s="208"/>
      <c r="CC300" s="207"/>
      <c r="CD300" s="208"/>
      <c r="CE300" s="208"/>
      <c r="CF300" s="207"/>
      <c r="CG300" s="208"/>
      <c r="CH300" s="208"/>
      <c r="CI300" s="207"/>
      <c r="CJ300" s="208"/>
      <c r="CK300" s="208"/>
      <c r="CL300" s="207"/>
      <c r="CM300" s="208"/>
      <c r="CN300" s="207"/>
      <c r="CO300" s="208"/>
      <c r="CP300" s="207"/>
      <c r="CQ300" s="208"/>
      <c r="CR300" s="207"/>
      <c r="CS300" s="208"/>
      <c r="CT300" s="208"/>
      <c r="CU300" s="207"/>
      <c r="CV300" s="208"/>
      <c r="CW300" s="208"/>
      <c r="CX300" s="207"/>
      <c r="CY300" s="208"/>
      <c r="CZ300" s="208"/>
      <c r="DA300" s="207"/>
      <c r="DB300" s="208"/>
      <c r="DC300" s="208"/>
      <c r="DD300" s="207"/>
      <c r="DE300" s="208"/>
      <c r="DF300" s="207"/>
      <c r="DG300" s="208"/>
      <c r="DH300" s="207"/>
      <c r="DI300" s="208"/>
      <c r="DJ300" s="207"/>
      <c r="DK300" s="208"/>
      <c r="DL300" s="208"/>
      <c r="DM300" s="207"/>
      <c r="DN300" s="208"/>
      <c r="DO300" s="208"/>
      <c r="DP300" s="207"/>
      <c r="DQ300" s="208"/>
      <c r="DR300" s="208"/>
      <c r="DS300" s="207"/>
      <c r="DT300" s="208"/>
      <c r="DU300" s="208"/>
      <c r="DV300" s="207"/>
      <c r="DW300" s="208"/>
      <c r="DX300" s="207"/>
      <c r="DY300" s="208"/>
    </row>
    <row r="301" spans="1:129" x14ac:dyDescent="0.3">
      <c r="A301" s="413"/>
      <c r="B301" s="413"/>
      <c r="C301" s="12" t="s">
        <v>130</v>
      </c>
      <c r="D301" s="151">
        <v>267</v>
      </c>
      <c r="E301" s="152">
        <v>6.9000000000000006E-2</v>
      </c>
      <c r="F301" s="151">
        <v>314</v>
      </c>
      <c r="G301" s="152">
        <v>7.9000000000000001E-2</v>
      </c>
      <c r="H301" s="152">
        <v>0.17599999999999999</v>
      </c>
      <c r="I301" s="151">
        <v>246</v>
      </c>
      <c r="J301" s="152">
        <v>6.5000000000000002E-2</v>
      </c>
      <c r="K301" s="152">
        <v>-0.217</v>
      </c>
      <c r="L301" s="151">
        <v>249</v>
      </c>
      <c r="M301" s="152">
        <v>6.3E-2</v>
      </c>
      <c r="N301" s="152">
        <v>1.2E-2</v>
      </c>
      <c r="O301" s="151">
        <v>259</v>
      </c>
      <c r="P301" s="152">
        <v>7.0999999999999994E-2</v>
      </c>
      <c r="Q301" s="152">
        <v>0.04</v>
      </c>
      <c r="R301" s="11">
        <v>-55</v>
      </c>
      <c r="S301" s="123">
        <v>-0.17515923566878977</v>
      </c>
      <c r="T301" s="11">
        <v>13</v>
      </c>
      <c r="U301" s="123">
        <v>5.2845528455284556E-2</v>
      </c>
      <c r="V301" s="127">
        <v>124</v>
      </c>
      <c r="W301" s="128">
        <v>5.2342760658505696E-2</v>
      </c>
      <c r="X301" s="127">
        <v>141</v>
      </c>
      <c r="Y301" s="128">
        <v>6.0593038246669534E-2</v>
      </c>
      <c r="Z301" s="128">
        <v>0.13709677419354838</v>
      </c>
      <c r="AA301" s="127">
        <v>108</v>
      </c>
      <c r="AB301" s="128">
        <v>4.789356984478936E-2</v>
      </c>
      <c r="AC301" s="128">
        <v>-0.23404255319148937</v>
      </c>
      <c r="AD301" s="127">
        <v>112</v>
      </c>
      <c r="AE301" s="128">
        <v>4.7801963294921042E-2</v>
      </c>
      <c r="AF301" s="128">
        <v>3.7037037037037035E-2</v>
      </c>
      <c r="AG301" s="127">
        <v>110</v>
      </c>
      <c r="AH301" s="128">
        <v>5.5E-2</v>
      </c>
      <c r="AI301" s="128">
        <v>-1.7857142857142856E-2</v>
      </c>
      <c r="AJ301" s="11">
        <v>-31</v>
      </c>
      <c r="AK301" s="192">
        <v>-0.21985815602836878</v>
      </c>
      <c r="AL301" s="11">
        <v>2</v>
      </c>
      <c r="AM301" s="192">
        <v>1.8518518518518517E-2</v>
      </c>
      <c r="AN301" s="127">
        <v>143</v>
      </c>
      <c r="AO301" s="128">
        <v>9.6037609133646742E-2</v>
      </c>
      <c r="AP301" s="127">
        <v>173</v>
      </c>
      <c r="AQ301" s="128">
        <v>0.10384153661464586</v>
      </c>
      <c r="AR301" s="128">
        <v>0.20979020979020979</v>
      </c>
      <c r="AS301" s="127">
        <v>138</v>
      </c>
      <c r="AT301" s="128">
        <v>9.1330244870946389E-2</v>
      </c>
      <c r="AU301" s="128">
        <v>-0.20231213872832371</v>
      </c>
      <c r="AV301" s="127">
        <v>137</v>
      </c>
      <c r="AW301" s="128">
        <v>8.5678549093183246E-2</v>
      </c>
      <c r="AX301" s="128">
        <v>-7.246376811594203E-3</v>
      </c>
      <c r="AY301" s="127">
        <v>149</v>
      </c>
      <c r="AZ301" s="128">
        <v>9.1635916359163586E-2</v>
      </c>
      <c r="BA301" s="128">
        <v>8.7591240875912413E-2</v>
      </c>
      <c r="BB301" s="11">
        <v>-24</v>
      </c>
      <c r="BC301" s="192">
        <v>-0.13872832369942201</v>
      </c>
      <c r="BD301" s="11">
        <v>11</v>
      </c>
      <c r="BE301" s="192">
        <v>7.9710144927536225E-2</v>
      </c>
      <c r="BF301" s="207"/>
      <c r="BG301" s="208"/>
      <c r="BH301" s="207"/>
      <c r="BI301" s="208"/>
      <c r="BJ301" s="208"/>
      <c r="BK301" s="207"/>
      <c r="BL301" s="208"/>
      <c r="BM301" s="208"/>
      <c r="BN301" s="207"/>
      <c r="BO301" s="208"/>
      <c r="BP301" s="208"/>
      <c r="BQ301" s="207"/>
      <c r="BR301" s="208"/>
      <c r="BS301" s="208"/>
      <c r="BT301" s="207"/>
      <c r="BU301" s="288"/>
      <c r="BV301" s="207"/>
      <c r="BW301" s="288"/>
      <c r="BX301" s="207"/>
      <c r="BY301" s="208"/>
      <c r="BZ301" s="207"/>
      <c r="CA301" s="208"/>
      <c r="CB301" s="208"/>
      <c r="CC301" s="207"/>
      <c r="CD301" s="208"/>
      <c r="CE301" s="208"/>
      <c r="CF301" s="207"/>
      <c r="CG301" s="208"/>
      <c r="CH301" s="208"/>
      <c r="CI301" s="207"/>
      <c r="CJ301" s="208"/>
      <c r="CK301" s="208"/>
      <c r="CL301" s="207"/>
      <c r="CM301" s="208"/>
      <c r="CN301" s="207"/>
      <c r="CO301" s="208"/>
      <c r="CP301" s="207"/>
      <c r="CQ301" s="208"/>
      <c r="CR301" s="207"/>
      <c r="CS301" s="208"/>
      <c r="CT301" s="208"/>
      <c r="CU301" s="207"/>
      <c r="CV301" s="208"/>
      <c r="CW301" s="208"/>
      <c r="CX301" s="207"/>
      <c r="CY301" s="208"/>
      <c r="CZ301" s="208"/>
      <c r="DA301" s="207"/>
      <c r="DB301" s="208"/>
      <c r="DC301" s="208"/>
      <c r="DD301" s="207"/>
      <c r="DE301" s="208"/>
      <c r="DF301" s="207"/>
      <c r="DG301" s="208"/>
      <c r="DH301" s="207"/>
      <c r="DI301" s="208"/>
      <c r="DJ301" s="207"/>
      <c r="DK301" s="208"/>
      <c r="DL301" s="208"/>
      <c r="DM301" s="207"/>
      <c r="DN301" s="208"/>
      <c r="DO301" s="208"/>
      <c r="DP301" s="207"/>
      <c r="DQ301" s="208"/>
      <c r="DR301" s="208"/>
      <c r="DS301" s="207"/>
      <c r="DT301" s="208"/>
      <c r="DU301" s="208"/>
      <c r="DV301" s="207"/>
      <c r="DW301" s="208"/>
      <c r="DX301" s="207"/>
      <c r="DY301" s="208"/>
    </row>
    <row r="302" spans="1:129" x14ac:dyDescent="0.3">
      <c r="A302" s="413"/>
      <c r="B302" s="413"/>
      <c r="C302" s="112" t="s">
        <v>135</v>
      </c>
      <c r="D302" s="151">
        <v>354</v>
      </c>
      <c r="E302" s="152">
        <v>9.1999999999999998E-2</v>
      </c>
      <c r="F302" s="151">
        <v>336</v>
      </c>
      <c r="G302" s="152">
        <v>8.4000000000000005E-2</v>
      </c>
      <c r="H302" s="152">
        <v>-5.0999999999999997E-2</v>
      </c>
      <c r="I302" s="151">
        <v>323</v>
      </c>
      <c r="J302" s="152">
        <v>8.5999999999999993E-2</v>
      </c>
      <c r="K302" s="152">
        <v>-3.9E-2</v>
      </c>
      <c r="L302" s="151">
        <v>299</v>
      </c>
      <c r="M302" s="152">
        <v>7.5999999999999998E-2</v>
      </c>
      <c r="N302" s="152">
        <v>-7.3999999999999996E-2</v>
      </c>
      <c r="O302" s="151">
        <v>281</v>
      </c>
      <c r="P302" s="152">
        <v>7.6999999999999999E-2</v>
      </c>
      <c r="Q302" s="152">
        <v>-0.06</v>
      </c>
      <c r="R302" s="11">
        <v>-55</v>
      </c>
      <c r="S302" s="123">
        <v>-0.16369047619047616</v>
      </c>
      <c r="T302" s="11">
        <v>-42</v>
      </c>
      <c r="U302" s="123">
        <v>-0.13003095975232198</v>
      </c>
      <c r="V302" s="127">
        <v>202</v>
      </c>
      <c r="W302" s="128">
        <v>8.5268045588856062E-2</v>
      </c>
      <c r="X302" s="127">
        <v>181</v>
      </c>
      <c r="Y302" s="128">
        <v>7.7782552642887845E-2</v>
      </c>
      <c r="Z302" s="128">
        <v>-0.10396039603960396</v>
      </c>
      <c r="AA302" s="127">
        <v>194</v>
      </c>
      <c r="AB302" s="128">
        <v>8.6031042128603102E-2</v>
      </c>
      <c r="AC302" s="128">
        <v>7.18232044198895E-2</v>
      </c>
      <c r="AD302" s="127">
        <v>159</v>
      </c>
      <c r="AE302" s="128">
        <v>6.7861715749039694E-2</v>
      </c>
      <c r="AF302" s="128">
        <v>-0.18041237113402062</v>
      </c>
      <c r="AG302" s="127">
        <v>141</v>
      </c>
      <c r="AH302" s="128">
        <v>7.0499999999999993E-2</v>
      </c>
      <c r="AI302" s="128">
        <v>-0.11320754716981132</v>
      </c>
      <c r="AJ302" s="11">
        <v>-40</v>
      </c>
      <c r="AK302" s="192">
        <v>-0.22099447513812154</v>
      </c>
      <c r="AL302" s="11">
        <v>-53</v>
      </c>
      <c r="AM302" s="192">
        <v>-0.27319587628865977</v>
      </c>
      <c r="AN302" s="127">
        <v>152</v>
      </c>
      <c r="AO302" s="128">
        <v>0.10208193418401612</v>
      </c>
      <c r="AP302" s="127">
        <v>155</v>
      </c>
      <c r="AQ302" s="128">
        <v>9.3037214885954386E-2</v>
      </c>
      <c r="AR302" s="128">
        <v>1.9736842105263157E-2</v>
      </c>
      <c r="AS302" s="127">
        <v>129</v>
      </c>
      <c r="AT302" s="128">
        <v>8.5373924553275971E-2</v>
      </c>
      <c r="AU302" s="128">
        <v>-0.16774193548387098</v>
      </c>
      <c r="AV302" s="127">
        <v>140</v>
      </c>
      <c r="AW302" s="128">
        <v>8.7554721701063168E-2</v>
      </c>
      <c r="AX302" s="128">
        <v>8.5271317829457363E-2</v>
      </c>
      <c r="AY302" s="127">
        <v>140</v>
      </c>
      <c r="AZ302" s="128">
        <v>8.6100861008610086E-2</v>
      </c>
      <c r="BA302" s="128">
        <v>0</v>
      </c>
      <c r="BB302" s="11">
        <v>-15</v>
      </c>
      <c r="BC302" s="192">
        <v>-9.6774193548387122E-2</v>
      </c>
      <c r="BD302" s="11">
        <v>11</v>
      </c>
      <c r="BE302" s="192">
        <v>8.5271317829457363E-2</v>
      </c>
      <c r="BF302" s="207"/>
      <c r="BG302" s="208"/>
      <c r="BH302" s="207"/>
      <c r="BI302" s="208"/>
      <c r="BJ302" s="208"/>
      <c r="BK302" s="207"/>
      <c r="BL302" s="208"/>
      <c r="BM302" s="208"/>
      <c r="BN302" s="207"/>
      <c r="BO302" s="208"/>
      <c r="BP302" s="208"/>
      <c r="BQ302" s="207"/>
      <c r="BR302" s="208"/>
      <c r="BS302" s="208"/>
      <c r="BT302" s="207"/>
      <c r="BU302" s="288"/>
      <c r="BV302" s="207"/>
      <c r="BW302" s="288"/>
      <c r="BX302" s="207"/>
      <c r="BY302" s="208"/>
      <c r="BZ302" s="207"/>
      <c r="CA302" s="208"/>
      <c r="CB302" s="208"/>
      <c r="CC302" s="207"/>
      <c r="CD302" s="208"/>
      <c r="CE302" s="208"/>
      <c r="CF302" s="207"/>
      <c r="CG302" s="208"/>
      <c r="CH302" s="208"/>
      <c r="CI302" s="207"/>
      <c r="CJ302" s="208"/>
      <c r="CK302" s="208"/>
      <c r="CL302" s="207"/>
      <c r="CM302" s="208"/>
      <c r="CN302" s="207"/>
      <c r="CO302" s="208"/>
      <c r="CP302" s="207"/>
      <c r="CQ302" s="208"/>
      <c r="CR302" s="207"/>
      <c r="CS302" s="208"/>
      <c r="CT302" s="208"/>
      <c r="CU302" s="207"/>
      <c r="CV302" s="208"/>
      <c r="CW302" s="208"/>
      <c r="CX302" s="207"/>
      <c r="CY302" s="208"/>
      <c r="CZ302" s="208"/>
      <c r="DA302" s="207"/>
      <c r="DB302" s="208"/>
      <c r="DC302" s="208"/>
      <c r="DD302" s="207"/>
      <c r="DE302" s="208"/>
      <c r="DF302" s="207"/>
      <c r="DG302" s="208"/>
      <c r="DH302" s="207"/>
      <c r="DI302" s="208"/>
      <c r="DJ302" s="207"/>
      <c r="DK302" s="208"/>
      <c r="DL302" s="208"/>
      <c r="DM302" s="207"/>
      <c r="DN302" s="208"/>
      <c r="DO302" s="208"/>
      <c r="DP302" s="207"/>
      <c r="DQ302" s="208"/>
      <c r="DR302" s="208"/>
      <c r="DS302" s="207"/>
      <c r="DT302" s="208"/>
      <c r="DU302" s="208"/>
      <c r="DV302" s="207"/>
      <c r="DW302" s="208"/>
      <c r="DX302" s="207"/>
      <c r="DY302" s="208"/>
    </row>
    <row r="303" spans="1:129" x14ac:dyDescent="0.3">
      <c r="A303" s="413"/>
      <c r="B303" s="413"/>
      <c r="C303" s="112" t="s">
        <v>13</v>
      </c>
      <c r="D303" s="151">
        <v>3858</v>
      </c>
      <c r="E303" s="152">
        <v>1</v>
      </c>
      <c r="F303" s="151">
        <v>3993</v>
      </c>
      <c r="G303" s="152">
        <v>1</v>
      </c>
      <c r="H303" s="152">
        <v>3.5000000000000003E-2</v>
      </c>
      <c r="I303" s="151">
        <v>3766</v>
      </c>
      <c r="J303" s="152">
        <v>1</v>
      </c>
      <c r="K303" s="152">
        <v>-5.7000000000000002E-2</v>
      </c>
      <c r="L303" s="151">
        <v>3942</v>
      </c>
      <c r="M303" s="152">
        <v>1</v>
      </c>
      <c r="N303" s="152">
        <v>4.7E-2</v>
      </c>
      <c r="O303" s="151">
        <v>3626</v>
      </c>
      <c r="P303" s="152">
        <v>1</v>
      </c>
      <c r="Q303" s="152">
        <v>-0.08</v>
      </c>
      <c r="R303" s="11">
        <v>-367</v>
      </c>
      <c r="S303" s="123">
        <v>-9.19108439769597E-2</v>
      </c>
      <c r="T303" s="11">
        <v>-140</v>
      </c>
      <c r="U303" s="123">
        <v>-3.717472118959108E-2</v>
      </c>
      <c r="V303" s="127">
        <v>2369</v>
      </c>
      <c r="W303" s="128">
        <v>1</v>
      </c>
      <c r="X303" s="127">
        <v>2327</v>
      </c>
      <c r="Y303" s="128">
        <v>1</v>
      </c>
      <c r="Z303" s="128">
        <v>-1.7728999577880964E-2</v>
      </c>
      <c r="AA303" s="127">
        <v>2255</v>
      </c>
      <c r="AB303" s="128">
        <v>1</v>
      </c>
      <c r="AC303" s="128">
        <v>-3.0941125913192952E-2</v>
      </c>
      <c r="AD303" s="127">
        <v>2343</v>
      </c>
      <c r="AE303" s="128">
        <v>1</v>
      </c>
      <c r="AF303" s="128">
        <v>3.9024390243902439E-2</v>
      </c>
      <c r="AG303" s="127">
        <v>2000</v>
      </c>
      <c r="AH303" s="128">
        <v>1</v>
      </c>
      <c r="AI303" s="128">
        <v>-0.14639351259069569</v>
      </c>
      <c r="AJ303" s="11">
        <v>-327</v>
      </c>
      <c r="AK303" s="192">
        <v>-0.14052428018908469</v>
      </c>
      <c r="AL303" s="11">
        <v>-255</v>
      </c>
      <c r="AM303" s="192">
        <v>-0.1130820399113082</v>
      </c>
      <c r="AN303" s="127">
        <v>1489</v>
      </c>
      <c r="AO303" s="128">
        <v>1</v>
      </c>
      <c r="AP303" s="127">
        <v>1666</v>
      </c>
      <c r="AQ303" s="128">
        <v>1</v>
      </c>
      <c r="AR303" s="128">
        <v>0.11887172599059771</v>
      </c>
      <c r="AS303" s="127">
        <v>1511</v>
      </c>
      <c r="AT303" s="128">
        <v>1</v>
      </c>
      <c r="AU303" s="128">
        <v>-9.3037214885954386E-2</v>
      </c>
      <c r="AV303" s="127">
        <v>1599</v>
      </c>
      <c r="AW303" s="128">
        <v>1</v>
      </c>
      <c r="AX303" s="128">
        <v>5.823957643944408E-2</v>
      </c>
      <c r="AY303" s="127">
        <v>1626</v>
      </c>
      <c r="AZ303" s="128">
        <v>1</v>
      </c>
      <c r="BA303" s="128">
        <v>1.6885553470919325E-2</v>
      </c>
      <c r="BB303" s="11">
        <v>-40</v>
      </c>
      <c r="BC303" s="192">
        <v>-2.4009603841536609E-2</v>
      </c>
      <c r="BD303" s="11">
        <v>115</v>
      </c>
      <c r="BE303" s="192">
        <v>7.6108537392455322E-2</v>
      </c>
      <c r="BF303" s="207"/>
      <c r="BG303" s="208"/>
      <c r="BH303" s="207"/>
      <c r="BI303" s="208"/>
      <c r="BJ303" s="208"/>
      <c r="BK303" s="207"/>
      <c r="BL303" s="208"/>
      <c r="BM303" s="208"/>
      <c r="BN303" s="207"/>
      <c r="BO303" s="208"/>
      <c r="BP303" s="208"/>
      <c r="BQ303" s="207"/>
      <c r="BR303" s="208"/>
      <c r="BS303" s="208"/>
      <c r="BT303" s="207"/>
      <c r="BU303" s="288"/>
      <c r="BV303" s="207"/>
      <c r="BW303" s="288"/>
      <c r="BX303" s="207"/>
      <c r="BY303" s="208"/>
      <c r="BZ303" s="207"/>
      <c r="CA303" s="208"/>
      <c r="CB303" s="208"/>
      <c r="CC303" s="207"/>
      <c r="CD303" s="208"/>
      <c r="CE303" s="208"/>
      <c r="CF303" s="207"/>
      <c r="CG303" s="208"/>
      <c r="CH303" s="208"/>
      <c r="CI303" s="207"/>
      <c r="CJ303" s="208"/>
      <c r="CK303" s="208"/>
      <c r="CL303" s="207"/>
      <c r="CM303" s="208"/>
      <c r="CN303" s="207"/>
      <c r="CO303" s="208"/>
      <c r="CP303" s="207"/>
      <c r="CQ303" s="208"/>
      <c r="CR303" s="207"/>
      <c r="CS303" s="208"/>
      <c r="CT303" s="208"/>
      <c r="CU303" s="207"/>
      <c r="CV303" s="208"/>
      <c r="CW303" s="208"/>
      <c r="CX303" s="207"/>
      <c r="CY303" s="208"/>
      <c r="CZ303" s="208"/>
      <c r="DA303" s="207"/>
      <c r="DB303" s="208"/>
      <c r="DC303" s="208"/>
      <c r="DD303" s="207"/>
      <c r="DE303" s="208"/>
      <c r="DF303" s="207"/>
      <c r="DG303" s="208"/>
      <c r="DH303" s="207"/>
      <c r="DI303" s="208"/>
      <c r="DJ303" s="207"/>
      <c r="DK303" s="208"/>
      <c r="DL303" s="208"/>
      <c r="DM303" s="207"/>
      <c r="DN303" s="208"/>
      <c r="DO303" s="208"/>
      <c r="DP303" s="207"/>
      <c r="DQ303" s="208"/>
      <c r="DR303" s="208"/>
      <c r="DS303" s="207"/>
      <c r="DT303" s="208"/>
      <c r="DU303" s="208"/>
      <c r="DV303" s="207"/>
      <c r="DW303" s="208"/>
      <c r="DX303" s="207"/>
      <c r="DY303" s="208"/>
    </row>
    <row r="304" spans="1:129" x14ac:dyDescent="0.3">
      <c r="A304" s="413"/>
      <c r="B304" s="413" t="s">
        <v>226</v>
      </c>
      <c r="C304" s="12" t="s">
        <v>134</v>
      </c>
      <c r="D304" s="151">
        <v>3905</v>
      </c>
      <c r="E304" s="152">
        <v>0.183</v>
      </c>
      <c r="F304" s="151">
        <v>3847</v>
      </c>
      <c r="G304" s="152">
        <v>0.17899999999999999</v>
      </c>
      <c r="H304" s="152">
        <v>-1.4999999999999999E-2</v>
      </c>
      <c r="I304" s="151">
        <v>3846</v>
      </c>
      <c r="J304" s="152">
        <v>0.186</v>
      </c>
      <c r="K304" s="152">
        <v>0</v>
      </c>
      <c r="L304" s="151">
        <v>3712</v>
      </c>
      <c r="M304" s="152">
        <v>0.19</v>
      </c>
      <c r="N304" s="152">
        <v>-3.5000000000000003E-2</v>
      </c>
      <c r="O304" s="151">
        <v>3482</v>
      </c>
      <c r="P304" s="152">
        <v>0.18099999999999999</v>
      </c>
      <c r="Q304" s="152">
        <v>-6.2E-2</v>
      </c>
      <c r="R304" s="11">
        <v>-365</v>
      </c>
      <c r="S304" s="123">
        <v>-9.4879126592149698E-2</v>
      </c>
      <c r="T304" s="11">
        <v>-364</v>
      </c>
      <c r="U304" s="123">
        <v>-9.4643785751430051E-2</v>
      </c>
      <c r="V304" s="127">
        <v>2803</v>
      </c>
      <c r="W304" s="128">
        <v>0.20498756764662865</v>
      </c>
      <c r="X304" s="127">
        <v>2663</v>
      </c>
      <c r="Y304" s="128">
        <v>0.19718622732321361</v>
      </c>
      <c r="Z304" s="128">
        <v>-4.9946485907955765E-2</v>
      </c>
      <c r="AA304" s="127">
        <v>2628</v>
      </c>
      <c r="AB304" s="128">
        <v>0.20373672377703697</v>
      </c>
      <c r="AC304" s="128">
        <v>-1.3143071723619977E-2</v>
      </c>
      <c r="AD304" s="127">
        <v>2519</v>
      </c>
      <c r="AE304" s="128">
        <v>0.2080958281701776</v>
      </c>
      <c r="AF304" s="128">
        <v>-4.1476407914764077E-2</v>
      </c>
      <c r="AG304" s="127">
        <v>2218</v>
      </c>
      <c r="AH304" s="128">
        <v>0.19887025912310588</v>
      </c>
      <c r="AI304" s="128">
        <v>-0.11949186184994046</v>
      </c>
      <c r="AJ304" s="11">
        <v>-445</v>
      </c>
      <c r="AK304" s="192">
        <v>-0.16710476905745397</v>
      </c>
      <c r="AL304" s="11">
        <v>-410</v>
      </c>
      <c r="AM304" s="192">
        <v>-0.15601217656012176</v>
      </c>
      <c r="AN304" s="127">
        <v>1102</v>
      </c>
      <c r="AO304" s="128">
        <v>0.14350826930589922</v>
      </c>
      <c r="AP304" s="127">
        <v>1184</v>
      </c>
      <c r="AQ304" s="128">
        <v>0.14928760559828522</v>
      </c>
      <c r="AR304" s="128">
        <v>7.441016333938294E-2</v>
      </c>
      <c r="AS304" s="127">
        <v>1218</v>
      </c>
      <c r="AT304" s="128">
        <v>0.15639445300462249</v>
      </c>
      <c r="AU304" s="128">
        <v>2.8716216216216218E-2</v>
      </c>
      <c r="AV304" s="127">
        <v>1193</v>
      </c>
      <c r="AW304" s="128">
        <v>0.16119443318470478</v>
      </c>
      <c r="AX304" s="128">
        <v>-2.0525451559934318E-2</v>
      </c>
      <c r="AY304" s="127">
        <v>1264</v>
      </c>
      <c r="AZ304" s="128">
        <v>0.15583775120207127</v>
      </c>
      <c r="BA304" s="128">
        <v>5.9513830678960607E-2</v>
      </c>
      <c r="BB304" s="11">
        <v>80</v>
      </c>
      <c r="BC304" s="192">
        <v>6.7567567567567544E-2</v>
      </c>
      <c r="BD304" s="11">
        <v>46</v>
      </c>
      <c r="BE304" s="192">
        <v>3.7766830870279149E-2</v>
      </c>
      <c r="BF304" s="207"/>
      <c r="BG304" s="208"/>
      <c r="BH304" s="207"/>
      <c r="BI304" s="208"/>
      <c r="BJ304" s="208"/>
      <c r="BK304" s="207"/>
      <c r="BL304" s="208"/>
      <c r="BM304" s="208"/>
      <c r="BN304" s="207"/>
      <c r="BO304" s="208"/>
      <c r="BP304" s="208"/>
      <c r="BQ304" s="207"/>
      <c r="BR304" s="208"/>
      <c r="BS304" s="208"/>
      <c r="BT304" s="207"/>
      <c r="BU304" s="288"/>
      <c r="BV304" s="207"/>
      <c r="BW304" s="288"/>
      <c r="BX304" s="207"/>
      <c r="BY304" s="208"/>
      <c r="BZ304" s="207"/>
      <c r="CA304" s="208"/>
      <c r="CB304" s="208"/>
      <c r="CC304" s="207"/>
      <c r="CD304" s="208"/>
      <c r="CE304" s="208"/>
      <c r="CF304" s="207"/>
      <c r="CG304" s="208"/>
      <c r="CH304" s="208"/>
      <c r="CI304" s="207"/>
      <c r="CJ304" s="208"/>
      <c r="CK304" s="208"/>
      <c r="CL304" s="207"/>
      <c r="CM304" s="208"/>
      <c r="CN304" s="207"/>
      <c r="CO304" s="208"/>
      <c r="CP304" s="207"/>
      <c r="CQ304" s="208"/>
      <c r="CR304" s="207"/>
      <c r="CS304" s="208"/>
      <c r="CT304" s="208"/>
      <c r="CU304" s="207"/>
      <c r="CV304" s="208"/>
      <c r="CW304" s="208"/>
      <c r="CX304" s="207"/>
      <c r="CY304" s="208"/>
      <c r="CZ304" s="208"/>
      <c r="DA304" s="207"/>
      <c r="DB304" s="208"/>
      <c r="DC304" s="208"/>
      <c r="DD304" s="207"/>
      <c r="DE304" s="208"/>
      <c r="DF304" s="207"/>
      <c r="DG304" s="208"/>
      <c r="DH304" s="207"/>
      <c r="DI304" s="208"/>
      <c r="DJ304" s="207"/>
      <c r="DK304" s="208"/>
      <c r="DL304" s="208"/>
      <c r="DM304" s="207"/>
      <c r="DN304" s="208"/>
      <c r="DO304" s="208"/>
      <c r="DP304" s="207"/>
      <c r="DQ304" s="208"/>
      <c r="DR304" s="208"/>
      <c r="DS304" s="207"/>
      <c r="DT304" s="208"/>
      <c r="DU304" s="208"/>
      <c r="DV304" s="207"/>
      <c r="DW304" s="208"/>
      <c r="DX304" s="207"/>
      <c r="DY304" s="208"/>
    </row>
    <row r="305" spans="1:129" x14ac:dyDescent="0.3">
      <c r="A305" s="413"/>
      <c r="B305" s="413"/>
      <c r="C305" s="12" t="s">
        <v>133</v>
      </c>
      <c r="D305" s="151">
        <v>4729</v>
      </c>
      <c r="E305" s="152">
        <v>0.221</v>
      </c>
      <c r="F305" s="151">
        <v>4646</v>
      </c>
      <c r="G305" s="152">
        <v>0.217</v>
      </c>
      <c r="H305" s="152">
        <v>-1.7999999999999999E-2</v>
      </c>
      <c r="I305" s="151">
        <v>4678</v>
      </c>
      <c r="J305" s="152">
        <v>0.22600000000000001</v>
      </c>
      <c r="K305" s="152">
        <v>7.0000000000000001E-3</v>
      </c>
      <c r="L305" s="151">
        <v>4459</v>
      </c>
      <c r="M305" s="152">
        <v>0.22900000000000001</v>
      </c>
      <c r="N305" s="152">
        <v>-4.7E-2</v>
      </c>
      <c r="O305" s="151">
        <v>4268</v>
      </c>
      <c r="P305" s="152">
        <v>0.222</v>
      </c>
      <c r="Q305" s="152">
        <v>-4.2999999999999997E-2</v>
      </c>
      <c r="R305" s="11">
        <v>-378</v>
      </c>
      <c r="S305" s="123">
        <v>-8.1360309944037867E-2</v>
      </c>
      <c r="T305" s="11">
        <v>-410</v>
      </c>
      <c r="U305" s="123">
        <v>-8.7644292432663529E-2</v>
      </c>
      <c r="V305" s="127">
        <v>3215</v>
      </c>
      <c r="W305" s="128">
        <v>0.23511774169957583</v>
      </c>
      <c r="X305" s="127">
        <v>3121</v>
      </c>
      <c r="Y305" s="128">
        <v>0.23109959274342837</v>
      </c>
      <c r="Z305" s="128">
        <v>-2.9237947122861586E-2</v>
      </c>
      <c r="AA305" s="127">
        <v>3026</v>
      </c>
      <c r="AB305" s="128">
        <v>0.23459182882393984</v>
      </c>
      <c r="AC305" s="128">
        <v>-3.043896187119513E-2</v>
      </c>
      <c r="AD305" s="127">
        <v>2970</v>
      </c>
      <c r="AE305" s="128">
        <v>0.24535315985130113</v>
      </c>
      <c r="AF305" s="128">
        <v>-1.8506278916060808E-2</v>
      </c>
      <c r="AG305" s="127">
        <v>2550</v>
      </c>
      <c r="AH305" s="128">
        <v>0.22863803460952209</v>
      </c>
      <c r="AI305" s="128">
        <v>-0.14141414141414141</v>
      </c>
      <c r="AJ305" s="11">
        <v>-571</v>
      </c>
      <c r="AK305" s="192">
        <v>-0.18295418135213071</v>
      </c>
      <c r="AL305" s="11">
        <v>-476</v>
      </c>
      <c r="AM305" s="192">
        <v>-0.15730337078651685</v>
      </c>
      <c r="AN305" s="127">
        <v>1514</v>
      </c>
      <c r="AO305" s="128">
        <v>0.19716108868342233</v>
      </c>
      <c r="AP305" s="127">
        <v>1525</v>
      </c>
      <c r="AQ305" s="128">
        <v>0.19228344471062916</v>
      </c>
      <c r="AR305" s="128">
        <v>7.2655217965653896E-3</v>
      </c>
      <c r="AS305" s="127">
        <v>1652</v>
      </c>
      <c r="AT305" s="128">
        <v>0.21212121212121213</v>
      </c>
      <c r="AU305" s="128">
        <v>8.3278688524590166E-2</v>
      </c>
      <c r="AV305" s="127">
        <v>1489</v>
      </c>
      <c r="AW305" s="128">
        <v>0.20118902850966086</v>
      </c>
      <c r="AX305" s="128">
        <v>-9.8668280871670705E-2</v>
      </c>
      <c r="AY305" s="127">
        <v>1718</v>
      </c>
      <c r="AZ305" s="128">
        <v>0.21181112070028357</v>
      </c>
      <c r="BA305" s="128">
        <v>0.15379449294828745</v>
      </c>
      <c r="BB305" s="11">
        <v>193</v>
      </c>
      <c r="BC305" s="192">
        <v>0.12655737704918035</v>
      </c>
      <c r="BD305" s="11">
        <v>66</v>
      </c>
      <c r="BE305" s="192">
        <v>3.9951573849878935E-2</v>
      </c>
      <c r="BF305" s="207"/>
      <c r="BG305" s="208"/>
      <c r="BH305" s="207"/>
      <c r="BI305" s="208"/>
      <c r="BJ305" s="208"/>
      <c r="BK305" s="207"/>
      <c r="BL305" s="208"/>
      <c r="BM305" s="208"/>
      <c r="BN305" s="207"/>
      <c r="BO305" s="208"/>
      <c r="BP305" s="208"/>
      <c r="BQ305" s="207"/>
      <c r="BR305" s="208"/>
      <c r="BS305" s="208"/>
      <c r="BT305" s="207"/>
      <c r="BU305" s="288"/>
      <c r="BV305" s="207"/>
      <c r="BW305" s="288"/>
      <c r="BX305" s="207"/>
      <c r="BY305" s="208"/>
      <c r="BZ305" s="207"/>
      <c r="CA305" s="208"/>
      <c r="CB305" s="208"/>
      <c r="CC305" s="207"/>
      <c r="CD305" s="208"/>
      <c r="CE305" s="208"/>
      <c r="CF305" s="207"/>
      <c r="CG305" s="208"/>
      <c r="CH305" s="208"/>
      <c r="CI305" s="207"/>
      <c r="CJ305" s="208"/>
      <c r="CK305" s="208"/>
      <c r="CL305" s="207"/>
      <c r="CM305" s="208"/>
      <c r="CN305" s="207"/>
      <c r="CO305" s="208"/>
      <c r="CP305" s="207"/>
      <c r="CQ305" s="208"/>
      <c r="CR305" s="207"/>
      <c r="CS305" s="208"/>
      <c r="CT305" s="208"/>
      <c r="CU305" s="207"/>
      <c r="CV305" s="208"/>
      <c r="CW305" s="208"/>
      <c r="CX305" s="207"/>
      <c r="CY305" s="208"/>
      <c r="CZ305" s="208"/>
      <c r="DA305" s="207"/>
      <c r="DB305" s="208"/>
      <c r="DC305" s="208"/>
      <c r="DD305" s="207"/>
      <c r="DE305" s="208"/>
      <c r="DF305" s="207"/>
      <c r="DG305" s="208"/>
      <c r="DH305" s="207"/>
      <c r="DI305" s="208"/>
      <c r="DJ305" s="207"/>
      <c r="DK305" s="208"/>
      <c r="DL305" s="208"/>
      <c r="DM305" s="207"/>
      <c r="DN305" s="208"/>
      <c r="DO305" s="208"/>
      <c r="DP305" s="207"/>
      <c r="DQ305" s="208"/>
      <c r="DR305" s="208"/>
      <c r="DS305" s="207"/>
      <c r="DT305" s="208"/>
      <c r="DU305" s="208"/>
      <c r="DV305" s="207"/>
      <c r="DW305" s="208"/>
      <c r="DX305" s="207"/>
      <c r="DY305" s="208"/>
    </row>
    <row r="306" spans="1:129" x14ac:dyDescent="0.3">
      <c r="A306" s="413"/>
      <c r="B306" s="413"/>
      <c r="C306" s="112" t="s">
        <v>132</v>
      </c>
      <c r="D306" s="151">
        <v>4014</v>
      </c>
      <c r="E306" s="152">
        <v>0.188</v>
      </c>
      <c r="F306" s="151">
        <v>4071</v>
      </c>
      <c r="G306" s="152">
        <v>0.19</v>
      </c>
      <c r="H306" s="152">
        <v>1.4E-2</v>
      </c>
      <c r="I306" s="151">
        <v>3924</v>
      </c>
      <c r="J306" s="152">
        <v>0.19</v>
      </c>
      <c r="K306" s="152">
        <v>-3.5999999999999997E-2</v>
      </c>
      <c r="L306" s="151">
        <v>3817</v>
      </c>
      <c r="M306" s="152">
        <v>0.19600000000000001</v>
      </c>
      <c r="N306" s="152">
        <v>-2.7E-2</v>
      </c>
      <c r="O306" s="151">
        <v>3720</v>
      </c>
      <c r="P306" s="152">
        <v>0.193</v>
      </c>
      <c r="Q306" s="152">
        <v>-2.5000000000000001E-2</v>
      </c>
      <c r="R306" s="11">
        <v>-351</v>
      </c>
      <c r="S306" s="123">
        <v>-8.6219602063375089E-2</v>
      </c>
      <c r="T306" s="11">
        <v>-204</v>
      </c>
      <c r="U306" s="123">
        <v>-5.1987767584097858E-2</v>
      </c>
      <c r="V306" s="127">
        <v>2541</v>
      </c>
      <c r="W306" s="128">
        <v>0.18582711715664765</v>
      </c>
      <c r="X306" s="127">
        <v>2607</v>
      </c>
      <c r="Y306" s="128">
        <v>0.19303961495742317</v>
      </c>
      <c r="Z306" s="128">
        <v>2.5974025974025976E-2</v>
      </c>
      <c r="AA306" s="127">
        <v>2422</v>
      </c>
      <c r="AB306" s="128">
        <v>0.18776649352662997</v>
      </c>
      <c r="AC306" s="128">
        <v>-7.0962792481779821E-2</v>
      </c>
      <c r="AD306" s="127">
        <v>2342</v>
      </c>
      <c r="AE306" s="128">
        <v>0.19347377116893846</v>
      </c>
      <c r="AF306" s="128">
        <v>-3.3030553261767133E-2</v>
      </c>
      <c r="AG306" s="127">
        <v>2125</v>
      </c>
      <c r="AH306" s="128">
        <v>0.19053169550793508</v>
      </c>
      <c r="AI306" s="128">
        <v>-9.2655849701110168E-2</v>
      </c>
      <c r="AJ306" s="11">
        <v>-482</v>
      </c>
      <c r="AK306" s="192">
        <v>-0.18488684311469117</v>
      </c>
      <c r="AL306" s="11">
        <v>-297</v>
      </c>
      <c r="AM306" s="192">
        <v>-0.12262592898431049</v>
      </c>
      <c r="AN306" s="127">
        <v>1473</v>
      </c>
      <c r="AO306" s="128">
        <v>0.19182185180362027</v>
      </c>
      <c r="AP306" s="127">
        <v>1464</v>
      </c>
      <c r="AQ306" s="128">
        <v>0.18459210692220401</v>
      </c>
      <c r="AR306" s="128">
        <v>-6.1099796334012219E-3</v>
      </c>
      <c r="AS306" s="127">
        <v>1502</v>
      </c>
      <c r="AT306" s="128">
        <v>0.1928608115048793</v>
      </c>
      <c r="AU306" s="128">
        <v>2.5956284153005466E-2</v>
      </c>
      <c r="AV306" s="127">
        <v>1475</v>
      </c>
      <c r="AW306" s="128">
        <v>0.1992973922442913</v>
      </c>
      <c r="AX306" s="128">
        <v>-1.7976031957390146E-2</v>
      </c>
      <c r="AY306" s="127">
        <v>1595</v>
      </c>
      <c r="AZ306" s="128">
        <v>0.19664652940451238</v>
      </c>
      <c r="BA306" s="128">
        <v>8.1355932203389825E-2</v>
      </c>
      <c r="BB306" s="11">
        <v>131</v>
      </c>
      <c r="BC306" s="192">
        <v>8.9480874316939962E-2</v>
      </c>
      <c r="BD306" s="11">
        <v>93</v>
      </c>
      <c r="BE306" s="192">
        <v>6.1917443408788284E-2</v>
      </c>
      <c r="BF306" s="207"/>
      <c r="BG306" s="208"/>
      <c r="BH306" s="207"/>
      <c r="BI306" s="208"/>
      <c r="BJ306" s="208"/>
      <c r="BK306" s="207"/>
      <c r="BL306" s="208"/>
      <c r="BM306" s="208"/>
      <c r="BN306" s="207"/>
      <c r="BO306" s="208"/>
      <c r="BP306" s="208"/>
      <c r="BQ306" s="207"/>
      <c r="BR306" s="208"/>
      <c r="BS306" s="208"/>
      <c r="BT306" s="207"/>
      <c r="BU306" s="288"/>
      <c r="BV306" s="207"/>
      <c r="BW306" s="288"/>
      <c r="BX306" s="207"/>
      <c r="BY306" s="208"/>
      <c r="BZ306" s="207"/>
      <c r="CA306" s="208"/>
      <c r="CB306" s="208"/>
      <c r="CC306" s="207"/>
      <c r="CD306" s="208"/>
      <c r="CE306" s="208"/>
      <c r="CF306" s="207"/>
      <c r="CG306" s="208"/>
      <c r="CH306" s="208"/>
      <c r="CI306" s="207"/>
      <c r="CJ306" s="208"/>
      <c r="CK306" s="208"/>
      <c r="CL306" s="207"/>
      <c r="CM306" s="208"/>
      <c r="CN306" s="207"/>
      <c r="CO306" s="208"/>
      <c r="CP306" s="207"/>
      <c r="CQ306" s="208"/>
      <c r="CR306" s="207"/>
      <c r="CS306" s="208"/>
      <c r="CT306" s="208"/>
      <c r="CU306" s="207"/>
      <c r="CV306" s="208"/>
      <c r="CW306" s="208"/>
      <c r="CX306" s="207"/>
      <c r="CY306" s="208"/>
      <c r="CZ306" s="208"/>
      <c r="DA306" s="207"/>
      <c r="DB306" s="208"/>
      <c r="DC306" s="208"/>
      <c r="DD306" s="207"/>
      <c r="DE306" s="208"/>
      <c r="DF306" s="207"/>
      <c r="DG306" s="208"/>
      <c r="DH306" s="207"/>
      <c r="DI306" s="208"/>
      <c r="DJ306" s="207"/>
      <c r="DK306" s="208"/>
      <c r="DL306" s="208"/>
      <c r="DM306" s="207"/>
      <c r="DN306" s="208"/>
      <c r="DO306" s="208"/>
      <c r="DP306" s="207"/>
      <c r="DQ306" s="208"/>
      <c r="DR306" s="208"/>
      <c r="DS306" s="207"/>
      <c r="DT306" s="208"/>
      <c r="DU306" s="208"/>
      <c r="DV306" s="207"/>
      <c r="DW306" s="208"/>
      <c r="DX306" s="207"/>
      <c r="DY306" s="208"/>
    </row>
    <row r="307" spans="1:129" x14ac:dyDescent="0.3">
      <c r="A307" s="413"/>
      <c r="B307" s="413"/>
      <c r="C307" s="12" t="s">
        <v>131</v>
      </c>
      <c r="D307" s="151">
        <v>3296</v>
      </c>
      <c r="E307" s="152">
        <v>0.154</v>
      </c>
      <c r="F307" s="151">
        <v>3446</v>
      </c>
      <c r="G307" s="152">
        <v>0.161</v>
      </c>
      <c r="H307" s="152">
        <v>4.5999999999999999E-2</v>
      </c>
      <c r="I307" s="151">
        <v>3269</v>
      </c>
      <c r="J307" s="152">
        <v>0.158</v>
      </c>
      <c r="K307" s="152">
        <v>-5.0999999999999997E-2</v>
      </c>
      <c r="L307" s="151">
        <v>3065</v>
      </c>
      <c r="M307" s="152">
        <v>0.157</v>
      </c>
      <c r="N307" s="152">
        <v>-6.2E-2</v>
      </c>
      <c r="O307" s="151">
        <v>3138</v>
      </c>
      <c r="P307" s="152">
        <v>0.16300000000000001</v>
      </c>
      <c r="Q307" s="152">
        <v>2.4E-2</v>
      </c>
      <c r="R307" s="11">
        <v>-308</v>
      </c>
      <c r="S307" s="123">
        <v>-8.9378990133488156E-2</v>
      </c>
      <c r="T307" s="11">
        <v>-131</v>
      </c>
      <c r="U307" s="123">
        <v>-4.0073416947078618E-2</v>
      </c>
      <c r="V307" s="127">
        <v>2001</v>
      </c>
      <c r="W307" s="128">
        <v>0.14633611232996929</v>
      </c>
      <c r="X307" s="127">
        <v>2053</v>
      </c>
      <c r="Y307" s="128">
        <v>0.15201777119585339</v>
      </c>
      <c r="Z307" s="128">
        <v>2.5987006496751622E-2</v>
      </c>
      <c r="AA307" s="127">
        <v>1984</v>
      </c>
      <c r="AB307" s="128">
        <v>0.15381037289712382</v>
      </c>
      <c r="AC307" s="128">
        <v>-3.360935216755967E-2</v>
      </c>
      <c r="AD307" s="127">
        <v>1803</v>
      </c>
      <c r="AE307" s="128">
        <v>0.14894671623296157</v>
      </c>
      <c r="AF307" s="128">
        <v>-9.1229838709677422E-2</v>
      </c>
      <c r="AG307" s="127">
        <v>1740</v>
      </c>
      <c r="AH307" s="128">
        <v>0.15601183538061508</v>
      </c>
      <c r="AI307" s="128">
        <v>-3.4941763727121461E-2</v>
      </c>
      <c r="AJ307" s="11">
        <v>-313</v>
      </c>
      <c r="AK307" s="192">
        <v>-0.15245981490501703</v>
      </c>
      <c r="AL307" s="11">
        <v>-244</v>
      </c>
      <c r="AM307" s="192">
        <v>-0.12298387096774194</v>
      </c>
      <c r="AN307" s="127">
        <v>1295</v>
      </c>
      <c r="AO307" s="128">
        <v>0.16864175022789427</v>
      </c>
      <c r="AP307" s="127">
        <v>1393</v>
      </c>
      <c r="AQ307" s="128">
        <v>0.17563989408649602</v>
      </c>
      <c r="AR307" s="128">
        <v>7.567567567567568E-2</v>
      </c>
      <c r="AS307" s="127">
        <v>1285</v>
      </c>
      <c r="AT307" s="128">
        <v>0.16499743194658448</v>
      </c>
      <c r="AU307" s="128">
        <v>-7.7530509691313712E-2</v>
      </c>
      <c r="AV307" s="127">
        <v>1262</v>
      </c>
      <c r="AW307" s="128">
        <v>0.17051749763545468</v>
      </c>
      <c r="AX307" s="128">
        <v>-1.7898832684824902E-2</v>
      </c>
      <c r="AY307" s="127">
        <v>1398</v>
      </c>
      <c r="AZ307" s="128">
        <v>0.17235852545925287</v>
      </c>
      <c r="BA307" s="128">
        <v>0.10776545166402536</v>
      </c>
      <c r="BB307" s="11">
        <v>5</v>
      </c>
      <c r="BC307" s="192">
        <v>3.5893754486719942E-3</v>
      </c>
      <c r="BD307" s="11">
        <v>113</v>
      </c>
      <c r="BE307" s="192">
        <v>8.7937743190661485E-2</v>
      </c>
      <c r="BF307" s="207"/>
      <c r="BG307" s="208"/>
      <c r="BH307" s="207"/>
      <c r="BI307" s="208"/>
      <c r="BJ307" s="208"/>
      <c r="BK307" s="207"/>
      <c r="BL307" s="208"/>
      <c r="BM307" s="208"/>
      <c r="BN307" s="207"/>
      <c r="BO307" s="208"/>
      <c r="BP307" s="208"/>
      <c r="BQ307" s="207"/>
      <c r="BR307" s="208"/>
      <c r="BS307" s="208"/>
      <c r="BT307" s="207"/>
      <c r="BU307" s="288"/>
      <c r="BV307" s="207"/>
      <c r="BW307" s="288"/>
      <c r="BX307" s="207"/>
      <c r="BY307" s="208"/>
      <c r="BZ307" s="207"/>
      <c r="CA307" s="208"/>
      <c r="CB307" s="208"/>
      <c r="CC307" s="207"/>
      <c r="CD307" s="208"/>
      <c r="CE307" s="208"/>
      <c r="CF307" s="207"/>
      <c r="CG307" s="208"/>
      <c r="CH307" s="208"/>
      <c r="CI307" s="207"/>
      <c r="CJ307" s="208"/>
      <c r="CK307" s="208"/>
      <c r="CL307" s="207"/>
      <c r="CM307" s="208"/>
      <c r="CN307" s="207"/>
      <c r="CO307" s="208"/>
      <c r="CP307" s="207"/>
      <c r="CQ307" s="208"/>
      <c r="CR307" s="207"/>
      <c r="CS307" s="208"/>
      <c r="CT307" s="208"/>
      <c r="CU307" s="207"/>
      <c r="CV307" s="208"/>
      <c r="CW307" s="208"/>
      <c r="CX307" s="207"/>
      <c r="CY307" s="208"/>
      <c r="CZ307" s="208"/>
      <c r="DA307" s="207"/>
      <c r="DB307" s="208"/>
      <c r="DC307" s="208"/>
      <c r="DD307" s="207"/>
      <c r="DE307" s="208"/>
      <c r="DF307" s="207"/>
      <c r="DG307" s="208"/>
      <c r="DH307" s="207"/>
      <c r="DI307" s="208"/>
      <c r="DJ307" s="207"/>
      <c r="DK307" s="208"/>
      <c r="DL307" s="208"/>
      <c r="DM307" s="207"/>
      <c r="DN307" s="208"/>
      <c r="DO307" s="208"/>
      <c r="DP307" s="207"/>
      <c r="DQ307" s="208"/>
      <c r="DR307" s="208"/>
      <c r="DS307" s="207"/>
      <c r="DT307" s="208"/>
      <c r="DU307" s="208"/>
      <c r="DV307" s="207"/>
      <c r="DW307" s="208"/>
      <c r="DX307" s="207"/>
      <c r="DY307" s="208"/>
    </row>
    <row r="308" spans="1:129" x14ac:dyDescent="0.3">
      <c r="A308" s="413"/>
      <c r="B308" s="413"/>
      <c r="C308" s="12" t="s">
        <v>130</v>
      </c>
      <c r="D308" s="151">
        <v>3064</v>
      </c>
      <c r="E308" s="152">
        <v>0.14299999999999999</v>
      </c>
      <c r="F308" s="151">
        <v>3160</v>
      </c>
      <c r="G308" s="152">
        <v>0.14699999999999999</v>
      </c>
      <c r="H308" s="152">
        <v>3.1E-2</v>
      </c>
      <c r="I308" s="151">
        <v>2768</v>
      </c>
      <c r="J308" s="152">
        <v>0.13400000000000001</v>
      </c>
      <c r="K308" s="152">
        <v>-0.124</v>
      </c>
      <c r="L308" s="151">
        <v>2576</v>
      </c>
      <c r="M308" s="152">
        <v>0.13200000000000001</v>
      </c>
      <c r="N308" s="152">
        <v>-6.9000000000000006E-2</v>
      </c>
      <c r="O308" s="151">
        <v>2755</v>
      </c>
      <c r="P308" s="152">
        <v>0.14299999999999999</v>
      </c>
      <c r="Q308" s="152">
        <v>6.9000000000000006E-2</v>
      </c>
      <c r="R308" s="11">
        <v>-405</v>
      </c>
      <c r="S308" s="123">
        <v>-0.12816455696202533</v>
      </c>
      <c r="T308" s="11">
        <v>-13</v>
      </c>
      <c r="U308" s="123">
        <v>-4.6965317919075147E-3</v>
      </c>
      <c r="V308" s="127">
        <v>1678</v>
      </c>
      <c r="W308" s="128">
        <v>0.12271464092438204</v>
      </c>
      <c r="X308" s="127">
        <v>1667</v>
      </c>
      <c r="Y308" s="128">
        <v>0.12343576453165495</v>
      </c>
      <c r="Z308" s="128">
        <v>-6.5554231227651968E-3</v>
      </c>
      <c r="AA308" s="127">
        <v>1510</v>
      </c>
      <c r="AB308" s="128">
        <v>0.11706333824327467</v>
      </c>
      <c r="AC308" s="128">
        <v>-9.4181163767246556E-2</v>
      </c>
      <c r="AD308" s="127">
        <v>1371</v>
      </c>
      <c r="AE308" s="128">
        <v>0.11325898389095415</v>
      </c>
      <c r="AF308" s="128">
        <v>-9.2052980132450335E-2</v>
      </c>
      <c r="AG308" s="127">
        <v>1422</v>
      </c>
      <c r="AH308" s="128">
        <v>0.12749932753519233</v>
      </c>
      <c r="AI308" s="128">
        <v>3.7199124726477024E-2</v>
      </c>
      <c r="AJ308" s="11">
        <v>-245</v>
      </c>
      <c r="AK308" s="192">
        <v>-0.14697060587882427</v>
      </c>
      <c r="AL308" s="11">
        <v>-88</v>
      </c>
      <c r="AM308" s="192">
        <v>-5.8278145695364242E-2</v>
      </c>
      <c r="AN308" s="127">
        <v>1386</v>
      </c>
      <c r="AO308" s="128">
        <v>0.18049225159525981</v>
      </c>
      <c r="AP308" s="127">
        <v>1493</v>
      </c>
      <c r="AQ308" s="128">
        <v>0.18824864455932416</v>
      </c>
      <c r="AR308" s="128">
        <v>7.72005772005772E-2</v>
      </c>
      <c r="AS308" s="127">
        <v>1258</v>
      </c>
      <c r="AT308" s="128">
        <v>0.16153055983564457</v>
      </c>
      <c r="AU308" s="128">
        <v>-0.15740120562625587</v>
      </c>
      <c r="AV308" s="127">
        <v>1205</v>
      </c>
      <c r="AW308" s="128">
        <v>0.16281583569787866</v>
      </c>
      <c r="AX308" s="128">
        <v>-4.2130365659777423E-2</v>
      </c>
      <c r="AY308" s="127">
        <v>1333</v>
      </c>
      <c r="AZ308" s="128">
        <v>0.16434471705091849</v>
      </c>
      <c r="BA308" s="128">
        <v>0.10622406639004149</v>
      </c>
      <c r="BB308" s="11">
        <v>-160</v>
      </c>
      <c r="BC308" s="192">
        <v>-0.10716677829872745</v>
      </c>
      <c r="BD308" s="11">
        <v>75</v>
      </c>
      <c r="BE308" s="192">
        <v>5.9618441971383149E-2</v>
      </c>
      <c r="BF308" s="207"/>
      <c r="BG308" s="208"/>
      <c r="BH308" s="207"/>
      <c r="BI308" s="208"/>
      <c r="BJ308" s="208"/>
      <c r="BK308" s="207"/>
      <c r="BL308" s="208"/>
      <c r="BM308" s="208"/>
      <c r="BN308" s="207"/>
      <c r="BO308" s="208"/>
      <c r="BP308" s="208"/>
      <c r="BQ308" s="207"/>
      <c r="BR308" s="208"/>
      <c r="BS308" s="208"/>
      <c r="BT308" s="207"/>
      <c r="BU308" s="288"/>
      <c r="BV308" s="207"/>
      <c r="BW308" s="288"/>
      <c r="BX308" s="207"/>
      <c r="BY308" s="208"/>
      <c r="BZ308" s="207"/>
      <c r="CA308" s="208"/>
      <c r="CB308" s="208"/>
      <c r="CC308" s="207"/>
      <c r="CD308" s="208"/>
      <c r="CE308" s="208"/>
      <c r="CF308" s="207"/>
      <c r="CG308" s="208"/>
      <c r="CH308" s="208"/>
      <c r="CI308" s="207"/>
      <c r="CJ308" s="208"/>
      <c r="CK308" s="208"/>
      <c r="CL308" s="207"/>
      <c r="CM308" s="208"/>
      <c r="CN308" s="207"/>
      <c r="CO308" s="208"/>
      <c r="CP308" s="207"/>
      <c r="CQ308" s="208"/>
      <c r="CR308" s="207"/>
      <c r="CS308" s="208"/>
      <c r="CT308" s="208"/>
      <c r="CU308" s="207"/>
      <c r="CV308" s="208"/>
      <c r="CW308" s="208"/>
      <c r="CX308" s="207"/>
      <c r="CY308" s="208"/>
      <c r="CZ308" s="208"/>
      <c r="DA308" s="207"/>
      <c r="DB308" s="208"/>
      <c r="DC308" s="208"/>
      <c r="DD308" s="207"/>
      <c r="DE308" s="208"/>
      <c r="DF308" s="207"/>
      <c r="DG308" s="208"/>
      <c r="DH308" s="207"/>
      <c r="DI308" s="208"/>
      <c r="DJ308" s="207"/>
      <c r="DK308" s="208"/>
      <c r="DL308" s="208"/>
      <c r="DM308" s="207"/>
      <c r="DN308" s="208"/>
      <c r="DO308" s="208"/>
      <c r="DP308" s="207"/>
      <c r="DQ308" s="208"/>
      <c r="DR308" s="208"/>
      <c r="DS308" s="207"/>
      <c r="DT308" s="208"/>
      <c r="DU308" s="208"/>
      <c r="DV308" s="207"/>
      <c r="DW308" s="208"/>
      <c r="DX308" s="207"/>
      <c r="DY308" s="208"/>
    </row>
    <row r="309" spans="1:129" x14ac:dyDescent="0.3">
      <c r="A309" s="413"/>
      <c r="B309" s="413"/>
      <c r="C309" s="112" t="s">
        <v>135</v>
      </c>
      <c r="D309" s="151">
        <v>2345</v>
      </c>
      <c r="E309" s="152">
        <v>0.11</v>
      </c>
      <c r="F309" s="151">
        <v>2266</v>
      </c>
      <c r="G309" s="152">
        <v>0.106</v>
      </c>
      <c r="H309" s="152">
        <v>-3.4000000000000002E-2</v>
      </c>
      <c r="I309" s="151">
        <v>2202</v>
      </c>
      <c r="J309" s="152">
        <v>0.106</v>
      </c>
      <c r="K309" s="152">
        <v>-2.8000000000000001E-2</v>
      </c>
      <c r="L309" s="151">
        <v>1877</v>
      </c>
      <c r="M309" s="152">
        <v>9.6000000000000002E-2</v>
      </c>
      <c r="N309" s="152">
        <v>-0.14799999999999999</v>
      </c>
      <c r="O309" s="151">
        <v>1901</v>
      </c>
      <c r="P309" s="152">
        <v>9.9000000000000005E-2</v>
      </c>
      <c r="Q309" s="152">
        <v>1.2999999999999999E-2</v>
      </c>
      <c r="R309" s="11">
        <v>-365</v>
      </c>
      <c r="S309" s="123">
        <v>-0.16107678729037955</v>
      </c>
      <c r="T309" s="11">
        <v>-301</v>
      </c>
      <c r="U309" s="123">
        <v>-0.13669391462306993</v>
      </c>
      <c r="V309" s="127">
        <v>1436</v>
      </c>
      <c r="W309" s="128">
        <v>0.10501682024279654</v>
      </c>
      <c r="X309" s="127">
        <v>1394</v>
      </c>
      <c r="Y309" s="128">
        <v>0.10322102924842651</v>
      </c>
      <c r="Z309" s="128">
        <v>-2.9247910863509748E-2</v>
      </c>
      <c r="AA309" s="127">
        <v>1329</v>
      </c>
      <c r="AB309" s="128">
        <v>0.10303124273199472</v>
      </c>
      <c r="AC309" s="128">
        <v>-4.6628407460545196E-2</v>
      </c>
      <c r="AD309" s="127">
        <v>1100</v>
      </c>
      <c r="AE309" s="128">
        <v>9.0871540685667079E-2</v>
      </c>
      <c r="AF309" s="128">
        <v>-0.17231000752445447</v>
      </c>
      <c r="AG309" s="127">
        <v>1098</v>
      </c>
      <c r="AH309" s="128">
        <v>9.8448847843629519E-2</v>
      </c>
      <c r="AI309" s="128">
        <v>-1.8181818181818182E-3</v>
      </c>
      <c r="AJ309" s="11">
        <v>-296</v>
      </c>
      <c r="AK309" s="192">
        <v>-0.21233859397417498</v>
      </c>
      <c r="AL309" s="11">
        <v>-231</v>
      </c>
      <c r="AM309" s="192">
        <v>-0.17381489841986456</v>
      </c>
      <c r="AN309" s="127">
        <v>909</v>
      </c>
      <c r="AO309" s="128">
        <v>0.11837478838390415</v>
      </c>
      <c r="AP309" s="127">
        <v>872</v>
      </c>
      <c r="AQ309" s="128">
        <v>0.1099483041230614</v>
      </c>
      <c r="AR309" s="128">
        <v>-4.0704070407040702E-2</v>
      </c>
      <c r="AS309" s="127">
        <v>873</v>
      </c>
      <c r="AT309" s="128">
        <v>0.11209553158705701</v>
      </c>
      <c r="AU309" s="128">
        <v>1.1467889908256881E-3</v>
      </c>
      <c r="AV309" s="127">
        <v>777</v>
      </c>
      <c r="AW309" s="128">
        <v>0.10498581272800973</v>
      </c>
      <c r="AX309" s="128">
        <v>-0.10996563573883161</v>
      </c>
      <c r="AY309" s="127">
        <v>803</v>
      </c>
      <c r="AZ309" s="128">
        <v>9.9001356182961409E-2</v>
      </c>
      <c r="BA309" s="128">
        <v>3.3462033462033462E-2</v>
      </c>
      <c r="BB309" s="11">
        <v>-69</v>
      </c>
      <c r="BC309" s="192">
        <v>-7.912844036697253E-2</v>
      </c>
      <c r="BD309" s="11">
        <v>-70</v>
      </c>
      <c r="BE309" s="192">
        <v>-8.0183276059564726E-2</v>
      </c>
      <c r="BF309" s="207"/>
      <c r="BG309" s="208"/>
      <c r="BH309" s="207"/>
      <c r="BI309" s="208"/>
      <c r="BJ309" s="208"/>
      <c r="BK309" s="207"/>
      <c r="BL309" s="208"/>
      <c r="BM309" s="208"/>
      <c r="BN309" s="207"/>
      <c r="BO309" s="208"/>
      <c r="BP309" s="208"/>
      <c r="BQ309" s="207"/>
      <c r="BR309" s="208"/>
      <c r="BS309" s="208"/>
      <c r="BT309" s="207"/>
      <c r="BU309" s="288"/>
      <c r="BV309" s="207"/>
      <c r="BW309" s="288"/>
      <c r="BX309" s="207"/>
      <c r="BY309" s="208"/>
      <c r="BZ309" s="207"/>
      <c r="CA309" s="208"/>
      <c r="CB309" s="208"/>
      <c r="CC309" s="207"/>
      <c r="CD309" s="208"/>
      <c r="CE309" s="208"/>
      <c r="CF309" s="207"/>
      <c r="CG309" s="208"/>
      <c r="CH309" s="208"/>
      <c r="CI309" s="207"/>
      <c r="CJ309" s="208"/>
      <c r="CK309" s="208"/>
      <c r="CL309" s="207"/>
      <c r="CM309" s="208"/>
      <c r="CN309" s="207"/>
      <c r="CO309" s="208"/>
      <c r="CP309" s="207"/>
      <c r="CQ309" s="208"/>
      <c r="CR309" s="207"/>
      <c r="CS309" s="208"/>
      <c r="CT309" s="208"/>
      <c r="CU309" s="207"/>
      <c r="CV309" s="208"/>
      <c r="CW309" s="208"/>
      <c r="CX309" s="207"/>
      <c r="CY309" s="208"/>
      <c r="CZ309" s="208"/>
      <c r="DA309" s="207"/>
      <c r="DB309" s="208"/>
      <c r="DC309" s="208"/>
      <c r="DD309" s="207"/>
      <c r="DE309" s="208"/>
      <c r="DF309" s="207"/>
      <c r="DG309" s="208"/>
      <c r="DH309" s="207"/>
      <c r="DI309" s="208"/>
      <c r="DJ309" s="207"/>
      <c r="DK309" s="208"/>
      <c r="DL309" s="208"/>
      <c r="DM309" s="207"/>
      <c r="DN309" s="208"/>
      <c r="DO309" s="208"/>
      <c r="DP309" s="207"/>
      <c r="DQ309" s="208"/>
      <c r="DR309" s="208"/>
      <c r="DS309" s="207"/>
      <c r="DT309" s="208"/>
      <c r="DU309" s="208"/>
      <c r="DV309" s="207"/>
      <c r="DW309" s="208"/>
      <c r="DX309" s="207"/>
      <c r="DY309" s="208"/>
    </row>
    <row r="310" spans="1:129" x14ac:dyDescent="0.3">
      <c r="A310" s="413"/>
      <c r="B310" s="413"/>
      <c r="C310" s="112" t="s">
        <v>13</v>
      </c>
      <c r="D310" s="151">
        <v>21353</v>
      </c>
      <c r="E310" s="152">
        <v>1</v>
      </c>
      <c r="F310" s="151">
        <v>21436</v>
      </c>
      <c r="G310" s="152">
        <v>1</v>
      </c>
      <c r="H310" s="152">
        <v>4.0000000000000001E-3</v>
      </c>
      <c r="I310" s="151">
        <v>20687</v>
      </c>
      <c r="J310" s="152">
        <v>1</v>
      </c>
      <c r="K310" s="152">
        <v>-3.5000000000000003E-2</v>
      </c>
      <c r="L310" s="151">
        <v>19506</v>
      </c>
      <c r="M310" s="152">
        <v>1</v>
      </c>
      <c r="N310" s="152">
        <v>-5.7000000000000002E-2</v>
      </c>
      <c r="O310" s="151">
        <v>19264</v>
      </c>
      <c r="P310" s="152">
        <v>1</v>
      </c>
      <c r="Q310" s="152">
        <v>-1.2E-2</v>
      </c>
      <c r="R310" s="11">
        <v>-2172</v>
      </c>
      <c r="S310" s="123">
        <v>-0.10132487404366486</v>
      </c>
      <c r="T310" s="11">
        <v>-1423</v>
      </c>
      <c r="U310" s="123">
        <v>-6.8787161018997442E-2</v>
      </c>
      <c r="V310" s="127">
        <v>13674</v>
      </c>
      <c r="W310" s="128">
        <v>1</v>
      </c>
      <c r="X310" s="127">
        <v>13505</v>
      </c>
      <c r="Y310" s="128">
        <v>1</v>
      </c>
      <c r="Z310" s="128">
        <v>-1.2359221880941934E-2</v>
      </c>
      <c r="AA310" s="127">
        <v>12899</v>
      </c>
      <c r="AB310" s="128">
        <v>1</v>
      </c>
      <c r="AC310" s="128">
        <v>-4.4872269529803777E-2</v>
      </c>
      <c r="AD310" s="127">
        <v>12105</v>
      </c>
      <c r="AE310" s="128">
        <v>1</v>
      </c>
      <c r="AF310" s="128">
        <v>-6.1555159314675555E-2</v>
      </c>
      <c r="AG310" s="127">
        <v>11153</v>
      </c>
      <c r="AH310" s="128">
        <v>1</v>
      </c>
      <c r="AI310" s="128">
        <v>-7.8645187938868238E-2</v>
      </c>
      <c r="AJ310" s="11">
        <v>-2352</v>
      </c>
      <c r="AK310" s="192">
        <v>-0.17415771936319879</v>
      </c>
      <c r="AL310" s="11">
        <v>-1746</v>
      </c>
      <c r="AM310" s="192">
        <v>-0.13535933018063415</v>
      </c>
      <c r="AN310" s="127">
        <v>7679</v>
      </c>
      <c r="AO310" s="128">
        <v>1</v>
      </c>
      <c r="AP310" s="127">
        <v>7931</v>
      </c>
      <c r="AQ310" s="128">
        <v>1</v>
      </c>
      <c r="AR310" s="128">
        <v>3.2816773017319965E-2</v>
      </c>
      <c r="AS310" s="127">
        <v>7788</v>
      </c>
      <c r="AT310" s="128">
        <v>1</v>
      </c>
      <c r="AU310" s="128">
        <v>-1.8030513176144243E-2</v>
      </c>
      <c r="AV310" s="127">
        <v>7401</v>
      </c>
      <c r="AW310" s="128">
        <v>1</v>
      </c>
      <c r="AX310" s="128">
        <v>-4.9691833590138672E-2</v>
      </c>
      <c r="AY310" s="127">
        <v>8111</v>
      </c>
      <c r="AZ310" s="128">
        <v>1</v>
      </c>
      <c r="BA310" s="128">
        <v>9.593298202945548E-2</v>
      </c>
      <c r="BB310" s="11">
        <v>180</v>
      </c>
      <c r="BC310" s="192">
        <v>2.2695750851090768E-2</v>
      </c>
      <c r="BD310" s="11">
        <v>323</v>
      </c>
      <c r="BE310" s="192">
        <v>4.1474062660503339E-2</v>
      </c>
      <c r="BF310" s="207"/>
      <c r="BG310" s="208"/>
      <c r="BH310" s="207"/>
      <c r="BI310" s="208"/>
      <c r="BJ310" s="208"/>
      <c r="BK310" s="207"/>
      <c r="BL310" s="208"/>
      <c r="BM310" s="208"/>
      <c r="BN310" s="207"/>
      <c r="BO310" s="208"/>
      <c r="BP310" s="208"/>
      <c r="BQ310" s="207"/>
      <c r="BR310" s="208"/>
      <c r="BS310" s="208"/>
      <c r="BT310" s="207"/>
      <c r="BU310" s="288"/>
      <c r="BV310" s="207"/>
      <c r="BW310" s="288"/>
      <c r="BX310" s="207"/>
      <c r="BY310" s="208"/>
      <c r="BZ310" s="207"/>
      <c r="CA310" s="208"/>
      <c r="CB310" s="208"/>
      <c r="CC310" s="207"/>
      <c r="CD310" s="208"/>
      <c r="CE310" s="208"/>
      <c r="CF310" s="207"/>
      <c r="CG310" s="208"/>
      <c r="CH310" s="208"/>
      <c r="CI310" s="207"/>
      <c r="CJ310" s="208"/>
      <c r="CK310" s="208"/>
      <c r="CL310" s="207"/>
      <c r="CM310" s="208"/>
      <c r="CN310" s="207"/>
      <c r="CO310" s="208"/>
      <c r="CP310" s="207"/>
      <c r="CQ310" s="208"/>
      <c r="CR310" s="207"/>
      <c r="CS310" s="208"/>
      <c r="CT310" s="208"/>
      <c r="CU310" s="207"/>
      <c r="CV310" s="208"/>
      <c r="CW310" s="208"/>
      <c r="CX310" s="207"/>
      <c r="CY310" s="208"/>
      <c r="CZ310" s="208"/>
      <c r="DA310" s="207"/>
      <c r="DB310" s="208"/>
      <c r="DC310" s="208"/>
      <c r="DD310" s="207"/>
      <c r="DE310" s="208"/>
      <c r="DF310" s="207"/>
      <c r="DG310" s="208"/>
      <c r="DH310" s="207"/>
      <c r="DI310" s="208"/>
      <c r="DJ310" s="207"/>
      <c r="DK310" s="208"/>
      <c r="DL310" s="208"/>
      <c r="DM310" s="207"/>
      <c r="DN310" s="208"/>
      <c r="DO310" s="208"/>
      <c r="DP310" s="207"/>
      <c r="DQ310" s="208"/>
      <c r="DR310" s="208"/>
      <c r="DS310" s="207"/>
      <c r="DT310" s="208"/>
      <c r="DU310" s="208"/>
      <c r="DV310" s="207"/>
      <c r="DW310" s="208"/>
      <c r="DX310" s="207"/>
      <c r="DY310" s="208"/>
    </row>
    <row r="311" spans="1:129" x14ac:dyDescent="0.3">
      <c r="A311" s="414"/>
      <c r="B311" s="287" t="s">
        <v>13</v>
      </c>
      <c r="D311" s="151">
        <v>367811</v>
      </c>
      <c r="E311" s="152">
        <v>1</v>
      </c>
      <c r="F311" s="151">
        <v>363368</v>
      </c>
      <c r="G311" s="152">
        <v>1</v>
      </c>
      <c r="H311" s="152">
        <v>-1.2E-2</v>
      </c>
      <c r="I311" s="151">
        <v>348900</v>
      </c>
      <c r="J311" s="152">
        <v>1</v>
      </c>
      <c r="K311" s="152">
        <v>-0.04</v>
      </c>
      <c r="L311" s="151">
        <v>327537</v>
      </c>
      <c r="M311" s="152">
        <v>1</v>
      </c>
      <c r="N311" s="152">
        <v>-6.0999999999999999E-2</v>
      </c>
      <c r="O311" s="151">
        <v>305598</v>
      </c>
      <c r="P311" s="152">
        <v>1</v>
      </c>
      <c r="Q311" s="152">
        <v>-6.7000000000000004E-2</v>
      </c>
      <c r="R311" s="11">
        <v>-57770</v>
      </c>
      <c r="S311" s="123">
        <v>-0.15898483080513415</v>
      </c>
      <c r="T311" s="11">
        <v>-43302</v>
      </c>
      <c r="U311" s="123">
        <v>-0.12411006018916595</v>
      </c>
      <c r="V311" s="127">
        <v>320726</v>
      </c>
      <c r="W311" s="128">
        <v>1</v>
      </c>
      <c r="X311" s="127">
        <v>315345</v>
      </c>
      <c r="Y311" s="128">
        <v>1</v>
      </c>
      <c r="Z311" s="128">
        <v>-1.6777560908688413E-2</v>
      </c>
      <c r="AA311" s="127">
        <v>303209</v>
      </c>
      <c r="AB311" s="128">
        <v>1</v>
      </c>
      <c r="AC311" s="128">
        <v>-3.8484834070621067E-2</v>
      </c>
      <c r="AD311" s="127">
        <v>278433</v>
      </c>
      <c r="AE311" s="128">
        <v>1</v>
      </c>
      <c r="AF311" s="128">
        <v>-8.1712614071482045E-2</v>
      </c>
      <c r="AG311" s="127">
        <v>254401</v>
      </c>
      <c r="AH311" s="128">
        <v>1</v>
      </c>
      <c r="AI311" s="128">
        <v>-8.6311608178628249E-2</v>
      </c>
      <c r="AJ311" s="11">
        <v>-60944</v>
      </c>
      <c r="AK311" s="192">
        <v>-0.19326134868160272</v>
      </c>
      <c r="AL311" s="11">
        <v>-48808</v>
      </c>
      <c r="AM311" s="192">
        <v>-0.16097147512112109</v>
      </c>
      <c r="AN311" s="127">
        <v>47085</v>
      </c>
      <c r="AO311" s="128">
        <v>1</v>
      </c>
      <c r="AP311" s="127">
        <v>48023</v>
      </c>
      <c r="AQ311" s="128">
        <v>1</v>
      </c>
      <c r="AR311" s="128">
        <v>1.9921418710842093E-2</v>
      </c>
      <c r="AS311" s="127">
        <v>45691</v>
      </c>
      <c r="AT311" s="128">
        <v>1</v>
      </c>
      <c r="AU311" s="128">
        <v>-4.8560064968869082E-2</v>
      </c>
      <c r="AV311" s="127">
        <v>49104</v>
      </c>
      <c r="AW311" s="128">
        <v>1</v>
      </c>
      <c r="AX311" s="128">
        <v>7.4697424000350177E-2</v>
      </c>
      <c r="AY311" s="127">
        <v>51197</v>
      </c>
      <c r="AZ311" s="128">
        <v>1</v>
      </c>
      <c r="BA311" s="128">
        <v>4.2623818833496252E-2</v>
      </c>
      <c r="BB311" s="11">
        <v>3174</v>
      </c>
      <c r="BC311" s="192">
        <v>6.6093330279241247E-2</v>
      </c>
      <c r="BD311" s="11">
        <v>5506</v>
      </c>
      <c r="BE311" s="192">
        <v>0.12050513230176621</v>
      </c>
      <c r="BF311" s="207"/>
      <c r="BG311" s="208"/>
      <c r="BH311" s="207"/>
      <c r="BI311" s="208"/>
      <c r="BJ311" s="208"/>
      <c r="BK311" s="207"/>
      <c r="BL311" s="208"/>
      <c r="BM311" s="208"/>
      <c r="BN311" s="207"/>
      <c r="BO311" s="208"/>
      <c r="BP311" s="208"/>
      <c r="BQ311" s="207"/>
      <c r="BR311" s="208"/>
      <c r="BS311" s="208"/>
      <c r="BT311" s="207"/>
      <c r="BU311" s="288"/>
      <c r="BV311" s="207"/>
      <c r="BW311" s="288"/>
      <c r="BX311" s="207"/>
      <c r="BY311" s="208"/>
      <c r="BZ311" s="207"/>
      <c r="CA311" s="208"/>
      <c r="CB311" s="208"/>
      <c r="CC311" s="207"/>
      <c r="CD311" s="208"/>
      <c r="CE311" s="208"/>
      <c r="CF311" s="207"/>
      <c r="CG311" s="208"/>
      <c r="CH311" s="208"/>
      <c r="CI311" s="207"/>
      <c r="CJ311" s="208"/>
      <c r="CK311" s="208"/>
      <c r="CL311" s="207"/>
      <c r="CM311" s="208"/>
      <c r="CN311" s="207"/>
      <c r="CO311" s="208"/>
      <c r="CP311" s="207"/>
      <c r="CQ311" s="208"/>
      <c r="CR311" s="207"/>
      <c r="CS311" s="208"/>
      <c r="CT311" s="208"/>
      <c r="CU311" s="207"/>
      <c r="CV311" s="208"/>
      <c r="CW311" s="208"/>
      <c r="CX311" s="207"/>
      <c r="CY311" s="208"/>
      <c r="CZ311" s="208"/>
      <c r="DA311" s="207"/>
      <c r="DB311" s="208"/>
      <c r="DC311" s="208"/>
      <c r="DD311" s="207"/>
      <c r="DE311" s="208"/>
      <c r="DF311" s="207"/>
      <c r="DG311" s="208"/>
      <c r="DH311" s="207"/>
      <c r="DI311" s="208"/>
      <c r="DJ311" s="207"/>
      <c r="DK311" s="208"/>
      <c r="DL311" s="208"/>
      <c r="DM311" s="207"/>
      <c r="DN311" s="208"/>
      <c r="DO311" s="208"/>
      <c r="DP311" s="207"/>
      <c r="DQ311" s="208"/>
      <c r="DR311" s="208"/>
      <c r="DS311" s="207"/>
      <c r="DT311" s="208"/>
      <c r="DU311" s="208"/>
      <c r="DV311" s="207"/>
      <c r="DW311" s="208"/>
      <c r="DX311" s="207"/>
      <c r="DY311" s="208"/>
    </row>
    <row r="312" spans="1:129" s="324" customFormat="1" x14ac:dyDescent="0.3">
      <c r="A312" s="413" t="s">
        <v>95</v>
      </c>
      <c r="B312" s="413" t="s">
        <v>366</v>
      </c>
      <c r="C312" s="324" t="s">
        <v>134</v>
      </c>
      <c r="D312" s="151">
        <v>7915</v>
      </c>
      <c r="E312" s="152">
        <v>0.48899999999999999</v>
      </c>
      <c r="F312" s="151">
        <v>7893</v>
      </c>
      <c r="G312" s="152">
        <v>0.49299999999999999</v>
      </c>
      <c r="H312" s="152">
        <v>-3.0000000000000001E-3</v>
      </c>
      <c r="I312" s="151">
        <v>8877</v>
      </c>
      <c r="J312" s="152">
        <v>0.50800000000000001</v>
      </c>
      <c r="K312" s="152">
        <v>0.125</v>
      </c>
      <c r="L312" s="151">
        <v>8520</v>
      </c>
      <c r="M312" s="152">
        <v>0.497</v>
      </c>
      <c r="N312" s="152">
        <v>-0.04</v>
      </c>
      <c r="O312" s="151">
        <v>7413</v>
      </c>
      <c r="P312" s="152">
        <v>0.48099999999999998</v>
      </c>
      <c r="Q312" s="152">
        <v>-0.13</v>
      </c>
      <c r="R312" s="151">
        <v>-480</v>
      </c>
      <c r="S312" s="325">
        <v>-6.081337894336758E-2</v>
      </c>
      <c r="T312" s="151">
        <v>-1464</v>
      </c>
      <c r="U312" s="325">
        <v>-0.16492058127745859</v>
      </c>
      <c r="V312" s="127">
        <v>7398</v>
      </c>
      <c r="W312" s="128">
        <v>0.49455177485126012</v>
      </c>
      <c r="X312" s="127">
        <v>7377</v>
      </c>
      <c r="Y312" s="128">
        <v>0.49858069748580697</v>
      </c>
      <c r="Z312" s="128">
        <v>-2.8386050283860501E-3</v>
      </c>
      <c r="AA312" s="127">
        <v>8355</v>
      </c>
      <c r="AB312" s="128">
        <v>0.51298581690919143</v>
      </c>
      <c r="AC312" s="128">
        <v>0.13257421716144774</v>
      </c>
      <c r="AD312" s="127">
        <v>7570</v>
      </c>
      <c r="AE312" s="128">
        <v>0.4978298040247271</v>
      </c>
      <c r="AF312" s="128">
        <v>-9.3955715140634347E-2</v>
      </c>
      <c r="AG312" s="127">
        <v>6774</v>
      </c>
      <c r="AH312" s="128">
        <v>0.48789974070872949</v>
      </c>
      <c r="AI312" s="128">
        <v>-0.10515191545574637</v>
      </c>
      <c r="AJ312" s="11">
        <v>-603</v>
      </c>
      <c r="AK312" s="123">
        <v>-8.1740544936966253E-2</v>
      </c>
      <c r="AL312" s="151">
        <v>-1581</v>
      </c>
      <c r="AM312" s="325">
        <v>-0.18922800718132854</v>
      </c>
      <c r="AN312" s="127">
        <v>517</v>
      </c>
      <c r="AO312" s="128">
        <v>0.42516447368421051</v>
      </c>
      <c r="AP312" s="127">
        <v>516</v>
      </c>
      <c r="AQ312" s="128">
        <v>0.4195121951219512</v>
      </c>
      <c r="AR312" s="128">
        <v>-1.9342359767891683E-3</v>
      </c>
      <c r="AS312" s="127">
        <v>522</v>
      </c>
      <c r="AT312" s="128">
        <v>0.44013490725126475</v>
      </c>
      <c r="AU312" s="128">
        <v>1.1627906976744186E-2</v>
      </c>
      <c r="AV312" s="127">
        <v>950</v>
      </c>
      <c r="AW312" s="128">
        <v>0.49019607843137253</v>
      </c>
      <c r="AX312" s="128">
        <v>0.81992337164750961</v>
      </c>
      <c r="AY312" s="127">
        <v>639</v>
      </c>
      <c r="AZ312" s="128">
        <v>0.42094861660079053</v>
      </c>
      <c r="BA312" s="128">
        <v>-0.32736842105263159</v>
      </c>
      <c r="BB312" s="11">
        <v>123</v>
      </c>
      <c r="BC312" s="123">
        <v>0.23837209302325579</v>
      </c>
      <c r="BD312" s="151">
        <v>117</v>
      </c>
      <c r="BE312" s="325">
        <v>0.22413793103448276</v>
      </c>
      <c r="BF312" s="326"/>
      <c r="BG312" s="327"/>
      <c r="BH312" s="326"/>
      <c r="BI312" s="327"/>
      <c r="BJ312" s="327"/>
      <c r="BK312" s="326"/>
      <c r="BL312" s="327"/>
      <c r="BM312" s="327"/>
      <c r="BN312" s="326"/>
      <c r="BO312" s="327"/>
      <c r="BP312" s="327"/>
      <c r="BQ312" s="326"/>
      <c r="BR312" s="327"/>
      <c r="BS312" s="327"/>
      <c r="BT312" s="326"/>
      <c r="BU312" s="328"/>
      <c r="BV312" s="326"/>
      <c r="BW312" s="328"/>
      <c r="BX312" s="326"/>
      <c r="BY312" s="327"/>
      <c r="BZ312" s="326"/>
      <c r="CA312" s="327"/>
      <c r="CB312" s="327"/>
      <c r="CC312" s="326"/>
      <c r="CD312" s="327"/>
      <c r="CE312" s="327"/>
      <c r="CF312" s="326"/>
      <c r="CG312" s="327"/>
      <c r="CH312" s="327"/>
      <c r="CI312" s="326"/>
      <c r="CJ312" s="327"/>
      <c r="CK312" s="327"/>
      <c r="CL312" s="326"/>
      <c r="CM312" s="327"/>
      <c r="CN312" s="326"/>
      <c r="CO312" s="327"/>
      <c r="CP312" s="326"/>
      <c r="CQ312" s="327"/>
      <c r="CR312" s="326"/>
      <c r="CS312" s="327"/>
      <c r="CT312" s="327"/>
      <c r="CU312" s="326"/>
      <c r="CV312" s="327"/>
      <c r="CW312" s="327"/>
      <c r="CX312" s="326"/>
      <c r="CY312" s="327"/>
      <c r="CZ312" s="327"/>
      <c r="DA312" s="326"/>
      <c r="DB312" s="327"/>
      <c r="DC312" s="327"/>
      <c r="DD312" s="326"/>
      <c r="DE312" s="327"/>
      <c r="DF312" s="326"/>
      <c r="DG312" s="327"/>
      <c r="DH312" s="326"/>
      <c r="DI312" s="327"/>
      <c r="DJ312" s="326"/>
      <c r="DK312" s="327"/>
      <c r="DL312" s="327"/>
      <c r="DM312" s="326"/>
      <c r="DN312" s="327"/>
      <c r="DO312" s="327"/>
      <c r="DP312" s="326"/>
      <c r="DQ312" s="327"/>
      <c r="DR312" s="327"/>
      <c r="DS312" s="326"/>
      <c r="DT312" s="327"/>
      <c r="DU312" s="327"/>
      <c r="DV312" s="326"/>
      <c r="DW312" s="327"/>
      <c r="DX312" s="326"/>
      <c r="DY312" s="327"/>
    </row>
    <row r="313" spans="1:129" x14ac:dyDescent="0.3">
      <c r="A313" s="413"/>
      <c r="B313" s="413"/>
      <c r="C313" s="12" t="s">
        <v>133</v>
      </c>
      <c r="D313" s="151">
        <v>2777</v>
      </c>
      <c r="E313" s="152">
        <v>0.17199999999999999</v>
      </c>
      <c r="F313" s="151">
        <v>2614</v>
      </c>
      <c r="G313" s="152">
        <v>0.16300000000000001</v>
      </c>
      <c r="H313" s="152">
        <v>-5.8999999999999997E-2</v>
      </c>
      <c r="I313" s="151">
        <v>2683</v>
      </c>
      <c r="J313" s="152">
        <v>0.154</v>
      </c>
      <c r="K313" s="152">
        <v>2.5999999999999999E-2</v>
      </c>
      <c r="L313" s="151">
        <v>2775</v>
      </c>
      <c r="M313" s="152">
        <v>0.16200000000000001</v>
      </c>
      <c r="N313" s="152">
        <v>3.4000000000000002E-2</v>
      </c>
      <c r="O313" s="151">
        <v>2592</v>
      </c>
      <c r="P313" s="152">
        <v>0.16800000000000001</v>
      </c>
      <c r="Q313" s="152">
        <v>-6.6000000000000003E-2</v>
      </c>
      <c r="R313" s="11">
        <v>-22</v>
      </c>
      <c r="S313" s="192">
        <v>-8.4162203519509982E-3</v>
      </c>
      <c r="T313" s="11">
        <v>-91</v>
      </c>
      <c r="U313" s="192">
        <v>-3.3917256802087216E-2</v>
      </c>
      <c r="V313" s="127">
        <v>2588</v>
      </c>
      <c r="W313" s="128">
        <v>0.17300621699311453</v>
      </c>
      <c r="X313" s="127">
        <v>2431</v>
      </c>
      <c r="Y313" s="128">
        <v>0.16430116247634496</v>
      </c>
      <c r="Z313" s="128">
        <v>-6.0664605873261203E-2</v>
      </c>
      <c r="AA313" s="127">
        <v>2499</v>
      </c>
      <c r="AB313" s="128">
        <v>0.15343525511143857</v>
      </c>
      <c r="AC313" s="128">
        <v>2.7972027972027972E-2</v>
      </c>
      <c r="AD313" s="127">
        <v>2506</v>
      </c>
      <c r="AE313" s="128">
        <v>0.16480336709193738</v>
      </c>
      <c r="AF313" s="128">
        <v>2.8011204481792717E-3</v>
      </c>
      <c r="AG313" s="127">
        <v>2358</v>
      </c>
      <c r="AH313" s="128">
        <v>0.16983578219533277</v>
      </c>
      <c r="AI313" s="128">
        <v>-5.9058260175578609E-2</v>
      </c>
      <c r="AJ313" s="11">
        <v>-73</v>
      </c>
      <c r="AK313" s="192">
        <v>-3.0028794734677122E-2</v>
      </c>
      <c r="AL313" s="11">
        <v>-141</v>
      </c>
      <c r="AM313" s="192">
        <v>-5.6422569027611044E-2</v>
      </c>
      <c r="AN313" s="127">
        <v>189</v>
      </c>
      <c r="AO313" s="128">
        <v>0.15542763157894737</v>
      </c>
      <c r="AP313" s="127">
        <v>183</v>
      </c>
      <c r="AQ313" s="128">
        <v>0.14878048780487804</v>
      </c>
      <c r="AR313" s="128">
        <v>-3.1746031746031744E-2</v>
      </c>
      <c r="AS313" s="127">
        <v>184</v>
      </c>
      <c r="AT313" s="128">
        <v>0.1551433389544688</v>
      </c>
      <c r="AU313" s="128">
        <v>5.4644808743169399E-3</v>
      </c>
      <c r="AV313" s="127">
        <v>269</v>
      </c>
      <c r="AW313" s="128">
        <v>0.13880288957688339</v>
      </c>
      <c r="AX313" s="128">
        <v>0.46195652173913043</v>
      </c>
      <c r="AY313" s="127">
        <v>234</v>
      </c>
      <c r="AZ313" s="128">
        <v>0.1541501976284585</v>
      </c>
      <c r="BA313" s="128">
        <v>-0.13011152416356878</v>
      </c>
      <c r="BB313" s="11">
        <v>51</v>
      </c>
      <c r="BC313" s="192">
        <v>0.27868852459016402</v>
      </c>
      <c r="BD313" s="11">
        <v>50</v>
      </c>
      <c r="BE313" s="192">
        <v>0.27173913043478259</v>
      </c>
      <c r="BF313" s="207"/>
      <c r="BG313" s="208"/>
      <c r="BH313" s="207"/>
      <c r="BI313" s="208"/>
      <c r="BJ313" s="208"/>
      <c r="BK313" s="207"/>
      <c r="BL313" s="208"/>
      <c r="BM313" s="208"/>
      <c r="BN313" s="207"/>
      <c r="BO313" s="208"/>
      <c r="BP313" s="208"/>
      <c r="BQ313" s="207"/>
      <c r="BR313" s="208"/>
      <c r="BS313" s="208"/>
      <c r="BT313" s="207"/>
      <c r="BU313" s="288"/>
      <c r="BV313" s="207"/>
      <c r="BW313" s="288"/>
      <c r="BX313" s="207"/>
      <c r="BY313" s="208"/>
      <c r="BZ313" s="207"/>
      <c r="CA313" s="208"/>
      <c r="CB313" s="208"/>
      <c r="CC313" s="207"/>
      <c r="CD313" s="208"/>
      <c r="CE313" s="208"/>
      <c r="CF313" s="207"/>
      <c r="CG313" s="208"/>
      <c r="CH313" s="208"/>
      <c r="CI313" s="207"/>
      <c r="CJ313" s="208"/>
      <c r="CK313" s="208"/>
      <c r="CL313" s="207"/>
      <c r="CM313" s="208"/>
      <c r="CN313" s="207"/>
      <c r="CO313" s="208"/>
      <c r="CP313" s="207"/>
      <c r="CQ313" s="208"/>
      <c r="CR313" s="207"/>
      <c r="CS313" s="208"/>
      <c r="CT313" s="208"/>
      <c r="CU313" s="207"/>
      <c r="CV313" s="208"/>
      <c r="CW313" s="208"/>
      <c r="CX313" s="207"/>
      <c r="CY313" s="208"/>
      <c r="CZ313" s="208"/>
      <c r="DA313" s="207"/>
      <c r="DB313" s="208"/>
      <c r="DC313" s="208"/>
      <c r="DD313" s="207"/>
      <c r="DE313" s="208"/>
      <c r="DF313" s="207"/>
      <c r="DG313" s="208"/>
      <c r="DH313" s="207"/>
      <c r="DI313" s="208"/>
      <c r="DJ313" s="207"/>
      <c r="DK313" s="208"/>
      <c r="DL313" s="208"/>
      <c r="DM313" s="207"/>
      <c r="DN313" s="208"/>
      <c r="DO313" s="208"/>
      <c r="DP313" s="207"/>
      <c r="DQ313" s="208"/>
      <c r="DR313" s="208"/>
      <c r="DS313" s="207"/>
      <c r="DT313" s="208"/>
      <c r="DU313" s="208"/>
      <c r="DV313" s="207"/>
      <c r="DW313" s="208"/>
      <c r="DX313" s="207"/>
      <c r="DY313" s="208"/>
    </row>
    <row r="314" spans="1:129" x14ac:dyDescent="0.3">
      <c r="A314" s="413"/>
      <c r="B314" s="413"/>
      <c r="C314" s="112" t="s">
        <v>132</v>
      </c>
      <c r="D314" s="151">
        <v>1498</v>
      </c>
      <c r="E314" s="152">
        <v>9.2999999999999999E-2</v>
      </c>
      <c r="F314" s="151">
        <v>1477</v>
      </c>
      <c r="G314" s="152">
        <v>9.1999999999999998E-2</v>
      </c>
      <c r="H314" s="152">
        <v>-1.4E-2</v>
      </c>
      <c r="I314" s="151">
        <v>1490</v>
      </c>
      <c r="J314" s="152">
        <v>8.5000000000000006E-2</v>
      </c>
      <c r="K314" s="152">
        <v>8.9999999999999993E-3</v>
      </c>
      <c r="L314" s="151">
        <v>1510</v>
      </c>
      <c r="M314" s="152">
        <v>8.7999999999999995E-2</v>
      </c>
      <c r="N314" s="152">
        <v>1.2999999999999999E-2</v>
      </c>
      <c r="O314" s="151">
        <v>1412</v>
      </c>
      <c r="P314" s="152">
        <v>9.1999999999999998E-2</v>
      </c>
      <c r="Q314" s="152">
        <v>-6.5000000000000002E-2</v>
      </c>
      <c r="R314" s="11">
        <v>-65</v>
      </c>
      <c r="S314" s="192">
        <v>-4.4008124576844998E-2</v>
      </c>
      <c r="T314" s="11">
        <v>-78</v>
      </c>
      <c r="U314" s="192">
        <v>-5.2348993288590606E-2</v>
      </c>
      <c r="V314" s="127">
        <v>1404</v>
      </c>
      <c r="W314" s="128">
        <v>9.3856541212647901E-2</v>
      </c>
      <c r="X314" s="127">
        <v>1358</v>
      </c>
      <c r="Y314" s="128">
        <v>9.1781562584482293E-2</v>
      </c>
      <c r="Z314" s="128">
        <v>-3.2763532763532763E-2</v>
      </c>
      <c r="AA314" s="127">
        <v>1384</v>
      </c>
      <c r="AB314" s="128">
        <v>8.4975747528703877E-2</v>
      </c>
      <c r="AC314" s="128">
        <v>1.9145802650957292E-2</v>
      </c>
      <c r="AD314" s="127">
        <v>1372</v>
      </c>
      <c r="AE314" s="128">
        <v>9.022754175983165E-2</v>
      </c>
      <c r="AF314" s="128">
        <v>-8.670520231213872E-3</v>
      </c>
      <c r="AG314" s="127">
        <v>1278</v>
      </c>
      <c r="AH314" s="128">
        <v>9.2048401037165078E-2</v>
      </c>
      <c r="AI314" s="128">
        <v>-6.8513119533527692E-2</v>
      </c>
      <c r="AJ314" s="11">
        <v>-80</v>
      </c>
      <c r="AK314" s="192">
        <v>-5.8910162002945521E-2</v>
      </c>
      <c r="AL314" s="11">
        <v>-106</v>
      </c>
      <c r="AM314" s="192">
        <v>-7.6589595375722547E-2</v>
      </c>
      <c r="AN314" s="127">
        <v>94</v>
      </c>
      <c r="AO314" s="128">
        <v>7.7302631578947373E-2</v>
      </c>
      <c r="AP314" s="127">
        <v>119</v>
      </c>
      <c r="AQ314" s="128">
        <v>9.674796747967479E-2</v>
      </c>
      <c r="AR314" s="128">
        <v>0.26595744680851063</v>
      </c>
      <c r="AS314" s="127">
        <v>106</v>
      </c>
      <c r="AT314" s="128">
        <v>8.9376053962900506E-2</v>
      </c>
      <c r="AU314" s="128">
        <v>-0.1092436974789916</v>
      </c>
      <c r="AV314" s="127">
        <v>138</v>
      </c>
      <c r="AW314" s="128">
        <v>7.1207430340557279E-2</v>
      </c>
      <c r="AX314" s="128">
        <v>0.30188679245283018</v>
      </c>
      <c r="AY314" s="127">
        <v>134</v>
      </c>
      <c r="AZ314" s="128">
        <v>8.8274044795783921E-2</v>
      </c>
      <c r="BA314" s="128">
        <v>-2.8985507246376812E-2</v>
      </c>
      <c r="BB314" s="11">
        <v>15</v>
      </c>
      <c r="BC314" s="192">
        <v>0.12605042016806722</v>
      </c>
      <c r="BD314" s="11">
        <v>28</v>
      </c>
      <c r="BE314" s="192">
        <v>0.26415094339622641</v>
      </c>
      <c r="BF314" s="207"/>
      <c r="BG314" s="208"/>
      <c r="BH314" s="207"/>
      <c r="BI314" s="208"/>
      <c r="BJ314" s="208"/>
      <c r="BK314" s="207"/>
      <c r="BL314" s="208"/>
      <c r="BM314" s="208"/>
      <c r="BN314" s="207"/>
      <c r="BO314" s="208"/>
      <c r="BP314" s="208"/>
      <c r="BQ314" s="207"/>
      <c r="BR314" s="208"/>
      <c r="BS314" s="208"/>
      <c r="BT314" s="207"/>
      <c r="BU314" s="288"/>
      <c r="BV314" s="207"/>
      <c r="BW314" s="288"/>
      <c r="BX314" s="207"/>
      <c r="BY314" s="208"/>
      <c r="BZ314" s="207"/>
      <c r="CA314" s="208"/>
      <c r="CB314" s="208"/>
      <c r="CC314" s="207"/>
      <c r="CD314" s="208"/>
      <c r="CE314" s="208"/>
      <c r="CF314" s="207"/>
      <c r="CG314" s="208"/>
      <c r="CH314" s="208"/>
      <c r="CI314" s="207"/>
      <c r="CJ314" s="208"/>
      <c r="CK314" s="208"/>
      <c r="CL314" s="207"/>
      <c r="CM314" s="208"/>
      <c r="CN314" s="207"/>
      <c r="CO314" s="208"/>
      <c r="CP314" s="207"/>
      <c r="CQ314" s="208"/>
      <c r="CR314" s="207"/>
      <c r="CS314" s="208"/>
      <c r="CT314" s="208"/>
      <c r="CU314" s="207"/>
      <c r="CV314" s="208"/>
      <c r="CW314" s="208"/>
      <c r="CX314" s="207"/>
      <c r="CY314" s="208"/>
      <c r="CZ314" s="208"/>
      <c r="DA314" s="207"/>
      <c r="DB314" s="208"/>
      <c r="DC314" s="208"/>
      <c r="DD314" s="207"/>
      <c r="DE314" s="208"/>
      <c r="DF314" s="207"/>
      <c r="DG314" s="208"/>
      <c r="DH314" s="207"/>
      <c r="DI314" s="208"/>
      <c r="DJ314" s="207"/>
      <c r="DK314" s="208"/>
      <c r="DL314" s="208"/>
      <c r="DM314" s="207"/>
      <c r="DN314" s="208"/>
      <c r="DO314" s="208"/>
      <c r="DP314" s="207"/>
      <c r="DQ314" s="208"/>
      <c r="DR314" s="208"/>
      <c r="DS314" s="207"/>
      <c r="DT314" s="208"/>
      <c r="DU314" s="208"/>
      <c r="DV314" s="207"/>
      <c r="DW314" s="208"/>
      <c r="DX314" s="207"/>
      <c r="DY314" s="208"/>
    </row>
    <row r="315" spans="1:129" x14ac:dyDescent="0.3">
      <c r="A315" s="413"/>
      <c r="B315" s="413"/>
      <c r="C315" s="12" t="s">
        <v>131</v>
      </c>
      <c r="D315" s="151">
        <v>933</v>
      </c>
      <c r="E315" s="152">
        <v>5.8000000000000003E-2</v>
      </c>
      <c r="F315" s="151">
        <v>892</v>
      </c>
      <c r="G315" s="152">
        <v>5.6000000000000001E-2</v>
      </c>
      <c r="H315" s="152">
        <v>-4.3999999999999997E-2</v>
      </c>
      <c r="I315" s="151">
        <v>915</v>
      </c>
      <c r="J315" s="152">
        <v>5.1999999999999998E-2</v>
      </c>
      <c r="K315" s="152">
        <v>2.5999999999999999E-2</v>
      </c>
      <c r="L315" s="151">
        <v>972</v>
      </c>
      <c r="M315" s="152">
        <v>5.7000000000000002E-2</v>
      </c>
      <c r="N315" s="152">
        <v>6.2E-2</v>
      </c>
      <c r="O315" s="151">
        <v>871</v>
      </c>
      <c r="P315" s="152">
        <v>5.7000000000000002E-2</v>
      </c>
      <c r="Q315" s="152">
        <v>-0.104</v>
      </c>
      <c r="R315" s="11">
        <v>-21</v>
      </c>
      <c r="S315" s="192">
        <v>-2.3542600896860999E-2</v>
      </c>
      <c r="T315" s="11">
        <v>-44</v>
      </c>
      <c r="U315" s="192">
        <v>-4.8087431693989074E-2</v>
      </c>
      <c r="V315" s="127">
        <v>853</v>
      </c>
      <c r="W315" s="128">
        <v>5.7022528243866569E-2</v>
      </c>
      <c r="X315" s="127">
        <v>813</v>
      </c>
      <c r="Y315" s="128">
        <v>5.4947283049472828E-2</v>
      </c>
      <c r="Z315" s="128">
        <v>-4.6893317702227433E-2</v>
      </c>
      <c r="AA315" s="127">
        <v>838</v>
      </c>
      <c r="AB315" s="128">
        <v>5.1452078344692086E-2</v>
      </c>
      <c r="AC315" s="128">
        <v>3.0750307503075031E-2</v>
      </c>
      <c r="AD315" s="127">
        <v>877</v>
      </c>
      <c r="AE315" s="128">
        <v>5.7674602130737863E-2</v>
      </c>
      <c r="AF315" s="128">
        <v>4.6539379474940336E-2</v>
      </c>
      <c r="AG315" s="127">
        <v>795</v>
      </c>
      <c r="AH315" s="128">
        <v>5.7260155574762314E-2</v>
      </c>
      <c r="AI315" s="128">
        <v>-9.350057012542759E-2</v>
      </c>
      <c r="AJ315" s="11">
        <v>-18</v>
      </c>
      <c r="AK315" s="192">
        <v>-2.2140221402214055E-2</v>
      </c>
      <c r="AL315" s="11">
        <v>-43</v>
      </c>
      <c r="AM315" s="192">
        <v>-5.1312649164677801E-2</v>
      </c>
      <c r="AN315" s="127">
        <v>80</v>
      </c>
      <c r="AO315" s="128">
        <v>6.5789473684210523E-2</v>
      </c>
      <c r="AP315" s="127">
        <v>79</v>
      </c>
      <c r="AQ315" s="128">
        <v>6.4227642276422761E-2</v>
      </c>
      <c r="AR315" s="128">
        <v>-1.2500000000000001E-2</v>
      </c>
      <c r="AS315" s="127">
        <v>77</v>
      </c>
      <c r="AT315" s="128">
        <v>6.4924114671163574E-2</v>
      </c>
      <c r="AU315" s="128">
        <v>-2.5316455696202531E-2</v>
      </c>
      <c r="AV315" s="127">
        <v>95</v>
      </c>
      <c r="AW315" s="128">
        <v>4.9019607843137254E-2</v>
      </c>
      <c r="AX315" s="128">
        <v>0.23376623376623376</v>
      </c>
      <c r="AY315" s="127">
        <v>76</v>
      </c>
      <c r="AZ315" s="128">
        <v>5.0065876152832672E-2</v>
      </c>
      <c r="BA315" s="128">
        <v>-0.2</v>
      </c>
      <c r="BB315" s="11">
        <v>-3</v>
      </c>
      <c r="BC315" s="192">
        <v>-3.7974683544303778E-2</v>
      </c>
      <c r="BD315" s="11">
        <v>-1</v>
      </c>
      <c r="BE315" s="192">
        <v>-1.2987012987012988E-2</v>
      </c>
      <c r="BF315" s="207"/>
      <c r="BG315" s="208"/>
      <c r="BH315" s="207"/>
      <c r="BI315" s="208"/>
      <c r="BJ315" s="208"/>
      <c r="BK315" s="207"/>
      <c r="BL315" s="208"/>
      <c r="BM315" s="208"/>
      <c r="BN315" s="207"/>
      <c r="BO315" s="208"/>
      <c r="BP315" s="208"/>
      <c r="BQ315" s="207"/>
      <c r="BR315" s="208"/>
      <c r="BS315" s="208"/>
      <c r="BT315" s="207"/>
      <c r="BU315" s="288"/>
      <c r="BV315" s="207"/>
      <c r="BW315" s="288"/>
      <c r="BX315" s="207"/>
      <c r="BY315" s="208"/>
      <c r="BZ315" s="207"/>
      <c r="CA315" s="208"/>
      <c r="CB315" s="208"/>
      <c r="CC315" s="207"/>
      <c r="CD315" s="208"/>
      <c r="CE315" s="208"/>
      <c r="CF315" s="207"/>
      <c r="CG315" s="208"/>
      <c r="CH315" s="208"/>
      <c r="CI315" s="207"/>
      <c r="CJ315" s="208"/>
      <c r="CK315" s="208"/>
      <c r="CL315" s="207"/>
      <c r="CM315" s="208"/>
      <c r="CN315" s="207"/>
      <c r="CO315" s="208"/>
      <c r="CP315" s="207"/>
      <c r="CQ315" s="208"/>
      <c r="CR315" s="207"/>
      <c r="CS315" s="208"/>
      <c r="CT315" s="208"/>
      <c r="CU315" s="207"/>
      <c r="CV315" s="208"/>
      <c r="CW315" s="208"/>
      <c r="CX315" s="207"/>
      <c r="CY315" s="208"/>
      <c r="CZ315" s="208"/>
      <c r="DA315" s="207"/>
      <c r="DB315" s="208"/>
      <c r="DC315" s="208"/>
      <c r="DD315" s="207"/>
      <c r="DE315" s="208"/>
      <c r="DF315" s="207"/>
      <c r="DG315" s="208"/>
      <c r="DH315" s="207"/>
      <c r="DI315" s="208"/>
      <c r="DJ315" s="207"/>
      <c r="DK315" s="208"/>
      <c r="DL315" s="208"/>
      <c r="DM315" s="207"/>
      <c r="DN315" s="208"/>
      <c r="DO315" s="208"/>
      <c r="DP315" s="207"/>
      <c r="DQ315" s="208"/>
      <c r="DR315" s="208"/>
      <c r="DS315" s="207"/>
      <c r="DT315" s="208"/>
      <c r="DU315" s="208"/>
      <c r="DV315" s="207"/>
      <c r="DW315" s="208"/>
      <c r="DX315" s="207"/>
      <c r="DY315" s="208"/>
    </row>
    <row r="316" spans="1:129" x14ac:dyDescent="0.3">
      <c r="A316" s="413"/>
      <c r="B316" s="413"/>
      <c r="C316" s="12" t="s">
        <v>130</v>
      </c>
      <c r="D316" s="151">
        <v>580</v>
      </c>
      <c r="E316" s="152">
        <v>3.5999999999999997E-2</v>
      </c>
      <c r="F316" s="151">
        <v>623</v>
      </c>
      <c r="G316" s="152">
        <v>3.9E-2</v>
      </c>
      <c r="H316" s="152">
        <v>7.3999999999999996E-2</v>
      </c>
      <c r="I316" s="151">
        <v>624</v>
      </c>
      <c r="J316" s="152">
        <v>3.5999999999999997E-2</v>
      </c>
      <c r="K316" s="152">
        <v>2E-3</v>
      </c>
      <c r="L316" s="151">
        <v>593</v>
      </c>
      <c r="M316" s="152">
        <v>3.5000000000000003E-2</v>
      </c>
      <c r="N316" s="152">
        <v>-0.05</v>
      </c>
      <c r="O316" s="151">
        <v>553</v>
      </c>
      <c r="P316" s="152">
        <v>3.5999999999999997E-2</v>
      </c>
      <c r="Q316" s="152">
        <v>-6.7000000000000004E-2</v>
      </c>
      <c r="R316" s="11">
        <v>-70</v>
      </c>
      <c r="S316" s="192">
        <v>-0.11235955056179781</v>
      </c>
      <c r="T316" s="11">
        <v>-71</v>
      </c>
      <c r="U316" s="192">
        <v>-0.11378205128205128</v>
      </c>
      <c r="V316" s="127">
        <v>542</v>
      </c>
      <c r="W316" s="128">
        <v>3.6232368473828463E-2</v>
      </c>
      <c r="X316" s="127">
        <v>566</v>
      </c>
      <c r="Y316" s="128">
        <v>3.8253582049202491E-2</v>
      </c>
      <c r="Z316" s="128">
        <v>4.4280442804428041E-2</v>
      </c>
      <c r="AA316" s="127">
        <v>584</v>
      </c>
      <c r="AB316" s="128">
        <v>3.5856818321360596E-2</v>
      </c>
      <c r="AC316" s="128">
        <v>3.1802120141342753E-2</v>
      </c>
      <c r="AD316" s="127">
        <v>535</v>
      </c>
      <c r="AE316" s="128">
        <v>3.5183480205182166E-2</v>
      </c>
      <c r="AF316" s="128">
        <v>-8.3904109589041098E-2</v>
      </c>
      <c r="AG316" s="127">
        <v>495</v>
      </c>
      <c r="AH316" s="128">
        <v>3.565254969749352E-2</v>
      </c>
      <c r="AI316" s="128">
        <v>-7.476635514018691E-2</v>
      </c>
      <c r="AJ316" s="11">
        <v>-71</v>
      </c>
      <c r="AK316" s="192">
        <v>-0.12544169611307421</v>
      </c>
      <c r="AL316" s="11">
        <v>-89</v>
      </c>
      <c r="AM316" s="192">
        <v>-0.1523972602739726</v>
      </c>
      <c r="AN316" s="127">
        <v>38</v>
      </c>
      <c r="AO316" s="128">
        <v>3.125E-2</v>
      </c>
      <c r="AP316" s="127">
        <v>57</v>
      </c>
      <c r="AQ316" s="128">
        <v>4.6341463414634146E-2</v>
      </c>
      <c r="AR316" s="128">
        <v>0.5</v>
      </c>
      <c r="AS316" s="127">
        <v>40</v>
      </c>
      <c r="AT316" s="128">
        <v>3.3726812816188868E-2</v>
      </c>
      <c r="AU316" s="128">
        <v>-0.2982456140350877</v>
      </c>
      <c r="AV316" s="127">
        <v>58</v>
      </c>
      <c r="AW316" s="128">
        <v>2.9927760577915376E-2</v>
      </c>
      <c r="AX316" s="128">
        <v>0.45</v>
      </c>
      <c r="AY316" s="127">
        <v>58</v>
      </c>
      <c r="AZ316" s="128">
        <v>3.8208168642951248E-2</v>
      </c>
      <c r="BA316" s="128">
        <v>0</v>
      </c>
      <c r="BB316" s="11">
        <v>1</v>
      </c>
      <c r="BC316" s="192">
        <v>1.7543859649122862E-2</v>
      </c>
      <c r="BD316" s="11">
        <v>18</v>
      </c>
      <c r="BE316" s="192">
        <v>0.45</v>
      </c>
      <c r="BF316" s="207"/>
      <c r="BG316" s="208"/>
      <c r="BH316" s="207"/>
      <c r="BI316" s="208"/>
      <c r="BJ316" s="208"/>
      <c r="BK316" s="207"/>
      <c r="BL316" s="208"/>
      <c r="BM316" s="208"/>
      <c r="BN316" s="207"/>
      <c r="BO316" s="208"/>
      <c r="BP316" s="208"/>
      <c r="BQ316" s="207"/>
      <c r="BR316" s="208"/>
      <c r="BS316" s="208"/>
      <c r="BT316" s="207"/>
      <c r="BU316" s="288"/>
      <c r="BV316" s="207"/>
      <c r="BW316" s="288"/>
      <c r="BX316" s="207"/>
      <c r="BY316" s="208"/>
      <c r="BZ316" s="207"/>
      <c r="CA316" s="208"/>
      <c r="CB316" s="208"/>
      <c r="CC316" s="207"/>
      <c r="CD316" s="208"/>
      <c r="CE316" s="208"/>
      <c r="CF316" s="207"/>
      <c r="CG316" s="208"/>
      <c r="CH316" s="208"/>
      <c r="CI316" s="207"/>
      <c r="CJ316" s="208"/>
      <c r="CK316" s="208"/>
      <c r="CL316" s="207"/>
      <c r="CM316" s="208"/>
      <c r="CN316" s="207"/>
      <c r="CO316" s="208"/>
      <c r="CP316" s="207"/>
      <c r="CQ316" s="208"/>
      <c r="CR316" s="207"/>
      <c r="CS316" s="208"/>
      <c r="CT316" s="208"/>
      <c r="CU316" s="207"/>
      <c r="CV316" s="208"/>
      <c r="CW316" s="208"/>
      <c r="CX316" s="207"/>
      <c r="CY316" s="208"/>
      <c r="CZ316" s="208"/>
      <c r="DA316" s="207"/>
      <c r="DB316" s="208"/>
      <c r="DC316" s="208"/>
      <c r="DD316" s="207"/>
      <c r="DE316" s="208"/>
      <c r="DF316" s="207"/>
      <c r="DG316" s="208"/>
      <c r="DH316" s="207"/>
      <c r="DI316" s="208"/>
      <c r="DJ316" s="207"/>
      <c r="DK316" s="208"/>
      <c r="DL316" s="208"/>
      <c r="DM316" s="207"/>
      <c r="DN316" s="208"/>
      <c r="DO316" s="208"/>
      <c r="DP316" s="207"/>
      <c r="DQ316" s="208"/>
      <c r="DR316" s="208"/>
      <c r="DS316" s="207"/>
      <c r="DT316" s="208"/>
      <c r="DU316" s="208"/>
      <c r="DV316" s="207"/>
      <c r="DW316" s="208"/>
      <c r="DX316" s="207"/>
      <c r="DY316" s="208"/>
    </row>
    <row r="317" spans="1:129" x14ac:dyDescent="0.3">
      <c r="A317" s="413"/>
      <c r="B317" s="413"/>
      <c r="C317" s="112" t="s">
        <v>135</v>
      </c>
      <c r="D317" s="151">
        <v>2472</v>
      </c>
      <c r="E317" s="152">
        <v>0.153</v>
      </c>
      <c r="F317" s="151">
        <v>2527</v>
      </c>
      <c r="G317" s="152">
        <v>0.158</v>
      </c>
      <c r="H317" s="152">
        <v>2.1999999999999999E-2</v>
      </c>
      <c r="I317" s="151">
        <v>2884</v>
      </c>
      <c r="J317" s="152">
        <v>0.16500000000000001</v>
      </c>
      <c r="K317" s="152">
        <v>0.14099999999999999</v>
      </c>
      <c r="L317" s="151">
        <v>2774</v>
      </c>
      <c r="M317" s="152">
        <v>0.16200000000000001</v>
      </c>
      <c r="N317" s="152">
        <v>-3.7999999999999999E-2</v>
      </c>
      <c r="O317" s="151">
        <v>2561</v>
      </c>
      <c r="P317" s="152">
        <v>0.16600000000000001</v>
      </c>
      <c r="Q317" s="152">
        <v>-7.6999999999999999E-2</v>
      </c>
      <c r="R317" s="11">
        <v>34</v>
      </c>
      <c r="S317" s="192">
        <v>1.3454689354966298E-2</v>
      </c>
      <c r="T317" s="11">
        <v>-323</v>
      </c>
      <c r="U317" s="192">
        <v>-0.11199722607489598</v>
      </c>
      <c r="V317" s="127">
        <v>2174</v>
      </c>
      <c r="W317" s="128">
        <v>0.14533057022528245</v>
      </c>
      <c r="X317" s="127">
        <v>2251</v>
      </c>
      <c r="Y317" s="128">
        <v>0.15213571235469045</v>
      </c>
      <c r="Z317" s="128">
        <v>3.5418583256669731E-2</v>
      </c>
      <c r="AA317" s="127">
        <v>2627</v>
      </c>
      <c r="AB317" s="128">
        <v>0.1612942837846135</v>
      </c>
      <c r="AC317" s="128">
        <v>0.16703687250111063</v>
      </c>
      <c r="AD317" s="127">
        <v>2346</v>
      </c>
      <c r="AE317" s="128">
        <v>0.15428120478758384</v>
      </c>
      <c r="AF317" s="128">
        <v>-0.1069661210506281</v>
      </c>
      <c r="AG317" s="127">
        <v>2184</v>
      </c>
      <c r="AH317" s="128">
        <v>0.15730337078651685</v>
      </c>
      <c r="AI317" s="128">
        <v>-6.9053708439897693E-2</v>
      </c>
      <c r="AJ317" s="11">
        <v>-67</v>
      </c>
      <c r="AK317" s="192">
        <v>-2.9764549089293602E-2</v>
      </c>
      <c r="AL317" s="11">
        <v>-443</v>
      </c>
      <c r="AM317" s="192">
        <v>-0.16863342215454891</v>
      </c>
      <c r="AN317" s="127">
        <v>298</v>
      </c>
      <c r="AO317" s="128">
        <v>0.24506578947368421</v>
      </c>
      <c r="AP317" s="127">
        <v>276</v>
      </c>
      <c r="AQ317" s="128">
        <v>0.22439024390243903</v>
      </c>
      <c r="AR317" s="128">
        <v>-7.3825503355704702E-2</v>
      </c>
      <c r="AS317" s="127">
        <v>257</v>
      </c>
      <c r="AT317" s="128">
        <v>0.21669477234401349</v>
      </c>
      <c r="AU317" s="128">
        <v>-6.8840579710144928E-2</v>
      </c>
      <c r="AV317" s="127">
        <v>428</v>
      </c>
      <c r="AW317" s="128">
        <v>0.22084623323013416</v>
      </c>
      <c r="AX317" s="128">
        <v>0.66536964980544744</v>
      </c>
      <c r="AY317" s="127">
        <v>377</v>
      </c>
      <c r="AZ317" s="128">
        <v>0.24835309617918314</v>
      </c>
      <c r="BA317" s="128">
        <v>-0.1191588785046729</v>
      </c>
      <c r="BB317" s="11">
        <v>101</v>
      </c>
      <c r="BC317" s="192">
        <v>0.36594202898550732</v>
      </c>
      <c r="BD317" s="11">
        <v>120</v>
      </c>
      <c r="BE317" s="192">
        <v>0.46692607003891051</v>
      </c>
      <c r="BF317" s="207"/>
      <c r="BG317" s="208"/>
      <c r="BH317" s="207"/>
      <c r="BI317" s="208"/>
      <c r="BJ317" s="208"/>
      <c r="BK317" s="207"/>
      <c r="BL317" s="208"/>
      <c r="BM317" s="208"/>
      <c r="BN317" s="207"/>
      <c r="BO317" s="208"/>
      <c r="BP317" s="208"/>
      <c r="BQ317" s="207"/>
      <c r="BR317" s="208"/>
      <c r="BS317" s="208"/>
      <c r="BT317" s="207"/>
      <c r="BU317" s="288"/>
      <c r="BV317" s="207"/>
      <c r="BW317" s="288"/>
      <c r="BX317" s="207"/>
      <c r="BY317" s="208"/>
      <c r="BZ317" s="207"/>
      <c r="CA317" s="208"/>
      <c r="CB317" s="208"/>
      <c r="CC317" s="207"/>
      <c r="CD317" s="208"/>
      <c r="CE317" s="208"/>
      <c r="CF317" s="207"/>
      <c r="CG317" s="208"/>
      <c r="CH317" s="208"/>
      <c r="CI317" s="207"/>
      <c r="CJ317" s="208"/>
      <c r="CK317" s="208"/>
      <c r="CL317" s="207"/>
      <c r="CM317" s="208"/>
      <c r="CN317" s="207"/>
      <c r="CO317" s="208"/>
      <c r="CP317" s="207"/>
      <c r="CQ317" s="208"/>
      <c r="CR317" s="207"/>
      <c r="CS317" s="208"/>
      <c r="CT317" s="208"/>
      <c r="CU317" s="207"/>
      <c r="CV317" s="208"/>
      <c r="CW317" s="208"/>
      <c r="CX317" s="207"/>
      <c r="CY317" s="208"/>
      <c r="CZ317" s="208"/>
      <c r="DA317" s="207"/>
      <c r="DB317" s="208"/>
      <c r="DC317" s="208"/>
      <c r="DD317" s="207"/>
      <c r="DE317" s="208"/>
      <c r="DF317" s="207"/>
      <c r="DG317" s="208"/>
      <c r="DH317" s="207"/>
      <c r="DI317" s="208"/>
      <c r="DJ317" s="207"/>
      <c r="DK317" s="208"/>
      <c r="DL317" s="208"/>
      <c r="DM317" s="207"/>
      <c r="DN317" s="208"/>
      <c r="DO317" s="208"/>
      <c r="DP317" s="207"/>
      <c r="DQ317" s="208"/>
      <c r="DR317" s="208"/>
      <c r="DS317" s="207"/>
      <c r="DT317" s="208"/>
      <c r="DU317" s="208"/>
      <c r="DV317" s="207"/>
      <c r="DW317" s="208"/>
      <c r="DX317" s="207"/>
      <c r="DY317" s="208"/>
    </row>
    <row r="318" spans="1:129" x14ac:dyDescent="0.3">
      <c r="A318" s="413"/>
      <c r="B318" s="413"/>
      <c r="C318" s="112" t="s">
        <v>13</v>
      </c>
      <c r="D318" s="151">
        <v>16175</v>
      </c>
      <c r="E318" s="152">
        <v>1</v>
      </c>
      <c r="F318" s="151">
        <v>16026</v>
      </c>
      <c r="G318" s="152">
        <v>1</v>
      </c>
      <c r="H318" s="152">
        <v>-8.9999999999999993E-3</v>
      </c>
      <c r="I318" s="151">
        <v>17473</v>
      </c>
      <c r="J318" s="152">
        <v>1</v>
      </c>
      <c r="K318" s="152">
        <v>0.09</v>
      </c>
      <c r="L318" s="151">
        <v>17144</v>
      </c>
      <c r="M318" s="152">
        <v>1</v>
      </c>
      <c r="N318" s="152">
        <v>-1.9E-2</v>
      </c>
      <c r="O318" s="151">
        <v>15402</v>
      </c>
      <c r="P318" s="152">
        <v>1</v>
      </c>
      <c r="Q318" s="152">
        <v>-0.10199999999999999</v>
      </c>
      <c r="R318" s="11">
        <v>-624</v>
      </c>
      <c r="S318" s="192">
        <v>-3.8936727817296846E-2</v>
      </c>
      <c r="T318" s="11">
        <v>-2071</v>
      </c>
      <c r="U318" s="192">
        <v>-0.11852572540491044</v>
      </c>
      <c r="V318" s="127">
        <v>14959</v>
      </c>
      <c r="W318" s="128">
        <v>1</v>
      </c>
      <c r="X318" s="127">
        <v>14796</v>
      </c>
      <c r="Y318" s="128">
        <v>1</v>
      </c>
      <c r="Z318" s="128">
        <v>-1.0896450297479779E-2</v>
      </c>
      <c r="AA318" s="127">
        <v>16287</v>
      </c>
      <c r="AB318" s="128">
        <v>1</v>
      </c>
      <c r="AC318" s="128">
        <v>0.10077047850770479</v>
      </c>
      <c r="AD318" s="127">
        <v>15206</v>
      </c>
      <c r="AE318" s="128">
        <v>1</v>
      </c>
      <c r="AF318" s="128">
        <v>-6.6371953091422603E-2</v>
      </c>
      <c r="AG318" s="127">
        <v>13884</v>
      </c>
      <c r="AH318" s="128">
        <v>1</v>
      </c>
      <c r="AI318" s="128">
        <v>-8.6939366039721161E-2</v>
      </c>
      <c r="AJ318" s="11">
        <v>-912</v>
      </c>
      <c r="AK318" s="192">
        <v>-6.1638280616382768E-2</v>
      </c>
      <c r="AL318" s="11">
        <v>-2403</v>
      </c>
      <c r="AM318" s="192">
        <v>-0.14754098360655737</v>
      </c>
      <c r="AN318" s="127">
        <v>1216</v>
      </c>
      <c r="AO318" s="128">
        <v>1</v>
      </c>
      <c r="AP318" s="127">
        <v>1230</v>
      </c>
      <c r="AQ318" s="128">
        <v>1</v>
      </c>
      <c r="AR318" s="128">
        <v>1.1513157894736841E-2</v>
      </c>
      <c r="AS318" s="127">
        <v>1186</v>
      </c>
      <c r="AT318" s="128">
        <v>1</v>
      </c>
      <c r="AU318" s="128">
        <v>-3.5772357723577237E-2</v>
      </c>
      <c r="AV318" s="127">
        <v>1938</v>
      </c>
      <c r="AW318" s="128">
        <v>1</v>
      </c>
      <c r="AX318" s="128">
        <v>0.63406408094435074</v>
      </c>
      <c r="AY318" s="127">
        <v>1518</v>
      </c>
      <c r="AZ318" s="128">
        <v>1</v>
      </c>
      <c r="BA318" s="128">
        <v>-0.21671826625386997</v>
      </c>
      <c r="BB318" s="11">
        <v>288</v>
      </c>
      <c r="BC318" s="192">
        <v>0.23414634146341462</v>
      </c>
      <c r="BD318" s="11">
        <v>332</v>
      </c>
      <c r="BE318" s="192">
        <v>0.2799325463743676</v>
      </c>
      <c r="BF318" s="207"/>
      <c r="BG318" s="208"/>
      <c r="BH318" s="207"/>
      <c r="BI318" s="208"/>
      <c r="BJ318" s="208"/>
      <c r="BK318" s="207"/>
      <c r="BL318" s="208"/>
      <c r="BM318" s="208"/>
      <c r="BN318" s="207"/>
      <c r="BO318" s="208"/>
      <c r="BP318" s="208"/>
      <c r="BQ318" s="207"/>
      <c r="BR318" s="208"/>
      <c r="BS318" s="208"/>
      <c r="BT318" s="207"/>
      <c r="BU318" s="288"/>
      <c r="BV318" s="207"/>
      <c r="BW318" s="288"/>
      <c r="BX318" s="207"/>
      <c r="BY318" s="208"/>
      <c r="BZ318" s="207"/>
      <c r="CA318" s="208"/>
      <c r="CB318" s="208"/>
      <c r="CC318" s="207"/>
      <c r="CD318" s="208"/>
      <c r="CE318" s="208"/>
      <c r="CF318" s="207"/>
      <c r="CG318" s="208"/>
      <c r="CH318" s="208"/>
      <c r="CI318" s="207"/>
      <c r="CJ318" s="208"/>
      <c r="CK318" s="208"/>
      <c r="CL318" s="207"/>
      <c r="CM318" s="208"/>
      <c r="CN318" s="207"/>
      <c r="CO318" s="208"/>
      <c r="CP318" s="207"/>
      <c r="CQ318" s="208"/>
      <c r="CR318" s="207"/>
      <c r="CS318" s="208"/>
      <c r="CT318" s="208"/>
      <c r="CU318" s="207"/>
      <c r="CV318" s="208"/>
      <c r="CW318" s="208"/>
      <c r="CX318" s="207"/>
      <c r="CY318" s="208"/>
      <c r="CZ318" s="208"/>
      <c r="DA318" s="207"/>
      <c r="DB318" s="208"/>
      <c r="DC318" s="208"/>
      <c r="DD318" s="207"/>
      <c r="DE318" s="208"/>
      <c r="DF318" s="207"/>
      <c r="DG318" s="208"/>
      <c r="DH318" s="207"/>
      <c r="DI318" s="208"/>
      <c r="DJ318" s="207"/>
      <c r="DK318" s="208"/>
      <c r="DL318" s="208"/>
      <c r="DM318" s="207"/>
      <c r="DN318" s="208"/>
      <c r="DO318" s="208"/>
      <c r="DP318" s="207"/>
      <c r="DQ318" s="208"/>
      <c r="DR318" s="208"/>
      <c r="DS318" s="207"/>
      <c r="DT318" s="208"/>
      <c r="DU318" s="208"/>
      <c r="DV318" s="207"/>
      <c r="DW318" s="208"/>
      <c r="DX318" s="207"/>
      <c r="DY318" s="208"/>
    </row>
    <row r="319" spans="1:129" x14ac:dyDescent="0.3">
      <c r="A319" s="413"/>
      <c r="B319" s="413" t="s">
        <v>371</v>
      </c>
      <c r="C319" s="12" t="s">
        <v>134</v>
      </c>
      <c r="D319" s="151">
        <v>8675</v>
      </c>
      <c r="E319" s="152">
        <v>0.44800000000000001</v>
      </c>
      <c r="F319" s="151">
        <v>8935</v>
      </c>
      <c r="G319" s="152">
        <v>0.46100000000000002</v>
      </c>
      <c r="H319" s="152">
        <v>0.03</v>
      </c>
      <c r="I319" s="151">
        <v>9633</v>
      </c>
      <c r="J319" s="152">
        <v>0.47399999999999998</v>
      </c>
      <c r="K319" s="152">
        <v>7.8E-2</v>
      </c>
      <c r="L319" s="151">
        <v>8761</v>
      </c>
      <c r="M319" s="152">
        <v>0.47299999999999998</v>
      </c>
      <c r="N319" s="152">
        <v>-9.0999999999999998E-2</v>
      </c>
      <c r="O319" s="151">
        <v>8545</v>
      </c>
      <c r="P319" s="152">
        <v>0.47199999999999998</v>
      </c>
      <c r="Q319" s="152">
        <v>-2.5000000000000001E-2</v>
      </c>
      <c r="R319" s="11">
        <v>-390</v>
      </c>
      <c r="S319" s="123">
        <v>-4.3648573027420312E-2</v>
      </c>
      <c r="T319" s="11">
        <v>-1088</v>
      </c>
      <c r="U319" s="123">
        <v>-0.11294508460500363</v>
      </c>
      <c r="V319" s="127">
        <v>8209</v>
      </c>
      <c r="W319" s="128">
        <v>0.45459076309668844</v>
      </c>
      <c r="X319" s="127">
        <v>8448</v>
      </c>
      <c r="Y319" s="128">
        <v>0.46581385090427879</v>
      </c>
      <c r="Z319" s="128">
        <v>2.9114386648800096E-2</v>
      </c>
      <c r="AA319" s="127">
        <v>9126</v>
      </c>
      <c r="AB319" s="128">
        <v>0.47750104646295521</v>
      </c>
      <c r="AC319" s="128">
        <v>8.0255681818181823E-2</v>
      </c>
      <c r="AD319" s="127">
        <v>8108</v>
      </c>
      <c r="AE319" s="128">
        <v>0.48038867164355964</v>
      </c>
      <c r="AF319" s="128">
        <v>-0.11154941924172694</v>
      </c>
      <c r="AG319" s="127">
        <v>7813</v>
      </c>
      <c r="AH319" s="128">
        <v>0.48062253937007876</v>
      </c>
      <c r="AI319" s="128">
        <v>-3.6383818450912681E-2</v>
      </c>
      <c r="AJ319" s="11">
        <v>-635</v>
      </c>
      <c r="AK319" s="123">
        <v>-7.5165719696969724E-2</v>
      </c>
      <c r="AL319" s="11">
        <v>-1313</v>
      </c>
      <c r="AM319" s="123">
        <v>-0.14387464387464388</v>
      </c>
      <c r="AN319" s="127">
        <v>466</v>
      </c>
      <c r="AO319" s="128">
        <v>0.36236391912908245</v>
      </c>
      <c r="AP319" s="127">
        <v>487</v>
      </c>
      <c r="AQ319" s="128">
        <v>0.38467614533965244</v>
      </c>
      <c r="AR319" s="128">
        <v>4.5064377682403435E-2</v>
      </c>
      <c r="AS319" s="127">
        <v>507</v>
      </c>
      <c r="AT319" s="128">
        <v>0.41659819227608874</v>
      </c>
      <c r="AU319" s="128">
        <v>4.1067761806981518E-2</v>
      </c>
      <c r="AV319" s="127">
        <v>653</v>
      </c>
      <c r="AW319" s="128">
        <v>0.39623786407766992</v>
      </c>
      <c r="AX319" s="128">
        <v>0.28796844181459569</v>
      </c>
      <c r="AY319" s="127">
        <v>732</v>
      </c>
      <c r="AZ319" s="128">
        <v>0.3997815401419989</v>
      </c>
      <c r="BA319" s="128">
        <v>0.12098009188361408</v>
      </c>
      <c r="BB319" s="11">
        <v>245</v>
      </c>
      <c r="BC319" s="123">
        <v>0.50308008213552369</v>
      </c>
      <c r="BD319" s="11">
        <v>225</v>
      </c>
      <c r="BE319" s="123">
        <v>0.4437869822485207</v>
      </c>
      <c r="BF319" s="207"/>
      <c r="BG319" s="208"/>
      <c r="BH319" s="207"/>
      <c r="BI319" s="208"/>
      <c r="BJ319" s="208"/>
      <c r="BK319" s="207"/>
      <c r="BL319" s="208"/>
      <c r="BM319" s="208"/>
      <c r="BN319" s="207"/>
      <c r="BO319" s="208"/>
      <c r="BP319" s="208"/>
      <c r="BQ319" s="207"/>
      <c r="BR319" s="208"/>
      <c r="BS319" s="208"/>
      <c r="BT319" s="207"/>
      <c r="BU319" s="288"/>
      <c r="BV319" s="207"/>
      <c r="BW319" s="288"/>
      <c r="BX319" s="207"/>
      <c r="BY319" s="208"/>
      <c r="BZ319" s="207"/>
      <c r="CA319" s="208"/>
      <c r="CB319" s="208"/>
      <c r="CC319" s="207"/>
      <c r="CD319" s="208"/>
      <c r="CE319" s="208"/>
      <c r="CF319" s="207"/>
      <c r="CG319" s="208"/>
      <c r="CH319" s="208"/>
      <c r="CI319" s="207"/>
      <c r="CJ319" s="208"/>
      <c r="CK319" s="208"/>
      <c r="CL319" s="207"/>
      <c r="CM319" s="208"/>
      <c r="CN319" s="207"/>
      <c r="CO319" s="208"/>
      <c r="CP319" s="207"/>
      <c r="CQ319" s="208"/>
      <c r="CR319" s="207"/>
      <c r="CS319" s="208"/>
      <c r="CT319" s="208"/>
      <c r="CU319" s="207"/>
      <c r="CV319" s="208"/>
      <c r="CW319" s="208"/>
      <c r="CX319" s="207"/>
      <c r="CY319" s="208"/>
      <c r="CZ319" s="208"/>
      <c r="DA319" s="207"/>
      <c r="DB319" s="208"/>
      <c r="DC319" s="208"/>
      <c r="DD319" s="207"/>
      <c r="DE319" s="208"/>
      <c r="DF319" s="207"/>
      <c r="DG319" s="208"/>
      <c r="DH319" s="207"/>
      <c r="DI319" s="208"/>
      <c r="DJ319" s="207"/>
      <c r="DK319" s="208"/>
      <c r="DL319" s="208"/>
      <c r="DM319" s="207"/>
      <c r="DN319" s="208"/>
      <c r="DO319" s="208"/>
      <c r="DP319" s="207"/>
      <c r="DQ319" s="208"/>
      <c r="DR319" s="208"/>
      <c r="DS319" s="207"/>
      <c r="DT319" s="208"/>
      <c r="DU319" s="208"/>
      <c r="DV319" s="207"/>
      <c r="DW319" s="208"/>
      <c r="DX319" s="207"/>
      <c r="DY319" s="208"/>
    </row>
    <row r="320" spans="1:129" x14ac:dyDescent="0.3">
      <c r="A320" s="413"/>
      <c r="B320" s="413"/>
      <c r="C320" s="12" t="s">
        <v>133</v>
      </c>
      <c r="D320" s="151">
        <v>4088</v>
      </c>
      <c r="E320" s="152">
        <v>0.21099999999999999</v>
      </c>
      <c r="F320" s="151">
        <v>4031</v>
      </c>
      <c r="G320" s="152">
        <v>0.20799999999999999</v>
      </c>
      <c r="H320" s="152">
        <v>-1.4E-2</v>
      </c>
      <c r="I320" s="151">
        <v>4062</v>
      </c>
      <c r="J320" s="152">
        <v>0.2</v>
      </c>
      <c r="K320" s="152">
        <v>8.0000000000000002E-3</v>
      </c>
      <c r="L320" s="151">
        <v>3804</v>
      </c>
      <c r="M320" s="152">
        <v>0.20499999999999999</v>
      </c>
      <c r="N320" s="152">
        <v>-6.4000000000000001E-2</v>
      </c>
      <c r="O320" s="151">
        <v>3718</v>
      </c>
      <c r="P320" s="152">
        <v>0.20599999999999999</v>
      </c>
      <c r="Q320" s="152">
        <v>-2.3E-2</v>
      </c>
      <c r="R320" s="11">
        <v>-313</v>
      </c>
      <c r="S320" s="123">
        <v>-7.7648226246588958E-2</v>
      </c>
      <c r="T320" s="11">
        <v>-344</v>
      </c>
      <c r="U320" s="123">
        <v>-8.4687346134908914E-2</v>
      </c>
      <c r="V320" s="127">
        <v>3846</v>
      </c>
      <c r="W320" s="128">
        <v>0.21298039650016612</v>
      </c>
      <c r="X320" s="127">
        <v>3776</v>
      </c>
      <c r="Y320" s="128">
        <v>0.20820467578297308</v>
      </c>
      <c r="Z320" s="128">
        <v>-1.8200728029121163E-2</v>
      </c>
      <c r="AA320" s="127">
        <v>3831</v>
      </c>
      <c r="AB320" s="128">
        <v>0.20044997907074089</v>
      </c>
      <c r="AC320" s="128">
        <v>1.4565677966101694E-2</v>
      </c>
      <c r="AD320" s="127">
        <v>3497</v>
      </c>
      <c r="AE320" s="128">
        <v>0.20719279535489987</v>
      </c>
      <c r="AF320" s="128">
        <v>-8.7183503001827201E-2</v>
      </c>
      <c r="AG320" s="127">
        <v>3350</v>
      </c>
      <c r="AH320" s="128">
        <v>0.20607775590551181</v>
      </c>
      <c r="AI320" s="128">
        <v>-4.2036030883614524E-2</v>
      </c>
      <c r="AJ320" s="11">
        <v>-426</v>
      </c>
      <c r="AK320" s="123">
        <v>-0.11281779661016944</v>
      </c>
      <c r="AL320" s="11">
        <v>-481</v>
      </c>
      <c r="AM320" s="123">
        <v>-0.12555468546071522</v>
      </c>
      <c r="AN320" s="127">
        <v>242</v>
      </c>
      <c r="AO320" s="128">
        <v>0.18818040435458788</v>
      </c>
      <c r="AP320" s="127">
        <v>255</v>
      </c>
      <c r="AQ320" s="128">
        <v>0.2014218009478673</v>
      </c>
      <c r="AR320" s="128">
        <v>5.3719008264462811E-2</v>
      </c>
      <c r="AS320" s="127">
        <v>231</v>
      </c>
      <c r="AT320" s="128">
        <v>0.18981101068200493</v>
      </c>
      <c r="AU320" s="128">
        <v>-9.4117647058823528E-2</v>
      </c>
      <c r="AV320" s="127">
        <v>307</v>
      </c>
      <c r="AW320" s="128">
        <v>0.18628640776699029</v>
      </c>
      <c r="AX320" s="128">
        <v>0.32900432900432902</v>
      </c>
      <c r="AY320" s="127">
        <v>368</v>
      </c>
      <c r="AZ320" s="128">
        <v>0.20098306936100491</v>
      </c>
      <c r="BA320" s="128">
        <v>0.1986970684039088</v>
      </c>
      <c r="BB320" s="11">
        <v>113</v>
      </c>
      <c r="BC320" s="123">
        <v>0.44313725490196076</v>
      </c>
      <c r="BD320" s="11">
        <v>137</v>
      </c>
      <c r="BE320" s="123">
        <v>0.59307359307359309</v>
      </c>
      <c r="BF320" s="207"/>
      <c r="BG320" s="208"/>
      <c r="BH320" s="207"/>
      <c r="BI320" s="208"/>
      <c r="BJ320" s="208"/>
      <c r="BK320" s="207"/>
      <c r="BL320" s="208"/>
      <c r="BM320" s="208"/>
      <c r="BN320" s="207"/>
      <c r="BO320" s="208"/>
      <c r="BP320" s="208"/>
      <c r="BQ320" s="207"/>
      <c r="BR320" s="208"/>
      <c r="BS320" s="208"/>
      <c r="BT320" s="207"/>
      <c r="BU320" s="288"/>
      <c r="BV320" s="207"/>
      <c r="BW320" s="288"/>
      <c r="BX320" s="207"/>
      <c r="BY320" s="208"/>
      <c r="BZ320" s="207"/>
      <c r="CA320" s="208"/>
      <c r="CB320" s="208"/>
      <c r="CC320" s="207"/>
      <c r="CD320" s="208"/>
      <c r="CE320" s="208"/>
      <c r="CF320" s="207"/>
      <c r="CG320" s="208"/>
      <c r="CH320" s="208"/>
      <c r="CI320" s="207"/>
      <c r="CJ320" s="208"/>
      <c r="CK320" s="208"/>
      <c r="CL320" s="207"/>
      <c r="CM320" s="208"/>
      <c r="CN320" s="207"/>
      <c r="CO320" s="208"/>
      <c r="CP320" s="207"/>
      <c r="CQ320" s="208"/>
      <c r="CR320" s="207"/>
      <c r="CS320" s="208"/>
      <c r="CT320" s="208"/>
      <c r="CU320" s="207"/>
      <c r="CV320" s="208"/>
      <c r="CW320" s="208"/>
      <c r="CX320" s="207"/>
      <c r="CY320" s="208"/>
      <c r="CZ320" s="208"/>
      <c r="DA320" s="207"/>
      <c r="DB320" s="208"/>
      <c r="DC320" s="208"/>
      <c r="DD320" s="207"/>
      <c r="DE320" s="208"/>
      <c r="DF320" s="207"/>
      <c r="DG320" s="208"/>
      <c r="DH320" s="207"/>
      <c r="DI320" s="208"/>
      <c r="DJ320" s="207"/>
      <c r="DK320" s="208"/>
      <c r="DL320" s="208"/>
      <c r="DM320" s="207"/>
      <c r="DN320" s="208"/>
      <c r="DO320" s="208"/>
      <c r="DP320" s="207"/>
      <c r="DQ320" s="208"/>
      <c r="DR320" s="208"/>
      <c r="DS320" s="207"/>
      <c r="DT320" s="208"/>
      <c r="DU320" s="208"/>
      <c r="DV320" s="207"/>
      <c r="DW320" s="208"/>
      <c r="DX320" s="207"/>
      <c r="DY320" s="208"/>
    </row>
    <row r="321" spans="1:129" x14ac:dyDescent="0.3">
      <c r="A321" s="413"/>
      <c r="B321" s="413"/>
      <c r="C321" s="112" t="s">
        <v>132</v>
      </c>
      <c r="D321" s="151">
        <v>2277</v>
      </c>
      <c r="E321" s="152">
        <v>0.11799999999999999</v>
      </c>
      <c r="F321" s="151">
        <v>2250</v>
      </c>
      <c r="G321" s="152">
        <v>0.11600000000000001</v>
      </c>
      <c r="H321" s="152">
        <v>-1.2E-2</v>
      </c>
      <c r="I321" s="151">
        <v>2332</v>
      </c>
      <c r="J321" s="152">
        <v>0.115</v>
      </c>
      <c r="K321" s="152">
        <v>3.5999999999999997E-2</v>
      </c>
      <c r="L321" s="151">
        <v>2011</v>
      </c>
      <c r="M321" s="152">
        <v>0.109</v>
      </c>
      <c r="N321" s="152">
        <v>-0.13800000000000001</v>
      </c>
      <c r="O321" s="151">
        <v>2044</v>
      </c>
      <c r="P321" s="152">
        <v>0.113</v>
      </c>
      <c r="Q321" s="152">
        <v>1.6E-2</v>
      </c>
      <c r="R321" s="11">
        <v>-206</v>
      </c>
      <c r="S321" s="123">
        <v>-9.1555555555555501E-2</v>
      </c>
      <c r="T321" s="11">
        <v>-288</v>
      </c>
      <c r="U321" s="123">
        <v>-0.1234991423670669</v>
      </c>
      <c r="V321" s="127">
        <v>2107</v>
      </c>
      <c r="W321" s="128">
        <v>0.11667958799424077</v>
      </c>
      <c r="X321" s="127">
        <v>2077</v>
      </c>
      <c r="Y321" s="128">
        <v>0.11452359947066608</v>
      </c>
      <c r="Z321" s="128">
        <v>-1.4238253440911248E-2</v>
      </c>
      <c r="AA321" s="127">
        <v>2183</v>
      </c>
      <c r="AB321" s="128">
        <v>0.11422143156132272</v>
      </c>
      <c r="AC321" s="128">
        <v>5.1035146846413096E-2</v>
      </c>
      <c r="AD321" s="127">
        <v>1822</v>
      </c>
      <c r="AE321" s="128">
        <v>0.10795117904965043</v>
      </c>
      <c r="AF321" s="128">
        <v>-0.16536875858909758</v>
      </c>
      <c r="AG321" s="127">
        <v>1817</v>
      </c>
      <c r="AH321" s="128">
        <v>0.11177411417322834</v>
      </c>
      <c r="AI321" s="128">
        <v>-2.7442371020856204E-3</v>
      </c>
      <c r="AJ321" s="11">
        <v>-260</v>
      </c>
      <c r="AK321" s="123">
        <v>-0.12518054886856045</v>
      </c>
      <c r="AL321" s="11">
        <v>-366</v>
      </c>
      <c r="AM321" s="123">
        <v>-0.16765918460833715</v>
      </c>
      <c r="AN321" s="127">
        <v>170</v>
      </c>
      <c r="AO321" s="128">
        <v>0.13219284603421461</v>
      </c>
      <c r="AP321" s="127">
        <v>173</v>
      </c>
      <c r="AQ321" s="128">
        <v>0.13665086887835703</v>
      </c>
      <c r="AR321" s="128">
        <v>1.7647058823529412E-2</v>
      </c>
      <c r="AS321" s="127">
        <v>149</v>
      </c>
      <c r="AT321" s="128">
        <v>0.12243221035332785</v>
      </c>
      <c r="AU321" s="128">
        <v>-0.13872832369942195</v>
      </c>
      <c r="AV321" s="127">
        <v>189</v>
      </c>
      <c r="AW321" s="128">
        <v>0.11468446601941748</v>
      </c>
      <c r="AX321" s="128">
        <v>0.26845637583892618</v>
      </c>
      <c r="AY321" s="127">
        <v>227</v>
      </c>
      <c r="AZ321" s="128">
        <v>0.12397596941561988</v>
      </c>
      <c r="BA321" s="128">
        <v>0.20105820105820105</v>
      </c>
      <c r="BB321" s="11">
        <v>54</v>
      </c>
      <c r="BC321" s="123">
        <v>0.31213872832369938</v>
      </c>
      <c r="BD321" s="11">
        <v>78</v>
      </c>
      <c r="BE321" s="123">
        <v>0.52348993288590606</v>
      </c>
      <c r="BF321" s="207"/>
      <c r="BG321" s="208"/>
      <c r="BH321" s="207"/>
      <c r="BI321" s="208"/>
      <c r="BJ321" s="208"/>
      <c r="BK321" s="207"/>
      <c r="BL321" s="208"/>
      <c r="BM321" s="208"/>
      <c r="BN321" s="207"/>
      <c r="BO321" s="208"/>
      <c r="BP321" s="208"/>
      <c r="BQ321" s="207"/>
      <c r="BR321" s="208"/>
      <c r="BS321" s="208"/>
      <c r="BT321" s="207"/>
      <c r="BU321" s="288"/>
      <c r="BV321" s="207"/>
      <c r="BW321" s="288"/>
      <c r="BX321" s="207"/>
      <c r="BY321" s="208"/>
      <c r="BZ321" s="207"/>
      <c r="CA321" s="208"/>
      <c r="CB321" s="208"/>
      <c r="CC321" s="207"/>
      <c r="CD321" s="208"/>
      <c r="CE321" s="208"/>
      <c r="CF321" s="207"/>
      <c r="CG321" s="208"/>
      <c r="CH321" s="208"/>
      <c r="CI321" s="207"/>
      <c r="CJ321" s="208"/>
      <c r="CK321" s="208"/>
      <c r="CL321" s="207"/>
      <c r="CM321" s="208"/>
      <c r="CN321" s="207"/>
      <c r="CO321" s="208"/>
      <c r="CP321" s="207"/>
      <c r="CQ321" s="208"/>
      <c r="CR321" s="207"/>
      <c r="CS321" s="208"/>
      <c r="CT321" s="208"/>
      <c r="CU321" s="207"/>
      <c r="CV321" s="208"/>
      <c r="CW321" s="208"/>
      <c r="CX321" s="207"/>
      <c r="CY321" s="208"/>
      <c r="CZ321" s="208"/>
      <c r="DA321" s="207"/>
      <c r="DB321" s="208"/>
      <c r="DC321" s="208"/>
      <c r="DD321" s="207"/>
      <c r="DE321" s="208"/>
      <c r="DF321" s="207"/>
      <c r="DG321" s="208"/>
      <c r="DH321" s="207"/>
      <c r="DI321" s="208"/>
      <c r="DJ321" s="207"/>
      <c r="DK321" s="208"/>
      <c r="DL321" s="208"/>
      <c r="DM321" s="207"/>
      <c r="DN321" s="208"/>
      <c r="DO321" s="208"/>
      <c r="DP321" s="207"/>
      <c r="DQ321" s="208"/>
      <c r="DR321" s="208"/>
      <c r="DS321" s="207"/>
      <c r="DT321" s="208"/>
      <c r="DU321" s="208"/>
      <c r="DV321" s="207"/>
      <c r="DW321" s="208"/>
      <c r="DX321" s="207"/>
      <c r="DY321" s="208"/>
    </row>
    <row r="322" spans="1:129" x14ac:dyDescent="0.3">
      <c r="A322" s="413"/>
      <c r="B322" s="413"/>
      <c r="C322" s="12" t="s">
        <v>131</v>
      </c>
      <c r="D322" s="151">
        <v>1392</v>
      </c>
      <c r="E322" s="152">
        <v>7.1999999999999995E-2</v>
      </c>
      <c r="F322" s="151">
        <v>1354</v>
      </c>
      <c r="G322" s="152">
        <v>7.0000000000000007E-2</v>
      </c>
      <c r="H322" s="152">
        <v>-2.7E-2</v>
      </c>
      <c r="I322" s="151">
        <v>1387</v>
      </c>
      <c r="J322" s="152">
        <v>6.8000000000000005E-2</v>
      </c>
      <c r="K322" s="152">
        <v>2.4E-2</v>
      </c>
      <c r="L322" s="151">
        <v>1192</v>
      </c>
      <c r="M322" s="152">
        <v>6.4000000000000001E-2</v>
      </c>
      <c r="N322" s="152">
        <v>-0.14099999999999999</v>
      </c>
      <c r="O322" s="151">
        <v>1228</v>
      </c>
      <c r="P322" s="152">
        <v>6.8000000000000005E-2</v>
      </c>
      <c r="Q322" s="152">
        <v>0.03</v>
      </c>
      <c r="R322" s="11">
        <v>-126</v>
      </c>
      <c r="S322" s="123">
        <v>-9.3057607090103356E-2</v>
      </c>
      <c r="T322" s="11">
        <v>-159</v>
      </c>
      <c r="U322" s="123">
        <v>-0.11463590483056957</v>
      </c>
      <c r="V322" s="127">
        <v>1289</v>
      </c>
      <c r="W322" s="128">
        <v>7.1381105327278774E-2</v>
      </c>
      <c r="X322" s="127">
        <v>1261</v>
      </c>
      <c r="Y322" s="128">
        <v>6.9530216144684603E-2</v>
      </c>
      <c r="Z322" s="128">
        <v>-2.1722265321955005E-2</v>
      </c>
      <c r="AA322" s="127">
        <v>1279</v>
      </c>
      <c r="AB322" s="128">
        <v>6.6921305985768106E-2</v>
      </c>
      <c r="AC322" s="128">
        <v>1.4274385408406027E-2</v>
      </c>
      <c r="AD322" s="127">
        <v>1063</v>
      </c>
      <c r="AE322" s="128">
        <v>6.2981395899988149E-2</v>
      </c>
      <c r="AF322" s="128">
        <v>-0.16888193901485535</v>
      </c>
      <c r="AG322" s="127">
        <v>1079</v>
      </c>
      <c r="AH322" s="128">
        <v>6.6375492125984245E-2</v>
      </c>
      <c r="AI322" s="128">
        <v>1.5051740357478834E-2</v>
      </c>
      <c r="AJ322" s="11">
        <v>-182</v>
      </c>
      <c r="AK322" s="123">
        <v>-0.14432989690721654</v>
      </c>
      <c r="AL322" s="11">
        <v>-200</v>
      </c>
      <c r="AM322" s="123">
        <v>-0.1563721657544957</v>
      </c>
      <c r="AN322" s="127">
        <v>103</v>
      </c>
      <c r="AO322" s="128">
        <v>8.0093312597200622E-2</v>
      </c>
      <c r="AP322" s="127">
        <v>93</v>
      </c>
      <c r="AQ322" s="128">
        <v>7.3459715639810422E-2</v>
      </c>
      <c r="AR322" s="128">
        <v>-9.7087378640776698E-2</v>
      </c>
      <c r="AS322" s="127">
        <v>108</v>
      </c>
      <c r="AT322" s="128">
        <v>8.8742810188989316E-2</v>
      </c>
      <c r="AU322" s="128">
        <v>0.16129032258064516</v>
      </c>
      <c r="AV322" s="127">
        <v>129</v>
      </c>
      <c r="AW322" s="128">
        <v>7.827669902912622E-2</v>
      </c>
      <c r="AX322" s="128">
        <v>0.19444444444444445</v>
      </c>
      <c r="AY322" s="127">
        <v>149</v>
      </c>
      <c r="AZ322" s="128">
        <v>8.1376297105406878E-2</v>
      </c>
      <c r="BA322" s="128">
        <v>0.15503875968992248</v>
      </c>
      <c r="BB322" s="11">
        <v>56</v>
      </c>
      <c r="BC322" s="123">
        <v>0.60215053763440851</v>
      </c>
      <c r="BD322" s="11">
        <v>41</v>
      </c>
      <c r="BE322" s="123">
        <v>0.37962962962962965</v>
      </c>
      <c r="BF322" s="207"/>
      <c r="BG322" s="208"/>
      <c r="BH322" s="207"/>
      <c r="BI322" s="208"/>
      <c r="BJ322" s="208"/>
      <c r="BK322" s="207"/>
      <c r="BL322" s="208"/>
      <c r="BM322" s="208"/>
      <c r="BN322" s="207"/>
      <c r="BO322" s="208"/>
      <c r="BP322" s="208"/>
      <c r="BQ322" s="207"/>
      <c r="BR322" s="208"/>
      <c r="BS322" s="208"/>
      <c r="BT322" s="207"/>
      <c r="BU322" s="288"/>
      <c r="BV322" s="207"/>
      <c r="BW322" s="288"/>
      <c r="BX322" s="207"/>
      <c r="BY322" s="208"/>
      <c r="BZ322" s="207"/>
      <c r="CA322" s="208"/>
      <c r="CB322" s="208"/>
      <c r="CC322" s="207"/>
      <c r="CD322" s="208"/>
      <c r="CE322" s="208"/>
      <c r="CF322" s="207"/>
      <c r="CG322" s="208"/>
      <c r="CH322" s="208"/>
      <c r="CI322" s="207"/>
      <c r="CJ322" s="208"/>
      <c r="CK322" s="208"/>
      <c r="CL322" s="207"/>
      <c r="CM322" s="208"/>
      <c r="CN322" s="207"/>
      <c r="CO322" s="208"/>
      <c r="CP322" s="207"/>
      <c r="CQ322" s="208"/>
      <c r="CR322" s="207"/>
      <c r="CS322" s="208"/>
      <c r="CT322" s="208"/>
      <c r="CU322" s="207"/>
      <c r="CV322" s="208"/>
      <c r="CW322" s="208"/>
      <c r="CX322" s="207"/>
      <c r="CY322" s="208"/>
      <c r="CZ322" s="208"/>
      <c r="DA322" s="207"/>
      <c r="DB322" s="208"/>
      <c r="DC322" s="208"/>
      <c r="DD322" s="207"/>
      <c r="DE322" s="208"/>
      <c r="DF322" s="207"/>
      <c r="DG322" s="208"/>
      <c r="DH322" s="207"/>
      <c r="DI322" s="208"/>
      <c r="DJ322" s="207"/>
      <c r="DK322" s="208"/>
      <c r="DL322" s="208"/>
      <c r="DM322" s="207"/>
      <c r="DN322" s="208"/>
      <c r="DO322" s="208"/>
      <c r="DP322" s="207"/>
      <c r="DQ322" s="208"/>
      <c r="DR322" s="208"/>
      <c r="DS322" s="207"/>
      <c r="DT322" s="208"/>
      <c r="DU322" s="208"/>
      <c r="DV322" s="207"/>
      <c r="DW322" s="208"/>
      <c r="DX322" s="207"/>
      <c r="DY322" s="208"/>
    </row>
    <row r="323" spans="1:129" x14ac:dyDescent="0.3">
      <c r="A323" s="413"/>
      <c r="B323" s="413"/>
      <c r="C323" s="12" t="s">
        <v>130</v>
      </c>
      <c r="D323" s="151">
        <v>884</v>
      </c>
      <c r="E323" s="152">
        <v>4.5999999999999999E-2</v>
      </c>
      <c r="F323" s="151">
        <v>906</v>
      </c>
      <c r="G323" s="152">
        <v>4.7E-2</v>
      </c>
      <c r="H323" s="152">
        <v>2.5000000000000001E-2</v>
      </c>
      <c r="I323" s="151">
        <v>1007</v>
      </c>
      <c r="J323" s="152">
        <v>0.05</v>
      </c>
      <c r="K323" s="152">
        <v>0.111</v>
      </c>
      <c r="L323" s="151">
        <v>864</v>
      </c>
      <c r="M323" s="152">
        <v>4.7E-2</v>
      </c>
      <c r="N323" s="152">
        <v>-0.14199999999999999</v>
      </c>
      <c r="O323" s="151">
        <v>830</v>
      </c>
      <c r="P323" s="152">
        <v>4.5999999999999999E-2</v>
      </c>
      <c r="Q323" s="152">
        <v>-3.9E-2</v>
      </c>
      <c r="R323" s="11">
        <v>-76</v>
      </c>
      <c r="S323" s="123">
        <v>-8.3885209713024267E-2</v>
      </c>
      <c r="T323" s="11">
        <v>-177</v>
      </c>
      <c r="U323" s="123">
        <v>-0.17576961271102284</v>
      </c>
      <c r="V323" s="127">
        <v>794</v>
      </c>
      <c r="W323" s="128">
        <v>4.3969431830767527E-2</v>
      </c>
      <c r="X323" s="127">
        <v>843</v>
      </c>
      <c r="Y323" s="128">
        <v>4.6482134980149976E-2</v>
      </c>
      <c r="Z323" s="128">
        <v>6.1712846347607056E-2</v>
      </c>
      <c r="AA323" s="127">
        <v>939</v>
      </c>
      <c r="AB323" s="128">
        <v>4.9131435747174552E-2</v>
      </c>
      <c r="AC323" s="128">
        <v>0.11387900355871886</v>
      </c>
      <c r="AD323" s="127">
        <v>774</v>
      </c>
      <c r="AE323" s="128">
        <v>4.5858514041948101E-2</v>
      </c>
      <c r="AF323" s="128">
        <v>-0.1757188498402556</v>
      </c>
      <c r="AG323" s="127">
        <v>736</v>
      </c>
      <c r="AH323" s="128">
        <v>4.5275590551181105E-2</v>
      </c>
      <c r="AI323" s="128">
        <v>-4.909560723514212E-2</v>
      </c>
      <c r="AJ323" s="11">
        <v>-107</v>
      </c>
      <c r="AK323" s="123">
        <v>-0.12692763938315543</v>
      </c>
      <c r="AL323" s="11">
        <v>-203</v>
      </c>
      <c r="AM323" s="123">
        <v>-0.2161874334398296</v>
      </c>
      <c r="AN323" s="127">
        <v>90</v>
      </c>
      <c r="AO323" s="128">
        <v>6.9984447900466568E-2</v>
      </c>
      <c r="AP323" s="127">
        <v>63</v>
      </c>
      <c r="AQ323" s="128">
        <v>4.9763033175355451E-2</v>
      </c>
      <c r="AR323" s="128">
        <v>-0.3</v>
      </c>
      <c r="AS323" s="127">
        <v>68</v>
      </c>
      <c r="AT323" s="128">
        <v>5.5875102711585869E-2</v>
      </c>
      <c r="AU323" s="128">
        <v>7.9365079365079361E-2</v>
      </c>
      <c r="AV323" s="127">
        <v>90</v>
      </c>
      <c r="AW323" s="128">
        <v>5.461165048543689E-2</v>
      </c>
      <c r="AX323" s="128">
        <v>0.3235294117647059</v>
      </c>
      <c r="AY323" s="127">
        <v>94</v>
      </c>
      <c r="AZ323" s="128">
        <v>5.1338066630256689E-2</v>
      </c>
      <c r="BA323" s="128">
        <v>4.4444444444444446E-2</v>
      </c>
      <c r="BB323" s="11">
        <v>31</v>
      </c>
      <c r="BC323" s="123">
        <v>0.49206349206349209</v>
      </c>
      <c r="BD323" s="11">
        <v>26</v>
      </c>
      <c r="BE323" s="123">
        <v>0.38235294117647056</v>
      </c>
      <c r="BF323" s="207"/>
      <c r="BG323" s="208"/>
      <c r="BH323" s="207"/>
      <c r="BI323" s="208"/>
      <c r="BJ323" s="208"/>
      <c r="BK323" s="207"/>
      <c r="BL323" s="208"/>
      <c r="BM323" s="208"/>
      <c r="BN323" s="207"/>
      <c r="BO323" s="208"/>
      <c r="BP323" s="208"/>
      <c r="BQ323" s="207"/>
      <c r="BR323" s="208"/>
      <c r="BS323" s="208"/>
      <c r="BT323" s="207"/>
      <c r="BU323" s="288"/>
      <c r="BV323" s="207"/>
      <c r="BW323" s="288"/>
      <c r="BX323" s="207"/>
      <c r="BY323" s="208"/>
      <c r="BZ323" s="207"/>
      <c r="CA323" s="208"/>
      <c r="CB323" s="208"/>
      <c r="CC323" s="207"/>
      <c r="CD323" s="208"/>
      <c r="CE323" s="208"/>
      <c r="CF323" s="207"/>
      <c r="CG323" s="208"/>
      <c r="CH323" s="208"/>
      <c r="CI323" s="207"/>
      <c r="CJ323" s="208"/>
      <c r="CK323" s="208"/>
      <c r="CL323" s="207"/>
      <c r="CM323" s="208"/>
      <c r="CN323" s="207"/>
      <c r="CO323" s="208"/>
      <c r="CP323" s="207"/>
      <c r="CQ323" s="208"/>
      <c r="CR323" s="207"/>
      <c r="CS323" s="208"/>
      <c r="CT323" s="208"/>
      <c r="CU323" s="207"/>
      <c r="CV323" s="208"/>
      <c r="CW323" s="208"/>
      <c r="CX323" s="207"/>
      <c r="CY323" s="208"/>
      <c r="CZ323" s="208"/>
      <c r="DA323" s="207"/>
      <c r="DB323" s="208"/>
      <c r="DC323" s="208"/>
      <c r="DD323" s="207"/>
      <c r="DE323" s="208"/>
      <c r="DF323" s="207"/>
      <c r="DG323" s="208"/>
      <c r="DH323" s="207"/>
      <c r="DI323" s="208"/>
      <c r="DJ323" s="207"/>
      <c r="DK323" s="208"/>
      <c r="DL323" s="208"/>
      <c r="DM323" s="207"/>
      <c r="DN323" s="208"/>
      <c r="DO323" s="208"/>
      <c r="DP323" s="207"/>
      <c r="DQ323" s="208"/>
      <c r="DR323" s="208"/>
      <c r="DS323" s="207"/>
      <c r="DT323" s="208"/>
      <c r="DU323" s="208"/>
      <c r="DV323" s="207"/>
      <c r="DW323" s="208"/>
      <c r="DX323" s="207"/>
      <c r="DY323" s="208"/>
    </row>
    <row r="324" spans="1:129" x14ac:dyDescent="0.3">
      <c r="A324" s="413"/>
      <c r="B324" s="413"/>
      <c r="C324" s="112" t="s">
        <v>135</v>
      </c>
      <c r="D324" s="151">
        <v>2028</v>
      </c>
      <c r="E324" s="152">
        <v>0.105</v>
      </c>
      <c r="F324" s="151">
        <v>1926</v>
      </c>
      <c r="G324" s="152">
        <v>9.9000000000000005E-2</v>
      </c>
      <c r="H324" s="152">
        <v>-0.05</v>
      </c>
      <c r="I324" s="151">
        <v>1908</v>
      </c>
      <c r="J324" s="152">
        <v>9.4E-2</v>
      </c>
      <c r="K324" s="152">
        <v>-8.9999999999999993E-3</v>
      </c>
      <c r="L324" s="151">
        <v>1894</v>
      </c>
      <c r="M324" s="152">
        <v>0.10199999999999999</v>
      </c>
      <c r="N324" s="152">
        <v>-7.0000000000000001E-3</v>
      </c>
      <c r="O324" s="151">
        <v>1722</v>
      </c>
      <c r="P324" s="152">
        <v>9.5000000000000001E-2</v>
      </c>
      <c r="Q324" s="152">
        <v>-9.0999999999999998E-2</v>
      </c>
      <c r="R324" s="11">
        <v>-204</v>
      </c>
      <c r="S324" s="123">
        <v>-0.10591900311526481</v>
      </c>
      <c r="T324" s="11">
        <v>-186</v>
      </c>
      <c r="U324" s="123">
        <v>-9.7484276729559755E-2</v>
      </c>
      <c r="V324" s="127">
        <v>1813</v>
      </c>
      <c r="W324" s="128">
        <v>0.10039871525085835</v>
      </c>
      <c r="X324" s="127">
        <v>1731</v>
      </c>
      <c r="Y324" s="128">
        <v>9.5445522717247461E-2</v>
      </c>
      <c r="Z324" s="128">
        <v>-4.5228902371759513E-2</v>
      </c>
      <c r="AA324" s="127">
        <v>1754</v>
      </c>
      <c r="AB324" s="128">
        <v>9.1774801172038512E-2</v>
      </c>
      <c r="AC324" s="128">
        <v>1.3287117273252455E-2</v>
      </c>
      <c r="AD324" s="127">
        <v>1614</v>
      </c>
      <c r="AE324" s="128">
        <v>9.562744400995378E-2</v>
      </c>
      <c r="AF324" s="128">
        <v>-7.9817559863169893E-2</v>
      </c>
      <c r="AG324" s="127">
        <v>1461</v>
      </c>
      <c r="AH324" s="128">
        <v>8.9874507874015755E-2</v>
      </c>
      <c r="AI324" s="128">
        <v>-9.4795539033457249E-2</v>
      </c>
      <c r="AJ324" s="11">
        <v>-270</v>
      </c>
      <c r="AK324" s="123">
        <v>-0.15597920277296362</v>
      </c>
      <c r="AL324" s="11">
        <v>-293</v>
      </c>
      <c r="AM324" s="123">
        <v>-0.16704675028506272</v>
      </c>
      <c r="AN324" s="127">
        <v>215</v>
      </c>
      <c r="AO324" s="128">
        <v>0.1671850699844479</v>
      </c>
      <c r="AP324" s="127">
        <v>195</v>
      </c>
      <c r="AQ324" s="128">
        <v>0.15402843601895735</v>
      </c>
      <c r="AR324" s="128">
        <v>-9.3023255813953487E-2</v>
      </c>
      <c r="AS324" s="127">
        <v>154</v>
      </c>
      <c r="AT324" s="128">
        <v>0.12654067378800329</v>
      </c>
      <c r="AU324" s="128">
        <v>-0.21025641025641026</v>
      </c>
      <c r="AV324" s="127">
        <v>280</v>
      </c>
      <c r="AW324" s="128">
        <v>0.16990291262135923</v>
      </c>
      <c r="AX324" s="128">
        <v>0.81818181818181823</v>
      </c>
      <c r="AY324" s="127">
        <v>261</v>
      </c>
      <c r="AZ324" s="128">
        <v>0.14254505734571274</v>
      </c>
      <c r="BA324" s="128">
        <v>-6.7857142857142852E-2</v>
      </c>
      <c r="BB324" s="11">
        <v>66</v>
      </c>
      <c r="BC324" s="123">
        <v>0.33846153846153837</v>
      </c>
      <c r="BD324" s="11">
        <v>107</v>
      </c>
      <c r="BE324" s="123">
        <v>0.69480519480519476</v>
      </c>
      <c r="BF324" s="207"/>
      <c r="BG324" s="208"/>
      <c r="BH324" s="207"/>
      <c r="BI324" s="208"/>
      <c r="BJ324" s="208"/>
      <c r="BK324" s="207"/>
      <c r="BL324" s="208"/>
      <c r="BM324" s="208"/>
      <c r="BN324" s="207"/>
      <c r="BO324" s="208"/>
      <c r="BP324" s="208"/>
      <c r="BQ324" s="207"/>
      <c r="BR324" s="208"/>
      <c r="BS324" s="208"/>
      <c r="BT324" s="207"/>
      <c r="BU324" s="288"/>
      <c r="BV324" s="207"/>
      <c r="BW324" s="288"/>
      <c r="BX324" s="207"/>
      <c r="BY324" s="208"/>
      <c r="BZ324" s="207"/>
      <c r="CA324" s="208"/>
      <c r="CB324" s="208"/>
      <c r="CC324" s="207"/>
      <c r="CD324" s="208"/>
      <c r="CE324" s="208"/>
      <c r="CF324" s="207"/>
      <c r="CG324" s="208"/>
      <c r="CH324" s="208"/>
      <c r="CI324" s="207"/>
      <c r="CJ324" s="208"/>
      <c r="CK324" s="208"/>
      <c r="CL324" s="207"/>
      <c r="CM324" s="208"/>
      <c r="CN324" s="207"/>
      <c r="CO324" s="208"/>
      <c r="CP324" s="207"/>
      <c r="CQ324" s="208"/>
      <c r="CR324" s="207"/>
      <c r="CS324" s="208"/>
      <c r="CT324" s="208"/>
      <c r="CU324" s="207"/>
      <c r="CV324" s="208"/>
      <c r="CW324" s="208"/>
      <c r="CX324" s="207"/>
      <c r="CY324" s="208"/>
      <c r="CZ324" s="208"/>
      <c r="DA324" s="207"/>
      <c r="DB324" s="208"/>
      <c r="DC324" s="208"/>
      <c r="DD324" s="207"/>
      <c r="DE324" s="208"/>
      <c r="DF324" s="207"/>
      <c r="DG324" s="208"/>
      <c r="DH324" s="207"/>
      <c r="DI324" s="208"/>
      <c r="DJ324" s="207"/>
      <c r="DK324" s="208"/>
      <c r="DL324" s="208"/>
      <c r="DM324" s="207"/>
      <c r="DN324" s="208"/>
      <c r="DO324" s="208"/>
      <c r="DP324" s="207"/>
      <c r="DQ324" s="208"/>
      <c r="DR324" s="208"/>
      <c r="DS324" s="207"/>
      <c r="DT324" s="208"/>
      <c r="DU324" s="208"/>
      <c r="DV324" s="207"/>
      <c r="DW324" s="208"/>
      <c r="DX324" s="207"/>
      <c r="DY324" s="208"/>
    </row>
    <row r="325" spans="1:129" x14ac:dyDescent="0.3">
      <c r="A325" s="413"/>
      <c r="B325" s="413"/>
      <c r="C325" s="112" t="s">
        <v>13</v>
      </c>
      <c r="D325" s="151">
        <v>19344</v>
      </c>
      <c r="E325" s="152">
        <v>1</v>
      </c>
      <c r="F325" s="151">
        <v>19402</v>
      </c>
      <c r="G325" s="152">
        <v>1</v>
      </c>
      <c r="H325" s="152">
        <v>3.0000000000000001E-3</v>
      </c>
      <c r="I325" s="151">
        <v>20329</v>
      </c>
      <c r="J325" s="152">
        <v>1</v>
      </c>
      <c r="K325" s="152">
        <v>4.8000000000000001E-2</v>
      </c>
      <c r="L325" s="151">
        <v>18526</v>
      </c>
      <c r="M325" s="152">
        <v>1</v>
      </c>
      <c r="N325" s="152">
        <v>-8.8999999999999996E-2</v>
      </c>
      <c r="O325" s="151">
        <v>18087</v>
      </c>
      <c r="P325" s="152">
        <v>1</v>
      </c>
      <c r="Q325" s="152">
        <v>-2.4E-2</v>
      </c>
      <c r="R325" s="11">
        <v>-1315</v>
      </c>
      <c r="S325" s="123">
        <v>-6.7776517884754139E-2</v>
      </c>
      <c r="T325" s="11">
        <v>-2242</v>
      </c>
      <c r="U325" s="123">
        <v>-0.11028579861281912</v>
      </c>
      <c r="V325" s="127">
        <v>18058</v>
      </c>
      <c r="W325" s="128">
        <v>1</v>
      </c>
      <c r="X325" s="127">
        <v>18136</v>
      </c>
      <c r="Y325" s="128">
        <v>1</v>
      </c>
      <c r="Z325" s="128">
        <v>4.3194152176320747E-3</v>
      </c>
      <c r="AA325" s="127">
        <v>19112</v>
      </c>
      <c r="AB325" s="128">
        <v>1</v>
      </c>
      <c r="AC325" s="128">
        <v>5.3815615350683722E-2</v>
      </c>
      <c r="AD325" s="127">
        <v>16878</v>
      </c>
      <c r="AE325" s="128">
        <v>1</v>
      </c>
      <c r="AF325" s="128">
        <v>-0.11688991209711176</v>
      </c>
      <c r="AG325" s="127">
        <v>16256</v>
      </c>
      <c r="AH325" s="128">
        <v>1</v>
      </c>
      <c r="AI325" s="128">
        <v>-3.6852707666785167E-2</v>
      </c>
      <c r="AJ325" s="11">
        <v>-1880</v>
      </c>
      <c r="AK325" s="123">
        <v>-0.10366122629025143</v>
      </c>
      <c r="AL325" s="11">
        <v>-2856</v>
      </c>
      <c r="AM325" s="123">
        <v>-0.14943491000418585</v>
      </c>
      <c r="AN325" s="127">
        <v>1286</v>
      </c>
      <c r="AO325" s="128">
        <v>1</v>
      </c>
      <c r="AP325" s="127">
        <v>1266</v>
      </c>
      <c r="AQ325" s="128">
        <v>1</v>
      </c>
      <c r="AR325" s="128">
        <v>-1.5552099533437015E-2</v>
      </c>
      <c r="AS325" s="127">
        <v>1217</v>
      </c>
      <c r="AT325" s="128">
        <v>1</v>
      </c>
      <c r="AU325" s="128">
        <v>-3.8704581358609796E-2</v>
      </c>
      <c r="AV325" s="127">
        <v>1648</v>
      </c>
      <c r="AW325" s="128">
        <v>1</v>
      </c>
      <c r="AX325" s="128">
        <v>0.35414954806902221</v>
      </c>
      <c r="AY325" s="127">
        <v>1831</v>
      </c>
      <c r="AZ325" s="128">
        <v>1</v>
      </c>
      <c r="BA325" s="128">
        <v>0.11104368932038836</v>
      </c>
      <c r="BB325" s="11">
        <v>565</v>
      </c>
      <c r="BC325" s="123">
        <v>0.44628751974723535</v>
      </c>
      <c r="BD325" s="11">
        <v>614</v>
      </c>
      <c r="BE325" s="123">
        <v>0.50451930977814297</v>
      </c>
      <c r="BF325" s="207"/>
      <c r="BG325" s="208"/>
      <c r="BH325" s="207"/>
      <c r="BI325" s="208"/>
      <c r="BJ325" s="208"/>
      <c r="BK325" s="207"/>
      <c r="BL325" s="208"/>
      <c r="BM325" s="208"/>
      <c r="BN325" s="207"/>
      <c r="BO325" s="208"/>
      <c r="BP325" s="208"/>
      <c r="BQ325" s="207"/>
      <c r="BR325" s="208"/>
      <c r="BS325" s="208"/>
      <c r="BT325" s="207"/>
      <c r="BU325" s="288"/>
      <c r="BV325" s="207"/>
      <c r="BW325" s="288"/>
      <c r="BX325" s="207"/>
      <c r="BY325" s="208"/>
      <c r="BZ325" s="207"/>
      <c r="CA325" s="208"/>
      <c r="CB325" s="208"/>
      <c r="CC325" s="207"/>
      <c r="CD325" s="208"/>
      <c r="CE325" s="208"/>
      <c r="CF325" s="207"/>
      <c r="CG325" s="208"/>
      <c r="CH325" s="208"/>
      <c r="CI325" s="207"/>
      <c r="CJ325" s="208"/>
      <c r="CK325" s="208"/>
      <c r="CL325" s="207"/>
      <c r="CM325" s="208"/>
      <c r="CN325" s="207"/>
      <c r="CO325" s="208"/>
      <c r="CP325" s="207"/>
      <c r="CQ325" s="208"/>
      <c r="CR325" s="207"/>
      <c r="CS325" s="208"/>
      <c r="CT325" s="208"/>
      <c r="CU325" s="207"/>
      <c r="CV325" s="208"/>
      <c r="CW325" s="208"/>
      <c r="CX325" s="207"/>
      <c r="CY325" s="208"/>
      <c r="CZ325" s="208"/>
      <c r="DA325" s="207"/>
      <c r="DB325" s="208"/>
      <c r="DC325" s="208"/>
      <c r="DD325" s="207"/>
      <c r="DE325" s="208"/>
      <c r="DF325" s="207"/>
      <c r="DG325" s="208"/>
      <c r="DH325" s="207"/>
      <c r="DI325" s="208"/>
      <c r="DJ325" s="207"/>
      <c r="DK325" s="208"/>
      <c r="DL325" s="208"/>
      <c r="DM325" s="207"/>
      <c r="DN325" s="208"/>
      <c r="DO325" s="208"/>
      <c r="DP325" s="207"/>
      <c r="DQ325" s="208"/>
      <c r="DR325" s="208"/>
      <c r="DS325" s="207"/>
      <c r="DT325" s="208"/>
      <c r="DU325" s="208"/>
      <c r="DV325" s="207"/>
      <c r="DW325" s="208"/>
      <c r="DX325" s="207"/>
      <c r="DY325" s="208"/>
    </row>
    <row r="326" spans="1:129" x14ac:dyDescent="0.3">
      <c r="A326" s="413"/>
      <c r="B326" s="413" t="s">
        <v>109</v>
      </c>
      <c r="C326" s="12" t="s">
        <v>134</v>
      </c>
      <c r="D326" s="151">
        <v>18918</v>
      </c>
      <c r="E326" s="152">
        <v>0.33</v>
      </c>
      <c r="F326" s="151">
        <v>18852</v>
      </c>
      <c r="G326" s="152">
        <v>0.33600000000000002</v>
      </c>
      <c r="H326" s="152">
        <v>-3.0000000000000001E-3</v>
      </c>
      <c r="I326" s="151">
        <v>18444</v>
      </c>
      <c r="J326" s="152">
        <v>0.34300000000000003</v>
      </c>
      <c r="K326" s="152">
        <v>-2.1999999999999999E-2</v>
      </c>
      <c r="L326" s="151">
        <v>18740</v>
      </c>
      <c r="M326" s="152">
        <v>0.35199999999999998</v>
      </c>
      <c r="N326" s="152">
        <v>1.6E-2</v>
      </c>
      <c r="O326" s="151">
        <v>19727</v>
      </c>
      <c r="P326" s="152">
        <v>0.35699999999999998</v>
      </c>
      <c r="Q326" s="152">
        <v>5.2999999999999999E-2</v>
      </c>
      <c r="R326" s="11">
        <v>875</v>
      </c>
      <c r="S326" s="192">
        <v>4.6414173562486782E-2</v>
      </c>
      <c r="T326" s="11">
        <v>1283</v>
      </c>
      <c r="U326" s="192">
        <v>6.9561917154630226E-2</v>
      </c>
      <c r="V326" s="127">
        <v>16904</v>
      </c>
      <c r="W326" s="128">
        <v>0.33862179487179489</v>
      </c>
      <c r="X326" s="127">
        <v>16851</v>
      </c>
      <c r="Y326" s="128">
        <v>0.34516591560835724</v>
      </c>
      <c r="Z326" s="128">
        <v>-3.1353525792711784E-3</v>
      </c>
      <c r="AA326" s="127">
        <v>16590</v>
      </c>
      <c r="AB326" s="128">
        <v>0.35326434138239426</v>
      </c>
      <c r="AC326" s="128">
        <v>-1.5488695032935731E-2</v>
      </c>
      <c r="AD326" s="127">
        <v>16386</v>
      </c>
      <c r="AE326" s="128">
        <v>0.35961023570205858</v>
      </c>
      <c r="AF326" s="128">
        <v>-1.2296564195298372E-2</v>
      </c>
      <c r="AG326" s="127">
        <v>17022</v>
      </c>
      <c r="AH326" s="128">
        <v>0.36864902325984322</v>
      </c>
      <c r="AI326" s="128">
        <v>3.8813621384108384E-2</v>
      </c>
      <c r="AJ326" s="11">
        <v>171</v>
      </c>
      <c r="AK326" s="192">
        <v>1.0147765711233658E-2</v>
      </c>
      <c r="AL326" s="11">
        <v>432</v>
      </c>
      <c r="AM326" s="192">
        <v>2.6039783001808318E-2</v>
      </c>
      <c r="AN326" s="127">
        <v>2014</v>
      </c>
      <c r="AO326" s="128">
        <v>0.27077171282602852</v>
      </c>
      <c r="AP326" s="127">
        <v>2001</v>
      </c>
      <c r="AQ326" s="128">
        <v>0.27550598926063607</v>
      </c>
      <c r="AR326" s="128">
        <v>-6.4548162859980138E-3</v>
      </c>
      <c r="AS326" s="127">
        <v>1854</v>
      </c>
      <c r="AT326" s="128">
        <v>0.27232667450058756</v>
      </c>
      <c r="AU326" s="128">
        <v>-7.3463268365817097E-2</v>
      </c>
      <c r="AV326" s="127">
        <v>2354</v>
      </c>
      <c r="AW326" s="128">
        <v>0.30508035251425608</v>
      </c>
      <c r="AX326" s="128">
        <v>0.26968716289104638</v>
      </c>
      <c r="AY326" s="127">
        <v>2705</v>
      </c>
      <c r="AZ326" s="128">
        <v>0.29797312183300284</v>
      </c>
      <c r="BA326" s="128">
        <v>0.14910790144435004</v>
      </c>
      <c r="BB326" s="11">
        <v>704</v>
      </c>
      <c r="BC326" s="192">
        <v>0.35182408795602194</v>
      </c>
      <c r="BD326" s="11">
        <v>851</v>
      </c>
      <c r="BE326" s="192">
        <v>0.45900755124056097</v>
      </c>
      <c r="BF326" s="207"/>
      <c r="BG326" s="208"/>
      <c r="BH326" s="207"/>
      <c r="BI326" s="208"/>
      <c r="BJ326" s="208"/>
      <c r="BK326" s="207"/>
      <c r="BL326" s="208"/>
      <c r="BM326" s="208"/>
      <c r="BN326" s="207"/>
      <c r="BO326" s="208"/>
      <c r="BP326" s="208"/>
      <c r="BQ326" s="207"/>
      <c r="BR326" s="208"/>
      <c r="BS326" s="208"/>
      <c r="BT326" s="207"/>
      <c r="BU326" s="288"/>
      <c r="BV326" s="207"/>
      <c r="BW326" s="288"/>
      <c r="BX326" s="207"/>
      <c r="BY326" s="208"/>
      <c r="BZ326" s="207"/>
      <c r="CA326" s="208"/>
      <c r="CB326" s="208"/>
      <c r="CC326" s="207"/>
      <c r="CD326" s="208"/>
      <c r="CE326" s="208"/>
      <c r="CF326" s="207"/>
      <c r="CG326" s="208"/>
      <c r="CH326" s="208"/>
      <c r="CI326" s="207"/>
      <c r="CJ326" s="208"/>
      <c r="CK326" s="208"/>
      <c r="CL326" s="207"/>
      <c r="CM326" s="208"/>
      <c r="CN326" s="207"/>
      <c r="CO326" s="208"/>
      <c r="CP326" s="207"/>
      <c r="CQ326" s="208"/>
      <c r="CR326" s="207"/>
      <c r="CS326" s="208"/>
      <c r="CT326" s="208"/>
      <c r="CU326" s="207"/>
      <c r="CV326" s="208"/>
      <c r="CW326" s="208"/>
      <c r="CX326" s="207"/>
      <c r="CY326" s="208"/>
      <c r="CZ326" s="208"/>
      <c r="DA326" s="207"/>
      <c r="DB326" s="208"/>
      <c r="DC326" s="208"/>
      <c r="DD326" s="207"/>
      <c r="DE326" s="208"/>
      <c r="DF326" s="207"/>
      <c r="DG326" s="208"/>
      <c r="DH326" s="207"/>
      <c r="DI326" s="208"/>
      <c r="DJ326" s="207"/>
      <c r="DK326" s="208"/>
      <c r="DL326" s="208"/>
      <c r="DM326" s="207"/>
      <c r="DN326" s="208"/>
      <c r="DO326" s="208"/>
      <c r="DP326" s="207"/>
      <c r="DQ326" s="208"/>
      <c r="DR326" s="208"/>
      <c r="DS326" s="207"/>
      <c r="DT326" s="208"/>
      <c r="DU326" s="208"/>
      <c r="DV326" s="207"/>
      <c r="DW326" s="208"/>
      <c r="DX326" s="207"/>
      <c r="DY326" s="208"/>
    </row>
    <row r="327" spans="1:129" x14ac:dyDescent="0.3">
      <c r="A327" s="413"/>
      <c r="B327" s="413"/>
      <c r="C327" s="12" t="s">
        <v>133</v>
      </c>
      <c r="D327" s="151">
        <v>13325</v>
      </c>
      <c r="E327" s="152">
        <v>0.23200000000000001</v>
      </c>
      <c r="F327" s="151">
        <v>12982</v>
      </c>
      <c r="G327" s="152">
        <v>0.23100000000000001</v>
      </c>
      <c r="H327" s="152">
        <v>-2.5999999999999999E-2</v>
      </c>
      <c r="I327" s="151">
        <v>12727</v>
      </c>
      <c r="J327" s="152">
        <v>0.23699999999999999</v>
      </c>
      <c r="K327" s="152">
        <v>-0.02</v>
      </c>
      <c r="L327" s="151">
        <v>12434</v>
      </c>
      <c r="M327" s="152">
        <v>0.23300000000000001</v>
      </c>
      <c r="N327" s="152">
        <v>-2.3E-2</v>
      </c>
      <c r="O327" s="151">
        <v>13130</v>
      </c>
      <c r="P327" s="152">
        <v>0.23799999999999999</v>
      </c>
      <c r="Q327" s="152">
        <v>5.6000000000000001E-2</v>
      </c>
      <c r="R327" s="11">
        <v>148</v>
      </c>
      <c r="S327" s="192">
        <v>1.1400400554613999E-2</v>
      </c>
      <c r="T327" s="11">
        <v>403</v>
      </c>
      <c r="U327" s="192">
        <v>3.1664964249233915E-2</v>
      </c>
      <c r="V327" s="127">
        <v>11660</v>
      </c>
      <c r="W327" s="128">
        <v>0.23357371794871795</v>
      </c>
      <c r="X327" s="127">
        <v>11387</v>
      </c>
      <c r="Y327" s="128">
        <v>0.23324457189676362</v>
      </c>
      <c r="Z327" s="128">
        <v>-2.3413379073756433E-2</v>
      </c>
      <c r="AA327" s="127">
        <v>11119</v>
      </c>
      <c r="AB327" s="128">
        <v>0.23676589583067162</v>
      </c>
      <c r="AC327" s="128">
        <v>-2.3535610784227629E-2</v>
      </c>
      <c r="AD327" s="127">
        <v>10725</v>
      </c>
      <c r="AE327" s="128">
        <v>0.23537286573322214</v>
      </c>
      <c r="AF327" s="128">
        <v>-3.5434841262703479E-2</v>
      </c>
      <c r="AG327" s="127">
        <v>11039</v>
      </c>
      <c r="AH327" s="128">
        <v>0.23907393771386495</v>
      </c>
      <c r="AI327" s="128">
        <v>2.9277389277389279E-2</v>
      </c>
      <c r="AJ327" s="11">
        <v>-348</v>
      </c>
      <c r="AK327" s="192">
        <v>-3.0561166242206061E-2</v>
      </c>
      <c r="AL327" s="11">
        <v>-80</v>
      </c>
      <c r="AM327" s="192">
        <v>-7.1948916269448694E-3</v>
      </c>
      <c r="AN327" s="127">
        <v>1665</v>
      </c>
      <c r="AO327" s="128">
        <v>0.22385049744554988</v>
      </c>
      <c r="AP327" s="127">
        <v>1595</v>
      </c>
      <c r="AQ327" s="128">
        <v>0.21960622332369545</v>
      </c>
      <c r="AR327" s="128">
        <v>-4.2042042042042045E-2</v>
      </c>
      <c r="AS327" s="127">
        <v>1608</v>
      </c>
      <c r="AT327" s="128">
        <v>0.23619271445358403</v>
      </c>
      <c r="AU327" s="128">
        <v>8.1504702194357369E-3</v>
      </c>
      <c r="AV327" s="127">
        <v>1709</v>
      </c>
      <c r="AW327" s="128">
        <v>0.22148781752203214</v>
      </c>
      <c r="AX327" s="128">
        <v>6.2810945273631846E-2</v>
      </c>
      <c r="AY327" s="127">
        <v>2091</v>
      </c>
      <c r="AZ327" s="128">
        <v>0.2303370786516854</v>
      </c>
      <c r="BA327" s="128">
        <v>0.22352252779403159</v>
      </c>
      <c r="BB327" s="11">
        <v>496</v>
      </c>
      <c r="BC327" s="192">
        <v>0.31097178683385573</v>
      </c>
      <c r="BD327" s="11">
        <v>483</v>
      </c>
      <c r="BE327" s="192">
        <v>0.30037313432835822</v>
      </c>
      <c r="BF327" s="207"/>
      <c r="BG327" s="208"/>
      <c r="BH327" s="207"/>
      <c r="BI327" s="208"/>
      <c r="BJ327" s="208"/>
      <c r="BK327" s="207"/>
      <c r="BL327" s="208"/>
      <c r="BM327" s="208"/>
      <c r="BN327" s="207"/>
      <c r="BO327" s="208"/>
      <c r="BP327" s="208"/>
      <c r="BQ327" s="207"/>
      <c r="BR327" s="208"/>
      <c r="BS327" s="208"/>
      <c r="BT327" s="207"/>
      <c r="BU327" s="288"/>
      <c r="BV327" s="207"/>
      <c r="BW327" s="288"/>
      <c r="BX327" s="207"/>
      <c r="BY327" s="208"/>
      <c r="BZ327" s="207"/>
      <c r="CA327" s="208"/>
      <c r="CB327" s="208"/>
      <c r="CC327" s="207"/>
      <c r="CD327" s="208"/>
      <c r="CE327" s="208"/>
      <c r="CF327" s="207"/>
      <c r="CG327" s="208"/>
      <c r="CH327" s="208"/>
      <c r="CI327" s="207"/>
      <c r="CJ327" s="208"/>
      <c r="CK327" s="208"/>
      <c r="CL327" s="207"/>
      <c r="CM327" s="208"/>
      <c r="CN327" s="207"/>
      <c r="CO327" s="208"/>
      <c r="CP327" s="207"/>
      <c r="CQ327" s="208"/>
      <c r="CR327" s="207"/>
      <c r="CS327" s="208"/>
      <c r="CT327" s="208"/>
      <c r="CU327" s="207"/>
      <c r="CV327" s="208"/>
      <c r="CW327" s="208"/>
      <c r="CX327" s="207"/>
      <c r="CY327" s="208"/>
      <c r="CZ327" s="208"/>
      <c r="DA327" s="207"/>
      <c r="DB327" s="208"/>
      <c r="DC327" s="208"/>
      <c r="DD327" s="207"/>
      <c r="DE327" s="208"/>
      <c r="DF327" s="207"/>
      <c r="DG327" s="208"/>
      <c r="DH327" s="207"/>
      <c r="DI327" s="208"/>
      <c r="DJ327" s="207"/>
      <c r="DK327" s="208"/>
      <c r="DL327" s="208"/>
      <c r="DM327" s="207"/>
      <c r="DN327" s="208"/>
      <c r="DO327" s="208"/>
      <c r="DP327" s="207"/>
      <c r="DQ327" s="208"/>
      <c r="DR327" s="208"/>
      <c r="DS327" s="207"/>
      <c r="DT327" s="208"/>
      <c r="DU327" s="208"/>
      <c r="DV327" s="207"/>
      <c r="DW327" s="208"/>
      <c r="DX327" s="207"/>
      <c r="DY327" s="208"/>
    </row>
    <row r="328" spans="1:129" x14ac:dyDescent="0.3">
      <c r="A328" s="413"/>
      <c r="B328" s="413"/>
      <c r="C328" s="112" t="s">
        <v>132</v>
      </c>
      <c r="D328" s="151">
        <v>9053</v>
      </c>
      <c r="E328" s="152">
        <v>0.158</v>
      </c>
      <c r="F328" s="151">
        <v>8865</v>
      </c>
      <c r="G328" s="152">
        <v>0.158</v>
      </c>
      <c r="H328" s="152">
        <v>-2.1000000000000001E-2</v>
      </c>
      <c r="I328" s="151">
        <v>8440</v>
      </c>
      <c r="J328" s="152">
        <v>0.157</v>
      </c>
      <c r="K328" s="152">
        <v>-4.8000000000000001E-2</v>
      </c>
      <c r="L328" s="151">
        <v>8329</v>
      </c>
      <c r="M328" s="152">
        <v>0.156</v>
      </c>
      <c r="N328" s="152">
        <v>-1.2999999999999999E-2</v>
      </c>
      <c r="O328" s="151">
        <v>8750</v>
      </c>
      <c r="P328" s="152">
        <v>0.158</v>
      </c>
      <c r="Q328" s="152">
        <v>5.0999999999999997E-2</v>
      </c>
      <c r="R328" s="11">
        <v>-115</v>
      </c>
      <c r="S328" s="192">
        <v>-1.2972363226170347E-2</v>
      </c>
      <c r="T328" s="11">
        <v>310</v>
      </c>
      <c r="U328" s="192">
        <v>3.6729857819905211E-2</v>
      </c>
      <c r="V328" s="127">
        <v>7855</v>
      </c>
      <c r="W328" s="128">
        <v>0.15735176282051283</v>
      </c>
      <c r="X328" s="127">
        <v>7643</v>
      </c>
      <c r="Y328" s="128">
        <v>0.15655469070053257</v>
      </c>
      <c r="Z328" s="128">
        <v>-2.6989178866963719E-2</v>
      </c>
      <c r="AA328" s="127">
        <v>7322</v>
      </c>
      <c r="AB328" s="128">
        <v>0.15591329159746178</v>
      </c>
      <c r="AC328" s="128">
        <v>-4.1999214967944523E-2</v>
      </c>
      <c r="AD328" s="127">
        <v>7059</v>
      </c>
      <c r="AE328" s="128">
        <v>0.15491814071895713</v>
      </c>
      <c r="AF328" s="128">
        <v>-3.5919147773832288E-2</v>
      </c>
      <c r="AG328" s="127">
        <v>7226</v>
      </c>
      <c r="AH328" s="128">
        <v>0.15649499718456275</v>
      </c>
      <c r="AI328" s="128">
        <v>2.3657741889786088E-2</v>
      </c>
      <c r="AJ328" s="11">
        <v>-417</v>
      </c>
      <c r="AK328" s="192">
        <v>-5.4559727855554074E-2</v>
      </c>
      <c r="AL328" s="11">
        <v>-96</v>
      </c>
      <c r="AM328" s="192">
        <v>-1.3111171810980607E-2</v>
      </c>
      <c r="AN328" s="127">
        <v>1198</v>
      </c>
      <c r="AO328" s="128">
        <v>0.16106480236622747</v>
      </c>
      <c r="AP328" s="127">
        <v>1222</v>
      </c>
      <c r="AQ328" s="128">
        <v>0.16825003442103814</v>
      </c>
      <c r="AR328" s="128">
        <v>2.003338898163606E-2</v>
      </c>
      <c r="AS328" s="127">
        <v>1118</v>
      </c>
      <c r="AT328" s="128">
        <v>0.16421856639247945</v>
      </c>
      <c r="AU328" s="128">
        <v>-8.5106382978723402E-2</v>
      </c>
      <c r="AV328" s="127">
        <v>1270</v>
      </c>
      <c r="AW328" s="128">
        <v>0.16459305339554173</v>
      </c>
      <c r="AX328" s="128">
        <v>0.13595706618962433</v>
      </c>
      <c r="AY328" s="127">
        <v>1524</v>
      </c>
      <c r="AZ328" s="128">
        <v>0.16787838730998017</v>
      </c>
      <c r="BA328" s="128">
        <v>0.2</v>
      </c>
      <c r="BB328" s="11">
        <v>302</v>
      </c>
      <c r="BC328" s="192">
        <v>0.2471358428805237</v>
      </c>
      <c r="BD328" s="11">
        <v>406</v>
      </c>
      <c r="BE328" s="192">
        <v>0.36314847942754919</v>
      </c>
      <c r="BF328" s="207"/>
      <c r="BG328" s="208"/>
      <c r="BH328" s="207"/>
      <c r="BI328" s="208"/>
      <c r="BJ328" s="208"/>
      <c r="BK328" s="207"/>
      <c r="BL328" s="208"/>
      <c r="BM328" s="208"/>
      <c r="BN328" s="207"/>
      <c r="BO328" s="208"/>
      <c r="BP328" s="208"/>
      <c r="BQ328" s="207"/>
      <c r="BR328" s="208"/>
      <c r="BS328" s="208"/>
      <c r="BT328" s="207"/>
      <c r="BU328" s="288"/>
      <c r="BV328" s="207"/>
      <c r="BW328" s="288"/>
      <c r="BX328" s="207"/>
      <c r="BY328" s="208"/>
      <c r="BZ328" s="207"/>
      <c r="CA328" s="208"/>
      <c r="CB328" s="208"/>
      <c r="CC328" s="207"/>
      <c r="CD328" s="208"/>
      <c r="CE328" s="208"/>
      <c r="CF328" s="207"/>
      <c r="CG328" s="208"/>
      <c r="CH328" s="208"/>
      <c r="CI328" s="207"/>
      <c r="CJ328" s="208"/>
      <c r="CK328" s="208"/>
      <c r="CL328" s="207"/>
      <c r="CM328" s="208"/>
      <c r="CN328" s="207"/>
      <c r="CO328" s="208"/>
      <c r="CP328" s="207"/>
      <c r="CQ328" s="208"/>
      <c r="CR328" s="207"/>
      <c r="CS328" s="208"/>
      <c r="CT328" s="208"/>
      <c r="CU328" s="207"/>
      <c r="CV328" s="208"/>
      <c r="CW328" s="208"/>
      <c r="CX328" s="207"/>
      <c r="CY328" s="208"/>
      <c r="CZ328" s="208"/>
      <c r="DA328" s="207"/>
      <c r="DB328" s="208"/>
      <c r="DC328" s="208"/>
      <c r="DD328" s="207"/>
      <c r="DE328" s="208"/>
      <c r="DF328" s="207"/>
      <c r="DG328" s="208"/>
      <c r="DH328" s="207"/>
      <c r="DI328" s="208"/>
      <c r="DJ328" s="207"/>
      <c r="DK328" s="208"/>
      <c r="DL328" s="208"/>
      <c r="DM328" s="207"/>
      <c r="DN328" s="208"/>
      <c r="DO328" s="208"/>
      <c r="DP328" s="207"/>
      <c r="DQ328" s="208"/>
      <c r="DR328" s="208"/>
      <c r="DS328" s="207"/>
      <c r="DT328" s="208"/>
      <c r="DU328" s="208"/>
      <c r="DV328" s="207"/>
      <c r="DW328" s="208"/>
      <c r="DX328" s="207"/>
      <c r="DY328" s="208"/>
    </row>
    <row r="329" spans="1:129" x14ac:dyDescent="0.3">
      <c r="A329" s="413"/>
      <c r="B329" s="413"/>
      <c r="C329" s="12" t="s">
        <v>131</v>
      </c>
      <c r="D329" s="151">
        <v>6155</v>
      </c>
      <c r="E329" s="152">
        <v>0.107</v>
      </c>
      <c r="F329" s="151">
        <v>5901</v>
      </c>
      <c r="G329" s="152">
        <v>0.105</v>
      </c>
      <c r="H329" s="152">
        <v>-4.1000000000000002E-2</v>
      </c>
      <c r="I329" s="151">
        <v>5604</v>
      </c>
      <c r="J329" s="152">
        <v>0.104</v>
      </c>
      <c r="K329" s="152">
        <v>-0.05</v>
      </c>
      <c r="L329" s="151">
        <v>5514</v>
      </c>
      <c r="M329" s="152">
        <v>0.10299999999999999</v>
      </c>
      <c r="N329" s="152">
        <v>-1.6E-2</v>
      </c>
      <c r="O329" s="151">
        <v>5555</v>
      </c>
      <c r="P329" s="152">
        <v>0.10100000000000001</v>
      </c>
      <c r="Q329" s="152">
        <v>7.0000000000000001E-3</v>
      </c>
      <c r="R329" s="11">
        <v>-346</v>
      </c>
      <c r="S329" s="192">
        <v>-5.8634129808507018E-2</v>
      </c>
      <c r="T329" s="11">
        <v>-49</v>
      </c>
      <c r="U329" s="192">
        <v>-8.7437544610992155E-3</v>
      </c>
      <c r="V329" s="127">
        <v>5251</v>
      </c>
      <c r="W329" s="128">
        <v>0.10518830128205128</v>
      </c>
      <c r="X329" s="127">
        <v>5061</v>
      </c>
      <c r="Y329" s="128">
        <v>0.1036665301106104</v>
      </c>
      <c r="Z329" s="128">
        <v>-3.6183584079223008E-2</v>
      </c>
      <c r="AA329" s="127">
        <v>4756</v>
      </c>
      <c r="AB329" s="128">
        <v>0.10127336995869</v>
      </c>
      <c r="AC329" s="128">
        <v>-6.0264769808338274E-2</v>
      </c>
      <c r="AD329" s="127">
        <v>4572</v>
      </c>
      <c r="AE329" s="128">
        <v>0.10033797129438617</v>
      </c>
      <c r="AF329" s="128">
        <v>-3.8687973086627421E-2</v>
      </c>
      <c r="AG329" s="127">
        <v>4460</v>
      </c>
      <c r="AH329" s="128">
        <v>9.6591155195564604E-2</v>
      </c>
      <c r="AI329" s="128">
        <v>-2.4496937882764653E-2</v>
      </c>
      <c r="AJ329" s="11">
        <v>-601</v>
      </c>
      <c r="AK329" s="192">
        <v>-0.11875123493380757</v>
      </c>
      <c r="AL329" s="11">
        <v>-296</v>
      </c>
      <c r="AM329" s="192">
        <v>-6.2237174095878887E-2</v>
      </c>
      <c r="AN329" s="127">
        <v>904</v>
      </c>
      <c r="AO329" s="128">
        <v>0.12153804786232858</v>
      </c>
      <c r="AP329" s="127">
        <v>840</v>
      </c>
      <c r="AQ329" s="128">
        <v>0.11565468814539447</v>
      </c>
      <c r="AR329" s="128">
        <v>-7.0796460176991149E-2</v>
      </c>
      <c r="AS329" s="127">
        <v>848</v>
      </c>
      <c r="AT329" s="128">
        <v>0.1245593419506463</v>
      </c>
      <c r="AU329" s="128">
        <v>9.5238095238095247E-3</v>
      </c>
      <c r="AV329" s="127">
        <v>942</v>
      </c>
      <c r="AW329" s="128">
        <v>0.12208398133748057</v>
      </c>
      <c r="AX329" s="128">
        <v>0.11084905660377359</v>
      </c>
      <c r="AY329" s="127">
        <v>1095</v>
      </c>
      <c r="AZ329" s="128">
        <v>0.12062128222075347</v>
      </c>
      <c r="BA329" s="128">
        <v>0.16242038216560509</v>
      </c>
      <c r="BB329" s="11">
        <v>255</v>
      </c>
      <c r="BC329" s="192">
        <v>0.3035714285714286</v>
      </c>
      <c r="BD329" s="11">
        <v>247</v>
      </c>
      <c r="BE329" s="192">
        <v>0.29127358490566035</v>
      </c>
      <c r="BF329" s="207"/>
      <c r="BG329" s="208"/>
      <c r="BH329" s="207"/>
      <c r="BI329" s="208"/>
      <c r="BJ329" s="208"/>
      <c r="BK329" s="207"/>
      <c r="BL329" s="208"/>
      <c r="BM329" s="208"/>
      <c r="BN329" s="207"/>
      <c r="BO329" s="208"/>
      <c r="BP329" s="208"/>
      <c r="BQ329" s="207"/>
      <c r="BR329" s="208"/>
      <c r="BS329" s="208"/>
      <c r="BT329" s="207"/>
      <c r="BU329" s="288"/>
      <c r="BV329" s="207"/>
      <c r="BW329" s="288"/>
      <c r="BX329" s="207"/>
      <c r="BY329" s="208"/>
      <c r="BZ329" s="207"/>
      <c r="CA329" s="208"/>
      <c r="CB329" s="208"/>
      <c r="CC329" s="207"/>
      <c r="CD329" s="208"/>
      <c r="CE329" s="208"/>
      <c r="CF329" s="207"/>
      <c r="CG329" s="208"/>
      <c r="CH329" s="208"/>
      <c r="CI329" s="207"/>
      <c r="CJ329" s="208"/>
      <c r="CK329" s="208"/>
      <c r="CL329" s="207"/>
      <c r="CM329" s="208"/>
      <c r="CN329" s="207"/>
      <c r="CO329" s="208"/>
      <c r="CP329" s="207"/>
      <c r="CQ329" s="208"/>
      <c r="CR329" s="207"/>
      <c r="CS329" s="208"/>
      <c r="CT329" s="208"/>
      <c r="CU329" s="207"/>
      <c r="CV329" s="208"/>
      <c r="CW329" s="208"/>
      <c r="CX329" s="207"/>
      <c r="CY329" s="208"/>
      <c r="CZ329" s="208"/>
      <c r="DA329" s="207"/>
      <c r="DB329" s="208"/>
      <c r="DC329" s="208"/>
      <c r="DD329" s="207"/>
      <c r="DE329" s="208"/>
      <c r="DF329" s="207"/>
      <c r="DG329" s="208"/>
      <c r="DH329" s="207"/>
      <c r="DI329" s="208"/>
      <c r="DJ329" s="207"/>
      <c r="DK329" s="208"/>
      <c r="DL329" s="208"/>
      <c r="DM329" s="207"/>
      <c r="DN329" s="208"/>
      <c r="DO329" s="208"/>
      <c r="DP329" s="207"/>
      <c r="DQ329" s="208"/>
      <c r="DR329" s="208"/>
      <c r="DS329" s="207"/>
      <c r="DT329" s="208"/>
      <c r="DU329" s="208"/>
      <c r="DV329" s="207"/>
      <c r="DW329" s="208"/>
      <c r="DX329" s="207"/>
      <c r="DY329" s="208"/>
    </row>
    <row r="330" spans="1:129" x14ac:dyDescent="0.3">
      <c r="A330" s="413"/>
      <c r="B330" s="413"/>
      <c r="C330" s="12" t="s">
        <v>130</v>
      </c>
      <c r="D330" s="151">
        <v>3891</v>
      </c>
      <c r="E330" s="152">
        <v>6.8000000000000005E-2</v>
      </c>
      <c r="F330" s="151">
        <v>3818</v>
      </c>
      <c r="G330" s="152">
        <v>6.8000000000000005E-2</v>
      </c>
      <c r="H330" s="152">
        <v>-1.9E-2</v>
      </c>
      <c r="I330" s="151">
        <v>3618</v>
      </c>
      <c r="J330" s="152">
        <v>6.7000000000000004E-2</v>
      </c>
      <c r="K330" s="152">
        <v>-5.1999999999999998E-2</v>
      </c>
      <c r="L330" s="151">
        <v>3414</v>
      </c>
      <c r="M330" s="152">
        <v>6.4000000000000001E-2</v>
      </c>
      <c r="N330" s="152">
        <v>-5.6000000000000001E-2</v>
      </c>
      <c r="O330" s="151">
        <v>3300</v>
      </c>
      <c r="P330" s="152">
        <v>0.06</v>
      </c>
      <c r="Q330" s="152">
        <v>-3.3000000000000002E-2</v>
      </c>
      <c r="R330" s="11">
        <v>-518</v>
      </c>
      <c r="S330" s="192">
        <v>-0.13567312729177583</v>
      </c>
      <c r="T330" s="11">
        <v>-318</v>
      </c>
      <c r="U330" s="192">
        <v>-8.7893864013267001E-2</v>
      </c>
      <c r="V330" s="127">
        <v>3261</v>
      </c>
      <c r="W330" s="128">
        <v>6.5324519230769235E-2</v>
      </c>
      <c r="X330" s="127">
        <v>3151</v>
      </c>
      <c r="Y330" s="128">
        <v>6.4543219991806636E-2</v>
      </c>
      <c r="Z330" s="128">
        <v>-3.3731984053971174E-2</v>
      </c>
      <c r="AA330" s="127">
        <v>3035</v>
      </c>
      <c r="AB330" s="128">
        <v>6.4626719475320477E-2</v>
      </c>
      <c r="AC330" s="128">
        <v>-3.6813709933354491E-2</v>
      </c>
      <c r="AD330" s="127">
        <v>2824</v>
      </c>
      <c r="AE330" s="128">
        <v>6.1976034762761707E-2</v>
      </c>
      <c r="AF330" s="128">
        <v>-6.9522240527182866E-2</v>
      </c>
      <c r="AG330" s="127">
        <v>2610</v>
      </c>
      <c r="AH330" s="128">
        <v>5.6525317278121885E-2</v>
      </c>
      <c r="AI330" s="128">
        <v>-7.5779036827195473E-2</v>
      </c>
      <c r="AJ330" s="11">
        <v>-541</v>
      </c>
      <c r="AK330" s="192">
        <v>-0.17169152649952391</v>
      </c>
      <c r="AL330" s="11">
        <v>-425</v>
      </c>
      <c r="AM330" s="192">
        <v>-0.1400329489291598</v>
      </c>
      <c r="AN330" s="127">
        <v>630</v>
      </c>
      <c r="AO330" s="128">
        <v>8.4700188222640499E-2</v>
      </c>
      <c r="AP330" s="127">
        <v>667</v>
      </c>
      <c r="AQ330" s="128">
        <v>9.1835329753545372E-2</v>
      </c>
      <c r="AR330" s="128">
        <v>5.873015873015873E-2</v>
      </c>
      <c r="AS330" s="127">
        <v>583</v>
      </c>
      <c r="AT330" s="128">
        <v>8.5634547591069324E-2</v>
      </c>
      <c r="AU330" s="128">
        <v>-0.12593703148425786</v>
      </c>
      <c r="AV330" s="127">
        <v>590</v>
      </c>
      <c r="AW330" s="128">
        <v>7.6464489372731981E-2</v>
      </c>
      <c r="AX330" s="128">
        <v>1.2006861063464836E-2</v>
      </c>
      <c r="AY330" s="127">
        <v>690</v>
      </c>
      <c r="AZ330" s="128">
        <v>7.6007931262392595E-2</v>
      </c>
      <c r="BA330" s="128">
        <v>0.16949152542372881</v>
      </c>
      <c r="BB330" s="11">
        <v>23</v>
      </c>
      <c r="BC330" s="192">
        <v>3.4482758620689724E-2</v>
      </c>
      <c r="BD330" s="11">
        <v>107</v>
      </c>
      <c r="BE330" s="192">
        <v>0.18353344768439109</v>
      </c>
      <c r="BF330" s="207"/>
      <c r="BG330" s="208"/>
      <c r="BH330" s="207"/>
      <c r="BI330" s="208"/>
      <c r="BJ330" s="208"/>
      <c r="BK330" s="207"/>
      <c r="BL330" s="208"/>
      <c r="BM330" s="208"/>
      <c r="BN330" s="207"/>
      <c r="BO330" s="208"/>
      <c r="BP330" s="208"/>
      <c r="BQ330" s="207"/>
      <c r="BR330" s="208"/>
      <c r="BS330" s="208"/>
      <c r="BT330" s="207"/>
      <c r="BU330" s="288"/>
      <c r="BV330" s="207"/>
      <c r="BW330" s="288"/>
      <c r="BX330" s="207"/>
      <c r="BY330" s="208"/>
      <c r="BZ330" s="207"/>
      <c r="CA330" s="208"/>
      <c r="CB330" s="208"/>
      <c r="CC330" s="207"/>
      <c r="CD330" s="208"/>
      <c r="CE330" s="208"/>
      <c r="CF330" s="207"/>
      <c r="CG330" s="208"/>
      <c r="CH330" s="208"/>
      <c r="CI330" s="207"/>
      <c r="CJ330" s="208"/>
      <c r="CK330" s="208"/>
      <c r="CL330" s="207"/>
      <c r="CM330" s="208"/>
      <c r="CN330" s="207"/>
      <c r="CO330" s="208"/>
      <c r="CP330" s="207"/>
      <c r="CQ330" s="208"/>
      <c r="CR330" s="207"/>
      <c r="CS330" s="208"/>
      <c r="CT330" s="208"/>
      <c r="CU330" s="207"/>
      <c r="CV330" s="208"/>
      <c r="CW330" s="208"/>
      <c r="CX330" s="207"/>
      <c r="CY330" s="208"/>
      <c r="CZ330" s="208"/>
      <c r="DA330" s="207"/>
      <c r="DB330" s="208"/>
      <c r="DC330" s="208"/>
      <c r="DD330" s="207"/>
      <c r="DE330" s="208"/>
      <c r="DF330" s="207"/>
      <c r="DG330" s="208"/>
      <c r="DH330" s="207"/>
      <c r="DI330" s="208"/>
      <c r="DJ330" s="207"/>
      <c r="DK330" s="208"/>
      <c r="DL330" s="208"/>
      <c r="DM330" s="207"/>
      <c r="DN330" s="208"/>
      <c r="DO330" s="208"/>
      <c r="DP330" s="207"/>
      <c r="DQ330" s="208"/>
      <c r="DR330" s="208"/>
      <c r="DS330" s="207"/>
      <c r="DT330" s="208"/>
      <c r="DU330" s="208"/>
      <c r="DV330" s="207"/>
      <c r="DW330" s="208"/>
      <c r="DX330" s="207"/>
      <c r="DY330" s="208"/>
    </row>
    <row r="331" spans="1:129" x14ac:dyDescent="0.3">
      <c r="A331" s="413"/>
      <c r="B331" s="413"/>
      <c r="C331" s="112" t="s">
        <v>135</v>
      </c>
      <c r="D331" s="151">
        <v>6016</v>
      </c>
      <c r="E331" s="152">
        <v>0.105</v>
      </c>
      <c r="F331" s="151">
        <v>5665</v>
      </c>
      <c r="G331" s="152">
        <v>0.10100000000000001</v>
      </c>
      <c r="H331" s="152">
        <v>-5.8000000000000003E-2</v>
      </c>
      <c r="I331" s="151">
        <v>4937</v>
      </c>
      <c r="J331" s="152">
        <v>9.1999999999999998E-2</v>
      </c>
      <c r="K331" s="152">
        <v>-0.129</v>
      </c>
      <c r="L331" s="151">
        <v>4851</v>
      </c>
      <c r="M331" s="152">
        <v>9.0999999999999998E-2</v>
      </c>
      <c r="N331" s="152">
        <v>-1.7000000000000001E-2</v>
      </c>
      <c r="O331" s="151">
        <v>4790</v>
      </c>
      <c r="P331" s="152">
        <v>8.6999999999999994E-2</v>
      </c>
      <c r="Q331" s="152">
        <v>-1.2999999999999999E-2</v>
      </c>
      <c r="R331" s="11">
        <v>-875</v>
      </c>
      <c r="S331" s="192">
        <v>-0.1544571932921448</v>
      </c>
      <c r="T331" s="11">
        <v>-147</v>
      </c>
      <c r="U331" s="192">
        <v>-2.9775167105529673E-2</v>
      </c>
      <c r="V331" s="127">
        <v>4989</v>
      </c>
      <c r="W331" s="128">
        <v>9.9939903846153852E-2</v>
      </c>
      <c r="X331" s="127">
        <v>4727</v>
      </c>
      <c r="Y331" s="128">
        <v>9.682507169192954E-2</v>
      </c>
      <c r="Z331" s="128">
        <v>-5.251553417518541E-2</v>
      </c>
      <c r="AA331" s="127">
        <v>4140</v>
      </c>
      <c r="AB331" s="128">
        <v>8.8156381755461866E-2</v>
      </c>
      <c r="AC331" s="128">
        <v>-0.12418024116775968</v>
      </c>
      <c r="AD331" s="127">
        <v>4000</v>
      </c>
      <c r="AE331" s="128">
        <v>8.7784751788614321E-2</v>
      </c>
      <c r="AF331" s="128">
        <v>-3.3816425120772944E-2</v>
      </c>
      <c r="AG331" s="127">
        <v>3817</v>
      </c>
      <c r="AH331" s="128">
        <v>8.2665569368042618E-2</v>
      </c>
      <c r="AI331" s="128">
        <v>-4.5749999999999999E-2</v>
      </c>
      <c r="AJ331" s="11">
        <v>-910</v>
      </c>
      <c r="AK331" s="192">
        <v>-0.19251110640998514</v>
      </c>
      <c r="AL331" s="11">
        <v>-323</v>
      </c>
      <c r="AM331" s="192">
        <v>-7.8019323671497581E-2</v>
      </c>
      <c r="AN331" s="127">
        <v>1027</v>
      </c>
      <c r="AO331" s="128">
        <v>0.13807475127722507</v>
      </c>
      <c r="AP331" s="127">
        <v>938</v>
      </c>
      <c r="AQ331" s="128">
        <v>0.1291477350956905</v>
      </c>
      <c r="AR331" s="128">
        <v>-8.6660175267770201E-2</v>
      </c>
      <c r="AS331" s="127">
        <v>797</v>
      </c>
      <c r="AT331" s="128">
        <v>0.11706815511163338</v>
      </c>
      <c r="AU331" s="128">
        <v>-0.15031982942430705</v>
      </c>
      <c r="AV331" s="127">
        <v>851</v>
      </c>
      <c r="AW331" s="128">
        <v>0.11029030585795749</v>
      </c>
      <c r="AX331" s="128">
        <v>6.775407779171895E-2</v>
      </c>
      <c r="AY331" s="127">
        <v>973</v>
      </c>
      <c r="AZ331" s="128">
        <v>0.1071821987221855</v>
      </c>
      <c r="BA331" s="128">
        <v>0.14336075205640422</v>
      </c>
      <c r="BB331" s="11">
        <v>35</v>
      </c>
      <c r="BC331" s="192">
        <v>3.7313432835820892E-2</v>
      </c>
      <c r="BD331" s="11">
        <v>176</v>
      </c>
      <c r="BE331" s="192">
        <v>0.22082810539523212</v>
      </c>
      <c r="BF331" s="207"/>
      <c r="BG331" s="208"/>
      <c r="BH331" s="207"/>
      <c r="BI331" s="208"/>
      <c r="BJ331" s="208"/>
      <c r="BK331" s="207"/>
      <c r="BL331" s="208"/>
      <c r="BM331" s="208"/>
      <c r="BN331" s="207"/>
      <c r="BO331" s="208"/>
      <c r="BP331" s="208"/>
      <c r="BQ331" s="207"/>
      <c r="BR331" s="208"/>
      <c r="BS331" s="208"/>
      <c r="BT331" s="207"/>
      <c r="BU331" s="288"/>
      <c r="BV331" s="207"/>
      <c r="BW331" s="288"/>
      <c r="BX331" s="207"/>
      <c r="BY331" s="208"/>
      <c r="BZ331" s="207"/>
      <c r="CA331" s="208"/>
      <c r="CB331" s="208"/>
      <c r="CC331" s="207"/>
      <c r="CD331" s="208"/>
      <c r="CE331" s="208"/>
      <c r="CF331" s="207"/>
      <c r="CG331" s="208"/>
      <c r="CH331" s="208"/>
      <c r="CI331" s="207"/>
      <c r="CJ331" s="208"/>
      <c r="CK331" s="208"/>
      <c r="CL331" s="207"/>
      <c r="CM331" s="208"/>
      <c r="CN331" s="207"/>
      <c r="CO331" s="208"/>
      <c r="CP331" s="207"/>
      <c r="CQ331" s="208"/>
      <c r="CR331" s="207"/>
      <c r="CS331" s="208"/>
      <c r="CT331" s="208"/>
      <c r="CU331" s="207"/>
      <c r="CV331" s="208"/>
      <c r="CW331" s="208"/>
      <c r="CX331" s="207"/>
      <c r="CY331" s="208"/>
      <c r="CZ331" s="208"/>
      <c r="DA331" s="207"/>
      <c r="DB331" s="208"/>
      <c r="DC331" s="208"/>
      <c r="DD331" s="207"/>
      <c r="DE331" s="208"/>
      <c r="DF331" s="207"/>
      <c r="DG331" s="208"/>
      <c r="DH331" s="207"/>
      <c r="DI331" s="208"/>
      <c r="DJ331" s="207"/>
      <c r="DK331" s="208"/>
      <c r="DL331" s="208"/>
      <c r="DM331" s="207"/>
      <c r="DN331" s="208"/>
      <c r="DO331" s="208"/>
      <c r="DP331" s="207"/>
      <c r="DQ331" s="208"/>
      <c r="DR331" s="208"/>
      <c r="DS331" s="207"/>
      <c r="DT331" s="208"/>
      <c r="DU331" s="208"/>
      <c r="DV331" s="207"/>
      <c r="DW331" s="208"/>
      <c r="DX331" s="207"/>
      <c r="DY331" s="208"/>
    </row>
    <row r="332" spans="1:129" x14ac:dyDescent="0.3">
      <c r="A332" s="413"/>
      <c r="B332" s="413"/>
      <c r="C332" s="112" t="s">
        <v>13</v>
      </c>
      <c r="D332" s="151">
        <v>57358</v>
      </c>
      <c r="E332" s="152">
        <v>1</v>
      </c>
      <c r="F332" s="151">
        <v>56083</v>
      </c>
      <c r="G332" s="152">
        <v>1</v>
      </c>
      <c r="H332" s="152">
        <v>-2.1999999999999999E-2</v>
      </c>
      <c r="I332" s="151">
        <v>53770</v>
      </c>
      <c r="J332" s="152">
        <v>1</v>
      </c>
      <c r="K332" s="152">
        <v>-4.1000000000000002E-2</v>
      </c>
      <c r="L332" s="151">
        <v>53282</v>
      </c>
      <c r="M332" s="152">
        <v>1</v>
      </c>
      <c r="N332" s="152">
        <v>-8.9999999999999993E-3</v>
      </c>
      <c r="O332" s="151">
        <v>55252</v>
      </c>
      <c r="P332" s="152">
        <v>1</v>
      </c>
      <c r="Q332" s="152">
        <v>3.6999999999999998E-2</v>
      </c>
      <c r="R332" s="11">
        <v>-831</v>
      </c>
      <c r="S332" s="192">
        <v>-1.4817324322878633E-2</v>
      </c>
      <c r="T332" s="11">
        <v>1482</v>
      </c>
      <c r="U332" s="192">
        <v>2.756183745583039E-2</v>
      </c>
      <c r="V332" s="127">
        <v>49920</v>
      </c>
      <c r="W332" s="128">
        <v>1</v>
      </c>
      <c r="X332" s="127">
        <v>48820</v>
      </c>
      <c r="Y332" s="128">
        <v>1</v>
      </c>
      <c r="Z332" s="128">
        <v>-2.2035256410256412E-2</v>
      </c>
      <c r="AA332" s="127">
        <v>46962</v>
      </c>
      <c r="AB332" s="128">
        <v>1</v>
      </c>
      <c r="AC332" s="128">
        <v>-3.8058172879967225E-2</v>
      </c>
      <c r="AD332" s="127">
        <v>45566</v>
      </c>
      <c r="AE332" s="128">
        <v>1</v>
      </c>
      <c r="AF332" s="128">
        <v>-2.9726161577445596E-2</v>
      </c>
      <c r="AG332" s="127">
        <v>46174</v>
      </c>
      <c r="AH332" s="128">
        <v>1</v>
      </c>
      <c r="AI332" s="128">
        <v>1.3343282271869376E-2</v>
      </c>
      <c r="AJ332" s="11">
        <v>-2646</v>
      </c>
      <c r="AK332" s="192">
        <v>-5.4199098730028705E-2</v>
      </c>
      <c r="AL332" s="11">
        <v>-788</v>
      </c>
      <c r="AM332" s="192">
        <v>-1.6779523870363272E-2</v>
      </c>
      <c r="AN332" s="127">
        <v>7438</v>
      </c>
      <c r="AO332" s="128">
        <v>1</v>
      </c>
      <c r="AP332" s="127">
        <v>7263</v>
      </c>
      <c r="AQ332" s="128">
        <v>1</v>
      </c>
      <c r="AR332" s="128">
        <v>-2.3527830061844581E-2</v>
      </c>
      <c r="AS332" s="127">
        <v>6808</v>
      </c>
      <c r="AT332" s="128">
        <v>1</v>
      </c>
      <c r="AU332" s="128">
        <v>-6.2646289412088663E-2</v>
      </c>
      <c r="AV332" s="127">
        <v>7716</v>
      </c>
      <c r="AW332" s="128">
        <v>1</v>
      </c>
      <c r="AX332" s="128">
        <v>0.13337250293772032</v>
      </c>
      <c r="AY332" s="127">
        <v>9078</v>
      </c>
      <c r="AZ332" s="128">
        <v>1</v>
      </c>
      <c r="BA332" s="128">
        <v>0.17651632970451012</v>
      </c>
      <c r="BB332" s="11">
        <v>1815</v>
      </c>
      <c r="BC332" s="192">
        <v>0.24989673688558445</v>
      </c>
      <c r="BD332" s="11">
        <v>2270</v>
      </c>
      <c r="BE332" s="192">
        <v>0.33343125734430085</v>
      </c>
      <c r="BF332" s="207"/>
      <c r="BG332" s="208"/>
      <c r="BH332" s="207"/>
      <c r="BI332" s="208"/>
      <c r="BJ332" s="208"/>
      <c r="BK332" s="207"/>
      <c r="BL332" s="208"/>
      <c r="BM332" s="208"/>
      <c r="BN332" s="207"/>
      <c r="BO332" s="208"/>
      <c r="BP332" s="208"/>
      <c r="BQ332" s="207"/>
      <c r="BR332" s="208"/>
      <c r="BS332" s="208"/>
      <c r="BT332" s="207"/>
      <c r="BU332" s="288"/>
      <c r="BV332" s="207"/>
      <c r="BW332" s="288"/>
      <c r="BX332" s="207"/>
      <c r="BY332" s="208"/>
      <c r="BZ332" s="207"/>
      <c r="CA332" s="208"/>
      <c r="CB332" s="208"/>
      <c r="CC332" s="207"/>
      <c r="CD332" s="208"/>
      <c r="CE332" s="208"/>
      <c r="CF332" s="207"/>
      <c r="CG332" s="208"/>
      <c r="CH332" s="208"/>
      <c r="CI332" s="207"/>
      <c r="CJ332" s="208"/>
      <c r="CK332" s="208"/>
      <c r="CL332" s="207"/>
      <c r="CM332" s="208"/>
      <c r="CN332" s="207"/>
      <c r="CO332" s="208"/>
      <c r="CP332" s="207"/>
      <c r="CQ332" s="208"/>
      <c r="CR332" s="207"/>
      <c r="CS332" s="208"/>
      <c r="CT332" s="208"/>
      <c r="CU332" s="207"/>
      <c r="CV332" s="208"/>
      <c r="CW332" s="208"/>
      <c r="CX332" s="207"/>
      <c r="CY332" s="208"/>
      <c r="CZ332" s="208"/>
      <c r="DA332" s="207"/>
      <c r="DB332" s="208"/>
      <c r="DC332" s="208"/>
      <c r="DD332" s="207"/>
      <c r="DE332" s="208"/>
      <c r="DF332" s="207"/>
      <c r="DG332" s="208"/>
      <c r="DH332" s="207"/>
      <c r="DI332" s="208"/>
      <c r="DJ332" s="207"/>
      <c r="DK332" s="208"/>
      <c r="DL332" s="208"/>
      <c r="DM332" s="207"/>
      <c r="DN332" s="208"/>
      <c r="DO332" s="208"/>
      <c r="DP332" s="207"/>
      <c r="DQ332" s="208"/>
      <c r="DR332" s="208"/>
      <c r="DS332" s="207"/>
      <c r="DT332" s="208"/>
      <c r="DU332" s="208"/>
      <c r="DV332" s="207"/>
      <c r="DW332" s="208"/>
      <c r="DX332" s="207"/>
      <c r="DY332" s="208"/>
    </row>
    <row r="333" spans="1:129" x14ac:dyDescent="0.3">
      <c r="A333" s="413"/>
      <c r="B333" s="413" t="s">
        <v>110</v>
      </c>
      <c r="C333" s="12" t="s">
        <v>134</v>
      </c>
      <c r="D333" s="151">
        <v>25004</v>
      </c>
      <c r="E333" s="152">
        <v>0.23200000000000001</v>
      </c>
      <c r="F333" s="151">
        <v>25370</v>
      </c>
      <c r="G333" s="152">
        <v>0.23699999999999999</v>
      </c>
      <c r="H333" s="152">
        <v>1.4999999999999999E-2</v>
      </c>
      <c r="I333" s="151">
        <v>23212</v>
      </c>
      <c r="J333" s="152">
        <v>0.24099999999999999</v>
      </c>
      <c r="K333" s="152">
        <v>-8.5000000000000006E-2</v>
      </c>
      <c r="L333" s="151">
        <v>23896</v>
      </c>
      <c r="M333" s="152">
        <v>0.247</v>
      </c>
      <c r="N333" s="152">
        <v>2.9000000000000001E-2</v>
      </c>
      <c r="O333" s="151">
        <v>25237</v>
      </c>
      <c r="P333" s="152">
        <v>0.248</v>
      </c>
      <c r="Q333" s="152">
        <v>5.6000000000000001E-2</v>
      </c>
      <c r="R333" s="11">
        <v>-133</v>
      </c>
      <c r="S333" s="192">
        <v>-5.2424122979897181E-3</v>
      </c>
      <c r="T333" s="11">
        <v>2025</v>
      </c>
      <c r="U333" s="192">
        <v>8.7239358952266075E-2</v>
      </c>
      <c r="V333" s="127">
        <v>21334</v>
      </c>
      <c r="W333" s="128">
        <v>0.2397967785808221</v>
      </c>
      <c r="X333" s="127">
        <v>21621</v>
      </c>
      <c r="Y333" s="128">
        <v>0.24489449182778891</v>
      </c>
      <c r="Z333" s="128">
        <v>1.3452704602981157E-2</v>
      </c>
      <c r="AA333" s="127">
        <v>19676</v>
      </c>
      <c r="AB333" s="128">
        <v>0.2507007797767698</v>
      </c>
      <c r="AC333" s="128">
        <v>-8.9958836316544097E-2</v>
      </c>
      <c r="AD333" s="127">
        <v>19963</v>
      </c>
      <c r="AE333" s="128">
        <v>0.25524542583524057</v>
      </c>
      <c r="AF333" s="128">
        <v>1.4586298028054483E-2</v>
      </c>
      <c r="AG333" s="127">
        <v>20386</v>
      </c>
      <c r="AH333" s="128">
        <v>0.25563985202834033</v>
      </c>
      <c r="AI333" s="128">
        <v>2.1189200020037068E-2</v>
      </c>
      <c r="AJ333" s="11">
        <v>-1235</v>
      </c>
      <c r="AK333" s="192">
        <v>-5.7120392211276072E-2</v>
      </c>
      <c r="AL333" s="11">
        <v>710</v>
      </c>
      <c r="AM333" s="192">
        <v>3.6084570034559872E-2</v>
      </c>
      <c r="AN333" s="127">
        <v>3670</v>
      </c>
      <c r="AO333" s="128">
        <v>0.19606795597820281</v>
      </c>
      <c r="AP333" s="127">
        <v>3749</v>
      </c>
      <c r="AQ333" s="128">
        <v>0.2001281161586505</v>
      </c>
      <c r="AR333" s="128">
        <v>2.1525885558583105E-2</v>
      </c>
      <c r="AS333" s="127">
        <v>3536</v>
      </c>
      <c r="AT333" s="128">
        <v>0.19881922968793928</v>
      </c>
      <c r="AU333" s="128">
        <v>-5.681515070685516E-2</v>
      </c>
      <c r="AV333" s="127">
        <v>3933</v>
      </c>
      <c r="AW333" s="128">
        <v>0.21083949823094242</v>
      </c>
      <c r="AX333" s="128">
        <v>0.1122737556561086</v>
      </c>
      <c r="AY333" s="127">
        <v>4851</v>
      </c>
      <c r="AZ333" s="128">
        <v>0.22128455432898458</v>
      </c>
      <c r="BA333" s="128">
        <v>0.23340961098398169</v>
      </c>
      <c r="BB333" s="11">
        <v>1102</v>
      </c>
      <c r="BC333" s="192">
        <v>0.29394505201387044</v>
      </c>
      <c r="BD333" s="11">
        <v>1315</v>
      </c>
      <c r="BE333" s="192">
        <v>0.37188914027149322</v>
      </c>
      <c r="BF333" s="207"/>
      <c r="BG333" s="208"/>
      <c r="BH333" s="207"/>
      <c r="BI333" s="208"/>
      <c r="BJ333" s="208"/>
      <c r="BK333" s="207"/>
      <c r="BL333" s="208"/>
      <c r="BM333" s="208"/>
      <c r="BN333" s="207"/>
      <c r="BO333" s="208"/>
      <c r="BP333" s="208"/>
      <c r="BQ333" s="207"/>
      <c r="BR333" s="208"/>
      <c r="BS333" s="208"/>
      <c r="BT333" s="207"/>
      <c r="BU333" s="288"/>
      <c r="BV333" s="207"/>
      <c r="BW333" s="288"/>
      <c r="BX333" s="207"/>
      <c r="BY333" s="208"/>
      <c r="BZ333" s="207"/>
      <c r="CA333" s="208"/>
      <c r="CB333" s="208"/>
      <c r="CC333" s="207"/>
      <c r="CD333" s="208"/>
      <c r="CE333" s="208"/>
      <c r="CF333" s="207"/>
      <c r="CG333" s="208"/>
      <c r="CH333" s="208"/>
      <c r="CI333" s="207"/>
      <c r="CJ333" s="208"/>
      <c r="CK333" s="208"/>
      <c r="CL333" s="207"/>
      <c r="CM333" s="208"/>
      <c r="CN333" s="207"/>
      <c r="CO333" s="208"/>
      <c r="CP333" s="207"/>
      <c r="CQ333" s="208"/>
      <c r="CR333" s="207"/>
      <c r="CS333" s="208"/>
      <c r="CT333" s="208"/>
      <c r="CU333" s="207"/>
      <c r="CV333" s="208"/>
      <c r="CW333" s="208"/>
      <c r="CX333" s="207"/>
      <c r="CY333" s="208"/>
      <c r="CZ333" s="208"/>
      <c r="DA333" s="207"/>
      <c r="DB333" s="208"/>
      <c r="DC333" s="208"/>
      <c r="DD333" s="207"/>
      <c r="DE333" s="208"/>
      <c r="DF333" s="207"/>
      <c r="DG333" s="208"/>
      <c r="DH333" s="207"/>
      <c r="DI333" s="208"/>
      <c r="DJ333" s="207"/>
      <c r="DK333" s="208"/>
      <c r="DL333" s="208"/>
      <c r="DM333" s="207"/>
      <c r="DN333" s="208"/>
      <c r="DO333" s="208"/>
      <c r="DP333" s="207"/>
      <c r="DQ333" s="208"/>
      <c r="DR333" s="208"/>
      <c r="DS333" s="207"/>
      <c r="DT333" s="208"/>
      <c r="DU333" s="208"/>
      <c r="DV333" s="207"/>
      <c r="DW333" s="208"/>
      <c r="DX333" s="207"/>
      <c r="DY333" s="208"/>
    </row>
    <row r="334" spans="1:129" x14ac:dyDescent="0.3">
      <c r="A334" s="413"/>
      <c r="B334" s="413"/>
      <c r="C334" s="12" t="s">
        <v>133</v>
      </c>
      <c r="D334" s="151">
        <v>24492</v>
      </c>
      <c r="E334" s="152">
        <v>0.22700000000000001</v>
      </c>
      <c r="F334" s="151">
        <v>24773</v>
      </c>
      <c r="G334" s="152">
        <v>0.23100000000000001</v>
      </c>
      <c r="H334" s="152">
        <v>1.0999999999999999E-2</v>
      </c>
      <c r="I334" s="151">
        <v>22276</v>
      </c>
      <c r="J334" s="152">
        <v>0.23100000000000001</v>
      </c>
      <c r="K334" s="152">
        <v>-0.10100000000000001</v>
      </c>
      <c r="L334" s="151">
        <v>22802</v>
      </c>
      <c r="M334" s="152">
        <v>0.23499999999999999</v>
      </c>
      <c r="N334" s="152">
        <v>2.4E-2</v>
      </c>
      <c r="O334" s="151">
        <v>24007</v>
      </c>
      <c r="P334" s="152">
        <v>0.23599999999999999</v>
      </c>
      <c r="Q334" s="152">
        <v>5.2999999999999999E-2</v>
      </c>
      <c r="R334" s="11">
        <v>-766</v>
      </c>
      <c r="S334" s="192">
        <v>-3.0920760505388944E-2</v>
      </c>
      <c r="T334" s="11">
        <v>1731</v>
      </c>
      <c r="U334" s="192">
        <v>7.77069491829772E-2</v>
      </c>
      <c r="V334" s="127">
        <v>20558</v>
      </c>
      <c r="W334" s="128">
        <v>0.23107444333292121</v>
      </c>
      <c r="X334" s="127">
        <v>20785</v>
      </c>
      <c r="Y334" s="128">
        <v>0.23542537406413175</v>
      </c>
      <c r="Z334" s="128">
        <v>1.1041930148847164E-2</v>
      </c>
      <c r="AA334" s="127">
        <v>18434</v>
      </c>
      <c r="AB334" s="128">
        <v>0.23487589827225933</v>
      </c>
      <c r="AC334" s="128">
        <v>-0.11311041616550396</v>
      </c>
      <c r="AD334" s="127">
        <v>18792</v>
      </c>
      <c r="AE334" s="128">
        <v>0.24027310736341434</v>
      </c>
      <c r="AF334" s="128">
        <v>1.9420635781707715E-2</v>
      </c>
      <c r="AG334" s="127">
        <v>19139</v>
      </c>
      <c r="AH334" s="128">
        <v>0.24000250799423162</v>
      </c>
      <c r="AI334" s="128">
        <v>1.8465304384844616E-2</v>
      </c>
      <c r="AJ334" s="11">
        <v>-1646</v>
      </c>
      <c r="AK334" s="192">
        <v>-7.9191724801539576E-2</v>
      </c>
      <c r="AL334" s="11">
        <v>705</v>
      </c>
      <c r="AM334" s="192">
        <v>3.8244548117608766E-2</v>
      </c>
      <c r="AN334" s="127">
        <v>3934</v>
      </c>
      <c r="AO334" s="128">
        <v>0.21017202692595363</v>
      </c>
      <c r="AP334" s="127">
        <v>3988</v>
      </c>
      <c r="AQ334" s="128">
        <v>0.21288635029093045</v>
      </c>
      <c r="AR334" s="128">
        <v>1.3726487036095577E-2</v>
      </c>
      <c r="AS334" s="127">
        <v>3842</v>
      </c>
      <c r="AT334" s="128">
        <v>0.21602473994939556</v>
      </c>
      <c r="AU334" s="128">
        <v>-3.6609829488465397E-2</v>
      </c>
      <c r="AV334" s="127">
        <v>4010</v>
      </c>
      <c r="AW334" s="128">
        <v>0.21496729923876917</v>
      </c>
      <c r="AX334" s="128">
        <v>4.372722540343571E-2</v>
      </c>
      <c r="AY334" s="127">
        <v>4868</v>
      </c>
      <c r="AZ334" s="128">
        <v>0.2220600310190676</v>
      </c>
      <c r="BA334" s="128">
        <v>0.2139650872817955</v>
      </c>
      <c r="BB334" s="11">
        <v>880</v>
      </c>
      <c r="BC334" s="192">
        <v>0.22066198595787356</v>
      </c>
      <c r="BD334" s="11">
        <v>1026</v>
      </c>
      <c r="BE334" s="192">
        <v>0.2670484122852681</v>
      </c>
      <c r="BF334" s="207"/>
      <c r="BG334" s="208"/>
      <c r="BH334" s="207"/>
      <c r="BI334" s="208"/>
      <c r="BJ334" s="208"/>
      <c r="BK334" s="207"/>
      <c r="BL334" s="208"/>
      <c r="BM334" s="208"/>
      <c r="BN334" s="207"/>
      <c r="BO334" s="208"/>
      <c r="BP334" s="208"/>
      <c r="BQ334" s="207"/>
      <c r="BR334" s="208"/>
      <c r="BS334" s="208"/>
      <c r="BT334" s="207"/>
      <c r="BU334" s="288"/>
      <c r="BV334" s="207"/>
      <c r="BW334" s="288"/>
      <c r="BX334" s="207"/>
      <c r="BY334" s="208"/>
      <c r="BZ334" s="207"/>
      <c r="CA334" s="208"/>
      <c r="CB334" s="208"/>
      <c r="CC334" s="207"/>
      <c r="CD334" s="208"/>
      <c r="CE334" s="208"/>
      <c r="CF334" s="207"/>
      <c r="CG334" s="208"/>
      <c r="CH334" s="208"/>
      <c r="CI334" s="207"/>
      <c r="CJ334" s="208"/>
      <c r="CK334" s="208"/>
      <c r="CL334" s="207"/>
      <c r="CM334" s="208"/>
      <c r="CN334" s="207"/>
      <c r="CO334" s="208"/>
      <c r="CP334" s="207"/>
      <c r="CQ334" s="208"/>
      <c r="CR334" s="207"/>
      <c r="CS334" s="208"/>
      <c r="CT334" s="208"/>
      <c r="CU334" s="207"/>
      <c r="CV334" s="208"/>
      <c r="CW334" s="208"/>
      <c r="CX334" s="207"/>
      <c r="CY334" s="208"/>
      <c r="CZ334" s="208"/>
      <c r="DA334" s="207"/>
      <c r="DB334" s="208"/>
      <c r="DC334" s="208"/>
      <c r="DD334" s="207"/>
      <c r="DE334" s="208"/>
      <c r="DF334" s="207"/>
      <c r="DG334" s="208"/>
      <c r="DH334" s="207"/>
      <c r="DI334" s="208"/>
      <c r="DJ334" s="207"/>
      <c r="DK334" s="208"/>
      <c r="DL334" s="208"/>
      <c r="DM334" s="207"/>
      <c r="DN334" s="208"/>
      <c r="DO334" s="208"/>
      <c r="DP334" s="207"/>
      <c r="DQ334" s="208"/>
      <c r="DR334" s="208"/>
      <c r="DS334" s="207"/>
      <c r="DT334" s="208"/>
      <c r="DU334" s="208"/>
      <c r="DV334" s="207"/>
      <c r="DW334" s="208"/>
      <c r="DX334" s="207"/>
      <c r="DY334" s="208"/>
    </row>
    <row r="335" spans="1:129" x14ac:dyDescent="0.3">
      <c r="A335" s="413"/>
      <c r="B335" s="413"/>
      <c r="C335" s="112" t="s">
        <v>132</v>
      </c>
      <c r="D335" s="151">
        <v>19751</v>
      </c>
      <c r="E335" s="152">
        <v>0.183</v>
      </c>
      <c r="F335" s="151">
        <v>19730</v>
      </c>
      <c r="G335" s="152">
        <v>0.184</v>
      </c>
      <c r="H335" s="152">
        <v>-1E-3</v>
      </c>
      <c r="I335" s="151">
        <v>17920</v>
      </c>
      <c r="J335" s="152">
        <v>0.186</v>
      </c>
      <c r="K335" s="152">
        <v>-9.1999999999999998E-2</v>
      </c>
      <c r="L335" s="151">
        <v>17891</v>
      </c>
      <c r="M335" s="152">
        <v>0.185</v>
      </c>
      <c r="N335" s="152">
        <v>-2E-3</v>
      </c>
      <c r="O335" s="151">
        <v>18793</v>
      </c>
      <c r="P335" s="152">
        <v>0.185</v>
      </c>
      <c r="Q335" s="152">
        <v>0.05</v>
      </c>
      <c r="R335" s="11">
        <v>-937</v>
      </c>
      <c r="S335" s="192">
        <v>-4.7491130258489611E-2</v>
      </c>
      <c r="T335" s="11">
        <v>873</v>
      </c>
      <c r="U335" s="192">
        <v>4.8716517857142858E-2</v>
      </c>
      <c r="V335" s="127">
        <v>16249</v>
      </c>
      <c r="W335" s="128">
        <v>0.18264075443703845</v>
      </c>
      <c r="X335" s="127">
        <v>16176</v>
      </c>
      <c r="Y335" s="128">
        <v>0.18322063270923239</v>
      </c>
      <c r="Z335" s="128">
        <v>-4.4925841590251706E-3</v>
      </c>
      <c r="AA335" s="127">
        <v>14528</v>
      </c>
      <c r="AB335" s="128">
        <v>0.18510779267111768</v>
      </c>
      <c r="AC335" s="128">
        <v>-0.10187932739861523</v>
      </c>
      <c r="AD335" s="127">
        <v>14332</v>
      </c>
      <c r="AE335" s="128">
        <v>0.18324788073288922</v>
      </c>
      <c r="AF335" s="128">
        <v>-1.3491189427312776E-2</v>
      </c>
      <c r="AG335" s="127">
        <v>14639</v>
      </c>
      <c r="AH335" s="128">
        <v>0.18357263778293309</v>
      </c>
      <c r="AI335" s="128">
        <v>2.1420597264861847E-2</v>
      </c>
      <c r="AJ335" s="11">
        <v>-1537</v>
      </c>
      <c r="AK335" s="192">
        <v>-9.5017309594460975E-2</v>
      </c>
      <c r="AL335" s="11">
        <v>111</v>
      </c>
      <c r="AM335" s="192">
        <v>7.6404185022026436E-3</v>
      </c>
      <c r="AN335" s="127">
        <v>3502</v>
      </c>
      <c r="AO335" s="128">
        <v>0.18709263810236137</v>
      </c>
      <c r="AP335" s="127">
        <v>3554</v>
      </c>
      <c r="AQ335" s="128">
        <v>0.18971867826829658</v>
      </c>
      <c r="AR335" s="128">
        <v>1.4848657909765849E-2</v>
      </c>
      <c r="AS335" s="127">
        <v>3392</v>
      </c>
      <c r="AT335" s="128">
        <v>0.19072251897666573</v>
      </c>
      <c r="AU335" s="128">
        <v>-4.5582442318514348E-2</v>
      </c>
      <c r="AV335" s="127">
        <v>3559</v>
      </c>
      <c r="AW335" s="128">
        <v>0.1907901790500697</v>
      </c>
      <c r="AX335" s="128">
        <v>4.9233490566037735E-2</v>
      </c>
      <c r="AY335" s="127">
        <v>4154</v>
      </c>
      <c r="AZ335" s="128">
        <v>0.18949001003558069</v>
      </c>
      <c r="BA335" s="128">
        <v>0.16718179263838157</v>
      </c>
      <c r="BB335" s="11">
        <v>600</v>
      </c>
      <c r="BC335" s="192">
        <v>0.16882386043894204</v>
      </c>
      <c r="BD335" s="11">
        <v>762</v>
      </c>
      <c r="BE335" s="192">
        <v>0.22464622641509435</v>
      </c>
      <c r="BF335" s="207"/>
      <c r="BG335" s="208"/>
      <c r="BH335" s="207"/>
      <c r="BI335" s="208"/>
      <c r="BJ335" s="208"/>
      <c r="BK335" s="207"/>
      <c r="BL335" s="208"/>
      <c r="BM335" s="208"/>
      <c r="BN335" s="207"/>
      <c r="BO335" s="208"/>
      <c r="BP335" s="208"/>
      <c r="BQ335" s="207"/>
      <c r="BR335" s="208"/>
      <c r="BS335" s="208"/>
      <c r="BT335" s="207"/>
      <c r="BU335" s="288"/>
      <c r="BV335" s="207"/>
      <c r="BW335" s="288"/>
      <c r="BX335" s="207"/>
      <c r="BY335" s="208"/>
      <c r="BZ335" s="207"/>
      <c r="CA335" s="208"/>
      <c r="CB335" s="208"/>
      <c r="CC335" s="207"/>
      <c r="CD335" s="208"/>
      <c r="CE335" s="208"/>
      <c r="CF335" s="207"/>
      <c r="CG335" s="208"/>
      <c r="CH335" s="208"/>
      <c r="CI335" s="207"/>
      <c r="CJ335" s="208"/>
      <c r="CK335" s="208"/>
      <c r="CL335" s="207"/>
      <c r="CM335" s="208"/>
      <c r="CN335" s="207"/>
      <c r="CO335" s="208"/>
      <c r="CP335" s="207"/>
      <c r="CQ335" s="208"/>
      <c r="CR335" s="207"/>
      <c r="CS335" s="208"/>
      <c r="CT335" s="208"/>
      <c r="CU335" s="207"/>
      <c r="CV335" s="208"/>
      <c r="CW335" s="208"/>
      <c r="CX335" s="207"/>
      <c r="CY335" s="208"/>
      <c r="CZ335" s="208"/>
      <c r="DA335" s="207"/>
      <c r="DB335" s="208"/>
      <c r="DC335" s="208"/>
      <c r="DD335" s="207"/>
      <c r="DE335" s="208"/>
      <c r="DF335" s="207"/>
      <c r="DG335" s="208"/>
      <c r="DH335" s="207"/>
      <c r="DI335" s="208"/>
      <c r="DJ335" s="207"/>
      <c r="DK335" s="208"/>
      <c r="DL335" s="208"/>
      <c r="DM335" s="207"/>
      <c r="DN335" s="208"/>
      <c r="DO335" s="208"/>
      <c r="DP335" s="207"/>
      <c r="DQ335" s="208"/>
      <c r="DR335" s="208"/>
      <c r="DS335" s="207"/>
      <c r="DT335" s="208"/>
      <c r="DU335" s="208"/>
      <c r="DV335" s="207"/>
      <c r="DW335" s="208"/>
      <c r="DX335" s="207"/>
      <c r="DY335" s="208"/>
    </row>
    <row r="336" spans="1:129" x14ac:dyDescent="0.3">
      <c r="A336" s="413"/>
      <c r="B336" s="413"/>
      <c r="C336" s="12" t="s">
        <v>131</v>
      </c>
      <c r="D336" s="151">
        <v>15159</v>
      </c>
      <c r="E336" s="152">
        <v>0.14099999999999999</v>
      </c>
      <c r="F336" s="151">
        <v>15043</v>
      </c>
      <c r="G336" s="152">
        <v>0.14099999999999999</v>
      </c>
      <c r="H336" s="152">
        <v>-8.0000000000000002E-3</v>
      </c>
      <c r="I336" s="151">
        <v>13751</v>
      </c>
      <c r="J336" s="152">
        <v>0.14299999999999999</v>
      </c>
      <c r="K336" s="152">
        <v>-8.5999999999999993E-2</v>
      </c>
      <c r="L336" s="151">
        <v>13368</v>
      </c>
      <c r="M336" s="152">
        <v>0.13800000000000001</v>
      </c>
      <c r="N336" s="152">
        <v>-2.8000000000000001E-2</v>
      </c>
      <c r="O336" s="151">
        <v>14246</v>
      </c>
      <c r="P336" s="152">
        <v>0.14000000000000001</v>
      </c>
      <c r="Q336" s="152">
        <v>6.6000000000000003E-2</v>
      </c>
      <c r="R336" s="11">
        <v>-797</v>
      </c>
      <c r="S336" s="192">
        <v>-5.298145316758629E-2</v>
      </c>
      <c r="T336" s="11">
        <v>495</v>
      </c>
      <c r="U336" s="192">
        <v>3.5997382008581193E-2</v>
      </c>
      <c r="V336" s="127">
        <v>12295</v>
      </c>
      <c r="W336" s="128">
        <v>0.13819730911461553</v>
      </c>
      <c r="X336" s="127">
        <v>12209</v>
      </c>
      <c r="Y336" s="128">
        <v>0.13828763011541903</v>
      </c>
      <c r="Z336" s="128">
        <v>-6.9947132980886541E-3</v>
      </c>
      <c r="AA336" s="127">
        <v>10932</v>
      </c>
      <c r="AB336" s="128">
        <v>0.13928953672086031</v>
      </c>
      <c r="AC336" s="128">
        <v>-0.10459497092308953</v>
      </c>
      <c r="AD336" s="127">
        <v>10584</v>
      </c>
      <c r="AE336" s="128">
        <v>0.13532623288284257</v>
      </c>
      <c r="AF336" s="128">
        <v>-3.1833150384193196E-2</v>
      </c>
      <c r="AG336" s="127">
        <v>11050</v>
      </c>
      <c r="AH336" s="128">
        <v>0.13856668129663302</v>
      </c>
      <c r="AI336" s="128">
        <v>4.4028722600151171E-2</v>
      </c>
      <c r="AJ336" s="11">
        <v>-1159</v>
      </c>
      <c r="AK336" s="192">
        <v>-9.4929969694487637E-2</v>
      </c>
      <c r="AL336" s="11">
        <v>118</v>
      </c>
      <c r="AM336" s="192">
        <v>1.0793999268203439E-2</v>
      </c>
      <c r="AN336" s="127">
        <v>2864</v>
      </c>
      <c r="AO336" s="128">
        <v>0.1530077999786302</v>
      </c>
      <c r="AP336" s="127">
        <v>2834</v>
      </c>
      <c r="AQ336" s="128">
        <v>0.15128383067314366</v>
      </c>
      <c r="AR336" s="128">
        <v>-1.047486033519553E-2</v>
      </c>
      <c r="AS336" s="127">
        <v>2819</v>
      </c>
      <c r="AT336" s="128">
        <v>0.15850435760472309</v>
      </c>
      <c r="AU336" s="128">
        <v>-5.2928722653493299E-3</v>
      </c>
      <c r="AV336" s="127">
        <v>2784</v>
      </c>
      <c r="AW336" s="128">
        <v>0.14924412994532005</v>
      </c>
      <c r="AX336" s="128">
        <v>-1.2415750266051791E-2</v>
      </c>
      <c r="AY336" s="127">
        <v>3196</v>
      </c>
      <c r="AZ336" s="128">
        <v>0.14578961773560806</v>
      </c>
      <c r="BA336" s="128">
        <v>0.14798850574712644</v>
      </c>
      <c r="BB336" s="11">
        <v>362</v>
      </c>
      <c r="BC336" s="192">
        <v>0.12773465067043044</v>
      </c>
      <c r="BD336" s="11">
        <v>377</v>
      </c>
      <c r="BE336" s="192">
        <v>0.13373536715147216</v>
      </c>
      <c r="BF336" s="207"/>
      <c r="BG336" s="208"/>
      <c r="BH336" s="207"/>
      <c r="BI336" s="208"/>
      <c r="BJ336" s="208"/>
      <c r="BK336" s="207"/>
      <c r="BL336" s="208"/>
      <c r="BM336" s="208"/>
      <c r="BN336" s="207"/>
      <c r="BO336" s="208"/>
      <c r="BP336" s="208"/>
      <c r="BQ336" s="207"/>
      <c r="BR336" s="208"/>
      <c r="BS336" s="208"/>
      <c r="BT336" s="207"/>
      <c r="BU336" s="288"/>
      <c r="BV336" s="207"/>
      <c r="BW336" s="288"/>
      <c r="BX336" s="207"/>
      <c r="BY336" s="208"/>
      <c r="BZ336" s="207"/>
      <c r="CA336" s="208"/>
      <c r="CB336" s="208"/>
      <c r="CC336" s="207"/>
      <c r="CD336" s="208"/>
      <c r="CE336" s="208"/>
      <c r="CF336" s="207"/>
      <c r="CG336" s="208"/>
      <c r="CH336" s="208"/>
      <c r="CI336" s="207"/>
      <c r="CJ336" s="208"/>
      <c r="CK336" s="208"/>
      <c r="CL336" s="207"/>
      <c r="CM336" s="208"/>
      <c r="CN336" s="207"/>
      <c r="CO336" s="208"/>
      <c r="CP336" s="207"/>
      <c r="CQ336" s="208"/>
      <c r="CR336" s="207"/>
      <c r="CS336" s="208"/>
      <c r="CT336" s="208"/>
      <c r="CU336" s="207"/>
      <c r="CV336" s="208"/>
      <c r="CW336" s="208"/>
      <c r="CX336" s="207"/>
      <c r="CY336" s="208"/>
      <c r="CZ336" s="208"/>
      <c r="DA336" s="207"/>
      <c r="DB336" s="208"/>
      <c r="DC336" s="208"/>
      <c r="DD336" s="207"/>
      <c r="DE336" s="208"/>
      <c r="DF336" s="207"/>
      <c r="DG336" s="208"/>
      <c r="DH336" s="207"/>
      <c r="DI336" s="208"/>
      <c r="DJ336" s="207"/>
      <c r="DK336" s="208"/>
      <c r="DL336" s="208"/>
      <c r="DM336" s="207"/>
      <c r="DN336" s="208"/>
      <c r="DO336" s="208"/>
      <c r="DP336" s="207"/>
      <c r="DQ336" s="208"/>
      <c r="DR336" s="208"/>
      <c r="DS336" s="207"/>
      <c r="DT336" s="208"/>
      <c r="DU336" s="208"/>
      <c r="DV336" s="207"/>
      <c r="DW336" s="208"/>
      <c r="DX336" s="207"/>
      <c r="DY336" s="208"/>
    </row>
    <row r="337" spans="1:129" x14ac:dyDescent="0.3">
      <c r="A337" s="413"/>
      <c r="B337" s="413"/>
      <c r="C337" s="12" t="s">
        <v>130</v>
      </c>
      <c r="D337" s="151">
        <v>10829</v>
      </c>
      <c r="E337" s="152">
        <v>0.10100000000000001</v>
      </c>
      <c r="F337" s="151">
        <v>10674</v>
      </c>
      <c r="G337" s="152">
        <v>0.1</v>
      </c>
      <c r="H337" s="152">
        <v>-1.4E-2</v>
      </c>
      <c r="I337" s="151">
        <v>9498</v>
      </c>
      <c r="J337" s="152">
        <v>9.9000000000000005E-2</v>
      </c>
      <c r="K337" s="152">
        <v>-0.11</v>
      </c>
      <c r="L337" s="151">
        <v>9425</v>
      </c>
      <c r="M337" s="152">
        <v>9.7000000000000003E-2</v>
      </c>
      <c r="N337" s="152">
        <v>-8.0000000000000002E-3</v>
      </c>
      <c r="O337" s="151">
        <v>9721</v>
      </c>
      <c r="P337" s="152">
        <v>9.6000000000000002E-2</v>
      </c>
      <c r="Q337" s="152">
        <v>3.1E-2</v>
      </c>
      <c r="R337" s="11">
        <v>-953</v>
      </c>
      <c r="S337" s="192">
        <v>-8.9282368371744414E-2</v>
      </c>
      <c r="T337" s="11">
        <v>223</v>
      </c>
      <c r="U337" s="192">
        <v>2.3478627079385132E-2</v>
      </c>
      <c r="V337" s="127">
        <v>8648</v>
      </c>
      <c r="W337" s="128">
        <v>9.7204581474029703E-2</v>
      </c>
      <c r="X337" s="127">
        <v>8372</v>
      </c>
      <c r="Y337" s="128">
        <v>9.4827097987246145E-2</v>
      </c>
      <c r="Z337" s="128">
        <v>-3.1914893617021274E-2</v>
      </c>
      <c r="AA337" s="127">
        <v>7401</v>
      </c>
      <c r="AB337" s="128">
        <v>9.4299475052239942E-2</v>
      </c>
      <c r="AC337" s="128">
        <v>-0.11598184424271381</v>
      </c>
      <c r="AD337" s="127">
        <v>7099</v>
      </c>
      <c r="AE337" s="128">
        <v>9.0767283374461397E-2</v>
      </c>
      <c r="AF337" s="128">
        <v>-4.0805296581543034E-2</v>
      </c>
      <c r="AG337" s="127">
        <v>7145</v>
      </c>
      <c r="AH337" s="128">
        <v>8.9598093924383976E-2</v>
      </c>
      <c r="AI337" s="128">
        <v>6.4797858853359626E-3</v>
      </c>
      <c r="AJ337" s="11">
        <v>-1227</v>
      </c>
      <c r="AK337" s="192">
        <v>-0.14655996177735309</v>
      </c>
      <c r="AL337" s="11">
        <v>-256</v>
      </c>
      <c r="AM337" s="192">
        <v>-3.4589920281043102E-2</v>
      </c>
      <c r="AN337" s="127">
        <v>2181</v>
      </c>
      <c r="AO337" s="128">
        <v>0.1165188588524415</v>
      </c>
      <c r="AP337" s="127">
        <v>2302</v>
      </c>
      <c r="AQ337" s="128">
        <v>0.12288474883894732</v>
      </c>
      <c r="AR337" s="128">
        <v>5.5479138010087116E-2</v>
      </c>
      <c r="AS337" s="127">
        <v>2097</v>
      </c>
      <c r="AT337" s="128">
        <v>0.117908349732921</v>
      </c>
      <c r="AU337" s="128">
        <v>-8.905299739357081E-2</v>
      </c>
      <c r="AV337" s="127">
        <v>2326</v>
      </c>
      <c r="AW337" s="128">
        <v>0.1246917551195454</v>
      </c>
      <c r="AX337" s="128">
        <v>0.10920362422508345</v>
      </c>
      <c r="AY337" s="127">
        <v>2576</v>
      </c>
      <c r="AZ337" s="128">
        <v>0.11750752668552139</v>
      </c>
      <c r="BA337" s="128">
        <v>0.10748065348237318</v>
      </c>
      <c r="BB337" s="11">
        <v>274</v>
      </c>
      <c r="BC337" s="192">
        <v>0.11902693310165069</v>
      </c>
      <c r="BD337" s="11">
        <v>479</v>
      </c>
      <c r="BE337" s="192">
        <v>0.2284215546018121</v>
      </c>
      <c r="BF337" s="207"/>
      <c r="BG337" s="208"/>
      <c r="BH337" s="207"/>
      <c r="BI337" s="208"/>
      <c r="BJ337" s="208"/>
      <c r="BK337" s="207"/>
      <c r="BL337" s="208"/>
      <c r="BM337" s="208"/>
      <c r="BN337" s="207"/>
      <c r="BO337" s="208"/>
      <c r="BP337" s="208"/>
      <c r="BQ337" s="207"/>
      <c r="BR337" s="208"/>
      <c r="BS337" s="208"/>
      <c r="BT337" s="207"/>
      <c r="BU337" s="288"/>
      <c r="BV337" s="207"/>
      <c r="BW337" s="288"/>
      <c r="BX337" s="207"/>
      <c r="BY337" s="208"/>
      <c r="BZ337" s="207"/>
      <c r="CA337" s="208"/>
      <c r="CB337" s="208"/>
      <c r="CC337" s="207"/>
      <c r="CD337" s="208"/>
      <c r="CE337" s="208"/>
      <c r="CF337" s="207"/>
      <c r="CG337" s="208"/>
      <c r="CH337" s="208"/>
      <c r="CI337" s="207"/>
      <c r="CJ337" s="208"/>
      <c r="CK337" s="208"/>
      <c r="CL337" s="207"/>
      <c r="CM337" s="208"/>
      <c r="CN337" s="207"/>
      <c r="CO337" s="208"/>
      <c r="CP337" s="207"/>
      <c r="CQ337" s="208"/>
      <c r="CR337" s="207"/>
      <c r="CS337" s="208"/>
      <c r="CT337" s="208"/>
      <c r="CU337" s="207"/>
      <c r="CV337" s="208"/>
      <c r="CW337" s="208"/>
      <c r="CX337" s="207"/>
      <c r="CY337" s="208"/>
      <c r="CZ337" s="208"/>
      <c r="DA337" s="207"/>
      <c r="DB337" s="208"/>
      <c r="DC337" s="208"/>
      <c r="DD337" s="207"/>
      <c r="DE337" s="208"/>
      <c r="DF337" s="207"/>
      <c r="DG337" s="208"/>
      <c r="DH337" s="207"/>
      <c r="DI337" s="208"/>
      <c r="DJ337" s="207"/>
      <c r="DK337" s="208"/>
      <c r="DL337" s="208"/>
      <c r="DM337" s="207"/>
      <c r="DN337" s="208"/>
      <c r="DO337" s="208"/>
      <c r="DP337" s="207"/>
      <c r="DQ337" s="208"/>
      <c r="DR337" s="208"/>
      <c r="DS337" s="207"/>
      <c r="DT337" s="208"/>
      <c r="DU337" s="208"/>
      <c r="DV337" s="207"/>
      <c r="DW337" s="208"/>
      <c r="DX337" s="207"/>
      <c r="DY337" s="208"/>
    </row>
    <row r="338" spans="1:129" x14ac:dyDescent="0.3">
      <c r="A338" s="413"/>
      <c r="B338" s="413"/>
      <c r="C338" s="112" t="s">
        <v>135</v>
      </c>
      <c r="D338" s="151">
        <v>12450</v>
      </c>
      <c r="E338" s="152">
        <v>0.11600000000000001</v>
      </c>
      <c r="F338" s="151">
        <v>11430</v>
      </c>
      <c r="G338" s="152">
        <v>0.107</v>
      </c>
      <c r="H338" s="152">
        <v>-8.2000000000000003E-2</v>
      </c>
      <c r="I338" s="151">
        <v>9612</v>
      </c>
      <c r="J338" s="152">
        <v>0.1</v>
      </c>
      <c r="K338" s="152">
        <v>-0.159</v>
      </c>
      <c r="L338" s="151">
        <v>9483</v>
      </c>
      <c r="M338" s="152">
        <v>9.8000000000000004E-2</v>
      </c>
      <c r="N338" s="152">
        <v>-1.2999999999999999E-2</v>
      </c>
      <c r="O338" s="151">
        <v>9663</v>
      </c>
      <c r="P338" s="152">
        <v>9.5000000000000001E-2</v>
      </c>
      <c r="Q338" s="152">
        <v>1.9E-2</v>
      </c>
      <c r="R338" s="11">
        <v>-1767</v>
      </c>
      <c r="S338" s="192">
        <v>-0.15459317585301835</v>
      </c>
      <c r="T338" s="11">
        <v>51</v>
      </c>
      <c r="U338" s="192">
        <v>5.3058676654182272E-3</v>
      </c>
      <c r="V338" s="127">
        <v>9883</v>
      </c>
      <c r="W338" s="128">
        <v>0.11108613306057302</v>
      </c>
      <c r="X338" s="127">
        <v>9124</v>
      </c>
      <c r="Y338" s="128">
        <v>0.10334477329618177</v>
      </c>
      <c r="Z338" s="128">
        <v>-7.6798542952544777E-2</v>
      </c>
      <c r="AA338" s="127">
        <v>7513</v>
      </c>
      <c r="AB338" s="128">
        <v>9.572651750675297E-2</v>
      </c>
      <c r="AC338" s="128">
        <v>-0.17656729504603244</v>
      </c>
      <c r="AD338" s="127">
        <v>7441</v>
      </c>
      <c r="AE338" s="128">
        <v>9.5140069811151889E-2</v>
      </c>
      <c r="AF338" s="128">
        <v>-9.5833887927592176E-3</v>
      </c>
      <c r="AG338" s="127">
        <v>7386</v>
      </c>
      <c r="AH338" s="128">
        <v>9.2620226973477965E-2</v>
      </c>
      <c r="AI338" s="128">
        <v>-7.3914796398333558E-3</v>
      </c>
      <c r="AJ338" s="11">
        <v>-1738</v>
      </c>
      <c r="AK338" s="192">
        <v>-0.19048662867163524</v>
      </c>
      <c r="AL338" s="11">
        <v>-127</v>
      </c>
      <c r="AM338" s="192">
        <v>-1.6904033009450287E-2</v>
      </c>
      <c r="AN338" s="127">
        <v>2567</v>
      </c>
      <c r="AO338" s="128">
        <v>0.13714072016241052</v>
      </c>
      <c r="AP338" s="127">
        <v>2306</v>
      </c>
      <c r="AQ338" s="128">
        <v>0.12309827577003149</v>
      </c>
      <c r="AR338" s="128">
        <v>-0.10167510712894429</v>
      </c>
      <c r="AS338" s="127">
        <v>2099</v>
      </c>
      <c r="AT338" s="128">
        <v>0.11802080404835535</v>
      </c>
      <c r="AU338" s="128">
        <v>-8.9765828274067649E-2</v>
      </c>
      <c r="AV338" s="127">
        <v>2042</v>
      </c>
      <c r="AW338" s="128">
        <v>0.10946713841535327</v>
      </c>
      <c r="AX338" s="128">
        <v>-2.7155788470700333E-2</v>
      </c>
      <c r="AY338" s="127">
        <v>2277</v>
      </c>
      <c r="AZ338" s="128">
        <v>0.10386826019523766</v>
      </c>
      <c r="BA338" s="128">
        <v>0.11508325171400588</v>
      </c>
      <c r="BB338" s="11">
        <v>-29</v>
      </c>
      <c r="BC338" s="192">
        <v>-1.2575888985255856E-2</v>
      </c>
      <c r="BD338" s="11">
        <v>178</v>
      </c>
      <c r="BE338" s="192">
        <v>8.4802286803239632E-2</v>
      </c>
      <c r="BF338" s="207"/>
      <c r="BG338" s="208"/>
      <c r="BH338" s="207"/>
      <c r="BI338" s="208"/>
      <c r="BJ338" s="208"/>
      <c r="BK338" s="207"/>
      <c r="BL338" s="208"/>
      <c r="BM338" s="208"/>
      <c r="BN338" s="207"/>
      <c r="BO338" s="208"/>
      <c r="BP338" s="208"/>
      <c r="BQ338" s="207"/>
      <c r="BR338" s="208"/>
      <c r="BS338" s="208"/>
      <c r="BT338" s="207"/>
      <c r="BU338" s="288"/>
      <c r="BV338" s="207"/>
      <c r="BW338" s="288"/>
      <c r="BX338" s="207"/>
      <c r="BY338" s="208"/>
      <c r="BZ338" s="207"/>
      <c r="CA338" s="208"/>
      <c r="CB338" s="208"/>
      <c r="CC338" s="207"/>
      <c r="CD338" s="208"/>
      <c r="CE338" s="208"/>
      <c r="CF338" s="207"/>
      <c r="CG338" s="208"/>
      <c r="CH338" s="208"/>
      <c r="CI338" s="207"/>
      <c r="CJ338" s="208"/>
      <c r="CK338" s="208"/>
      <c r="CL338" s="207"/>
      <c r="CM338" s="208"/>
      <c r="CN338" s="207"/>
      <c r="CO338" s="208"/>
      <c r="CP338" s="207"/>
      <c r="CQ338" s="208"/>
      <c r="CR338" s="207"/>
      <c r="CS338" s="208"/>
      <c r="CT338" s="208"/>
      <c r="CU338" s="207"/>
      <c r="CV338" s="208"/>
      <c r="CW338" s="208"/>
      <c r="CX338" s="207"/>
      <c r="CY338" s="208"/>
      <c r="CZ338" s="208"/>
      <c r="DA338" s="207"/>
      <c r="DB338" s="208"/>
      <c r="DC338" s="208"/>
      <c r="DD338" s="207"/>
      <c r="DE338" s="208"/>
      <c r="DF338" s="207"/>
      <c r="DG338" s="208"/>
      <c r="DH338" s="207"/>
      <c r="DI338" s="208"/>
      <c r="DJ338" s="207"/>
      <c r="DK338" s="208"/>
      <c r="DL338" s="208"/>
      <c r="DM338" s="207"/>
      <c r="DN338" s="208"/>
      <c r="DO338" s="208"/>
      <c r="DP338" s="207"/>
      <c r="DQ338" s="208"/>
      <c r="DR338" s="208"/>
      <c r="DS338" s="207"/>
      <c r="DT338" s="208"/>
      <c r="DU338" s="208"/>
      <c r="DV338" s="207"/>
      <c r="DW338" s="208"/>
      <c r="DX338" s="207"/>
      <c r="DY338" s="208"/>
    </row>
    <row r="339" spans="1:129" x14ac:dyDescent="0.3">
      <c r="A339" s="413"/>
      <c r="B339" s="413"/>
      <c r="C339" s="112" t="s">
        <v>13</v>
      </c>
      <c r="D339" s="151">
        <v>107685</v>
      </c>
      <c r="E339" s="152">
        <v>1</v>
      </c>
      <c r="F339" s="151">
        <v>107020</v>
      </c>
      <c r="G339" s="152">
        <v>1</v>
      </c>
      <c r="H339" s="152">
        <v>-6.0000000000000001E-3</v>
      </c>
      <c r="I339" s="151">
        <v>96269</v>
      </c>
      <c r="J339" s="152">
        <v>1</v>
      </c>
      <c r="K339" s="152">
        <v>-0.1</v>
      </c>
      <c r="L339" s="151">
        <v>96865</v>
      </c>
      <c r="M339" s="152">
        <v>1</v>
      </c>
      <c r="N339" s="152">
        <v>6.0000000000000001E-3</v>
      </c>
      <c r="O339" s="151">
        <v>101667</v>
      </c>
      <c r="P339" s="152">
        <v>1</v>
      </c>
      <c r="Q339" s="152">
        <v>0.05</v>
      </c>
      <c r="R339" s="11">
        <v>-5353</v>
      </c>
      <c r="S339" s="192">
        <v>-5.0018688095682995E-2</v>
      </c>
      <c r="T339" s="11">
        <v>5398</v>
      </c>
      <c r="U339" s="192">
        <v>5.6072048115177263E-2</v>
      </c>
      <c r="V339" s="127">
        <v>88967</v>
      </c>
      <c r="W339" s="128">
        <v>1</v>
      </c>
      <c r="X339" s="127">
        <v>88287</v>
      </c>
      <c r="Y339" s="128">
        <v>1</v>
      </c>
      <c r="Z339" s="128">
        <v>-7.6432834646554338E-3</v>
      </c>
      <c r="AA339" s="127">
        <v>78484</v>
      </c>
      <c r="AB339" s="128">
        <v>1</v>
      </c>
      <c r="AC339" s="128">
        <v>-0.11103559980518084</v>
      </c>
      <c r="AD339" s="127">
        <v>78211</v>
      </c>
      <c r="AE339" s="128">
        <v>1</v>
      </c>
      <c r="AF339" s="128">
        <v>-3.4784159828754905E-3</v>
      </c>
      <c r="AG339" s="127">
        <v>79745</v>
      </c>
      <c r="AH339" s="128">
        <v>1</v>
      </c>
      <c r="AI339" s="128">
        <v>1.9613609338839804E-2</v>
      </c>
      <c r="AJ339" s="11">
        <v>-8542</v>
      </c>
      <c r="AK339" s="192">
        <v>-9.6752636288468308E-2</v>
      </c>
      <c r="AL339" s="11">
        <v>1261</v>
      </c>
      <c r="AM339" s="192">
        <v>1.6066969063758218E-2</v>
      </c>
      <c r="AN339" s="127">
        <v>18718</v>
      </c>
      <c r="AO339" s="128">
        <v>1</v>
      </c>
      <c r="AP339" s="127">
        <v>18733</v>
      </c>
      <c r="AQ339" s="128">
        <v>1</v>
      </c>
      <c r="AR339" s="128">
        <v>8.0136766748584252E-4</v>
      </c>
      <c r="AS339" s="127">
        <v>17785</v>
      </c>
      <c r="AT339" s="128">
        <v>1</v>
      </c>
      <c r="AU339" s="128">
        <v>-5.0605882666951367E-2</v>
      </c>
      <c r="AV339" s="127">
        <v>18654</v>
      </c>
      <c r="AW339" s="128">
        <v>1</v>
      </c>
      <c r="AX339" s="128">
        <v>4.8861400056227161E-2</v>
      </c>
      <c r="AY339" s="127">
        <v>21922</v>
      </c>
      <c r="AZ339" s="128">
        <v>1</v>
      </c>
      <c r="BA339" s="128">
        <v>0.1751903077088024</v>
      </c>
      <c r="BB339" s="11">
        <v>3189</v>
      </c>
      <c r="BC339" s="192">
        <v>0.17023434580686492</v>
      </c>
      <c r="BD339" s="11">
        <v>4137</v>
      </c>
      <c r="BE339" s="192">
        <v>0.23261175147596289</v>
      </c>
      <c r="BF339" s="207"/>
      <c r="BG339" s="208"/>
      <c r="BH339" s="207"/>
      <c r="BI339" s="208"/>
      <c r="BJ339" s="208"/>
      <c r="BK339" s="207"/>
      <c r="BL339" s="208"/>
      <c r="BM339" s="208"/>
      <c r="BN339" s="207"/>
      <c r="BO339" s="208"/>
      <c r="BP339" s="208"/>
      <c r="BQ339" s="207"/>
      <c r="BR339" s="208"/>
      <c r="BS339" s="208"/>
      <c r="BT339" s="207"/>
      <c r="BU339" s="288"/>
      <c r="BV339" s="207"/>
      <c r="BW339" s="288"/>
      <c r="BX339" s="207"/>
      <c r="BY339" s="208"/>
      <c r="BZ339" s="207"/>
      <c r="CA339" s="208"/>
      <c r="CB339" s="208"/>
      <c r="CC339" s="207"/>
      <c r="CD339" s="208"/>
      <c r="CE339" s="208"/>
      <c r="CF339" s="207"/>
      <c r="CG339" s="208"/>
      <c r="CH339" s="208"/>
      <c r="CI339" s="207"/>
      <c r="CJ339" s="208"/>
      <c r="CK339" s="208"/>
      <c r="CL339" s="207"/>
      <c r="CM339" s="208"/>
      <c r="CN339" s="207"/>
      <c r="CO339" s="208"/>
      <c r="CP339" s="207"/>
      <c r="CQ339" s="208"/>
      <c r="CR339" s="207"/>
      <c r="CS339" s="208"/>
      <c r="CT339" s="208"/>
      <c r="CU339" s="207"/>
      <c r="CV339" s="208"/>
      <c r="CW339" s="208"/>
      <c r="CX339" s="207"/>
      <c r="CY339" s="208"/>
      <c r="CZ339" s="208"/>
      <c r="DA339" s="207"/>
      <c r="DB339" s="208"/>
      <c r="DC339" s="208"/>
      <c r="DD339" s="207"/>
      <c r="DE339" s="208"/>
      <c r="DF339" s="207"/>
      <c r="DG339" s="208"/>
      <c r="DH339" s="207"/>
      <c r="DI339" s="208"/>
      <c r="DJ339" s="207"/>
      <c r="DK339" s="208"/>
      <c r="DL339" s="208"/>
      <c r="DM339" s="207"/>
      <c r="DN339" s="208"/>
      <c r="DO339" s="208"/>
      <c r="DP339" s="207"/>
      <c r="DQ339" s="208"/>
      <c r="DR339" s="208"/>
      <c r="DS339" s="207"/>
      <c r="DT339" s="208"/>
      <c r="DU339" s="208"/>
      <c r="DV339" s="207"/>
      <c r="DW339" s="208"/>
      <c r="DX339" s="207"/>
      <c r="DY339" s="208"/>
    </row>
    <row r="340" spans="1:129" x14ac:dyDescent="0.3">
      <c r="A340" s="413"/>
      <c r="B340" s="413" t="s">
        <v>368</v>
      </c>
      <c r="C340" s="12" t="s">
        <v>134</v>
      </c>
      <c r="D340" s="151">
        <v>3902</v>
      </c>
      <c r="E340" s="152">
        <v>0.20899999999999999</v>
      </c>
      <c r="F340" s="151">
        <v>3816</v>
      </c>
      <c r="G340" s="152">
        <v>0.20699999999999999</v>
      </c>
      <c r="H340" s="152">
        <v>-2.1999999999999999E-2</v>
      </c>
      <c r="I340" s="151">
        <v>3250</v>
      </c>
      <c r="J340" s="152">
        <v>0.20499999999999999</v>
      </c>
      <c r="K340" s="152">
        <v>-0.14799999999999999</v>
      </c>
      <c r="L340" s="151">
        <v>3479</v>
      </c>
      <c r="M340" s="152">
        <v>0.217</v>
      </c>
      <c r="N340" s="152">
        <v>7.0000000000000007E-2</v>
      </c>
      <c r="O340" s="151">
        <v>3475</v>
      </c>
      <c r="P340" s="152">
        <v>0.21099999999999999</v>
      </c>
      <c r="Q340" s="152">
        <v>-1E-3</v>
      </c>
      <c r="R340" s="11">
        <v>-341</v>
      </c>
      <c r="S340" s="123">
        <v>-8.9360587002096481E-2</v>
      </c>
      <c r="T340" s="11">
        <v>225</v>
      </c>
      <c r="U340" s="123">
        <v>6.9230769230769235E-2</v>
      </c>
      <c r="V340" s="127">
        <v>3151</v>
      </c>
      <c r="W340" s="128">
        <v>0.2148653256051824</v>
      </c>
      <c r="X340" s="127">
        <v>3094</v>
      </c>
      <c r="Y340" s="128">
        <v>0.21307072515666964</v>
      </c>
      <c r="Z340" s="128">
        <v>-1.8089495398286259E-2</v>
      </c>
      <c r="AA340" s="127">
        <v>2636</v>
      </c>
      <c r="AB340" s="128">
        <v>0.21304453244968885</v>
      </c>
      <c r="AC340" s="128">
        <v>-0.14802844214608921</v>
      </c>
      <c r="AD340" s="127">
        <v>2806</v>
      </c>
      <c r="AE340" s="128">
        <v>0.22750121615047836</v>
      </c>
      <c r="AF340" s="128">
        <v>6.4491654021244307E-2</v>
      </c>
      <c r="AG340" s="127">
        <v>2705</v>
      </c>
      <c r="AH340" s="128">
        <v>0.21500675621969637</v>
      </c>
      <c r="AI340" s="128">
        <v>-3.5994297933000713E-2</v>
      </c>
      <c r="AJ340" s="11">
        <v>-389</v>
      </c>
      <c r="AK340" s="123">
        <v>-0.12572721396250808</v>
      </c>
      <c r="AL340" s="11">
        <v>69</v>
      </c>
      <c r="AM340" s="123">
        <v>2.6176024279210924E-2</v>
      </c>
      <c r="AN340" s="127">
        <v>751</v>
      </c>
      <c r="AO340" s="128">
        <v>0.18822055137844612</v>
      </c>
      <c r="AP340" s="127">
        <v>722</v>
      </c>
      <c r="AQ340" s="128">
        <v>0.18546108399691755</v>
      </c>
      <c r="AR340" s="128">
        <v>-3.8615179760319571E-2</v>
      </c>
      <c r="AS340" s="127">
        <v>614</v>
      </c>
      <c r="AT340" s="128">
        <v>0.17537846329620108</v>
      </c>
      <c r="AU340" s="128">
        <v>-0.14958448753462603</v>
      </c>
      <c r="AV340" s="127">
        <v>673</v>
      </c>
      <c r="AW340" s="128">
        <v>0.18218733080671359</v>
      </c>
      <c r="AX340" s="128">
        <v>9.6091205211726385E-2</v>
      </c>
      <c r="AY340" s="127">
        <v>770</v>
      </c>
      <c r="AZ340" s="128">
        <v>0.19662921348314608</v>
      </c>
      <c r="BA340" s="128">
        <v>0.14413075780089152</v>
      </c>
      <c r="BB340" s="11">
        <v>48</v>
      </c>
      <c r="BC340" s="123">
        <v>6.6481994459833826E-2</v>
      </c>
      <c r="BD340" s="11">
        <v>156</v>
      </c>
      <c r="BE340" s="123">
        <v>0.25407166123778502</v>
      </c>
      <c r="BF340" s="207"/>
      <c r="BG340" s="208"/>
      <c r="BH340" s="207"/>
      <c r="BI340" s="208"/>
      <c r="BJ340" s="208"/>
      <c r="BK340" s="207"/>
      <c r="BL340" s="208"/>
      <c r="BM340" s="208"/>
      <c r="BN340" s="207"/>
      <c r="BO340" s="208"/>
      <c r="BP340" s="208"/>
      <c r="BQ340" s="207"/>
      <c r="BR340" s="208"/>
      <c r="BS340" s="208"/>
      <c r="BT340" s="207"/>
      <c r="BU340" s="288"/>
      <c r="BV340" s="207"/>
      <c r="BW340" s="288"/>
      <c r="BX340" s="207"/>
      <c r="BY340" s="208"/>
      <c r="BZ340" s="207"/>
      <c r="CA340" s="208"/>
      <c r="CB340" s="208"/>
      <c r="CC340" s="207"/>
      <c r="CD340" s="208"/>
      <c r="CE340" s="208"/>
      <c r="CF340" s="207"/>
      <c r="CG340" s="208"/>
      <c r="CH340" s="208"/>
      <c r="CI340" s="207"/>
      <c r="CJ340" s="208"/>
      <c r="CK340" s="208"/>
      <c r="CL340" s="207"/>
      <c r="CM340" s="208"/>
      <c r="CN340" s="207"/>
      <c r="CO340" s="208"/>
      <c r="CP340" s="207"/>
      <c r="CQ340" s="208"/>
      <c r="CR340" s="207"/>
      <c r="CS340" s="208"/>
      <c r="CT340" s="208"/>
      <c r="CU340" s="207"/>
      <c r="CV340" s="208"/>
      <c r="CW340" s="208"/>
      <c r="CX340" s="207"/>
      <c r="CY340" s="208"/>
      <c r="CZ340" s="208"/>
      <c r="DA340" s="207"/>
      <c r="DB340" s="208"/>
      <c r="DC340" s="208"/>
      <c r="DD340" s="207"/>
      <c r="DE340" s="208"/>
      <c r="DF340" s="207"/>
      <c r="DG340" s="208"/>
      <c r="DH340" s="207"/>
      <c r="DI340" s="208"/>
      <c r="DJ340" s="207"/>
      <c r="DK340" s="208"/>
      <c r="DL340" s="208"/>
      <c r="DM340" s="207"/>
      <c r="DN340" s="208"/>
      <c r="DO340" s="208"/>
      <c r="DP340" s="207"/>
      <c r="DQ340" s="208"/>
      <c r="DR340" s="208"/>
      <c r="DS340" s="207"/>
      <c r="DT340" s="208"/>
      <c r="DU340" s="208"/>
      <c r="DV340" s="207"/>
      <c r="DW340" s="208"/>
      <c r="DX340" s="207"/>
      <c r="DY340" s="208"/>
    </row>
    <row r="341" spans="1:129" x14ac:dyDescent="0.3">
      <c r="A341" s="413"/>
      <c r="B341" s="413"/>
      <c r="C341" s="12" t="s">
        <v>133</v>
      </c>
      <c r="D341" s="151">
        <v>3859</v>
      </c>
      <c r="E341" s="152">
        <v>0.20699999999999999</v>
      </c>
      <c r="F341" s="151">
        <v>3694</v>
      </c>
      <c r="G341" s="152">
        <v>0.20100000000000001</v>
      </c>
      <c r="H341" s="152">
        <v>-4.2999999999999997E-2</v>
      </c>
      <c r="I341" s="151">
        <v>3254</v>
      </c>
      <c r="J341" s="152">
        <v>0.20499999999999999</v>
      </c>
      <c r="K341" s="152">
        <v>-0.11899999999999999</v>
      </c>
      <c r="L341" s="151">
        <v>3429</v>
      </c>
      <c r="M341" s="152">
        <v>0.214</v>
      </c>
      <c r="N341" s="152">
        <v>5.3999999999999999E-2</v>
      </c>
      <c r="O341" s="151">
        <v>3276</v>
      </c>
      <c r="P341" s="152">
        <v>0.19900000000000001</v>
      </c>
      <c r="Q341" s="152">
        <v>-4.4999999999999998E-2</v>
      </c>
      <c r="R341" s="11">
        <v>-418</v>
      </c>
      <c r="S341" s="123">
        <v>-0.11315646995127238</v>
      </c>
      <c r="T341" s="11">
        <v>22</v>
      </c>
      <c r="U341" s="123">
        <v>6.7609096496619543E-3</v>
      </c>
      <c r="V341" s="127">
        <v>3119</v>
      </c>
      <c r="W341" s="128">
        <v>0.21268325946130243</v>
      </c>
      <c r="X341" s="127">
        <v>2950</v>
      </c>
      <c r="Y341" s="128">
        <v>0.20315405275118795</v>
      </c>
      <c r="Z341" s="128">
        <v>-5.418403334402052E-2</v>
      </c>
      <c r="AA341" s="127">
        <v>2568</v>
      </c>
      <c r="AB341" s="128">
        <v>0.20754869473854359</v>
      </c>
      <c r="AC341" s="128">
        <v>-0.12949152542372883</v>
      </c>
      <c r="AD341" s="127">
        <v>2706</v>
      </c>
      <c r="AE341" s="128">
        <v>0.21939354629479488</v>
      </c>
      <c r="AF341" s="128">
        <v>5.3738317757009345E-2</v>
      </c>
      <c r="AG341" s="127">
        <v>2510</v>
      </c>
      <c r="AH341" s="128">
        <v>0.19950719338685319</v>
      </c>
      <c r="AI341" s="128">
        <v>-7.2431633407243165E-2</v>
      </c>
      <c r="AJ341" s="11">
        <v>-440</v>
      </c>
      <c r="AK341" s="123">
        <v>-0.14915254237288134</v>
      </c>
      <c r="AL341" s="11">
        <v>-58</v>
      </c>
      <c r="AM341" s="123">
        <v>-2.2585669781931463E-2</v>
      </c>
      <c r="AN341" s="127">
        <v>740</v>
      </c>
      <c r="AO341" s="128">
        <v>0.18546365914786966</v>
      </c>
      <c r="AP341" s="127">
        <v>744</v>
      </c>
      <c r="AQ341" s="128">
        <v>0.19111225276136656</v>
      </c>
      <c r="AR341" s="128">
        <v>5.4054054054054057E-3</v>
      </c>
      <c r="AS341" s="127">
        <v>686</v>
      </c>
      <c r="AT341" s="128">
        <v>0.19594401599542988</v>
      </c>
      <c r="AU341" s="128">
        <v>-7.7956989247311828E-2</v>
      </c>
      <c r="AV341" s="127">
        <v>723</v>
      </c>
      <c r="AW341" s="128">
        <v>0.19572279371954521</v>
      </c>
      <c r="AX341" s="128">
        <v>5.393586005830904E-2</v>
      </c>
      <c r="AY341" s="127">
        <v>766</v>
      </c>
      <c r="AZ341" s="128">
        <v>0.19560776302349336</v>
      </c>
      <c r="BA341" s="128">
        <v>5.9474412171507604E-2</v>
      </c>
      <c r="BB341" s="11">
        <v>22</v>
      </c>
      <c r="BC341" s="123">
        <v>2.9569892473118253E-2</v>
      </c>
      <c r="BD341" s="11">
        <v>80</v>
      </c>
      <c r="BE341" s="123">
        <v>0.11661807580174927</v>
      </c>
      <c r="BF341" s="207"/>
      <c r="BG341" s="208"/>
      <c r="BH341" s="207"/>
      <c r="BI341" s="208"/>
      <c r="BJ341" s="208"/>
      <c r="BK341" s="207"/>
      <c r="BL341" s="208"/>
      <c r="BM341" s="208"/>
      <c r="BN341" s="207"/>
      <c r="BO341" s="208"/>
      <c r="BP341" s="208"/>
      <c r="BQ341" s="207"/>
      <c r="BR341" s="208"/>
      <c r="BS341" s="208"/>
      <c r="BT341" s="207"/>
      <c r="BU341" s="288"/>
      <c r="BV341" s="207"/>
      <c r="BW341" s="288"/>
      <c r="BX341" s="207"/>
      <c r="BY341" s="208"/>
      <c r="BZ341" s="207"/>
      <c r="CA341" s="208"/>
      <c r="CB341" s="208"/>
      <c r="CC341" s="207"/>
      <c r="CD341" s="208"/>
      <c r="CE341" s="208"/>
      <c r="CF341" s="207"/>
      <c r="CG341" s="208"/>
      <c r="CH341" s="208"/>
      <c r="CI341" s="207"/>
      <c r="CJ341" s="208"/>
      <c r="CK341" s="208"/>
      <c r="CL341" s="207"/>
      <c r="CM341" s="208"/>
      <c r="CN341" s="207"/>
      <c r="CO341" s="208"/>
      <c r="CP341" s="207"/>
      <c r="CQ341" s="208"/>
      <c r="CR341" s="207"/>
      <c r="CS341" s="208"/>
      <c r="CT341" s="208"/>
      <c r="CU341" s="207"/>
      <c r="CV341" s="208"/>
      <c r="CW341" s="208"/>
      <c r="CX341" s="207"/>
      <c r="CY341" s="208"/>
      <c r="CZ341" s="208"/>
      <c r="DA341" s="207"/>
      <c r="DB341" s="208"/>
      <c r="DC341" s="208"/>
      <c r="DD341" s="207"/>
      <c r="DE341" s="208"/>
      <c r="DF341" s="207"/>
      <c r="DG341" s="208"/>
      <c r="DH341" s="207"/>
      <c r="DI341" s="208"/>
      <c r="DJ341" s="207"/>
      <c r="DK341" s="208"/>
      <c r="DL341" s="208"/>
      <c r="DM341" s="207"/>
      <c r="DN341" s="208"/>
      <c r="DO341" s="208"/>
      <c r="DP341" s="207"/>
      <c r="DQ341" s="208"/>
      <c r="DR341" s="208"/>
      <c r="DS341" s="207"/>
      <c r="DT341" s="208"/>
      <c r="DU341" s="208"/>
      <c r="DV341" s="207"/>
      <c r="DW341" s="208"/>
      <c r="DX341" s="207"/>
      <c r="DY341" s="208"/>
    </row>
    <row r="342" spans="1:129" x14ac:dyDescent="0.3">
      <c r="A342" s="413"/>
      <c r="B342" s="413"/>
      <c r="C342" s="112" t="s">
        <v>132</v>
      </c>
      <c r="D342" s="151">
        <v>3280</v>
      </c>
      <c r="E342" s="152">
        <v>0.17599999999999999</v>
      </c>
      <c r="F342" s="151">
        <v>3317</v>
      </c>
      <c r="G342" s="152">
        <v>0.18</v>
      </c>
      <c r="H342" s="152">
        <v>1.0999999999999999E-2</v>
      </c>
      <c r="I342" s="151">
        <v>2876</v>
      </c>
      <c r="J342" s="152">
        <v>0.18099999999999999</v>
      </c>
      <c r="K342" s="152">
        <v>-0.13300000000000001</v>
      </c>
      <c r="L342" s="151">
        <v>2818</v>
      </c>
      <c r="M342" s="152">
        <v>0.17599999999999999</v>
      </c>
      <c r="N342" s="152">
        <v>-0.02</v>
      </c>
      <c r="O342" s="151">
        <v>2992</v>
      </c>
      <c r="P342" s="152">
        <v>0.18099999999999999</v>
      </c>
      <c r="Q342" s="152">
        <v>6.2E-2</v>
      </c>
      <c r="R342" s="11">
        <v>-325</v>
      </c>
      <c r="S342" s="123">
        <v>-9.7980102502261079E-2</v>
      </c>
      <c r="T342" s="11">
        <v>116</v>
      </c>
      <c r="U342" s="123">
        <v>4.0333796940194712E-2</v>
      </c>
      <c r="V342" s="127">
        <v>2580</v>
      </c>
      <c r="W342" s="128">
        <v>0.17592908285032391</v>
      </c>
      <c r="X342" s="127">
        <v>2629</v>
      </c>
      <c r="Y342" s="128">
        <v>0.18104813718063495</v>
      </c>
      <c r="Z342" s="128">
        <v>1.8992248062015504E-2</v>
      </c>
      <c r="AA342" s="127">
        <v>2231</v>
      </c>
      <c r="AB342" s="128">
        <v>0.18031196961125032</v>
      </c>
      <c r="AC342" s="128">
        <v>-0.15138836059338151</v>
      </c>
      <c r="AD342" s="127">
        <v>2193</v>
      </c>
      <c r="AE342" s="128">
        <v>0.17780119993513865</v>
      </c>
      <c r="AF342" s="128">
        <v>-1.7032720753025549E-2</v>
      </c>
      <c r="AG342" s="127">
        <v>2258</v>
      </c>
      <c r="AH342" s="128">
        <v>0.17947698911056356</v>
      </c>
      <c r="AI342" s="128">
        <v>2.9639762881896944E-2</v>
      </c>
      <c r="AJ342" s="11">
        <v>-371</v>
      </c>
      <c r="AK342" s="123">
        <v>-0.14111829593001146</v>
      </c>
      <c r="AL342" s="11">
        <v>27</v>
      </c>
      <c r="AM342" s="123">
        <v>1.2102196324518153E-2</v>
      </c>
      <c r="AN342" s="127">
        <v>700</v>
      </c>
      <c r="AO342" s="128">
        <v>0.17543859649122806</v>
      </c>
      <c r="AP342" s="127">
        <v>688</v>
      </c>
      <c r="AQ342" s="128">
        <v>0.17672745954276908</v>
      </c>
      <c r="AR342" s="128">
        <v>-1.7142857142857144E-2</v>
      </c>
      <c r="AS342" s="127">
        <v>645</v>
      </c>
      <c r="AT342" s="128">
        <v>0.1842330762639246</v>
      </c>
      <c r="AU342" s="128">
        <v>-6.25E-2</v>
      </c>
      <c r="AV342" s="127">
        <v>625</v>
      </c>
      <c r="AW342" s="128">
        <v>0.16919328641039524</v>
      </c>
      <c r="AX342" s="128">
        <v>-3.1007751937984496E-2</v>
      </c>
      <c r="AY342" s="127">
        <v>734</v>
      </c>
      <c r="AZ342" s="128">
        <v>0.1874361593462717</v>
      </c>
      <c r="BA342" s="128">
        <v>0.1744</v>
      </c>
      <c r="BB342" s="11">
        <v>46</v>
      </c>
      <c r="BC342" s="123">
        <v>6.6860465116278966E-2</v>
      </c>
      <c r="BD342" s="11">
        <v>89</v>
      </c>
      <c r="BE342" s="123">
        <v>0.13798449612403102</v>
      </c>
      <c r="BF342" s="207"/>
      <c r="BG342" s="208"/>
      <c r="BH342" s="207"/>
      <c r="BI342" s="208"/>
      <c r="BJ342" s="208"/>
      <c r="BK342" s="207"/>
      <c r="BL342" s="208"/>
      <c r="BM342" s="208"/>
      <c r="BN342" s="207"/>
      <c r="BO342" s="208"/>
      <c r="BP342" s="208"/>
      <c r="BQ342" s="207"/>
      <c r="BR342" s="208"/>
      <c r="BS342" s="208"/>
      <c r="BT342" s="207"/>
      <c r="BU342" s="288"/>
      <c r="BV342" s="207"/>
      <c r="BW342" s="288"/>
      <c r="BX342" s="207"/>
      <c r="BY342" s="208"/>
      <c r="BZ342" s="207"/>
      <c r="CA342" s="208"/>
      <c r="CB342" s="208"/>
      <c r="CC342" s="207"/>
      <c r="CD342" s="208"/>
      <c r="CE342" s="208"/>
      <c r="CF342" s="207"/>
      <c r="CG342" s="208"/>
      <c r="CH342" s="208"/>
      <c r="CI342" s="207"/>
      <c r="CJ342" s="208"/>
      <c r="CK342" s="208"/>
      <c r="CL342" s="207"/>
      <c r="CM342" s="208"/>
      <c r="CN342" s="207"/>
      <c r="CO342" s="208"/>
      <c r="CP342" s="207"/>
      <c r="CQ342" s="208"/>
      <c r="CR342" s="207"/>
      <c r="CS342" s="208"/>
      <c r="CT342" s="208"/>
      <c r="CU342" s="207"/>
      <c r="CV342" s="208"/>
      <c r="CW342" s="208"/>
      <c r="CX342" s="207"/>
      <c r="CY342" s="208"/>
      <c r="CZ342" s="208"/>
      <c r="DA342" s="207"/>
      <c r="DB342" s="208"/>
      <c r="DC342" s="208"/>
      <c r="DD342" s="207"/>
      <c r="DE342" s="208"/>
      <c r="DF342" s="207"/>
      <c r="DG342" s="208"/>
      <c r="DH342" s="207"/>
      <c r="DI342" s="208"/>
      <c r="DJ342" s="207"/>
      <c r="DK342" s="208"/>
      <c r="DL342" s="208"/>
      <c r="DM342" s="207"/>
      <c r="DN342" s="208"/>
      <c r="DO342" s="208"/>
      <c r="DP342" s="207"/>
      <c r="DQ342" s="208"/>
      <c r="DR342" s="208"/>
      <c r="DS342" s="207"/>
      <c r="DT342" s="208"/>
      <c r="DU342" s="208"/>
      <c r="DV342" s="207"/>
      <c r="DW342" s="208"/>
      <c r="DX342" s="207"/>
      <c r="DY342" s="208"/>
    </row>
    <row r="343" spans="1:129" x14ac:dyDescent="0.3">
      <c r="A343" s="413"/>
      <c r="B343" s="413"/>
      <c r="C343" s="12" t="s">
        <v>131</v>
      </c>
      <c r="D343" s="151">
        <v>2722</v>
      </c>
      <c r="E343" s="152">
        <v>0.14599999999999999</v>
      </c>
      <c r="F343" s="151">
        <v>2828</v>
      </c>
      <c r="G343" s="152">
        <v>0.154</v>
      </c>
      <c r="H343" s="152">
        <v>3.9E-2</v>
      </c>
      <c r="I343" s="151">
        <v>2328</v>
      </c>
      <c r="J343" s="152">
        <v>0.14699999999999999</v>
      </c>
      <c r="K343" s="152">
        <v>-0.17699999999999999</v>
      </c>
      <c r="L343" s="151">
        <v>2351</v>
      </c>
      <c r="M343" s="152">
        <v>0.14699999999999999</v>
      </c>
      <c r="N343" s="152">
        <v>0.01</v>
      </c>
      <c r="O343" s="151">
        <v>2463</v>
      </c>
      <c r="P343" s="152">
        <v>0.14899999999999999</v>
      </c>
      <c r="Q343" s="152">
        <v>4.8000000000000001E-2</v>
      </c>
      <c r="R343" s="11">
        <v>-365</v>
      </c>
      <c r="S343" s="123">
        <v>-0.12906647807637905</v>
      </c>
      <c r="T343" s="11">
        <v>135</v>
      </c>
      <c r="U343" s="123">
        <v>5.7989690721649487E-2</v>
      </c>
      <c r="V343" s="127">
        <v>2074</v>
      </c>
      <c r="W343" s="128">
        <v>0.14142516195022162</v>
      </c>
      <c r="X343" s="127">
        <v>2231</v>
      </c>
      <c r="Y343" s="128">
        <v>0.15363955650437297</v>
      </c>
      <c r="Z343" s="128">
        <v>7.5699132111861134E-2</v>
      </c>
      <c r="AA343" s="127">
        <v>1804</v>
      </c>
      <c r="AB343" s="128">
        <v>0.14580134163097067</v>
      </c>
      <c r="AC343" s="128">
        <v>-0.1913939937247871</v>
      </c>
      <c r="AD343" s="127">
        <v>1775</v>
      </c>
      <c r="AE343" s="128">
        <v>0.1439111399383817</v>
      </c>
      <c r="AF343" s="128">
        <v>-1.6075388026607539E-2</v>
      </c>
      <c r="AG343" s="127">
        <v>1865</v>
      </c>
      <c r="AH343" s="128">
        <v>0.14823940863206422</v>
      </c>
      <c r="AI343" s="128">
        <v>5.0704225352112678E-2</v>
      </c>
      <c r="AJ343" s="11">
        <v>-366</v>
      </c>
      <c r="AK343" s="123">
        <v>-0.16405199462124609</v>
      </c>
      <c r="AL343" s="11">
        <v>61</v>
      </c>
      <c r="AM343" s="123">
        <v>3.3813747228381374E-2</v>
      </c>
      <c r="AN343" s="127">
        <v>648</v>
      </c>
      <c r="AO343" s="128">
        <v>0.162406015037594</v>
      </c>
      <c r="AP343" s="127">
        <v>597</v>
      </c>
      <c r="AQ343" s="128">
        <v>0.15335217056254816</v>
      </c>
      <c r="AR343" s="128">
        <v>-7.8703703703703706E-2</v>
      </c>
      <c r="AS343" s="127">
        <v>524</v>
      </c>
      <c r="AT343" s="128">
        <v>0.14967152242216508</v>
      </c>
      <c r="AU343" s="128">
        <v>-0.12227805695142378</v>
      </c>
      <c r="AV343" s="127">
        <v>576</v>
      </c>
      <c r="AW343" s="128">
        <v>0.15592853275582025</v>
      </c>
      <c r="AX343" s="128">
        <v>9.9236641221374045E-2</v>
      </c>
      <c r="AY343" s="127">
        <v>598</v>
      </c>
      <c r="AZ343" s="128">
        <v>0.15270684371807966</v>
      </c>
      <c r="BA343" s="128">
        <v>3.8194444444444448E-2</v>
      </c>
      <c r="BB343" s="11">
        <v>1</v>
      </c>
      <c r="BC343" s="123">
        <v>1.6750418760469454E-3</v>
      </c>
      <c r="BD343" s="11">
        <v>74</v>
      </c>
      <c r="BE343" s="123">
        <v>0.14122137404580154</v>
      </c>
      <c r="BF343" s="207"/>
      <c r="BG343" s="208"/>
      <c r="BH343" s="207"/>
      <c r="BI343" s="208"/>
      <c r="BJ343" s="208"/>
      <c r="BK343" s="207"/>
      <c r="BL343" s="208"/>
      <c r="BM343" s="208"/>
      <c r="BN343" s="207"/>
      <c r="BO343" s="208"/>
      <c r="BP343" s="208"/>
      <c r="BQ343" s="207"/>
      <c r="BR343" s="208"/>
      <c r="BS343" s="208"/>
      <c r="BT343" s="207"/>
      <c r="BU343" s="288"/>
      <c r="BV343" s="207"/>
      <c r="BW343" s="288"/>
      <c r="BX343" s="207"/>
      <c r="BY343" s="208"/>
      <c r="BZ343" s="207"/>
      <c r="CA343" s="208"/>
      <c r="CB343" s="208"/>
      <c r="CC343" s="207"/>
      <c r="CD343" s="208"/>
      <c r="CE343" s="208"/>
      <c r="CF343" s="207"/>
      <c r="CG343" s="208"/>
      <c r="CH343" s="208"/>
      <c r="CI343" s="207"/>
      <c r="CJ343" s="208"/>
      <c r="CK343" s="208"/>
      <c r="CL343" s="207"/>
      <c r="CM343" s="208"/>
      <c r="CN343" s="207"/>
      <c r="CO343" s="208"/>
      <c r="CP343" s="207"/>
      <c r="CQ343" s="208"/>
      <c r="CR343" s="207"/>
      <c r="CS343" s="208"/>
      <c r="CT343" s="208"/>
      <c r="CU343" s="207"/>
      <c r="CV343" s="208"/>
      <c r="CW343" s="208"/>
      <c r="CX343" s="207"/>
      <c r="CY343" s="208"/>
      <c r="CZ343" s="208"/>
      <c r="DA343" s="207"/>
      <c r="DB343" s="208"/>
      <c r="DC343" s="208"/>
      <c r="DD343" s="207"/>
      <c r="DE343" s="208"/>
      <c r="DF343" s="207"/>
      <c r="DG343" s="208"/>
      <c r="DH343" s="207"/>
      <c r="DI343" s="208"/>
      <c r="DJ343" s="207"/>
      <c r="DK343" s="208"/>
      <c r="DL343" s="208"/>
      <c r="DM343" s="207"/>
      <c r="DN343" s="208"/>
      <c r="DO343" s="208"/>
      <c r="DP343" s="207"/>
      <c r="DQ343" s="208"/>
      <c r="DR343" s="208"/>
      <c r="DS343" s="207"/>
      <c r="DT343" s="208"/>
      <c r="DU343" s="208"/>
      <c r="DV343" s="207"/>
      <c r="DW343" s="208"/>
      <c r="DX343" s="207"/>
      <c r="DY343" s="208"/>
    </row>
    <row r="344" spans="1:129" x14ac:dyDescent="0.3">
      <c r="A344" s="413"/>
      <c r="B344" s="413"/>
      <c r="C344" s="12" t="s">
        <v>130</v>
      </c>
      <c r="D344" s="151">
        <v>2825</v>
      </c>
      <c r="E344" s="152">
        <v>0.151</v>
      </c>
      <c r="F344" s="151">
        <v>2821</v>
      </c>
      <c r="G344" s="152">
        <v>0.153</v>
      </c>
      <c r="H344" s="152">
        <v>-1E-3</v>
      </c>
      <c r="I344" s="151">
        <v>2511</v>
      </c>
      <c r="J344" s="152">
        <v>0.158</v>
      </c>
      <c r="K344" s="152">
        <v>-0.11</v>
      </c>
      <c r="L344" s="151">
        <v>2373</v>
      </c>
      <c r="M344" s="152">
        <v>0.14799999999999999</v>
      </c>
      <c r="N344" s="152">
        <v>-5.5E-2</v>
      </c>
      <c r="O344" s="151">
        <v>2648</v>
      </c>
      <c r="P344" s="152">
        <v>0.161</v>
      </c>
      <c r="Q344" s="152">
        <v>0.11600000000000001</v>
      </c>
      <c r="R344" s="11">
        <v>-173</v>
      </c>
      <c r="S344" s="123">
        <v>-6.1325771003190366E-2</v>
      </c>
      <c r="T344" s="11">
        <v>137</v>
      </c>
      <c r="U344" s="123">
        <v>5.4559936280366386E-2</v>
      </c>
      <c r="V344" s="127">
        <v>2151</v>
      </c>
      <c r="W344" s="128">
        <v>0.14667575860893284</v>
      </c>
      <c r="X344" s="127">
        <v>2119</v>
      </c>
      <c r="Y344" s="128">
        <v>0.14592658907788719</v>
      </c>
      <c r="Z344" s="128">
        <v>-1.4876801487680148E-2</v>
      </c>
      <c r="AA344" s="127">
        <v>1885</v>
      </c>
      <c r="AB344" s="128">
        <v>0.15234785419865837</v>
      </c>
      <c r="AC344" s="128">
        <v>-0.11042944785276074</v>
      </c>
      <c r="AD344" s="127">
        <v>1704</v>
      </c>
      <c r="AE344" s="128">
        <v>0.13815469434084643</v>
      </c>
      <c r="AF344" s="128">
        <v>-9.6021220159151197E-2</v>
      </c>
      <c r="AG344" s="127">
        <v>2002</v>
      </c>
      <c r="AH344" s="128">
        <v>0.15912884508385661</v>
      </c>
      <c r="AI344" s="128">
        <v>0.17488262910798122</v>
      </c>
      <c r="AJ344" s="11">
        <v>-117</v>
      </c>
      <c r="AK344" s="123">
        <v>-5.5214723926380382E-2</v>
      </c>
      <c r="AL344" s="11">
        <v>117</v>
      </c>
      <c r="AM344" s="123">
        <v>6.2068965517241378E-2</v>
      </c>
      <c r="AN344" s="127">
        <v>674</v>
      </c>
      <c r="AO344" s="128">
        <v>0.16892230576441103</v>
      </c>
      <c r="AP344" s="127">
        <v>702</v>
      </c>
      <c r="AQ344" s="128">
        <v>0.18032365784741844</v>
      </c>
      <c r="AR344" s="128">
        <v>4.1543026706231452E-2</v>
      </c>
      <c r="AS344" s="127">
        <v>626</v>
      </c>
      <c r="AT344" s="128">
        <v>0.17880605541273922</v>
      </c>
      <c r="AU344" s="128">
        <v>-0.10826210826210826</v>
      </c>
      <c r="AV344" s="127">
        <v>669</v>
      </c>
      <c r="AW344" s="128">
        <v>0.18110449377368706</v>
      </c>
      <c r="AX344" s="128">
        <v>6.8690095846645371E-2</v>
      </c>
      <c r="AY344" s="127">
        <v>646</v>
      </c>
      <c r="AZ344" s="128">
        <v>0.16496424923391215</v>
      </c>
      <c r="BA344" s="128">
        <v>-3.4379671150971597E-2</v>
      </c>
      <c r="BB344" s="11">
        <v>-56</v>
      </c>
      <c r="BC344" s="123">
        <v>-7.9772079772079785E-2</v>
      </c>
      <c r="BD344" s="11">
        <v>20</v>
      </c>
      <c r="BE344" s="123">
        <v>3.1948881789137379E-2</v>
      </c>
      <c r="BF344" s="207"/>
      <c r="BG344" s="208"/>
      <c r="BH344" s="207"/>
      <c r="BI344" s="208"/>
      <c r="BJ344" s="208"/>
      <c r="BK344" s="207"/>
      <c r="BL344" s="208"/>
      <c r="BM344" s="208"/>
      <c r="BN344" s="207"/>
      <c r="BO344" s="208"/>
      <c r="BP344" s="208"/>
      <c r="BQ344" s="207"/>
      <c r="BR344" s="208"/>
      <c r="BS344" s="208"/>
      <c r="BT344" s="207"/>
      <c r="BU344" s="288"/>
      <c r="BV344" s="207"/>
      <c r="BW344" s="288"/>
      <c r="BX344" s="207"/>
      <c r="BY344" s="208"/>
      <c r="BZ344" s="207"/>
      <c r="CA344" s="208"/>
      <c r="CB344" s="208"/>
      <c r="CC344" s="207"/>
      <c r="CD344" s="208"/>
      <c r="CE344" s="208"/>
      <c r="CF344" s="207"/>
      <c r="CG344" s="208"/>
      <c r="CH344" s="208"/>
      <c r="CI344" s="207"/>
      <c r="CJ344" s="208"/>
      <c r="CK344" s="208"/>
      <c r="CL344" s="207"/>
      <c r="CM344" s="208"/>
      <c r="CN344" s="207"/>
      <c r="CO344" s="208"/>
      <c r="CP344" s="207"/>
      <c r="CQ344" s="208"/>
      <c r="CR344" s="207"/>
      <c r="CS344" s="208"/>
      <c r="CT344" s="208"/>
      <c r="CU344" s="207"/>
      <c r="CV344" s="208"/>
      <c r="CW344" s="208"/>
      <c r="CX344" s="207"/>
      <c r="CY344" s="208"/>
      <c r="CZ344" s="208"/>
      <c r="DA344" s="207"/>
      <c r="DB344" s="208"/>
      <c r="DC344" s="208"/>
      <c r="DD344" s="207"/>
      <c r="DE344" s="208"/>
      <c r="DF344" s="207"/>
      <c r="DG344" s="208"/>
      <c r="DH344" s="207"/>
      <c r="DI344" s="208"/>
      <c r="DJ344" s="207"/>
      <c r="DK344" s="208"/>
      <c r="DL344" s="208"/>
      <c r="DM344" s="207"/>
      <c r="DN344" s="208"/>
      <c r="DO344" s="208"/>
      <c r="DP344" s="207"/>
      <c r="DQ344" s="208"/>
      <c r="DR344" s="208"/>
      <c r="DS344" s="207"/>
      <c r="DT344" s="208"/>
      <c r="DU344" s="208"/>
      <c r="DV344" s="207"/>
      <c r="DW344" s="208"/>
      <c r="DX344" s="207"/>
      <c r="DY344" s="208"/>
    </row>
    <row r="345" spans="1:129" x14ac:dyDescent="0.3">
      <c r="A345" s="413"/>
      <c r="B345" s="413"/>
      <c r="C345" s="112" t="s">
        <v>135</v>
      </c>
      <c r="D345" s="151">
        <v>2067</v>
      </c>
      <c r="E345" s="152">
        <v>0.111</v>
      </c>
      <c r="F345" s="151">
        <v>1938</v>
      </c>
      <c r="G345" s="152">
        <v>0.105</v>
      </c>
      <c r="H345" s="152">
        <v>-6.2E-2</v>
      </c>
      <c r="I345" s="151">
        <v>1655</v>
      </c>
      <c r="J345" s="152">
        <v>0.104</v>
      </c>
      <c r="K345" s="152">
        <v>-0.14599999999999999</v>
      </c>
      <c r="L345" s="151">
        <v>1578</v>
      </c>
      <c r="M345" s="152">
        <v>9.8000000000000004E-2</v>
      </c>
      <c r="N345" s="152">
        <v>-4.7E-2</v>
      </c>
      <c r="O345" s="151">
        <v>1643</v>
      </c>
      <c r="P345" s="152">
        <v>0.1</v>
      </c>
      <c r="Q345" s="152">
        <v>4.1000000000000002E-2</v>
      </c>
      <c r="R345" s="11">
        <v>-295</v>
      </c>
      <c r="S345" s="123">
        <v>-0.15221878224974206</v>
      </c>
      <c r="T345" s="11">
        <v>-12</v>
      </c>
      <c r="U345" s="123">
        <v>-7.2507552870090634E-3</v>
      </c>
      <c r="V345" s="127">
        <v>1590</v>
      </c>
      <c r="W345" s="128">
        <v>0.10842141152403682</v>
      </c>
      <c r="X345" s="127">
        <v>1498</v>
      </c>
      <c r="Y345" s="128">
        <v>0.1031609393292473</v>
      </c>
      <c r="Z345" s="128">
        <v>-5.7861635220125787E-2</v>
      </c>
      <c r="AA345" s="127">
        <v>1249</v>
      </c>
      <c r="AB345" s="128">
        <v>0.10094560737088823</v>
      </c>
      <c r="AC345" s="128">
        <v>-0.16622162883845126</v>
      </c>
      <c r="AD345" s="127">
        <v>1150</v>
      </c>
      <c r="AE345" s="128">
        <v>9.3238203340359982E-2</v>
      </c>
      <c r="AF345" s="128">
        <v>-7.9263410728582867E-2</v>
      </c>
      <c r="AG345" s="127">
        <v>1241</v>
      </c>
      <c r="AH345" s="128">
        <v>9.8640807566966054E-2</v>
      </c>
      <c r="AI345" s="128">
        <v>7.91304347826087E-2</v>
      </c>
      <c r="AJ345" s="11">
        <v>-257</v>
      </c>
      <c r="AK345" s="123">
        <v>-0.171562082777036</v>
      </c>
      <c r="AL345" s="11">
        <v>-8</v>
      </c>
      <c r="AM345" s="123">
        <v>-6.4051240992794231E-3</v>
      </c>
      <c r="AN345" s="127">
        <v>477</v>
      </c>
      <c r="AO345" s="128">
        <v>0.11954887218045113</v>
      </c>
      <c r="AP345" s="127">
        <v>440</v>
      </c>
      <c r="AQ345" s="128">
        <v>0.11302337528898022</v>
      </c>
      <c r="AR345" s="128">
        <v>-7.7568134171907763E-2</v>
      </c>
      <c r="AS345" s="127">
        <v>406</v>
      </c>
      <c r="AT345" s="128">
        <v>0.11596686660954013</v>
      </c>
      <c r="AU345" s="128">
        <v>-7.7272727272727271E-2</v>
      </c>
      <c r="AV345" s="127">
        <v>428</v>
      </c>
      <c r="AW345" s="128">
        <v>0.11586356253383866</v>
      </c>
      <c r="AX345" s="128">
        <v>5.4187192118226604E-2</v>
      </c>
      <c r="AY345" s="127">
        <v>402</v>
      </c>
      <c r="AZ345" s="128">
        <v>0.10265577119509704</v>
      </c>
      <c r="BA345" s="128">
        <v>-6.0747663551401869E-2</v>
      </c>
      <c r="BB345" s="11">
        <v>-38</v>
      </c>
      <c r="BC345" s="123">
        <v>-8.6363636363636309E-2</v>
      </c>
      <c r="BD345" s="11">
        <v>-4</v>
      </c>
      <c r="BE345" s="123">
        <v>-9.852216748768473E-3</v>
      </c>
      <c r="BF345" s="207"/>
      <c r="BG345" s="208"/>
      <c r="BH345" s="207"/>
      <c r="BI345" s="208"/>
      <c r="BJ345" s="208"/>
      <c r="BK345" s="207"/>
      <c r="BL345" s="208"/>
      <c r="BM345" s="208"/>
      <c r="BN345" s="207"/>
      <c r="BO345" s="208"/>
      <c r="BP345" s="208"/>
      <c r="BQ345" s="207"/>
      <c r="BR345" s="208"/>
      <c r="BS345" s="208"/>
      <c r="BT345" s="207"/>
      <c r="BU345" s="288"/>
      <c r="BV345" s="207"/>
      <c r="BW345" s="288"/>
      <c r="BX345" s="207"/>
      <c r="BY345" s="208"/>
      <c r="BZ345" s="207"/>
      <c r="CA345" s="208"/>
      <c r="CB345" s="208"/>
      <c r="CC345" s="207"/>
      <c r="CD345" s="208"/>
      <c r="CE345" s="208"/>
      <c r="CF345" s="207"/>
      <c r="CG345" s="208"/>
      <c r="CH345" s="208"/>
      <c r="CI345" s="207"/>
      <c r="CJ345" s="208"/>
      <c r="CK345" s="208"/>
      <c r="CL345" s="207"/>
      <c r="CM345" s="208"/>
      <c r="CN345" s="207"/>
      <c r="CO345" s="208"/>
      <c r="CP345" s="207"/>
      <c r="CQ345" s="208"/>
      <c r="CR345" s="207"/>
      <c r="CS345" s="208"/>
      <c r="CT345" s="208"/>
      <c r="CU345" s="207"/>
      <c r="CV345" s="208"/>
      <c r="CW345" s="208"/>
      <c r="CX345" s="207"/>
      <c r="CY345" s="208"/>
      <c r="CZ345" s="208"/>
      <c r="DA345" s="207"/>
      <c r="DB345" s="208"/>
      <c r="DC345" s="208"/>
      <c r="DD345" s="207"/>
      <c r="DE345" s="208"/>
      <c r="DF345" s="207"/>
      <c r="DG345" s="208"/>
      <c r="DH345" s="207"/>
      <c r="DI345" s="208"/>
      <c r="DJ345" s="207"/>
      <c r="DK345" s="208"/>
      <c r="DL345" s="208"/>
      <c r="DM345" s="207"/>
      <c r="DN345" s="208"/>
      <c r="DO345" s="208"/>
      <c r="DP345" s="207"/>
      <c r="DQ345" s="208"/>
      <c r="DR345" s="208"/>
      <c r="DS345" s="207"/>
      <c r="DT345" s="208"/>
      <c r="DU345" s="208"/>
      <c r="DV345" s="207"/>
      <c r="DW345" s="208"/>
      <c r="DX345" s="207"/>
      <c r="DY345" s="208"/>
    </row>
    <row r="346" spans="1:129" x14ac:dyDescent="0.3">
      <c r="A346" s="413"/>
      <c r="B346" s="413"/>
      <c r="C346" s="112" t="s">
        <v>13</v>
      </c>
      <c r="D346" s="151">
        <v>18655</v>
      </c>
      <c r="E346" s="152">
        <v>1</v>
      </c>
      <c r="F346" s="151">
        <v>18414</v>
      </c>
      <c r="G346" s="152">
        <v>1</v>
      </c>
      <c r="H346" s="152">
        <v>-1.2999999999999999E-2</v>
      </c>
      <c r="I346" s="151">
        <v>15874</v>
      </c>
      <c r="J346" s="152">
        <v>1</v>
      </c>
      <c r="K346" s="152">
        <v>-0.13800000000000001</v>
      </c>
      <c r="L346" s="151">
        <v>16028</v>
      </c>
      <c r="M346" s="152">
        <v>1</v>
      </c>
      <c r="N346" s="152">
        <v>0.01</v>
      </c>
      <c r="O346" s="151">
        <v>16497</v>
      </c>
      <c r="P346" s="152">
        <v>1</v>
      </c>
      <c r="Q346" s="152">
        <v>2.9000000000000001E-2</v>
      </c>
      <c r="R346" s="11">
        <v>-1917</v>
      </c>
      <c r="S346" s="123">
        <v>-0.10410557184750735</v>
      </c>
      <c r="T346" s="11">
        <v>623</v>
      </c>
      <c r="U346" s="123">
        <v>3.9246566712863799E-2</v>
      </c>
      <c r="V346" s="127">
        <v>14665</v>
      </c>
      <c r="W346" s="128">
        <v>1</v>
      </c>
      <c r="X346" s="127">
        <v>14521</v>
      </c>
      <c r="Y346" s="128">
        <v>1</v>
      </c>
      <c r="Z346" s="128">
        <v>-9.8192976474599392E-3</v>
      </c>
      <c r="AA346" s="127">
        <v>12373</v>
      </c>
      <c r="AB346" s="128">
        <v>1</v>
      </c>
      <c r="AC346" s="128">
        <v>-0.14792369671510228</v>
      </c>
      <c r="AD346" s="127">
        <v>12334</v>
      </c>
      <c r="AE346" s="128">
        <v>1</v>
      </c>
      <c r="AF346" s="128">
        <v>-3.1520245696274145E-3</v>
      </c>
      <c r="AG346" s="127">
        <v>12581</v>
      </c>
      <c r="AH346" s="128">
        <v>1</v>
      </c>
      <c r="AI346" s="128">
        <v>2.0025944543538187E-2</v>
      </c>
      <c r="AJ346" s="11">
        <v>-1940</v>
      </c>
      <c r="AK346" s="123">
        <v>-0.1335996143516287</v>
      </c>
      <c r="AL346" s="11">
        <v>208</v>
      </c>
      <c r="AM346" s="123">
        <v>1.6810797704679543E-2</v>
      </c>
      <c r="AN346" s="127">
        <v>3990</v>
      </c>
      <c r="AO346" s="128">
        <v>1</v>
      </c>
      <c r="AP346" s="127">
        <v>3893</v>
      </c>
      <c r="AQ346" s="128">
        <v>1</v>
      </c>
      <c r="AR346" s="128">
        <v>-2.431077694235589E-2</v>
      </c>
      <c r="AS346" s="127">
        <v>3501</v>
      </c>
      <c r="AT346" s="128">
        <v>1</v>
      </c>
      <c r="AU346" s="128">
        <v>-0.10069355253018238</v>
      </c>
      <c r="AV346" s="127">
        <v>3694</v>
      </c>
      <c r="AW346" s="128">
        <v>1</v>
      </c>
      <c r="AX346" s="128">
        <v>5.5127106540988291E-2</v>
      </c>
      <c r="AY346" s="127">
        <v>3916</v>
      </c>
      <c r="AZ346" s="128">
        <v>1</v>
      </c>
      <c r="BA346" s="128">
        <v>6.0097455332972387E-2</v>
      </c>
      <c r="BB346" s="11">
        <v>23</v>
      </c>
      <c r="BC346" s="123">
        <v>5.9080400719240256E-3</v>
      </c>
      <c r="BD346" s="11">
        <v>415</v>
      </c>
      <c r="BE346" s="123">
        <v>0.11853756069694373</v>
      </c>
      <c r="BF346" s="207"/>
      <c r="BG346" s="208"/>
      <c r="BH346" s="207"/>
      <c r="BI346" s="208"/>
      <c r="BJ346" s="208"/>
      <c r="BK346" s="207"/>
      <c r="BL346" s="208"/>
      <c r="BM346" s="208"/>
      <c r="BN346" s="207"/>
      <c r="BO346" s="208"/>
      <c r="BP346" s="208"/>
      <c r="BQ346" s="207"/>
      <c r="BR346" s="208"/>
      <c r="BS346" s="208"/>
      <c r="BT346" s="207"/>
      <c r="BU346" s="288"/>
      <c r="BV346" s="207"/>
      <c r="BW346" s="288"/>
      <c r="BX346" s="207"/>
      <c r="BY346" s="208"/>
      <c r="BZ346" s="207"/>
      <c r="CA346" s="208"/>
      <c r="CB346" s="208"/>
      <c r="CC346" s="207"/>
      <c r="CD346" s="208"/>
      <c r="CE346" s="208"/>
      <c r="CF346" s="207"/>
      <c r="CG346" s="208"/>
      <c r="CH346" s="208"/>
      <c r="CI346" s="207"/>
      <c r="CJ346" s="208"/>
      <c r="CK346" s="208"/>
      <c r="CL346" s="207"/>
      <c r="CM346" s="208"/>
      <c r="CN346" s="207"/>
      <c r="CO346" s="208"/>
      <c r="CP346" s="207"/>
      <c r="CQ346" s="208"/>
      <c r="CR346" s="207"/>
      <c r="CS346" s="208"/>
      <c r="CT346" s="208"/>
      <c r="CU346" s="207"/>
      <c r="CV346" s="208"/>
      <c r="CW346" s="208"/>
      <c r="CX346" s="207"/>
      <c r="CY346" s="208"/>
      <c r="CZ346" s="208"/>
      <c r="DA346" s="207"/>
      <c r="DB346" s="208"/>
      <c r="DC346" s="208"/>
      <c r="DD346" s="207"/>
      <c r="DE346" s="208"/>
      <c r="DF346" s="207"/>
      <c r="DG346" s="208"/>
      <c r="DH346" s="207"/>
      <c r="DI346" s="208"/>
      <c r="DJ346" s="207"/>
      <c r="DK346" s="208"/>
      <c r="DL346" s="208"/>
      <c r="DM346" s="207"/>
      <c r="DN346" s="208"/>
      <c r="DO346" s="208"/>
      <c r="DP346" s="207"/>
      <c r="DQ346" s="208"/>
      <c r="DR346" s="208"/>
      <c r="DS346" s="207"/>
      <c r="DT346" s="208"/>
      <c r="DU346" s="208"/>
      <c r="DV346" s="207"/>
      <c r="DW346" s="208"/>
      <c r="DX346" s="207"/>
      <c r="DY346" s="208"/>
    </row>
    <row r="347" spans="1:129" x14ac:dyDescent="0.3">
      <c r="A347" s="413"/>
      <c r="B347" s="413" t="s">
        <v>369</v>
      </c>
      <c r="C347" s="12" t="s">
        <v>134</v>
      </c>
      <c r="D347" s="151">
        <v>568</v>
      </c>
      <c r="E347" s="152">
        <v>0.16500000000000001</v>
      </c>
      <c r="F347" s="151">
        <v>582</v>
      </c>
      <c r="G347" s="152">
        <v>0.17799999999999999</v>
      </c>
      <c r="H347" s="152">
        <v>2.5000000000000001E-2</v>
      </c>
      <c r="I347" s="151">
        <v>460</v>
      </c>
      <c r="J347" s="152">
        <v>0.16600000000000001</v>
      </c>
      <c r="K347" s="152">
        <v>-0.21</v>
      </c>
      <c r="L347" s="151">
        <v>457</v>
      </c>
      <c r="M347" s="152">
        <v>0.16600000000000001</v>
      </c>
      <c r="N347" s="152">
        <v>-7.0000000000000001E-3</v>
      </c>
      <c r="O347" s="151">
        <v>516</v>
      </c>
      <c r="P347" s="152">
        <v>0.16500000000000001</v>
      </c>
      <c r="Q347" s="152">
        <v>0.129</v>
      </c>
      <c r="R347" s="11">
        <v>-66</v>
      </c>
      <c r="S347" s="123">
        <v>-0.11340206185567014</v>
      </c>
      <c r="T347" s="11">
        <v>56</v>
      </c>
      <c r="U347" s="123">
        <v>0.12173913043478261</v>
      </c>
      <c r="V347" s="127">
        <v>404</v>
      </c>
      <c r="W347" s="128">
        <v>0.16812317935913443</v>
      </c>
      <c r="X347" s="127">
        <v>419</v>
      </c>
      <c r="Y347" s="128">
        <v>0.1872207327971403</v>
      </c>
      <c r="Z347" s="128">
        <v>3.7128712871287127E-2</v>
      </c>
      <c r="AA347" s="127">
        <v>328</v>
      </c>
      <c r="AB347" s="128">
        <v>0.17710583153347731</v>
      </c>
      <c r="AC347" s="128">
        <v>-0.21718377088305491</v>
      </c>
      <c r="AD347" s="127">
        <v>330</v>
      </c>
      <c r="AE347" s="128">
        <v>0.17647058823529413</v>
      </c>
      <c r="AF347" s="128">
        <v>6.0975609756097563E-3</v>
      </c>
      <c r="AG347" s="127">
        <v>364</v>
      </c>
      <c r="AH347" s="128">
        <v>0.18055555555555555</v>
      </c>
      <c r="AI347" s="128">
        <v>0.10303030303030303</v>
      </c>
      <c r="AJ347" s="11">
        <v>-55</v>
      </c>
      <c r="AK347" s="123">
        <v>-0.13126491646778038</v>
      </c>
      <c r="AL347" s="11">
        <v>36</v>
      </c>
      <c r="AM347" s="123">
        <v>0.10975609756097561</v>
      </c>
      <c r="AN347" s="127">
        <v>164</v>
      </c>
      <c r="AO347" s="128">
        <v>0.15723873441994246</v>
      </c>
      <c r="AP347" s="127">
        <v>163</v>
      </c>
      <c r="AQ347" s="128">
        <v>0.15840621963070942</v>
      </c>
      <c r="AR347" s="128">
        <v>-6.0975609756097563E-3</v>
      </c>
      <c r="AS347" s="127">
        <v>132</v>
      </c>
      <c r="AT347" s="128">
        <v>0.14239482200647249</v>
      </c>
      <c r="AU347" s="128">
        <v>-0.19018404907975461</v>
      </c>
      <c r="AV347" s="127">
        <v>127</v>
      </c>
      <c r="AW347" s="128">
        <v>0.14399092970521543</v>
      </c>
      <c r="AX347" s="128">
        <v>-3.787878787878788E-2</v>
      </c>
      <c r="AY347" s="127">
        <v>152</v>
      </c>
      <c r="AZ347" s="128">
        <v>0.13644524236983843</v>
      </c>
      <c r="BA347" s="128">
        <v>0.19685039370078741</v>
      </c>
      <c r="BB347" s="11">
        <v>-11</v>
      </c>
      <c r="BC347" s="123">
        <v>-6.7484662576687171E-2</v>
      </c>
      <c r="BD347" s="11">
        <v>20</v>
      </c>
      <c r="BE347" s="123">
        <v>0.15151515151515152</v>
      </c>
      <c r="BF347" s="207"/>
      <c r="BG347" s="208"/>
      <c r="BH347" s="207"/>
      <c r="BI347" s="208"/>
      <c r="BJ347" s="208"/>
      <c r="BK347" s="207"/>
      <c r="BL347" s="208"/>
      <c r="BM347" s="208"/>
      <c r="BN347" s="207"/>
      <c r="BO347" s="208"/>
      <c r="BP347" s="208"/>
      <c r="BQ347" s="207"/>
      <c r="BR347" s="208"/>
      <c r="BS347" s="208"/>
      <c r="BT347" s="207"/>
      <c r="BU347" s="288"/>
      <c r="BV347" s="207"/>
      <c r="BW347" s="288"/>
      <c r="BX347" s="207"/>
      <c r="BY347" s="208"/>
      <c r="BZ347" s="207"/>
      <c r="CA347" s="208"/>
      <c r="CB347" s="208"/>
      <c r="CC347" s="207"/>
      <c r="CD347" s="208"/>
      <c r="CE347" s="208"/>
      <c r="CF347" s="207"/>
      <c r="CG347" s="208"/>
      <c r="CH347" s="208"/>
      <c r="CI347" s="207"/>
      <c r="CJ347" s="208"/>
      <c r="CK347" s="208"/>
      <c r="CL347" s="207"/>
      <c r="CM347" s="208"/>
      <c r="CN347" s="207"/>
      <c r="CO347" s="208"/>
      <c r="CP347" s="207"/>
      <c r="CQ347" s="208"/>
      <c r="CR347" s="207"/>
      <c r="CS347" s="208"/>
      <c r="CT347" s="208"/>
      <c r="CU347" s="207"/>
      <c r="CV347" s="208"/>
      <c r="CW347" s="208"/>
      <c r="CX347" s="207"/>
      <c r="CY347" s="208"/>
      <c r="CZ347" s="208"/>
      <c r="DA347" s="207"/>
      <c r="DB347" s="208"/>
      <c r="DC347" s="208"/>
      <c r="DD347" s="207"/>
      <c r="DE347" s="208"/>
      <c r="DF347" s="207"/>
      <c r="DG347" s="208"/>
      <c r="DH347" s="207"/>
      <c r="DI347" s="208"/>
      <c r="DJ347" s="207"/>
      <c r="DK347" s="208"/>
      <c r="DL347" s="208"/>
      <c r="DM347" s="207"/>
      <c r="DN347" s="208"/>
      <c r="DO347" s="208"/>
      <c r="DP347" s="207"/>
      <c r="DQ347" s="208"/>
      <c r="DR347" s="208"/>
      <c r="DS347" s="207"/>
      <c r="DT347" s="208"/>
      <c r="DU347" s="208"/>
      <c r="DV347" s="207"/>
      <c r="DW347" s="208"/>
      <c r="DX347" s="207"/>
      <c r="DY347" s="208"/>
    </row>
    <row r="348" spans="1:129" x14ac:dyDescent="0.3">
      <c r="A348" s="413"/>
      <c r="B348" s="413"/>
      <c r="C348" s="12" t="s">
        <v>133</v>
      </c>
      <c r="D348" s="151">
        <v>704</v>
      </c>
      <c r="E348" s="152">
        <v>0.20399999999999999</v>
      </c>
      <c r="F348" s="151">
        <v>739</v>
      </c>
      <c r="G348" s="152">
        <v>0.22600000000000001</v>
      </c>
      <c r="H348" s="152">
        <v>0.05</v>
      </c>
      <c r="I348" s="151">
        <v>594</v>
      </c>
      <c r="J348" s="152">
        <v>0.214</v>
      </c>
      <c r="K348" s="152">
        <v>-0.19600000000000001</v>
      </c>
      <c r="L348" s="151">
        <v>586</v>
      </c>
      <c r="M348" s="152">
        <v>0.21299999999999999</v>
      </c>
      <c r="N348" s="152">
        <v>-1.2999999999999999E-2</v>
      </c>
      <c r="O348" s="151">
        <v>708</v>
      </c>
      <c r="P348" s="152">
        <v>0.22600000000000001</v>
      </c>
      <c r="Q348" s="152">
        <v>0.20799999999999999</v>
      </c>
      <c r="R348" s="11">
        <v>-31</v>
      </c>
      <c r="S348" s="123">
        <v>-4.1948579161028454E-2</v>
      </c>
      <c r="T348" s="11">
        <v>114</v>
      </c>
      <c r="U348" s="123">
        <v>0.19191919191919191</v>
      </c>
      <c r="V348" s="127">
        <v>494</v>
      </c>
      <c r="W348" s="128">
        <v>0.20557636287973366</v>
      </c>
      <c r="X348" s="127">
        <v>506</v>
      </c>
      <c r="Y348" s="128">
        <v>0.22609472743521</v>
      </c>
      <c r="Z348" s="128">
        <v>2.4291497975708502E-2</v>
      </c>
      <c r="AA348" s="127">
        <v>400</v>
      </c>
      <c r="AB348" s="128">
        <v>0.21598272138228941</v>
      </c>
      <c r="AC348" s="128">
        <v>-0.20948616600790515</v>
      </c>
      <c r="AD348" s="127">
        <v>413</v>
      </c>
      <c r="AE348" s="128">
        <v>0.22085561497326203</v>
      </c>
      <c r="AF348" s="128">
        <v>3.2500000000000001E-2</v>
      </c>
      <c r="AG348" s="127">
        <v>465</v>
      </c>
      <c r="AH348" s="128">
        <v>0.23065476190476192</v>
      </c>
      <c r="AI348" s="128">
        <v>0.12590799031476999</v>
      </c>
      <c r="AJ348" s="11">
        <v>-41</v>
      </c>
      <c r="AK348" s="123">
        <v>-8.10276679841897E-2</v>
      </c>
      <c r="AL348" s="11">
        <v>65</v>
      </c>
      <c r="AM348" s="123">
        <v>0.16250000000000001</v>
      </c>
      <c r="AN348" s="127">
        <v>210</v>
      </c>
      <c r="AO348" s="128">
        <v>0.20134228187919462</v>
      </c>
      <c r="AP348" s="127">
        <v>233</v>
      </c>
      <c r="AQ348" s="128">
        <v>0.22643343051506318</v>
      </c>
      <c r="AR348" s="128">
        <v>0.10952380952380952</v>
      </c>
      <c r="AS348" s="127">
        <v>194</v>
      </c>
      <c r="AT348" s="128">
        <v>0.209277238403452</v>
      </c>
      <c r="AU348" s="128">
        <v>-0.16738197424892703</v>
      </c>
      <c r="AV348" s="127">
        <v>173</v>
      </c>
      <c r="AW348" s="128">
        <v>0.19614512471655329</v>
      </c>
      <c r="AX348" s="128">
        <v>-0.10824742268041238</v>
      </c>
      <c r="AY348" s="127">
        <v>243</v>
      </c>
      <c r="AZ348" s="128">
        <v>0.21813285457809695</v>
      </c>
      <c r="BA348" s="128">
        <v>0.40462427745664742</v>
      </c>
      <c r="BB348" s="11">
        <v>10</v>
      </c>
      <c r="BC348" s="123">
        <v>4.2918454935622297E-2</v>
      </c>
      <c r="BD348" s="11">
        <v>49</v>
      </c>
      <c r="BE348" s="123">
        <v>0.25257731958762886</v>
      </c>
      <c r="BF348" s="207"/>
      <c r="BG348" s="208"/>
      <c r="BH348" s="207"/>
      <c r="BI348" s="208"/>
      <c r="BJ348" s="208"/>
      <c r="BK348" s="207"/>
      <c r="BL348" s="208"/>
      <c r="BM348" s="208"/>
      <c r="BN348" s="207"/>
      <c r="BO348" s="208"/>
      <c r="BP348" s="208"/>
      <c r="BQ348" s="207"/>
      <c r="BR348" s="208"/>
      <c r="BS348" s="208"/>
      <c r="BT348" s="207"/>
      <c r="BU348" s="288"/>
      <c r="BV348" s="207"/>
      <c r="BW348" s="288"/>
      <c r="BX348" s="207"/>
      <c r="BY348" s="208"/>
      <c r="BZ348" s="207"/>
      <c r="CA348" s="208"/>
      <c r="CB348" s="208"/>
      <c r="CC348" s="207"/>
      <c r="CD348" s="208"/>
      <c r="CE348" s="208"/>
      <c r="CF348" s="207"/>
      <c r="CG348" s="208"/>
      <c r="CH348" s="208"/>
      <c r="CI348" s="207"/>
      <c r="CJ348" s="208"/>
      <c r="CK348" s="208"/>
      <c r="CL348" s="207"/>
      <c r="CM348" s="208"/>
      <c r="CN348" s="207"/>
      <c r="CO348" s="208"/>
      <c r="CP348" s="207"/>
      <c r="CQ348" s="208"/>
      <c r="CR348" s="207"/>
      <c r="CS348" s="208"/>
      <c r="CT348" s="208"/>
      <c r="CU348" s="207"/>
      <c r="CV348" s="208"/>
      <c r="CW348" s="208"/>
      <c r="CX348" s="207"/>
      <c r="CY348" s="208"/>
      <c r="CZ348" s="208"/>
      <c r="DA348" s="207"/>
      <c r="DB348" s="208"/>
      <c r="DC348" s="208"/>
      <c r="DD348" s="207"/>
      <c r="DE348" s="208"/>
      <c r="DF348" s="207"/>
      <c r="DG348" s="208"/>
      <c r="DH348" s="207"/>
      <c r="DI348" s="208"/>
      <c r="DJ348" s="207"/>
      <c r="DK348" s="208"/>
      <c r="DL348" s="208"/>
      <c r="DM348" s="207"/>
      <c r="DN348" s="208"/>
      <c r="DO348" s="208"/>
      <c r="DP348" s="207"/>
      <c r="DQ348" s="208"/>
      <c r="DR348" s="208"/>
      <c r="DS348" s="207"/>
      <c r="DT348" s="208"/>
      <c r="DU348" s="208"/>
      <c r="DV348" s="207"/>
      <c r="DW348" s="208"/>
      <c r="DX348" s="207"/>
      <c r="DY348" s="208"/>
    </row>
    <row r="349" spans="1:129" x14ac:dyDescent="0.3">
      <c r="A349" s="413"/>
      <c r="B349" s="413"/>
      <c r="C349" s="112" t="s">
        <v>132</v>
      </c>
      <c r="D349" s="151">
        <v>747</v>
      </c>
      <c r="E349" s="152">
        <v>0.217</v>
      </c>
      <c r="F349" s="151">
        <v>657</v>
      </c>
      <c r="G349" s="152">
        <v>0.20100000000000001</v>
      </c>
      <c r="H349" s="152">
        <v>-0.12</v>
      </c>
      <c r="I349" s="151">
        <v>570</v>
      </c>
      <c r="J349" s="152">
        <v>0.20499999999999999</v>
      </c>
      <c r="K349" s="152">
        <v>-0.13200000000000001</v>
      </c>
      <c r="L349" s="151">
        <v>567</v>
      </c>
      <c r="M349" s="152">
        <v>0.20599999999999999</v>
      </c>
      <c r="N349" s="152">
        <v>-5.0000000000000001E-3</v>
      </c>
      <c r="O349" s="151">
        <v>633</v>
      </c>
      <c r="P349" s="152">
        <v>0.20200000000000001</v>
      </c>
      <c r="Q349" s="152">
        <v>0.11600000000000001</v>
      </c>
      <c r="R349" s="11">
        <v>-24</v>
      </c>
      <c r="S349" s="123">
        <v>-3.6529680365296802E-2</v>
      </c>
      <c r="T349" s="11">
        <v>63</v>
      </c>
      <c r="U349" s="123">
        <v>0.11052631578947368</v>
      </c>
      <c r="V349" s="127">
        <v>514</v>
      </c>
      <c r="W349" s="128">
        <v>0.21389929255097795</v>
      </c>
      <c r="X349" s="127">
        <v>441</v>
      </c>
      <c r="Y349" s="128">
        <v>0.1970509383378016</v>
      </c>
      <c r="Z349" s="128">
        <v>-0.14202334630350194</v>
      </c>
      <c r="AA349" s="127">
        <v>383</v>
      </c>
      <c r="AB349" s="128">
        <v>0.20680345572354211</v>
      </c>
      <c r="AC349" s="128">
        <v>-0.13151927437641722</v>
      </c>
      <c r="AD349" s="127">
        <v>383</v>
      </c>
      <c r="AE349" s="128">
        <v>0.20481283422459892</v>
      </c>
      <c r="AF349" s="128">
        <v>0</v>
      </c>
      <c r="AG349" s="127">
        <v>413</v>
      </c>
      <c r="AH349" s="128">
        <v>0.2048611111111111</v>
      </c>
      <c r="AI349" s="128">
        <v>7.8328981723237601E-2</v>
      </c>
      <c r="AJ349" s="11">
        <v>-28</v>
      </c>
      <c r="AK349" s="123">
        <v>-6.3492063492063489E-2</v>
      </c>
      <c r="AL349" s="11">
        <v>30</v>
      </c>
      <c r="AM349" s="123">
        <v>7.8328981723237601E-2</v>
      </c>
      <c r="AN349" s="127">
        <v>233</v>
      </c>
      <c r="AO349" s="128">
        <v>0.2233940556088207</v>
      </c>
      <c r="AP349" s="127">
        <v>216</v>
      </c>
      <c r="AQ349" s="128">
        <v>0.2099125364431487</v>
      </c>
      <c r="AR349" s="128">
        <v>-7.2961373390557943E-2</v>
      </c>
      <c r="AS349" s="127">
        <v>187</v>
      </c>
      <c r="AT349" s="128">
        <v>0.2017259978425027</v>
      </c>
      <c r="AU349" s="128">
        <v>-0.13425925925925927</v>
      </c>
      <c r="AV349" s="127">
        <v>184</v>
      </c>
      <c r="AW349" s="128">
        <v>0.20861678004535147</v>
      </c>
      <c r="AX349" s="128">
        <v>-1.6042780748663103E-2</v>
      </c>
      <c r="AY349" s="127">
        <v>220</v>
      </c>
      <c r="AZ349" s="128">
        <v>0.19748653500897667</v>
      </c>
      <c r="BA349" s="128">
        <v>0.19565217391304349</v>
      </c>
      <c r="BB349" s="11">
        <v>4</v>
      </c>
      <c r="BC349" s="123">
        <v>1.8518518518518601E-2</v>
      </c>
      <c r="BD349" s="11">
        <v>33</v>
      </c>
      <c r="BE349" s="123">
        <v>0.17647058823529413</v>
      </c>
      <c r="BF349" s="207"/>
      <c r="BG349" s="208"/>
      <c r="BH349" s="207"/>
      <c r="BI349" s="208"/>
      <c r="BJ349" s="208"/>
      <c r="BK349" s="207"/>
      <c r="BL349" s="208"/>
      <c r="BM349" s="208"/>
      <c r="BN349" s="207"/>
      <c r="BO349" s="208"/>
      <c r="BP349" s="208"/>
      <c r="BQ349" s="207"/>
      <c r="BR349" s="208"/>
      <c r="BS349" s="208"/>
      <c r="BT349" s="207"/>
      <c r="BU349" s="288"/>
      <c r="BV349" s="207"/>
      <c r="BW349" s="288"/>
      <c r="BX349" s="207"/>
      <c r="BY349" s="208"/>
      <c r="BZ349" s="207"/>
      <c r="CA349" s="208"/>
      <c r="CB349" s="208"/>
      <c r="CC349" s="207"/>
      <c r="CD349" s="208"/>
      <c r="CE349" s="208"/>
      <c r="CF349" s="207"/>
      <c r="CG349" s="208"/>
      <c r="CH349" s="208"/>
      <c r="CI349" s="207"/>
      <c r="CJ349" s="208"/>
      <c r="CK349" s="208"/>
      <c r="CL349" s="207"/>
      <c r="CM349" s="208"/>
      <c r="CN349" s="207"/>
      <c r="CO349" s="208"/>
      <c r="CP349" s="207"/>
      <c r="CQ349" s="208"/>
      <c r="CR349" s="207"/>
      <c r="CS349" s="208"/>
      <c r="CT349" s="208"/>
      <c r="CU349" s="207"/>
      <c r="CV349" s="208"/>
      <c r="CW349" s="208"/>
      <c r="CX349" s="207"/>
      <c r="CY349" s="208"/>
      <c r="CZ349" s="208"/>
      <c r="DA349" s="207"/>
      <c r="DB349" s="208"/>
      <c r="DC349" s="208"/>
      <c r="DD349" s="207"/>
      <c r="DE349" s="208"/>
      <c r="DF349" s="207"/>
      <c r="DG349" s="208"/>
      <c r="DH349" s="207"/>
      <c r="DI349" s="208"/>
      <c r="DJ349" s="207"/>
      <c r="DK349" s="208"/>
      <c r="DL349" s="208"/>
      <c r="DM349" s="207"/>
      <c r="DN349" s="208"/>
      <c r="DO349" s="208"/>
      <c r="DP349" s="207"/>
      <c r="DQ349" s="208"/>
      <c r="DR349" s="208"/>
      <c r="DS349" s="207"/>
      <c r="DT349" s="208"/>
      <c r="DU349" s="208"/>
      <c r="DV349" s="207"/>
      <c r="DW349" s="208"/>
      <c r="DX349" s="207"/>
      <c r="DY349" s="208"/>
    </row>
    <row r="350" spans="1:129" x14ac:dyDescent="0.3">
      <c r="A350" s="413"/>
      <c r="B350" s="413"/>
      <c r="C350" s="12" t="s">
        <v>131</v>
      </c>
      <c r="D350" s="151">
        <v>542</v>
      </c>
      <c r="E350" s="152">
        <v>0.157</v>
      </c>
      <c r="F350" s="151">
        <v>506</v>
      </c>
      <c r="G350" s="152">
        <v>0.155</v>
      </c>
      <c r="H350" s="152">
        <v>-6.6000000000000003E-2</v>
      </c>
      <c r="I350" s="151">
        <v>461</v>
      </c>
      <c r="J350" s="152">
        <v>0.16600000000000001</v>
      </c>
      <c r="K350" s="152">
        <v>-8.8999999999999996E-2</v>
      </c>
      <c r="L350" s="151">
        <v>446</v>
      </c>
      <c r="M350" s="152">
        <v>0.16200000000000001</v>
      </c>
      <c r="N350" s="152">
        <v>-3.3000000000000002E-2</v>
      </c>
      <c r="O350" s="151">
        <v>506</v>
      </c>
      <c r="P350" s="152">
        <v>0.16200000000000001</v>
      </c>
      <c r="Q350" s="152">
        <v>0.13500000000000001</v>
      </c>
      <c r="R350" s="11">
        <v>0</v>
      </c>
      <c r="S350" s="123">
        <v>0</v>
      </c>
      <c r="T350" s="11">
        <v>45</v>
      </c>
      <c r="U350" s="123">
        <v>9.7613882863340565E-2</v>
      </c>
      <c r="V350" s="127">
        <v>373</v>
      </c>
      <c r="W350" s="128">
        <v>0.15522263836870578</v>
      </c>
      <c r="X350" s="127">
        <v>352</v>
      </c>
      <c r="Y350" s="128">
        <v>0.15728328865058089</v>
      </c>
      <c r="Z350" s="128">
        <v>-5.6300268096514748E-2</v>
      </c>
      <c r="AA350" s="127">
        <v>304</v>
      </c>
      <c r="AB350" s="128">
        <v>0.16414686825053995</v>
      </c>
      <c r="AC350" s="128">
        <v>-0.13636363636363635</v>
      </c>
      <c r="AD350" s="127">
        <v>296</v>
      </c>
      <c r="AE350" s="128">
        <v>0.15828877005347594</v>
      </c>
      <c r="AF350" s="128">
        <v>-2.6315789473684209E-2</v>
      </c>
      <c r="AG350" s="127">
        <v>297</v>
      </c>
      <c r="AH350" s="128">
        <v>0.14732142857142858</v>
      </c>
      <c r="AI350" s="128">
        <v>3.3783783783783786E-3</v>
      </c>
      <c r="AJ350" s="11">
        <v>-55</v>
      </c>
      <c r="AK350" s="123">
        <v>-0.15625</v>
      </c>
      <c r="AL350" s="11">
        <v>-7</v>
      </c>
      <c r="AM350" s="123">
        <v>-2.3026315789473683E-2</v>
      </c>
      <c r="AN350" s="127">
        <v>169</v>
      </c>
      <c r="AO350" s="128">
        <v>0.16203259827420902</v>
      </c>
      <c r="AP350" s="127">
        <v>154</v>
      </c>
      <c r="AQ350" s="128">
        <v>0.14965986394557823</v>
      </c>
      <c r="AR350" s="128">
        <v>-8.8757396449704137E-2</v>
      </c>
      <c r="AS350" s="127">
        <v>157</v>
      </c>
      <c r="AT350" s="128">
        <v>0.16936353829557713</v>
      </c>
      <c r="AU350" s="128">
        <v>1.948051948051948E-2</v>
      </c>
      <c r="AV350" s="127">
        <v>150</v>
      </c>
      <c r="AW350" s="128">
        <v>0.17006802721088435</v>
      </c>
      <c r="AX350" s="128">
        <v>-4.4585987261146494E-2</v>
      </c>
      <c r="AY350" s="127">
        <v>209</v>
      </c>
      <c r="AZ350" s="128">
        <v>0.18761220825852784</v>
      </c>
      <c r="BA350" s="128">
        <v>0.39333333333333331</v>
      </c>
      <c r="BB350" s="11">
        <v>55</v>
      </c>
      <c r="BC350" s="123">
        <v>0.35714285714285721</v>
      </c>
      <c r="BD350" s="11">
        <v>52</v>
      </c>
      <c r="BE350" s="123">
        <v>0.33121019108280253</v>
      </c>
      <c r="BF350" s="207"/>
      <c r="BG350" s="208"/>
      <c r="BH350" s="207"/>
      <c r="BI350" s="208"/>
      <c r="BJ350" s="208"/>
      <c r="BK350" s="207"/>
      <c r="BL350" s="208"/>
      <c r="BM350" s="208"/>
      <c r="BN350" s="207"/>
      <c r="BO350" s="208"/>
      <c r="BP350" s="208"/>
      <c r="BQ350" s="207"/>
      <c r="BR350" s="208"/>
      <c r="BS350" s="208"/>
      <c r="BT350" s="207"/>
      <c r="BU350" s="288"/>
      <c r="BV350" s="207"/>
      <c r="BW350" s="288"/>
      <c r="BX350" s="207"/>
      <c r="BY350" s="208"/>
      <c r="BZ350" s="207"/>
      <c r="CA350" s="208"/>
      <c r="CB350" s="208"/>
      <c r="CC350" s="207"/>
      <c r="CD350" s="208"/>
      <c r="CE350" s="208"/>
      <c r="CF350" s="207"/>
      <c r="CG350" s="208"/>
      <c r="CH350" s="208"/>
      <c r="CI350" s="207"/>
      <c r="CJ350" s="208"/>
      <c r="CK350" s="208"/>
      <c r="CL350" s="207"/>
      <c r="CM350" s="208"/>
      <c r="CN350" s="207"/>
      <c r="CO350" s="208"/>
      <c r="CP350" s="207"/>
      <c r="CQ350" s="208"/>
      <c r="CR350" s="207"/>
      <c r="CS350" s="208"/>
      <c r="CT350" s="208"/>
      <c r="CU350" s="207"/>
      <c r="CV350" s="208"/>
      <c r="CW350" s="208"/>
      <c r="CX350" s="207"/>
      <c r="CY350" s="208"/>
      <c r="CZ350" s="208"/>
      <c r="DA350" s="207"/>
      <c r="DB350" s="208"/>
      <c r="DC350" s="208"/>
      <c r="DD350" s="207"/>
      <c r="DE350" s="208"/>
      <c r="DF350" s="207"/>
      <c r="DG350" s="208"/>
      <c r="DH350" s="207"/>
      <c r="DI350" s="208"/>
      <c r="DJ350" s="207"/>
      <c r="DK350" s="208"/>
      <c r="DL350" s="208"/>
      <c r="DM350" s="207"/>
      <c r="DN350" s="208"/>
      <c r="DO350" s="208"/>
      <c r="DP350" s="207"/>
      <c r="DQ350" s="208"/>
      <c r="DR350" s="208"/>
      <c r="DS350" s="207"/>
      <c r="DT350" s="208"/>
      <c r="DU350" s="208"/>
      <c r="DV350" s="207"/>
      <c r="DW350" s="208"/>
      <c r="DX350" s="207"/>
      <c r="DY350" s="208"/>
    </row>
    <row r="351" spans="1:129" x14ac:dyDescent="0.3">
      <c r="A351" s="413"/>
      <c r="B351" s="413"/>
      <c r="C351" s="12" t="s">
        <v>130</v>
      </c>
      <c r="D351" s="151">
        <v>427</v>
      </c>
      <c r="E351" s="152">
        <v>0.124</v>
      </c>
      <c r="F351" s="151">
        <v>382</v>
      </c>
      <c r="G351" s="152">
        <v>0.11700000000000001</v>
      </c>
      <c r="H351" s="152">
        <v>-0.105</v>
      </c>
      <c r="I351" s="151">
        <v>345</v>
      </c>
      <c r="J351" s="152">
        <v>0.124</v>
      </c>
      <c r="K351" s="152">
        <v>-9.7000000000000003E-2</v>
      </c>
      <c r="L351" s="151">
        <v>370</v>
      </c>
      <c r="M351" s="152">
        <v>0.13400000000000001</v>
      </c>
      <c r="N351" s="152">
        <v>7.1999999999999995E-2</v>
      </c>
      <c r="O351" s="151">
        <v>362</v>
      </c>
      <c r="P351" s="152">
        <v>0.11600000000000001</v>
      </c>
      <c r="Q351" s="152">
        <v>-2.1999999999999999E-2</v>
      </c>
      <c r="R351" s="11">
        <v>-20</v>
      </c>
      <c r="S351" s="123">
        <v>-5.2356020942408432E-2</v>
      </c>
      <c r="T351" s="11">
        <v>17</v>
      </c>
      <c r="U351" s="123">
        <v>4.9275362318840582E-2</v>
      </c>
      <c r="V351" s="127">
        <v>306</v>
      </c>
      <c r="W351" s="128">
        <v>0.12734082397003746</v>
      </c>
      <c r="X351" s="127">
        <v>249</v>
      </c>
      <c r="Y351" s="128">
        <v>0.11126005361930295</v>
      </c>
      <c r="Z351" s="128">
        <v>-0.18627450980392157</v>
      </c>
      <c r="AA351" s="127">
        <v>211</v>
      </c>
      <c r="AB351" s="128">
        <v>0.11393088552915767</v>
      </c>
      <c r="AC351" s="128">
        <v>-0.15261044176706828</v>
      </c>
      <c r="AD351" s="127">
        <v>235</v>
      </c>
      <c r="AE351" s="128">
        <v>0.12566844919786097</v>
      </c>
      <c r="AF351" s="128">
        <v>0.11374407582938388</v>
      </c>
      <c r="AG351" s="127">
        <v>216</v>
      </c>
      <c r="AH351" s="128">
        <v>0.10714285714285714</v>
      </c>
      <c r="AI351" s="128">
        <v>-8.085106382978724E-2</v>
      </c>
      <c r="AJ351" s="11">
        <v>-33</v>
      </c>
      <c r="AK351" s="123">
        <v>-0.13253012048192769</v>
      </c>
      <c r="AL351" s="11">
        <v>5</v>
      </c>
      <c r="AM351" s="123">
        <v>2.3696682464454975E-2</v>
      </c>
      <c r="AN351" s="127">
        <v>121</v>
      </c>
      <c r="AO351" s="128">
        <v>0.11601150527325024</v>
      </c>
      <c r="AP351" s="127">
        <v>133</v>
      </c>
      <c r="AQ351" s="128">
        <v>0.12925170068027211</v>
      </c>
      <c r="AR351" s="128">
        <v>9.9173553719008267E-2</v>
      </c>
      <c r="AS351" s="127">
        <v>134</v>
      </c>
      <c r="AT351" s="128">
        <v>0.14455231930960086</v>
      </c>
      <c r="AU351" s="128">
        <v>7.5187969924812026E-3</v>
      </c>
      <c r="AV351" s="127">
        <v>135</v>
      </c>
      <c r="AW351" s="128">
        <v>0.15306122448979592</v>
      </c>
      <c r="AX351" s="128">
        <v>7.462686567164179E-3</v>
      </c>
      <c r="AY351" s="127">
        <v>146</v>
      </c>
      <c r="AZ351" s="128">
        <v>0.1310592459605027</v>
      </c>
      <c r="BA351" s="128">
        <v>8.1481481481481488E-2</v>
      </c>
      <c r="BB351" s="11">
        <v>13</v>
      </c>
      <c r="BC351" s="123">
        <v>9.7744360902255689E-2</v>
      </c>
      <c r="BD351" s="11">
        <v>12</v>
      </c>
      <c r="BE351" s="123">
        <v>8.9552238805970144E-2</v>
      </c>
      <c r="BF351" s="207"/>
      <c r="BG351" s="208"/>
      <c r="BH351" s="207"/>
      <c r="BI351" s="208"/>
      <c r="BJ351" s="208"/>
      <c r="BK351" s="207"/>
      <c r="BL351" s="208"/>
      <c r="BM351" s="208"/>
      <c r="BN351" s="207"/>
      <c r="BO351" s="208"/>
      <c r="BP351" s="208"/>
      <c r="BQ351" s="207"/>
      <c r="BR351" s="208"/>
      <c r="BS351" s="208"/>
      <c r="BT351" s="207"/>
      <c r="BU351" s="288"/>
      <c r="BV351" s="207"/>
      <c r="BW351" s="288"/>
      <c r="BX351" s="207"/>
      <c r="BY351" s="208"/>
      <c r="BZ351" s="207"/>
      <c r="CA351" s="208"/>
      <c r="CB351" s="208"/>
      <c r="CC351" s="207"/>
      <c r="CD351" s="208"/>
      <c r="CE351" s="208"/>
      <c r="CF351" s="207"/>
      <c r="CG351" s="208"/>
      <c r="CH351" s="208"/>
      <c r="CI351" s="207"/>
      <c r="CJ351" s="208"/>
      <c r="CK351" s="208"/>
      <c r="CL351" s="207"/>
      <c r="CM351" s="208"/>
      <c r="CN351" s="207"/>
      <c r="CO351" s="208"/>
      <c r="CP351" s="207"/>
      <c r="CQ351" s="208"/>
      <c r="CR351" s="207"/>
      <c r="CS351" s="208"/>
      <c r="CT351" s="208"/>
      <c r="CU351" s="207"/>
      <c r="CV351" s="208"/>
      <c r="CW351" s="208"/>
      <c r="CX351" s="207"/>
      <c r="CY351" s="208"/>
      <c r="CZ351" s="208"/>
      <c r="DA351" s="207"/>
      <c r="DB351" s="208"/>
      <c r="DC351" s="208"/>
      <c r="DD351" s="207"/>
      <c r="DE351" s="208"/>
      <c r="DF351" s="207"/>
      <c r="DG351" s="208"/>
      <c r="DH351" s="207"/>
      <c r="DI351" s="208"/>
      <c r="DJ351" s="207"/>
      <c r="DK351" s="208"/>
      <c r="DL351" s="208"/>
      <c r="DM351" s="207"/>
      <c r="DN351" s="208"/>
      <c r="DO351" s="208"/>
      <c r="DP351" s="207"/>
      <c r="DQ351" s="208"/>
      <c r="DR351" s="208"/>
      <c r="DS351" s="207"/>
      <c r="DT351" s="208"/>
      <c r="DU351" s="208"/>
      <c r="DV351" s="207"/>
      <c r="DW351" s="208"/>
      <c r="DX351" s="207"/>
      <c r="DY351" s="208"/>
    </row>
    <row r="352" spans="1:129" x14ac:dyDescent="0.3">
      <c r="A352" s="413"/>
      <c r="B352" s="413"/>
      <c r="C352" s="112" t="s">
        <v>135</v>
      </c>
      <c r="D352" s="151">
        <v>458</v>
      </c>
      <c r="E352" s="152">
        <v>0.13300000000000001</v>
      </c>
      <c r="F352" s="151">
        <v>401</v>
      </c>
      <c r="G352" s="152">
        <v>0.123</v>
      </c>
      <c r="H352" s="152">
        <v>-0.124</v>
      </c>
      <c r="I352" s="151">
        <v>349</v>
      </c>
      <c r="J352" s="152">
        <v>0.126</v>
      </c>
      <c r="K352" s="152">
        <v>-0.13</v>
      </c>
      <c r="L352" s="151">
        <v>326</v>
      </c>
      <c r="M352" s="152">
        <v>0.11799999999999999</v>
      </c>
      <c r="N352" s="152">
        <v>-6.6000000000000003E-2</v>
      </c>
      <c r="O352" s="151">
        <v>405</v>
      </c>
      <c r="P352" s="152">
        <v>0.129</v>
      </c>
      <c r="Q352" s="152">
        <v>0.24199999999999999</v>
      </c>
      <c r="R352" s="11">
        <v>4</v>
      </c>
      <c r="S352" s="123">
        <v>9.9750623441396957E-3</v>
      </c>
      <c r="T352" s="11">
        <v>56</v>
      </c>
      <c r="U352" s="123">
        <v>0.16045845272206305</v>
      </c>
      <c r="V352" s="127">
        <v>312</v>
      </c>
      <c r="W352" s="128">
        <v>0.12983770287141075</v>
      </c>
      <c r="X352" s="127">
        <v>271</v>
      </c>
      <c r="Y352" s="128">
        <v>0.12109025915996426</v>
      </c>
      <c r="Z352" s="128">
        <v>-0.13141025641025642</v>
      </c>
      <c r="AA352" s="127">
        <v>226</v>
      </c>
      <c r="AB352" s="128">
        <v>0.12203023758099352</v>
      </c>
      <c r="AC352" s="128">
        <v>-0.16605166051660517</v>
      </c>
      <c r="AD352" s="127">
        <v>213</v>
      </c>
      <c r="AE352" s="128">
        <v>0.11390374331550802</v>
      </c>
      <c r="AF352" s="128">
        <v>-5.7522123893805309E-2</v>
      </c>
      <c r="AG352" s="127">
        <v>261</v>
      </c>
      <c r="AH352" s="128">
        <v>0.12946428571428573</v>
      </c>
      <c r="AI352" s="128">
        <v>0.22535211267605634</v>
      </c>
      <c r="AJ352" s="11">
        <v>-10</v>
      </c>
      <c r="AK352" s="123">
        <v>-3.6900369003690092E-2</v>
      </c>
      <c r="AL352" s="11">
        <v>35</v>
      </c>
      <c r="AM352" s="123">
        <v>0.15486725663716813</v>
      </c>
      <c r="AN352" s="127">
        <v>146</v>
      </c>
      <c r="AO352" s="128">
        <v>0.13998082454458294</v>
      </c>
      <c r="AP352" s="127">
        <v>130</v>
      </c>
      <c r="AQ352" s="128">
        <v>0.12633624878522837</v>
      </c>
      <c r="AR352" s="128">
        <v>-0.1095890410958904</v>
      </c>
      <c r="AS352" s="127">
        <v>123</v>
      </c>
      <c r="AT352" s="128">
        <v>0.13268608414239483</v>
      </c>
      <c r="AU352" s="128">
        <v>-5.3846153846153849E-2</v>
      </c>
      <c r="AV352" s="127">
        <v>113</v>
      </c>
      <c r="AW352" s="128">
        <v>0.12811791383219956</v>
      </c>
      <c r="AX352" s="128">
        <v>-8.1300813008130079E-2</v>
      </c>
      <c r="AY352" s="127">
        <v>144</v>
      </c>
      <c r="AZ352" s="128">
        <v>0.12926391382405744</v>
      </c>
      <c r="BA352" s="128">
        <v>0.27433628318584069</v>
      </c>
      <c r="BB352" s="11">
        <v>14</v>
      </c>
      <c r="BC352" s="123">
        <v>0.10769230769230775</v>
      </c>
      <c r="BD352" s="11">
        <v>21</v>
      </c>
      <c r="BE352" s="123">
        <v>0.17073170731707318</v>
      </c>
      <c r="BF352" s="207"/>
      <c r="BG352" s="208"/>
      <c r="BH352" s="207"/>
      <c r="BI352" s="208"/>
      <c r="BJ352" s="208"/>
      <c r="BK352" s="207"/>
      <c r="BL352" s="208"/>
      <c r="BM352" s="208"/>
      <c r="BN352" s="207"/>
      <c r="BO352" s="208"/>
      <c r="BP352" s="208"/>
      <c r="BQ352" s="207"/>
      <c r="BR352" s="208"/>
      <c r="BS352" s="208"/>
      <c r="BT352" s="207"/>
      <c r="BU352" s="288"/>
      <c r="BV352" s="207"/>
      <c r="BW352" s="288"/>
      <c r="BX352" s="207"/>
      <c r="BY352" s="208"/>
      <c r="BZ352" s="207"/>
      <c r="CA352" s="208"/>
      <c r="CB352" s="208"/>
      <c r="CC352" s="207"/>
      <c r="CD352" s="208"/>
      <c r="CE352" s="208"/>
      <c r="CF352" s="207"/>
      <c r="CG352" s="208"/>
      <c r="CH352" s="208"/>
      <c r="CI352" s="207"/>
      <c r="CJ352" s="208"/>
      <c r="CK352" s="208"/>
      <c r="CL352" s="207"/>
      <c r="CM352" s="208"/>
      <c r="CN352" s="207"/>
      <c r="CO352" s="208"/>
      <c r="CP352" s="207"/>
      <c r="CQ352" s="208"/>
      <c r="CR352" s="207"/>
      <c r="CS352" s="208"/>
      <c r="CT352" s="208"/>
      <c r="CU352" s="207"/>
      <c r="CV352" s="208"/>
      <c r="CW352" s="208"/>
      <c r="CX352" s="207"/>
      <c r="CY352" s="208"/>
      <c r="CZ352" s="208"/>
      <c r="DA352" s="207"/>
      <c r="DB352" s="208"/>
      <c r="DC352" s="208"/>
      <c r="DD352" s="207"/>
      <c r="DE352" s="208"/>
      <c r="DF352" s="207"/>
      <c r="DG352" s="208"/>
      <c r="DH352" s="207"/>
      <c r="DI352" s="208"/>
      <c r="DJ352" s="207"/>
      <c r="DK352" s="208"/>
      <c r="DL352" s="208"/>
      <c r="DM352" s="207"/>
      <c r="DN352" s="208"/>
      <c r="DO352" s="208"/>
      <c r="DP352" s="207"/>
      <c r="DQ352" s="208"/>
      <c r="DR352" s="208"/>
      <c r="DS352" s="207"/>
      <c r="DT352" s="208"/>
      <c r="DU352" s="208"/>
      <c r="DV352" s="207"/>
      <c r="DW352" s="208"/>
      <c r="DX352" s="207"/>
      <c r="DY352" s="208"/>
    </row>
    <row r="353" spans="1:129" x14ac:dyDescent="0.3">
      <c r="A353" s="413"/>
      <c r="B353" s="413"/>
      <c r="C353" s="112" t="s">
        <v>13</v>
      </c>
      <c r="D353" s="151">
        <v>3446</v>
      </c>
      <c r="E353" s="152">
        <v>1</v>
      </c>
      <c r="F353" s="151">
        <v>3267</v>
      </c>
      <c r="G353" s="152">
        <v>1</v>
      </c>
      <c r="H353" s="152">
        <v>-5.1999999999999998E-2</v>
      </c>
      <c r="I353" s="151">
        <v>2779</v>
      </c>
      <c r="J353" s="152">
        <v>1</v>
      </c>
      <c r="K353" s="152">
        <v>-0.14899999999999999</v>
      </c>
      <c r="L353" s="151">
        <v>2752</v>
      </c>
      <c r="M353" s="152">
        <v>1</v>
      </c>
      <c r="N353" s="152">
        <v>-0.01</v>
      </c>
      <c r="O353" s="151">
        <v>3130</v>
      </c>
      <c r="P353" s="152">
        <v>1</v>
      </c>
      <c r="Q353" s="152">
        <v>0.13700000000000001</v>
      </c>
      <c r="R353" s="11">
        <v>-137</v>
      </c>
      <c r="S353" s="123">
        <v>-4.1934496479951067E-2</v>
      </c>
      <c r="T353" s="11">
        <v>351</v>
      </c>
      <c r="U353" s="123">
        <v>0.12630442605253689</v>
      </c>
      <c r="V353" s="127">
        <v>2403</v>
      </c>
      <c r="W353" s="128">
        <v>1</v>
      </c>
      <c r="X353" s="127">
        <v>2238</v>
      </c>
      <c r="Y353" s="128">
        <v>1</v>
      </c>
      <c r="Z353" s="128">
        <v>-6.8664169787765295E-2</v>
      </c>
      <c r="AA353" s="127">
        <v>1852</v>
      </c>
      <c r="AB353" s="128">
        <v>1</v>
      </c>
      <c r="AC353" s="128">
        <v>-0.17247542448614836</v>
      </c>
      <c r="AD353" s="127">
        <v>1870</v>
      </c>
      <c r="AE353" s="128">
        <v>1</v>
      </c>
      <c r="AF353" s="128">
        <v>9.7192224622030237E-3</v>
      </c>
      <c r="AG353" s="127">
        <v>2016</v>
      </c>
      <c r="AH353" s="128">
        <v>1</v>
      </c>
      <c r="AI353" s="128">
        <v>7.8074866310160432E-2</v>
      </c>
      <c r="AJ353" s="11">
        <v>-222</v>
      </c>
      <c r="AK353" s="123">
        <v>-9.919571045576403E-2</v>
      </c>
      <c r="AL353" s="11">
        <v>164</v>
      </c>
      <c r="AM353" s="123">
        <v>8.8552915766738655E-2</v>
      </c>
      <c r="AN353" s="127">
        <v>1043</v>
      </c>
      <c r="AO353" s="128">
        <v>1</v>
      </c>
      <c r="AP353" s="127">
        <v>1029</v>
      </c>
      <c r="AQ353" s="128">
        <v>1</v>
      </c>
      <c r="AR353" s="128">
        <v>-1.3422818791946308E-2</v>
      </c>
      <c r="AS353" s="127">
        <v>927</v>
      </c>
      <c r="AT353" s="128">
        <v>1</v>
      </c>
      <c r="AU353" s="128">
        <v>-9.9125364431486881E-2</v>
      </c>
      <c r="AV353" s="127">
        <v>882</v>
      </c>
      <c r="AW353" s="128">
        <v>1</v>
      </c>
      <c r="AX353" s="128">
        <v>-4.8543689320388349E-2</v>
      </c>
      <c r="AY353" s="127">
        <v>1114</v>
      </c>
      <c r="AZ353" s="128">
        <v>1</v>
      </c>
      <c r="BA353" s="128">
        <v>0.26303854875283444</v>
      </c>
      <c r="BB353" s="11">
        <v>85</v>
      </c>
      <c r="BC353" s="123">
        <v>8.2604470359572302E-2</v>
      </c>
      <c r="BD353" s="11">
        <v>187</v>
      </c>
      <c r="BE353" s="123">
        <v>0.2017259978425027</v>
      </c>
      <c r="BF353" s="207"/>
      <c r="BG353" s="208"/>
      <c r="BH353" s="207"/>
      <c r="BI353" s="208"/>
      <c r="BJ353" s="208"/>
      <c r="BK353" s="207"/>
      <c r="BL353" s="208"/>
      <c r="BM353" s="208"/>
      <c r="BN353" s="207"/>
      <c r="BO353" s="208"/>
      <c r="BP353" s="208"/>
      <c r="BQ353" s="207"/>
      <c r="BR353" s="208"/>
      <c r="BS353" s="208"/>
      <c r="BT353" s="207"/>
      <c r="BU353" s="288"/>
      <c r="BV353" s="207"/>
      <c r="BW353" s="288"/>
      <c r="BX353" s="207"/>
      <c r="BY353" s="208"/>
      <c r="BZ353" s="207"/>
      <c r="CA353" s="208"/>
      <c r="CB353" s="208"/>
      <c r="CC353" s="207"/>
      <c r="CD353" s="208"/>
      <c r="CE353" s="208"/>
      <c r="CF353" s="207"/>
      <c r="CG353" s="208"/>
      <c r="CH353" s="208"/>
      <c r="CI353" s="207"/>
      <c r="CJ353" s="208"/>
      <c r="CK353" s="208"/>
      <c r="CL353" s="207"/>
      <c r="CM353" s="208"/>
      <c r="CN353" s="207"/>
      <c r="CO353" s="208"/>
      <c r="CP353" s="207"/>
      <c r="CQ353" s="208"/>
      <c r="CR353" s="207"/>
      <c r="CS353" s="208"/>
      <c r="CT353" s="208"/>
      <c r="CU353" s="207"/>
      <c r="CV353" s="208"/>
      <c r="CW353" s="208"/>
      <c r="CX353" s="207"/>
      <c r="CY353" s="208"/>
      <c r="CZ353" s="208"/>
      <c r="DA353" s="207"/>
      <c r="DB353" s="208"/>
      <c r="DC353" s="208"/>
      <c r="DD353" s="207"/>
      <c r="DE353" s="208"/>
      <c r="DF353" s="207"/>
      <c r="DG353" s="208"/>
      <c r="DH353" s="207"/>
      <c r="DI353" s="208"/>
      <c r="DJ353" s="207"/>
      <c r="DK353" s="208"/>
      <c r="DL353" s="208"/>
      <c r="DM353" s="207"/>
      <c r="DN353" s="208"/>
      <c r="DO353" s="208"/>
      <c r="DP353" s="207"/>
      <c r="DQ353" s="208"/>
      <c r="DR353" s="208"/>
      <c r="DS353" s="207"/>
      <c r="DT353" s="208"/>
      <c r="DU353" s="208"/>
      <c r="DV353" s="207"/>
      <c r="DW353" s="208"/>
      <c r="DX353" s="207"/>
      <c r="DY353" s="208"/>
    </row>
    <row r="354" spans="1:129" x14ac:dyDescent="0.3">
      <c r="A354" s="413"/>
      <c r="B354" s="413" t="s">
        <v>370</v>
      </c>
      <c r="C354" s="12" t="s">
        <v>134</v>
      </c>
      <c r="D354" s="151">
        <v>1221</v>
      </c>
      <c r="E354" s="152">
        <v>0.35399999999999998</v>
      </c>
      <c r="F354" s="151">
        <v>1250</v>
      </c>
      <c r="G354" s="152">
        <v>0.34499999999999997</v>
      </c>
      <c r="H354" s="152">
        <v>2.4E-2</v>
      </c>
      <c r="I354" s="151">
        <v>1110</v>
      </c>
      <c r="J354" s="152">
        <v>0.35199999999999998</v>
      </c>
      <c r="K354" s="152">
        <v>-0.112</v>
      </c>
      <c r="L354" s="151">
        <v>1292</v>
      </c>
      <c r="M354" s="152">
        <v>0.36299999999999999</v>
      </c>
      <c r="N354" s="152">
        <v>0.16400000000000001</v>
      </c>
      <c r="O354" s="151">
        <v>1306</v>
      </c>
      <c r="P354" s="152">
        <v>0.35299999999999998</v>
      </c>
      <c r="Q354" s="152">
        <v>1.0999999999999999E-2</v>
      </c>
      <c r="R354" s="11">
        <v>56</v>
      </c>
      <c r="S354" s="192">
        <v>4.4799999999999951E-2</v>
      </c>
      <c r="T354" s="11">
        <v>196</v>
      </c>
      <c r="U354" s="192">
        <v>0.17657657657657658</v>
      </c>
      <c r="V354" s="127">
        <v>832</v>
      </c>
      <c r="W354" s="128">
        <v>0.38860345632881832</v>
      </c>
      <c r="X354" s="127">
        <v>806</v>
      </c>
      <c r="Y354" s="128">
        <v>0.3704044117647059</v>
      </c>
      <c r="Z354" s="128">
        <v>-3.125E-2</v>
      </c>
      <c r="AA354" s="127">
        <v>703</v>
      </c>
      <c r="AB354" s="128">
        <v>0.38796909492273729</v>
      </c>
      <c r="AC354" s="128">
        <v>-0.12779156327543426</v>
      </c>
      <c r="AD354" s="127">
        <v>871</v>
      </c>
      <c r="AE354" s="128">
        <v>0.40305414160111058</v>
      </c>
      <c r="AF354" s="128">
        <v>0.23897581792318634</v>
      </c>
      <c r="AG354" s="127">
        <v>822</v>
      </c>
      <c r="AH354" s="128">
        <v>0.39961108410306273</v>
      </c>
      <c r="AI354" s="128">
        <v>-5.6257175660160738E-2</v>
      </c>
      <c r="AJ354" s="11">
        <v>16</v>
      </c>
      <c r="AK354" s="192">
        <v>1.9851116625310139E-2</v>
      </c>
      <c r="AL354" s="11">
        <v>119</v>
      </c>
      <c r="AM354" s="192">
        <v>0.16927453769559034</v>
      </c>
      <c r="AN354" s="127">
        <v>389</v>
      </c>
      <c r="AO354" s="128">
        <v>0.29717341482047366</v>
      </c>
      <c r="AP354" s="127">
        <v>444</v>
      </c>
      <c r="AQ354" s="128">
        <v>0.30705394190871371</v>
      </c>
      <c r="AR354" s="128">
        <v>0.14138817480719795</v>
      </c>
      <c r="AS354" s="127">
        <v>407</v>
      </c>
      <c r="AT354" s="128">
        <v>0.3039581777445855</v>
      </c>
      <c r="AU354" s="128">
        <v>-8.3333333333333329E-2</v>
      </c>
      <c r="AV354" s="127">
        <v>421</v>
      </c>
      <c r="AW354" s="128">
        <v>0.30028530670470754</v>
      </c>
      <c r="AX354" s="128">
        <v>3.4398034398034398E-2</v>
      </c>
      <c r="AY354" s="127">
        <v>484</v>
      </c>
      <c r="AZ354" s="128">
        <v>0.29386763812993322</v>
      </c>
      <c r="BA354" s="128">
        <v>0.1496437054631829</v>
      </c>
      <c r="BB354" s="11">
        <v>40</v>
      </c>
      <c r="BC354" s="192">
        <v>9.0090090090090058E-2</v>
      </c>
      <c r="BD354" s="11">
        <v>77</v>
      </c>
      <c r="BE354" s="192">
        <v>0.1891891891891892</v>
      </c>
      <c r="BF354" s="207"/>
      <c r="BG354" s="208"/>
      <c r="BH354" s="207"/>
      <c r="BI354" s="208"/>
      <c r="BJ354" s="208"/>
      <c r="BK354" s="207"/>
      <c r="BL354" s="208"/>
      <c r="BM354" s="208"/>
      <c r="BN354" s="207"/>
      <c r="BO354" s="208"/>
      <c r="BP354" s="208"/>
      <c r="BQ354" s="207"/>
      <c r="BR354" s="208"/>
      <c r="BS354" s="208"/>
      <c r="BT354" s="207"/>
      <c r="BU354" s="288"/>
      <c r="BV354" s="207"/>
      <c r="BW354" s="288"/>
      <c r="BX354" s="207"/>
      <c r="BY354" s="208"/>
      <c r="BZ354" s="207"/>
      <c r="CA354" s="208"/>
      <c r="CB354" s="208"/>
      <c r="CC354" s="207"/>
      <c r="CD354" s="208"/>
      <c r="CE354" s="208"/>
      <c r="CF354" s="207"/>
      <c r="CG354" s="208"/>
      <c r="CH354" s="208"/>
      <c r="CI354" s="207"/>
      <c r="CJ354" s="208"/>
      <c r="CK354" s="208"/>
      <c r="CL354" s="207"/>
      <c r="CM354" s="208"/>
      <c r="CN354" s="207"/>
      <c r="CO354" s="208"/>
      <c r="CP354" s="207"/>
      <c r="CQ354" s="208"/>
      <c r="CR354" s="207"/>
      <c r="CS354" s="208"/>
      <c r="CT354" s="208"/>
      <c r="CU354" s="207"/>
      <c r="CV354" s="208"/>
      <c r="CW354" s="208"/>
      <c r="CX354" s="207"/>
      <c r="CY354" s="208"/>
      <c r="CZ354" s="208"/>
      <c r="DA354" s="207"/>
      <c r="DB354" s="208"/>
      <c r="DC354" s="208"/>
      <c r="DD354" s="207"/>
      <c r="DE354" s="208"/>
      <c r="DF354" s="207"/>
      <c r="DG354" s="208"/>
      <c r="DH354" s="207"/>
      <c r="DI354" s="208"/>
      <c r="DJ354" s="207"/>
      <c r="DK354" s="208"/>
      <c r="DL354" s="208"/>
      <c r="DM354" s="207"/>
      <c r="DN354" s="208"/>
      <c r="DO354" s="208"/>
      <c r="DP354" s="207"/>
      <c r="DQ354" s="208"/>
      <c r="DR354" s="208"/>
      <c r="DS354" s="207"/>
      <c r="DT354" s="208"/>
      <c r="DU354" s="208"/>
      <c r="DV354" s="207"/>
      <c r="DW354" s="208"/>
      <c r="DX354" s="207"/>
      <c r="DY354" s="208"/>
    </row>
    <row r="355" spans="1:129" x14ac:dyDescent="0.3">
      <c r="A355" s="413"/>
      <c r="B355" s="413"/>
      <c r="C355" s="12" t="s">
        <v>133</v>
      </c>
      <c r="D355" s="151">
        <v>750</v>
      </c>
      <c r="E355" s="152">
        <v>0.217</v>
      </c>
      <c r="F355" s="151">
        <v>790</v>
      </c>
      <c r="G355" s="152">
        <v>0.218</v>
      </c>
      <c r="H355" s="152">
        <v>5.2999999999999999E-2</v>
      </c>
      <c r="I355" s="151">
        <v>659</v>
      </c>
      <c r="J355" s="152">
        <v>0.20899999999999999</v>
      </c>
      <c r="K355" s="152">
        <v>-0.16600000000000001</v>
      </c>
      <c r="L355" s="151">
        <v>740</v>
      </c>
      <c r="M355" s="152">
        <v>0.20799999999999999</v>
      </c>
      <c r="N355" s="152">
        <v>0.123</v>
      </c>
      <c r="O355" s="151">
        <v>778</v>
      </c>
      <c r="P355" s="152">
        <v>0.21</v>
      </c>
      <c r="Q355" s="152">
        <v>5.0999999999999997E-2</v>
      </c>
      <c r="R355" s="11">
        <v>-12</v>
      </c>
      <c r="S355" s="192">
        <v>-1.5189873417721489E-2</v>
      </c>
      <c r="T355" s="11">
        <v>119</v>
      </c>
      <c r="U355" s="192">
        <v>0.18057663125948406</v>
      </c>
      <c r="V355" s="127">
        <v>486</v>
      </c>
      <c r="W355" s="128">
        <v>0.22699673049976646</v>
      </c>
      <c r="X355" s="127">
        <v>495</v>
      </c>
      <c r="Y355" s="128">
        <v>0.22748161764705882</v>
      </c>
      <c r="Z355" s="128">
        <v>1.8518518518518517E-2</v>
      </c>
      <c r="AA355" s="127">
        <v>369</v>
      </c>
      <c r="AB355" s="128">
        <v>0.20364238410596028</v>
      </c>
      <c r="AC355" s="128">
        <v>-0.25454545454545452</v>
      </c>
      <c r="AD355" s="127">
        <v>468</v>
      </c>
      <c r="AE355" s="128">
        <v>0.21656640444238778</v>
      </c>
      <c r="AF355" s="128">
        <v>0.26829268292682928</v>
      </c>
      <c r="AG355" s="127">
        <v>444</v>
      </c>
      <c r="AH355" s="128">
        <v>0.21584832280019445</v>
      </c>
      <c r="AI355" s="128">
        <v>-5.128205128205128E-2</v>
      </c>
      <c r="AJ355" s="11">
        <v>-51</v>
      </c>
      <c r="AK355" s="192">
        <v>-0.10303030303030303</v>
      </c>
      <c r="AL355" s="11">
        <v>75</v>
      </c>
      <c r="AM355" s="192">
        <v>0.2032520325203252</v>
      </c>
      <c r="AN355" s="127">
        <v>264</v>
      </c>
      <c r="AO355" s="128">
        <v>0.20168067226890757</v>
      </c>
      <c r="AP355" s="127">
        <v>295</v>
      </c>
      <c r="AQ355" s="128">
        <v>0.20401106500691563</v>
      </c>
      <c r="AR355" s="128">
        <v>0.11742424242424243</v>
      </c>
      <c r="AS355" s="127">
        <v>290</v>
      </c>
      <c r="AT355" s="128">
        <v>0.21657953696788648</v>
      </c>
      <c r="AU355" s="128">
        <v>-1.6949152542372881E-2</v>
      </c>
      <c r="AV355" s="127">
        <v>272</v>
      </c>
      <c r="AW355" s="128">
        <v>0.19400855920114124</v>
      </c>
      <c r="AX355" s="128">
        <v>-6.2068965517241378E-2</v>
      </c>
      <c r="AY355" s="127">
        <v>334</v>
      </c>
      <c r="AZ355" s="128">
        <v>0.20279295689131754</v>
      </c>
      <c r="BA355" s="128">
        <v>0.22794117647058823</v>
      </c>
      <c r="BB355" s="11">
        <v>39</v>
      </c>
      <c r="BC355" s="192">
        <v>0.13220338983050839</v>
      </c>
      <c r="BD355" s="11">
        <v>44</v>
      </c>
      <c r="BE355" s="192">
        <v>0.15172413793103448</v>
      </c>
      <c r="BF355" s="207"/>
      <c r="BG355" s="208"/>
      <c r="BH355" s="207"/>
      <c r="BI355" s="208"/>
      <c r="BJ355" s="208"/>
      <c r="BK355" s="207"/>
      <c r="BL355" s="208"/>
      <c r="BM355" s="208"/>
      <c r="BN355" s="207"/>
      <c r="BO355" s="208"/>
      <c r="BP355" s="208"/>
      <c r="BQ355" s="207"/>
      <c r="BR355" s="208"/>
      <c r="BS355" s="208"/>
      <c r="BT355" s="207"/>
      <c r="BU355" s="288"/>
      <c r="BV355" s="207"/>
      <c r="BW355" s="288"/>
      <c r="BX355" s="207"/>
      <c r="BY355" s="208"/>
      <c r="BZ355" s="207"/>
      <c r="CA355" s="208"/>
      <c r="CB355" s="208"/>
      <c r="CC355" s="207"/>
      <c r="CD355" s="208"/>
      <c r="CE355" s="208"/>
      <c r="CF355" s="207"/>
      <c r="CG355" s="208"/>
      <c r="CH355" s="208"/>
      <c r="CI355" s="207"/>
      <c r="CJ355" s="208"/>
      <c r="CK355" s="208"/>
      <c r="CL355" s="207"/>
      <c r="CM355" s="208"/>
      <c r="CN355" s="207"/>
      <c r="CO355" s="208"/>
      <c r="CP355" s="207"/>
      <c r="CQ355" s="208"/>
      <c r="CR355" s="207"/>
      <c r="CS355" s="208"/>
      <c r="CT355" s="208"/>
      <c r="CU355" s="207"/>
      <c r="CV355" s="208"/>
      <c r="CW355" s="208"/>
      <c r="CX355" s="207"/>
      <c r="CY355" s="208"/>
      <c r="CZ355" s="208"/>
      <c r="DA355" s="207"/>
      <c r="DB355" s="208"/>
      <c r="DC355" s="208"/>
      <c r="DD355" s="207"/>
      <c r="DE355" s="208"/>
      <c r="DF355" s="207"/>
      <c r="DG355" s="208"/>
      <c r="DH355" s="207"/>
      <c r="DI355" s="208"/>
      <c r="DJ355" s="207"/>
      <c r="DK355" s="208"/>
      <c r="DL355" s="208"/>
      <c r="DM355" s="207"/>
      <c r="DN355" s="208"/>
      <c r="DO355" s="208"/>
      <c r="DP355" s="207"/>
      <c r="DQ355" s="208"/>
      <c r="DR355" s="208"/>
      <c r="DS355" s="207"/>
      <c r="DT355" s="208"/>
      <c r="DU355" s="208"/>
      <c r="DV355" s="207"/>
      <c r="DW355" s="208"/>
      <c r="DX355" s="207"/>
      <c r="DY355" s="208"/>
    </row>
    <row r="356" spans="1:129" x14ac:dyDescent="0.3">
      <c r="A356" s="413"/>
      <c r="B356" s="413"/>
      <c r="C356" s="112" t="s">
        <v>132</v>
      </c>
      <c r="D356" s="151">
        <v>486</v>
      </c>
      <c r="E356" s="152">
        <v>0.14099999999999999</v>
      </c>
      <c r="F356" s="151">
        <v>555</v>
      </c>
      <c r="G356" s="152">
        <v>0.153</v>
      </c>
      <c r="H356" s="152">
        <v>0.14199999999999999</v>
      </c>
      <c r="I356" s="151">
        <v>471</v>
      </c>
      <c r="J356" s="152">
        <v>0.14899999999999999</v>
      </c>
      <c r="K356" s="152">
        <v>-0.151</v>
      </c>
      <c r="L356" s="151">
        <v>549</v>
      </c>
      <c r="M356" s="152">
        <v>0.154</v>
      </c>
      <c r="N356" s="152">
        <v>0.16600000000000001</v>
      </c>
      <c r="O356" s="151">
        <v>564</v>
      </c>
      <c r="P356" s="152">
        <v>0.152</v>
      </c>
      <c r="Q356" s="152">
        <v>2.7E-2</v>
      </c>
      <c r="R356" s="11">
        <v>9</v>
      </c>
      <c r="S356" s="192">
        <v>1.6216216216216273E-2</v>
      </c>
      <c r="T356" s="11">
        <v>93</v>
      </c>
      <c r="U356" s="192">
        <v>0.19745222929936307</v>
      </c>
      <c r="V356" s="127">
        <v>293</v>
      </c>
      <c r="W356" s="128">
        <v>0.13685193834656703</v>
      </c>
      <c r="X356" s="127">
        <v>330</v>
      </c>
      <c r="Y356" s="128">
        <v>0.15165441176470587</v>
      </c>
      <c r="Z356" s="128">
        <v>0.12627986348122866</v>
      </c>
      <c r="AA356" s="127">
        <v>263</v>
      </c>
      <c r="AB356" s="128">
        <v>0.14514348785871964</v>
      </c>
      <c r="AC356" s="128">
        <v>-0.20303030303030303</v>
      </c>
      <c r="AD356" s="127">
        <v>309</v>
      </c>
      <c r="AE356" s="128">
        <v>0.14298935677926886</v>
      </c>
      <c r="AF356" s="128">
        <v>0.17490494296577946</v>
      </c>
      <c r="AG356" s="127">
        <v>286</v>
      </c>
      <c r="AH356" s="128">
        <v>0.13903743315508021</v>
      </c>
      <c r="AI356" s="128">
        <v>-7.4433656957928807E-2</v>
      </c>
      <c r="AJ356" s="11">
        <v>-44</v>
      </c>
      <c r="AK356" s="192">
        <v>-0.1333333333333333</v>
      </c>
      <c r="AL356" s="11">
        <v>23</v>
      </c>
      <c r="AM356" s="192">
        <v>8.7452471482889732E-2</v>
      </c>
      <c r="AN356" s="127">
        <v>193</v>
      </c>
      <c r="AO356" s="128">
        <v>0.14744079449961803</v>
      </c>
      <c r="AP356" s="127">
        <v>225</v>
      </c>
      <c r="AQ356" s="128">
        <v>0.15560165975103735</v>
      </c>
      <c r="AR356" s="128">
        <v>0.16580310880829016</v>
      </c>
      <c r="AS356" s="127">
        <v>208</v>
      </c>
      <c r="AT356" s="128">
        <v>0.1553398058252427</v>
      </c>
      <c r="AU356" s="128">
        <v>-7.5555555555555556E-2</v>
      </c>
      <c r="AV356" s="127">
        <v>240</v>
      </c>
      <c r="AW356" s="128">
        <v>0.17118402282453637</v>
      </c>
      <c r="AX356" s="128">
        <v>0.15384615384615385</v>
      </c>
      <c r="AY356" s="127">
        <v>278</v>
      </c>
      <c r="AZ356" s="128">
        <v>0.16879174256223436</v>
      </c>
      <c r="BA356" s="128">
        <v>0.15833333333333333</v>
      </c>
      <c r="BB356" s="11">
        <v>53</v>
      </c>
      <c r="BC356" s="192">
        <v>0.23555555555555552</v>
      </c>
      <c r="BD356" s="11">
        <v>70</v>
      </c>
      <c r="BE356" s="192">
        <v>0.33653846153846156</v>
      </c>
      <c r="BF356" s="207"/>
      <c r="BG356" s="208"/>
      <c r="BH356" s="207"/>
      <c r="BI356" s="208"/>
      <c r="BJ356" s="208"/>
      <c r="BK356" s="207"/>
      <c r="BL356" s="208"/>
      <c r="BM356" s="208"/>
      <c r="BN356" s="207"/>
      <c r="BO356" s="208"/>
      <c r="BP356" s="208"/>
      <c r="BQ356" s="207"/>
      <c r="BR356" s="208"/>
      <c r="BS356" s="208"/>
      <c r="BT356" s="207"/>
      <c r="BU356" s="288"/>
      <c r="BV356" s="207"/>
      <c r="BW356" s="288"/>
      <c r="BX356" s="207"/>
      <c r="BY356" s="208"/>
      <c r="BZ356" s="207"/>
      <c r="CA356" s="208"/>
      <c r="CB356" s="208"/>
      <c r="CC356" s="207"/>
      <c r="CD356" s="208"/>
      <c r="CE356" s="208"/>
      <c r="CF356" s="207"/>
      <c r="CG356" s="208"/>
      <c r="CH356" s="208"/>
      <c r="CI356" s="207"/>
      <c r="CJ356" s="208"/>
      <c r="CK356" s="208"/>
      <c r="CL356" s="207"/>
      <c r="CM356" s="208"/>
      <c r="CN356" s="207"/>
      <c r="CO356" s="208"/>
      <c r="CP356" s="207"/>
      <c r="CQ356" s="208"/>
      <c r="CR356" s="207"/>
      <c r="CS356" s="208"/>
      <c r="CT356" s="208"/>
      <c r="CU356" s="207"/>
      <c r="CV356" s="208"/>
      <c r="CW356" s="208"/>
      <c r="CX356" s="207"/>
      <c r="CY356" s="208"/>
      <c r="CZ356" s="208"/>
      <c r="DA356" s="207"/>
      <c r="DB356" s="208"/>
      <c r="DC356" s="208"/>
      <c r="DD356" s="207"/>
      <c r="DE356" s="208"/>
      <c r="DF356" s="207"/>
      <c r="DG356" s="208"/>
      <c r="DH356" s="207"/>
      <c r="DI356" s="208"/>
      <c r="DJ356" s="207"/>
      <c r="DK356" s="208"/>
      <c r="DL356" s="208"/>
      <c r="DM356" s="207"/>
      <c r="DN356" s="208"/>
      <c r="DO356" s="208"/>
      <c r="DP356" s="207"/>
      <c r="DQ356" s="208"/>
      <c r="DR356" s="208"/>
      <c r="DS356" s="207"/>
      <c r="DT356" s="208"/>
      <c r="DU356" s="208"/>
      <c r="DV356" s="207"/>
      <c r="DW356" s="208"/>
      <c r="DX356" s="207"/>
      <c r="DY356" s="208"/>
    </row>
    <row r="357" spans="1:129" x14ac:dyDescent="0.3">
      <c r="A357" s="413"/>
      <c r="B357" s="413"/>
      <c r="C357" s="12" t="s">
        <v>131</v>
      </c>
      <c r="D357" s="151">
        <v>320</v>
      </c>
      <c r="E357" s="152">
        <v>9.2999999999999999E-2</v>
      </c>
      <c r="F357" s="151">
        <v>361</v>
      </c>
      <c r="G357" s="152">
        <v>0.1</v>
      </c>
      <c r="H357" s="152">
        <v>0.128</v>
      </c>
      <c r="I357" s="151">
        <v>316</v>
      </c>
      <c r="J357" s="152">
        <v>0.1</v>
      </c>
      <c r="K357" s="152">
        <v>-0.125</v>
      </c>
      <c r="L357" s="151">
        <v>367</v>
      </c>
      <c r="M357" s="152">
        <v>0.10299999999999999</v>
      </c>
      <c r="N357" s="152">
        <v>0.161</v>
      </c>
      <c r="O357" s="151">
        <v>391</v>
      </c>
      <c r="P357" s="152">
        <v>0.106</v>
      </c>
      <c r="Q357" s="152">
        <v>6.5000000000000002E-2</v>
      </c>
      <c r="R357" s="11">
        <v>30</v>
      </c>
      <c r="S357" s="192">
        <v>8.3102493074792338E-2</v>
      </c>
      <c r="T357" s="11">
        <v>75</v>
      </c>
      <c r="U357" s="192">
        <v>0.23734177215189872</v>
      </c>
      <c r="V357" s="127">
        <v>165</v>
      </c>
      <c r="W357" s="128">
        <v>7.7066791219056519E-2</v>
      </c>
      <c r="X357" s="127">
        <v>209</v>
      </c>
      <c r="Y357" s="128">
        <v>9.6047794117647065E-2</v>
      </c>
      <c r="Z357" s="128">
        <v>0.26666666666666666</v>
      </c>
      <c r="AA357" s="127">
        <v>157</v>
      </c>
      <c r="AB357" s="128">
        <v>8.6644591611479027E-2</v>
      </c>
      <c r="AC357" s="128">
        <v>-0.24880382775119617</v>
      </c>
      <c r="AD357" s="127">
        <v>208</v>
      </c>
      <c r="AE357" s="128">
        <v>9.6251735307727904E-2</v>
      </c>
      <c r="AF357" s="128">
        <v>0.32484076433121017</v>
      </c>
      <c r="AG357" s="127">
        <v>171</v>
      </c>
      <c r="AH357" s="128">
        <v>8.3130772970345157E-2</v>
      </c>
      <c r="AI357" s="128">
        <v>-0.17788461538461539</v>
      </c>
      <c r="AJ357" s="11">
        <v>-38</v>
      </c>
      <c r="AK357" s="192">
        <v>-0.18181818181818177</v>
      </c>
      <c r="AL357" s="11">
        <v>14</v>
      </c>
      <c r="AM357" s="192">
        <v>8.9171974522292988E-2</v>
      </c>
      <c r="AN357" s="127">
        <v>155</v>
      </c>
      <c r="AO357" s="128">
        <v>0.11841100076394194</v>
      </c>
      <c r="AP357" s="127">
        <v>152</v>
      </c>
      <c r="AQ357" s="128">
        <v>0.10511756569847856</v>
      </c>
      <c r="AR357" s="128">
        <v>-1.935483870967742E-2</v>
      </c>
      <c r="AS357" s="127">
        <v>159</v>
      </c>
      <c r="AT357" s="128">
        <v>0.11874533233756535</v>
      </c>
      <c r="AU357" s="128">
        <v>4.6052631578947366E-2</v>
      </c>
      <c r="AV357" s="127">
        <v>159</v>
      </c>
      <c r="AW357" s="128">
        <v>0.11340941512125535</v>
      </c>
      <c r="AX357" s="128">
        <v>0</v>
      </c>
      <c r="AY357" s="127">
        <v>220</v>
      </c>
      <c r="AZ357" s="128">
        <v>0.13357619914996965</v>
      </c>
      <c r="BA357" s="128">
        <v>0.38364779874213839</v>
      </c>
      <c r="BB357" s="11">
        <v>68</v>
      </c>
      <c r="BC357" s="192">
        <v>0.44736842105263164</v>
      </c>
      <c r="BD357" s="11">
        <v>61</v>
      </c>
      <c r="BE357" s="192">
        <v>0.38364779874213839</v>
      </c>
      <c r="BF357" s="207"/>
      <c r="BG357" s="208"/>
      <c r="BH357" s="207"/>
      <c r="BI357" s="208"/>
      <c r="BJ357" s="208"/>
      <c r="BK357" s="207"/>
      <c r="BL357" s="208"/>
      <c r="BM357" s="208"/>
      <c r="BN357" s="207"/>
      <c r="BO357" s="208"/>
      <c r="BP357" s="208"/>
      <c r="BQ357" s="207"/>
      <c r="BR357" s="208"/>
      <c r="BS357" s="208"/>
      <c r="BT357" s="207"/>
      <c r="BU357" s="288"/>
      <c r="BV357" s="207"/>
      <c r="BW357" s="288"/>
      <c r="BX357" s="207"/>
      <c r="BY357" s="208"/>
      <c r="BZ357" s="207"/>
      <c r="CA357" s="208"/>
      <c r="CB357" s="208"/>
      <c r="CC357" s="207"/>
      <c r="CD357" s="208"/>
      <c r="CE357" s="208"/>
      <c r="CF357" s="207"/>
      <c r="CG357" s="208"/>
      <c r="CH357" s="208"/>
      <c r="CI357" s="207"/>
      <c r="CJ357" s="208"/>
      <c r="CK357" s="208"/>
      <c r="CL357" s="207"/>
      <c r="CM357" s="208"/>
      <c r="CN357" s="207"/>
      <c r="CO357" s="208"/>
      <c r="CP357" s="207"/>
      <c r="CQ357" s="208"/>
      <c r="CR357" s="207"/>
      <c r="CS357" s="208"/>
      <c r="CT357" s="208"/>
      <c r="CU357" s="207"/>
      <c r="CV357" s="208"/>
      <c r="CW357" s="208"/>
      <c r="CX357" s="207"/>
      <c r="CY357" s="208"/>
      <c r="CZ357" s="208"/>
      <c r="DA357" s="207"/>
      <c r="DB357" s="208"/>
      <c r="DC357" s="208"/>
      <c r="DD357" s="207"/>
      <c r="DE357" s="208"/>
      <c r="DF357" s="207"/>
      <c r="DG357" s="208"/>
      <c r="DH357" s="207"/>
      <c r="DI357" s="208"/>
      <c r="DJ357" s="207"/>
      <c r="DK357" s="208"/>
      <c r="DL357" s="208"/>
      <c r="DM357" s="207"/>
      <c r="DN357" s="208"/>
      <c r="DO357" s="208"/>
      <c r="DP357" s="207"/>
      <c r="DQ357" s="208"/>
      <c r="DR357" s="208"/>
      <c r="DS357" s="207"/>
      <c r="DT357" s="208"/>
      <c r="DU357" s="208"/>
      <c r="DV357" s="207"/>
      <c r="DW357" s="208"/>
      <c r="DX357" s="207"/>
      <c r="DY357" s="208"/>
    </row>
    <row r="358" spans="1:129" x14ac:dyDescent="0.3">
      <c r="A358" s="413"/>
      <c r="B358" s="413"/>
      <c r="C358" s="12" t="s">
        <v>130</v>
      </c>
      <c r="D358" s="151">
        <v>250</v>
      </c>
      <c r="E358" s="152">
        <v>7.1999999999999995E-2</v>
      </c>
      <c r="F358" s="151">
        <v>249</v>
      </c>
      <c r="G358" s="152">
        <v>6.9000000000000006E-2</v>
      </c>
      <c r="H358" s="152">
        <v>-4.0000000000000001E-3</v>
      </c>
      <c r="I358" s="151">
        <v>224</v>
      </c>
      <c r="J358" s="152">
        <v>7.0999999999999994E-2</v>
      </c>
      <c r="K358" s="152">
        <v>-0.1</v>
      </c>
      <c r="L358" s="151">
        <v>217</v>
      </c>
      <c r="M358" s="152">
        <v>6.0999999999999999E-2</v>
      </c>
      <c r="N358" s="152">
        <v>-3.1E-2</v>
      </c>
      <c r="O358" s="151">
        <v>272</v>
      </c>
      <c r="P358" s="152">
        <v>7.2999999999999995E-2</v>
      </c>
      <c r="Q358" s="152">
        <v>0.253</v>
      </c>
      <c r="R358" s="11">
        <v>23</v>
      </c>
      <c r="S358" s="192">
        <v>9.2369477911646625E-2</v>
      </c>
      <c r="T358" s="11">
        <v>48</v>
      </c>
      <c r="U358" s="192">
        <v>0.21428571428571427</v>
      </c>
      <c r="V358" s="127">
        <v>126</v>
      </c>
      <c r="W358" s="128">
        <v>5.8851004203643156E-2</v>
      </c>
      <c r="X358" s="127">
        <v>116</v>
      </c>
      <c r="Y358" s="128">
        <v>5.3308823529411763E-2</v>
      </c>
      <c r="Z358" s="128">
        <v>-7.9365079365079361E-2</v>
      </c>
      <c r="AA358" s="127">
        <v>104</v>
      </c>
      <c r="AB358" s="128">
        <v>5.7395143487858721E-2</v>
      </c>
      <c r="AC358" s="128">
        <v>-0.10344827586206896</v>
      </c>
      <c r="AD358" s="127">
        <v>94</v>
      </c>
      <c r="AE358" s="128">
        <v>4.3498380379453958E-2</v>
      </c>
      <c r="AF358" s="128">
        <v>-9.6153846153846159E-2</v>
      </c>
      <c r="AG358" s="127">
        <v>129</v>
      </c>
      <c r="AH358" s="128">
        <v>6.2712688381137582E-2</v>
      </c>
      <c r="AI358" s="128">
        <v>0.37234042553191488</v>
      </c>
      <c r="AJ358" s="11">
        <v>13</v>
      </c>
      <c r="AK358" s="192">
        <v>0.11206896551724133</v>
      </c>
      <c r="AL358" s="11">
        <v>25</v>
      </c>
      <c r="AM358" s="192">
        <v>0.24038461538461539</v>
      </c>
      <c r="AN358" s="127">
        <v>124</v>
      </c>
      <c r="AO358" s="128">
        <v>9.4728800611153546E-2</v>
      </c>
      <c r="AP358" s="127">
        <v>133</v>
      </c>
      <c r="AQ358" s="128">
        <v>9.1977869986168748E-2</v>
      </c>
      <c r="AR358" s="128">
        <v>7.2580645161290328E-2</v>
      </c>
      <c r="AS358" s="127">
        <v>120</v>
      </c>
      <c r="AT358" s="128">
        <v>8.9619118745332335E-2</v>
      </c>
      <c r="AU358" s="128">
        <v>-9.7744360902255634E-2</v>
      </c>
      <c r="AV358" s="127">
        <v>123</v>
      </c>
      <c r="AW358" s="128">
        <v>8.7731811697574894E-2</v>
      </c>
      <c r="AX358" s="128">
        <v>2.5000000000000001E-2</v>
      </c>
      <c r="AY358" s="127">
        <v>143</v>
      </c>
      <c r="AZ358" s="128">
        <v>8.6824529447480273E-2</v>
      </c>
      <c r="BA358" s="128">
        <v>0.16260162601626016</v>
      </c>
      <c r="BB358" s="11">
        <v>10</v>
      </c>
      <c r="BC358" s="192">
        <v>7.5187969924812137E-2</v>
      </c>
      <c r="BD358" s="11">
        <v>23</v>
      </c>
      <c r="BE358" s="192">
        <v>0.19166666666666668</v>
      </c>
      <c r="BF358" s="207"/>
      <c r="BG358" s="208"/>
      <c r="BH358" s="207"/>
      <c r="BI358" s="208"/>
      <c r="BJ358" s="208"/>
      <c r="BK358" s="207"/>
      <c r="BL358" s="208"/>
      <c r="BM358" s="208"/>
      <c r="BN358" s="207"/>
      <c r="BO358" s="208"/>
      <c r="BP358" s="208"/>
      <c r="BQ358" s="207"/>
      <c r="BR358" s="208"/>
      <c r="BS358" s="208"/>
      <c r="BT358" s="207"/>
      <c r="BU358" s="288"/>
      <c r="BV358" s="207"/>
      <c r="BW358" s="288"/>
      <c r="BX358" s="207"/>
      <c r="BY358" s="208"/>
      <c r="BZ358" s="207"/>
      <c r="CA358" s="208"/>
      <c r="CB358" s="208"/>
      <c r="CC358" s="207"/>
      <c r="CD358" s="208"/>
      <c r="CE358" s="208"/>
      <c r="CF358" s="207"/>
      <c r="CG358" s="208"/>
      <c r="CH358" s="208"/>
      <c r="CI358" s="207"/>
      <c r="CJ358" s="208"/>
      <c r="CK358" s="208"/>
      <c r="CL358" s="207"/>
      <c r="CM358" s="208"/>
      <c r="CN358" s="207"/>
      <c r="CO358" s="208"/>
      <c r="CP358" s="207"/>
      <c r="CQ358" s="208"/>
      <c r="CR358" s="207"/>
      <c r="CS358" s="208"/>
      <c r="CT358" s="208"/>
      <c r="CU358" s="207"/>
      <c r="CV358" s="208"/>
      <c r="CW358" s="208"/>
      <c r="CX358" s="207"/>
      <c r="CY358" s="208"/>
      <c r="CZ358" s="208"/>
      <c r="DA358" s="207"/>
      <c r="DB358" s="208"/>
      <c r="DC358" s="208"/>
      <c r="DD358" s="207"/>
      <c r="DE358" s="208"/>
      <c r="DF358" s="207"/>
      <c r="DG358" s="208"/>
      <c r="DH358" s="207"/>
      <c r="DI358" s="208"/>
      <c r="DJ358" s="207"/>
      <c r="DK358" s="208"/>
      <c r="DL358" s="208"/>
      <c r="DM358" s="207"/>
      <c r="DN358" s="208"/>
      <c r="DO358" s="208"/>
      <c r="DP358" s="207"/>
      <c r="DQ358" s="208"/>
      <c r="DR358" s="208"/>
      <c r="DS358" s="207"/>
      <c r="DT358" s="208"/>
      <c r="DU358" s="208"/>
      <c r="DV358" s="207"/>
      <c r="DW358" s="208"/>
      <c r="DX358" s="207"/>
      <c r="DY358" s="208"/>
    </row>
    <row r="359" spans="1:129" x14ac:dyDescent="0.3">
      <c r="A359" s="413"/>
      <c r="B359" s="413"/>
      <c r="C359" s="112" t="s">
        <v>135</v>
      </c>
      <c r="D359" s="151">
        <v>423</v>
      </c>
      <c r="E359" s="152">
        <v>0.123</v>
      </c>
      <c r="F359" s="151">
        <v>417</v>
      </c>
      <c r="G359" s="152">
        <v>0.115</v>
      </c>
      <c r="H359" s="152">
        <v>-1.4E-2</v>
      </c>
      <c r="I359" s="151">
        <v>371</v>
      </c>
      <c r="J359" s="152">
        <v>0.11799999999999999</v>
      </c>
      <c r="K359" s="152">
        <v>-0.11</v>
      </c>
      <c r="L359" s="151">
        <v>398</v>
      </c>
      <c r="M359" s="152">
        <v>0.112</v>
      </c>
      <c r="N359" s="152">
        <v>7.2999999999999995E-2</v>
      </c>
      <c r="O359" s="151">
        <v>393</v>
      </c>
      <c r="P359" s="152">
        <v>0.106</v>
      </c>
      <c r="Q359" s="152">
        <v>-1.2999999999999999E-2</v>
      </c>
      <c r="R359" s="11">
        <v>-24</v>
      </c>
      <c r="S359" s="192">
        <v>-5.7553956834532349E-2</v>
      </c>
      <c r="T359" s="11">
        <v>22</v>
      </c>
      <c r="U359" s="192">
        <v>5.9299191374663072E-2</v>
      </c>
      <c r="V359" s="127">
        <v>239</v>
      </c>
      <c r="W359" s="128">
        <v>0.11163007940214853</v>
      </c>
      <c r="X359" s="127">
        <v>220</v>
      </c>
      <c r="Y359" s="128">
        <v>0.10110294117647059</v>
      </c>
      <c r="Z359" s="128">
        <v>-7.9497907949790794E-2</v>
      </c>
      <c r="AA359" s="127">
        <v>216</v>
      </c>
      <c r="AB359" s="128">
        <v>0.11920529801324503</v>
      </c>
      <c r="AC359" s="128">
        <v>-1.8181818181818181E-2</v>
      </c>
      <c r="AD359" s="127">
        <v>211</v>
      </c>
      <c r="AE359" s="128">
        <v>9.7639981490050903E-2</v>
      </c>
      <c r="AF359" s="128">
        <v>-2.3148148148148147E-2</v>
      </c>
      <c r="AG359" s="127">
        <v>205</v>
      </c>
      <c r="AH359" s="128">
        <v>9.9659698590179868E-2</v>
      </c>
      <c r="AI359" s="128">
        <v>-2.843601895734597E-2</v>
      </c>
      <c r="AJ359" s="11">
        <v>-15</v>
      </c>
      <c r="AK359" s="192">
        <v>-6.8181818181818232E-2</v>
      </c>
      <c r="AL359" s="11">
        <v>-11</v>
      </c>
      <c r="AM359" s="192">
        <v>-5.0925925925925923E-2</v>
      </c>
      <c r="AN359" s="127">
        <v>184</v>
      </c>
      <c r="AO359" s="128">
        <v>0.14056531703590527</v>
      </c>
      <c r="AP359" s="127">
        <v>197</v>
      </c>
      <c r="AQ359" s="128">
        <v>0.13623789764868602</v>
      </c>
      <c r="AR359" s="128">
        <v>7.0652173913043473E-2</v>
      </c>
      <c r="AS359" s="127">
        <v>155</v>
      </c>
      <c r="AT359" s="128">
        <v>0.1157580283793876</v>
      </c>
      <c r="AU359" s="128">
        <v>-0.21319796954314721</v>
      </c>
      <c r="AV359" s="127">
        <v>187</v>
      </c>
      <c r="AW359" s="128">
        <v>0.13338088445078458</v>
      </c>
      <c r="AX359" s="128">
        <v>0.20645161290322581</v>
      </c>
      <c r="AY359" s="127">
        <v>188</v>
      </c>
      <c r="AZ359" s="128">
        <v>0.11414693381906496</v>
      </c>
      <c r="BA359" s="128">
        <v>5.3475935828877002E-3</v>
      </c>
      <c r="BB359" s="11">
        <v>-9</v>
      </c>
      <c r="BC359" s="192">
        <v>-4.5685279187817285E-2</v>
      </c>
      <c r="BD359" s="11">
        <v>33</v>
      </c>
      <c r="BE359" s="192">
        <v>0.2129032258064516</v>
      </c>
      <c r="BF359" s="207"/>
      <c r="BG359" s="208"/>
      <c r="BH359" s="207"/>
      <c r="BI359" s="208"/>
      <c r="BJ359" s="208"/>
      <c r="BK359" s="207"/>
      <c r="BL359" s="208"/>
      <c r="BM359" s="208"/>
      <c r="BN359" s="207"/>
      <c r="BO359" s="208"/>
      <c r="BP359" s="208"/>
      <c r="BQ359" s="207"/>
      <c r="BR359" s="208"/>
      <c r="BS359" s="208"/>
      <c r="BT359" s="207"/>
      <c r="BU359" s="288"/>
      <c r="BV359" s="207"/>
      <c r="BW359" s="288"/>
      <c r="BX359" s="207"/>
      <c r="BY359" s="208"/>
      <c r="BZ359" s="207"/>
      <c r="CA359" s="208"/>
      <c r="CB359" s="208"/>
      <c r="CC359" s="207"/>
      <c r="CD359" s="208"/>
      <c r="CE359" s="208"/>
      <c r="CF359" s="207"/>
      <c r="CG359" s="208"/>
      <c r="CH359" s="208"/>
      <c r="CI359" s="207"/>
      <c r="CJ359" s="208"/>
      <c r="CK359" s="208"/>
      <c r="CL359" s="207"/>
      <c r="CM359" s="208"/>
      <c r="CN359" s="207"/>
      <c r="CO359" s="208"/>
      <c r="CP359" s="207"/>
      <c r="CQ359" s="208"/>
      <c r="CR359" s="207"/>
      <c r="CS359" s="208"/>
      <c r="CT359" s="208"/>
      <c r="CU359" s="207"/>
      <c r="CV359" s="208"/>
      <c r="CW359" s="208"/>
      <c r="CX359" s="207"/>
      <c r="CY359" s="208"/>
      <c r="CZ359" s="208"/>
      <c r="DA359" s="207"/>
      <c r="DB359" s="208"/>
      <c r="DC359" s="208"/>
      <c r="DD359" s="207"/>
      <c r="DE359" s="208"/>
      <c r="DF359" s="207"/>
      <c r="DG359" s="208"/>
      <c r="DH359" s="207"/>
      <c r="DI359" s="208"/>
      <c r="DJ359" s="207"/>
      <c r="DK359" s="208"/>
      <c r="DL359" s="208"/>
      <c r="DM359" s="207"/>
      <c r="DN359" s="208"/>
      <c r="DO359" s="208"/>
      <c r="DP359" s="207"/>
      <c r="DQ359" s="208"/>
      <c r="DR359" s="208"/>
      <c r="DS359" s="207"/>
      <c r="DT359" s="208"/>
      <c r="DU359" s="208"/>
      <c r="DV359" s="207"/>
      <c r="DW359" s="208"/>
      <c r="DX359" s="207"/>
      <c r="DY359" s="208"/>
    </row>
    <row r="360" spans="1:129" x14ac:dyDescent="0.3">
      <c r="A360" s="413"/>
      <c r="B360" s="413"/>
      <c r="C360" s="112" t="s">
        <v>13</v>
      </c>
      <c r="D360" s="151">
        <v>3450</v>
      </c>
      <c r="E360" s="152">
        <v>1</v>
      </c>
      <c r="F360" s="151">
        <v>3622</v>
      </c>
      <c r="G360" s="152">
        <v>1</v>
      </c>
      <c r="H360" s="152">
        <v>0.05</v>
      </c>
      <c r="I360" s="151">
        <v>3151</v>
      </c>
      <c r="J360" s="152">
        <v>1</v>
      </c>
      <c r="K360" s="152">
        <v>-0.13</v>
      </c>
      <c r="L360" s="151">
        <v>3563</v>
      </c>
      <c r="M360" s="152">
        <v>1</v>
      </c>
      <c r="N360" s="152">
        <v>0.13100000000000001</v>
      </c>
      <c r="O360" s="151">
        <v>3704</v>
      </c>
      <c r="P360" s="152">
        <v>1</v>
      </c>
      <c r="Q360" s="152">
        <v>0.04</v>
      </c>
      <c r="R360" s="11">
        <v>82</v>
      </c>
      <c r="S360" s="192">
        <v>2.2639425731640017E-2</v>
      </c>
      <c r="T360" s="11">
        <v>553</v>
      </c>
      <c r="U360" s="192">
        <v>0.17549984132021582</v>
      </c>
      <c r="V360" s="127">
        <v>2141</v>
      </c>
      <c r="W360" s="128">
        <v>1</v>
      </c>
      <c r="X360" s="127">
        <v>2176</v>
      </c>
      <c r="Y360" s="128">
        <v>1</v>
      </c>
      <c r="Z360" s="128">
        <v>1.6347501167678656E-2</v>
      </c>
      <c r="AA360" s="127">
        <v>1812</v>
      </c>
      <c r="AB360" s="128">
        <v>1</v>
      </c>
      <c r="AC360" s="128">
        <v>-0.16727941176470587</v>
      </c>
      <c r="AD360" s="127">
        <v>2161</v>
      </c>
      <c r="AE360" s="128">
        <v>1</v>
      </c>
      <c r="AF360" s="128">
        <v>0.19260485651214129</v>
      </c>
      <c r="AG360" s="127">
        <v>2057</v>
      </c>
      <c r="AH360" s="128">
        <v>1</v>
      </c>
      <c r="AI360" s="128">
        <v>-4.8125867653863952E-2</v>
      </c>
      <c r="AJ360" s="11">
        <v>-119</v>
      </c>
      <c r="AK360" s="192">
        <v>-5.46875E-2</v>
      </c>
      <c r="AL360" s="11">
        <v>245</v>
      </c>
      <c r="AM360" s="192">
        <v>0.13520971302428256</v>
      </c>
      <c r="AN360" s="127">
        <v>1309</v>
      </c>
      <c r="AO360" s="128">
        <v>1</v>
      </c>
      <c r="AP360" s="127">
        <v>1446</v>
      </c>
      <c r="AQ360" s="128">
        <v>1</v>
      </c>
      <c r="AR360" s="128">
        <v>0.10466004583651642</v>
      </c>
      <c r="AS360" s="127">
        <v>1339</v>
      </c>
      <c r="AT360" s="128">
        <v>1</v>
      </c>
      <c r="AU360" s="128">
        <v>-7.3997233748271093E-2</v>
      </c>
      <c r="AV360" s="127">
        <v>1402</v>
      </c>
      <c r="AW360" s="128">
        <v>1</v>
      </c>
      <c r="AX360" s="128">
        <v>4.7050037341299478E-2</v>
      </c>
      <c r="AY360" s="127">
        <v>1647</v>
      </c>
      <c r="AZ360" s="128">
        <v>1</v>
      </c>
      <c r="BA360" s="128">
        <v>0.17475035663338087</v>
      </c>
      <c r="BB360" s="11">
        <v>201</v>
      </c>
      <c r="BC360" s="192">
        <v>0.13900414937759331</v>
      </c>
      <c r="BD360" s="11">
        <v>308</v>
      </c>
      <c r="BE360" s="192">
        <v>0.23002240477968633</v>
      </c>
      <c r="BF360" s="207"/>
      <c r="BG360" s="208"/>
      <c r="BH360" s="207"/>
      <c r="BI360" s="208"/>
      <c r="BJ360" s="208"/>
      <c r="BK360" s="207"/>
      <c r="BL360" s="208"/>
      <c r="BM360" s="208"/>
      <c r="BN360" s="207"/>
      <c r="BO360" s="208"/>
      <c r="BP360" s="208"/>
      <c r="BQ360" s="207"/>
      <c r="BR360" s="208"/>
      <c r="BS360" s="208"/>
      <c r="BT360" s="207"/>
      <c r="BU360" s="288"/>
      <c r="BV360" s="207"/>
      <c r="BW360" s="288"/>
      <c r="BX360" s="207"/>
      <c r="BY360" s="208"/>
      <c r="BZ360" s="207"/>
      <c r="CA360" s="208"/>
      <c r="CB360" s="208"/>
      <c r="CC360" s="207"/>
      <c r="CD360" s="208"/>
      <c r="CE360" s="208"/>
      <c r="CF360" s="207"/>
      <c r="CG360" s="208"/>
      <c r="CH360" s="208"/>
      <c r="CI360" s="207"/>
      <c r="CJ360" s="208"/>
      <c r="CK360" s="208"/>
      <c r="CL360" s="207"/>
      <c r="CM360" s="208"/>
      <c r="CN360" s="207"/>
      <c r="CO360" s="208"/>
      <c r="CP360" s="207"/>
      <c r="CQ360" s="208"/>
      <c r="CR360" s="207"/>
      <c r="CS360" s="208"/>
      <c r="CT360" s="208"/>
      <c r="CU360" s="207"/>
      <c r="CV360" s="208"/>
      <c r="CW360" s="208"/>
      <c r="CX360" s="207"/>
      <c r="CY360" s="208"/>
      <c r="CZ360" s="208"/>
      <c r="DA360" s="207"/>
      <c r="DB360" s="208"/>
      <c r="DC360" s="208"/>
      <c r="DD360" s="207"/>
      <c r="DE360" s="208"/>
      <c r="DF360" s="207"/>
      <c r="DG360" s="208"/>
      <c r="DH360" s="207"/>
      <c r="DI360" s="208"/>
      <c r="DJ360" s="207"/>
      <c r="DK360" s="208"/>
      <c r="DL360" s="208"/>
      <c r="DM360" s="207"/>
      <c r="DN360" s="208"/>
      <c r="DO360" s="208"/>
      <c r="DP360" s="207"/>
      <c r="DQ360" s="208"/>
      <c r="DR360" s="208"/>
      <c r="DS360" s="207"/>
      <c r="DT360" s="208"/>
      <c r="DU360" s="208"/>
      <c r="DV360" s="207"/>
      <c r="DW360" s="208"/>
      <c r="DX360" s="207"/>
      <c r="DY360" s="208"/>
    </row>
    <row r="361" spans="1:129" x14ac:dyDescent="0.3">
      <c r="A361" s="413"/>
      <c r="B361" s="413" t="s">
        <v>226</v>
      </c>
      <c r="C361" s="12" t="s">
        <v>134</v>
      </c>
      <c r="D361" s="151">
        <v>3084</v>
      </c>
      <c r="E361" s="152">
        <v>0.17100000000000001</v>
      </c>
      <c r="F361" s="151">
        <v>3104</v>
      </c>
      <c r="G361" s="152">
        <v>0.17199999999999999</v>
      </c>
      <c r="H361" s="152">
        <v>6.0000000000000001E-3</v>
      </c>
      <c r="I361" s="151">
        <v>2942</v>
      </c>
      <c r="J361" s="152">
        <v>0.17100000000000001</v>
      </c>
      <c r="K361" s="152">
        <v>-5.1999999999999998E-2</v>
      </c>
      <c r="L361" s="151">
        <v>3094</v>
      </c>
      <c r="M361" s="152">
        <v>0.17299999999999999</v>
      </c>
      <c r="N361" s="152">
        <v>5.1999999999999998E-2</v>
      </c>
      <c r="O361" s="151">
        <v>3436</v>
      </c>
      <c r="P361" s="152">
        <v>0.17799999999999999</v>
      </c>
      <c r="Q361" s="152">
        <v>0.111</v>
      </c>
      <c r="R361" s="11">
        <v>332</v>
      </c>
      <c r="S361" s="192">
        <v>0.106958762886598</v>
      </c>
      <c r="T361" s="11">
        <v>494</v>
      </c>
      <c r="U361" s="192">
        <v>0.16791298436437799</v>
      </c>
      <c r="V361" s="127">
        <v>2085</v>
      </c>
      <c r="W361" s="128">
        <v>0.18775326429536246</v>
      </c>
      <c r="X361" s="127">
        <v>2097</v>
      </c>
      <c r="Y361" s="128">
        <v>0.19418464672654875</v>
      </c>
      <c r="Z361" s="128">
        <v>5.7553956834532375E-3</v>
      </c>
      <c r="AA361" s="127">
        <v>1851</v>
      </c>
      <c r="AB361" s="128">
        <v>0.18746202147052865</v>
      </c>
      <c r="AC361" s="128">
        <v>-0.11731044349070101</v>
      </c>
      <c r="AD361" s="127">
        <v>2069</v>
      </c>
      <c r="AE361" s="128">
        <v>0.19200074239049741</v>
      </c>
      <c r="AF361" s="128">
        <v>0.11777417612101566</v>
      </c>
      <c r="AG361" s="127">
        <v>2219</v>
      </c>
      <c r="AH361" s="128">
        <v>0.20010821534854359</v>
      </c>
      <c r="AI361" s="128">
        <v>7.2498791686805217E-2</v>
      </c>
      <c r="AJ361" s="11">
        <v>122</v>
      </c>
      <c r="AK361" s="192">
        <v>5.8178350023843528E-2</v>
      </c>
      <c r="AL361" s="11">
        <v>368</v>
      </c>
      <c r="AM361" s="192">
        <v>0.19881145326850352</v>
      </c>
      <c r="AN361" s="127">
        <v>999</v>
      </c>
      <c r="AO361" s="128">
        <v>0.1439066551426102</v>
      </c>
      <c r="AP361" s="127">
        <v>1007</v>
      </c>
      <c r="AQ361" s="128">
        <v>0.13828618511397966</v>
      </c>
      <c r="AR361" s="128">
        <v>8.0080080080080079E-3</v>
      </c>
      <c r="AS361" s="127">
        <v>1091</v>
      </c>
      <c r="AT361" s="128">
        <v>0.1484959847556826</v>
      </c>
      <c r="AU361" s="128">
        <v>8.3416087388282031E-2</v>
      </c>
      <c r="AV361" s="127">
        <v>1025</v>
      </c>
      <c r="AW361" s="128">
        <v>0.14339675433687746</v>
      </c>
      <c r="AX361" s="128">
        <v>-6.0494958753437217E-2</v>
      </c>
      <c r="AY361" s="127">
        <v>1217</v>
      </c>
      <c r="AZ361" s="128">
        <v>0.1487047898338221</v>
      </c>
      <c r="BA361" s="128">
        <v>0.18731707317073171</v>
      </c>
      <c r="BB361" s="11">
        <v>210</v>
      </c>
      <c r="BC361" s="192">
        <v>0.20854021847070503</v>
      </c>
      <c r="BD361" s="11">
        <v>126</v>
      </c>
      <c r="BE361" s="192">
        <v>0.1154903758020165</v>
      </c>
      <c r="BF361" s="207"/>
      <c r="BG361" s="208"/>
      <c r="BH361" s="207"/>
      <c r="BI361" s="208"/>
      <c r="BJ361" s="208"/>
      <c r="BK361" s="207"/>
      <c r="BL361" s="208"/>
      <c r="BM361" s="208"/>
      <c r="BN361" s="207"/>
      <c r="BO361" s="208"/>
      <c r="BP361" s="208"/>
      <c r="BQ361" s="207"/>
      <c r="BR361" s="208"/>
      <c r="BS361" s="208"/>
      <c r="BT361" s="207"/>
      <c r="BU361" s="288"/>
      <c r="BV361" s="207"/>
      <c r="BW361" s="288"/>
      <c r="BX361" s="207"/>
      <c r="BY361" s="208"/>
      <c r="BZ361" s="207"/>
      <c r="CA361" s="208"/>
      <c r="CB361" s="208"/>
      <c r="CC361" s="207"/>
      <c r="CD361" s="208"/>
      <c r="CE361" s="208"/>
      <c r="CF361" s="207"/>
      <c r="CG361" s="208"/>
      <c r="CH361" s="208"/>
      <c r="CI361" s="207"/>
      <c r="CJ361" s="208"/>
      <c r="CK361" s="208"/>
      <c r="CL361" s="207"/>
      <c r="CM361" s="208"/>
      <c r="CN361" s="207"/>
      <c r="CO361" s="208"/>
      <c r="CP361" s="207"/>
      <c r="CQ361" s="208"/>
      <c r="CR361" s="207"/>
      <c r="CS361" s="208"/>
      <c r="CT361" s="208"/>
      <c r="CU361" s="207"/>
      <c r="CV361" s="208"/>
      <c r="CW361" s="208"/>
      <c r="CX361" s="207"/>
      <c r="CY361" s="208"/>
      <c r="CZ361" s="208"/>
      <c r="DA361" s="207"/>
      <c r="DB361" s="208"/>
      <c r="DC361" s="208"/>
      <c r="DD361" s="207"/>
      <c r="DE361" s="208"/>
      <c r="DF361" s="207"/>
      <c r="DG361" s="208"/>
      <c r="DH361" s="207"/>
      <c r="DI361" s="208"/>
      <c r="DJ361" s="207"/>
      <c r="DK361" s="208"/>
      <c r="DL361" s="208"/>
      <c r="DM361" s="207"/>
      <c r="DN361" s="208"/>
      <c r="DO361" s="208"/>
      <c r="DP361" s="207"/>
      <c r="DQ361" s="208"/>
      <c r="DR361" s="208"/>
      <c r="DS361" s="207"/>
      <c r="DT361" s="208"/>
      <c r="DU361" s="208"/>
      <c r="DV361" s="207"/>
      <c r="DW361" s="208"/>
      <c r="DX361" s="207"/>
      <c r="DY361" s="208"/>
    </row>
    <row r="362" spans="1:129" x14ac:dyDescent="0.3">
      <c r="A362" s="413"/>
      <c r="B362" s="413"/>
      <c r="C362" s="12" t="s">
        <v>133</v>
      </c>
      <c r="D362" s="151">
        <v>3884</v>
      </c>
      <c r="E362" s="152">
        <v>0.215</v>
      </c>
      <c r="F362" s="151">
        <v>3876</v>
      </c>
      <c r="G362" s="152">
        <v>0.214</v>
      </c>
      <c r="H362" s="152">
        <v>-2E-3</v>
      </c>
      <c r="I362" s="151">
        <v>3721</v>
      </c>
      <c r="J362" s="152">
        <v>0.216</v>
      </c>
      <c r="K362" s="152">
        <v>-0.04</v>
      </c>
      <c r="L362" s="151">
        <v>4029</v>
      </c>
      <c r="M362" s="152">
        <v>0.22500000000000001</v>
      </c>
      <c r="N362" s="152">
        <v>8.3000000000000004E-2</v>
      </c>
      <c r="O362" s="151">
        <v>4268</v>
      </c>
      <c r="P362" s="152">
        <v>0.221</v>
      </c>
      <c r="Q362" s="152">
        <v>5.8999999999999997E-2</v>
      </c>
      <c r="R362" s="11">
        <v>392</v>
      </c>
      <c r="S362" s="192">
        <v>0.10113519091847256</v>
      </c>
      <c r="T362" s="11">
        <v>547</v>
      </c>
      <c r="U362" s="192">
        <v>0.14700349368449342</v>
      </c>
      <c r="V362" s="127">
        <v>2482</v>
      </c>
      <c r="W362" s="128">
        <v>0.22350292660963531</v>
      </c>
      <c r="X362" s="127">
        <v>2386</v>
      </c>
      <c r="Y362" s="128">
        <v>0.22094638392443744</v>
      </c>
      <c r="Z362" s="128">
        <v>-3.8678485092667206E-2</v>
      </c>
      <c r="AA362" s="127">
        <v>2216</v>
      </c>
      <c r="AB362" s="128">
        <v>0.22442779015596517</v>
      </c>
      <c r="AC362" s="128">
        <v>-7.1248952221290865E-2</v>
      </c>
      <c r="AD362" s="127">
        <v>2508</v>
      </c>
      <c r="AE362" s="128">
        <v>0.23273942093541203</v>
      </c>
      <c r="AF362" s="128">
        <v>0.13176895306859207</v>
      </c>
      <c r="AG362" s="127">
        <v>2509</v>
      </c>
      <c r="AH362" s="128">
        <v>0.22626025791324736</v>
      </c>
      <c r="AI362" s="128">
        <v>3.9872408293460925E-4</v>
      </c>
      <c r="AJ362" s="11">
        <v>123</v>
      </c>
      <c r="AK362" s="192">
        <v>5.1550712489522255E-2</v>
      </c>
      <c r="AL362" s="11">
        <v>293</v>
      </c>
      <c r="AM362" s="192">
        <v>0.13222021660649819</v>
      </c>
      <c r="AN362" s="127">
        <v>1402</v>
      </c>
      <c r="AO362" s="128">
        <v>0.20195908959953904</v>
      </c>
      <c r="AP362" s="127">
        <v>1490</v>
      </c>
      <c r="AQ362" s="128">
        <v>0.20461411700082394</v>
      </c>
      <c r="AR362" s="128">
        <v>6.2767475035663337E-2</v>
      </c>
      <c r="AS362" s="127">
        <v>1505</v>
      </c>
      <c r="AT362" s="128">
        <v>0.20484551517626243</v>
      </c>
      <c r="AU362" s="128">
        <v>1.0067114093959731E-2</v>
      </c>
      <c r="AV362" s="127">
        <v>1521</v>
      </c>
      <c r="AW362" s="128">
        <v>0.21278679350867374</v>
      </c>
      <c r="AX362" s="128">
        <v>1.0631229235880399E-2</v>
      </c>
      <c r="AY362" s="127">
        <v>1759</v>
      </c>
      <c r="AZ362" s="128">
        <v>0.21493157380254155</v>
      </c>
      <c r="BA362" s="128">
        <v>0.15647600262984879</v>
      </c>
      <c r="BB362" s="11">
        <v>269</v>
      </c>
      <c r="BC362" s="192">
        <v>0.18053691275167782</v>
      </c>
      <c r="BD362" s="11">
        <v>254</v>
      </c>
      <c r="BE362" s="192">
        <v>0.16877076411960132</v>
      </c>
      <c r="BF362" s="207"/>
      <c r="BG362" s="208"/>
      <c r="BH362" s="207"/>
      <c r="BI362" s="208"/>
      <c r="BJ362" s="208"/>
      <c r="BK362" s="207"/>
      <c r="BL362" s="208"/>
      <c r="BM362" s="208"/>
      <c r="BN362" s="207"/>
      <c r="BO362" s="208"/>
      <c r="BP362" s="208"/>
      <c r="BQ362" s="207"/>
      <c r="BR362" s="208"/>
      <c r="BS362" s="208"/>
      <c r="BT362" s="207"/>
      <c r="BU362" s="288"/>
      <c r="BV362" s="207"/>
      <c r="BW362" s="288"/>
      <c r="BX362" s="207"/>
      <c r="BY362" s="208"/>
      <c r="BZ362" s="207"/>
      <c r="CA362" s="208"/>
      <c r="CB362" s="208"/>
      <c r="CC362" s="207"/>
      <c r="CD362" s="208"/>
      <c r="CE362" s="208"/>
      <c r="CF362" s="207"/>
      <c r="CG362" s="208"/>
      <c r="CH362" s="208"/>
      <c r="CI362" s="207"/>
      <c r="CJ362" s="208"/>
      <c r="CK362" s="208"/>
      <c r="CL362" s="207"/>
      <c r="CM362" s="208"/>
      <c r="CN362" s="207"/>
      <c r="CO362" s="208"/>
      <c r="CP362" s="207"/>
      <c r="CQ362" s="208"/>
      <c r="CR362" s="207"/>
      <c r="CS362" s="208"/>
      <c r="CT362" s="208"/>
      <c r="CU362" s="207"/>
      <c r="CV362" s="208"/>
      <c r="CW362" s="208"/>
      <c r="CX362" s="207"/>
      <c r="CY362" s="208"/>
      <c r="CZ362" s="208"/>
      <c r="DA362" s="207"/>
      <c r="DB362" s="208"/>
      <c r="DC362" s="208"/>
      <c r="DD362" s="207"/>
      <c r="DE362" s="208"/>
      <c r="DF362" s="207"/>
      <c r="DG362" s="208"/>
      <c r="DH362" s="207"/>
      <c r="DI362" s="208"/>
      <c r="DJ362" s="207"/>
      <c r="DK362" s="208"/>
      <c r="DL362" s="208"/>
      <c r="DM362" s="207"/>
      <c r="DN362" s="208"/>
      <c r="DO362" s="208"/>
      <c r="DP362" s="207"/>
      <c r="DQ362" s="208"/>
      <c r="DR362" s="208"/>
      <c r="DS362" s="207"/>
      <c r="DT362" s="208"/>
      <c r="DU362" s="208"/>
      <c r="DV362" s="207"/>
      <c r="DW362" s="208"/>
      <c r="DX362" s="207"/>
      <c r="DY362" s="208"/>
    </row>
    <row r="363" spans="1:129" x14ac:dyDescent="0.3">
      <c r="A363" s="413"/>
      <c r="B363" s="413"/>
      <c r="C363" s="112" t="s">
        <v>132</v>
      </c>
      <c r="D363" s="151">
        <v>3374</v>
      </c>
      <c r="E363" s="152">
        <v>0.187</v>
      </c>
      <c r="F363" s="151">
        <v>3503</v>
      </c>
      <c r="G363" s="152">
        <v>0.19400000000000001</v>
      </c>
      <c r="H363" s="152">
        <v>3.7999999999999999E-2</v>
      </c>
      <c r="I363" s="151">
        <v>3358</v>
      </c>
      <c r="J363" s="152">
        <v>0.19500000000000001</v>
      </c>
      <c r="K363" s="152">
        <v>-4.1000000000000002E-2</v>
      </c>
      <c r="L363" s="151">
        <v>3509</v>
      </c>
      <c r="M363" s="152">
        <v>0.19600000000000001</v>
      </c>
      <c r="N363" s="152">
        <v>4.4999999999999998E-2</v>
      </c>
      <c r="O363" s="151">
        <v>3758</v>
      </c>
      <c r="P363" s="152">
        <v>0.19500000000000001</v>
      </c>
      <c r="Q363" s="152">
        <v>7.0999999999999994E-2</v>
      </c>
      <c r="R363" s="11">
        <v>255</v>
      </c>
      <c r="S363" s="192">
        <v>7.2794747359406164E-2</v>
      </c>
      <c r="T363" s="11">
        <v>400</v>
      </c>
      <c r="U363" s="192">
        <v>0.11911852293031566</v>
      </c>
      <c r="V363" s="127">
        <v>2093</v>
      </c>
      <c r="W363" s="128">
        <v>0.18847366051328229</v>
      </c>
      <c r="X363" s="127">
        <v>2130</v>
      </c>
      <c r="Y363" s="128">
        <v>0.19724048523011389</v>
      </c>
      <c r="Z363" s="128">
        <v>1.7677974199713332E-2</v>
      </c>
      <c r="AA363" s="127">
        <v>1924</v>
      </c>
      <c r="AB363" s="128">
        <v>0.19485517520761597</v>
      </c>
      <c r="AC363" s="128">
        <v>-9.6713615023474184E-2</v>
      </c>
      <c r="AD363" s="127">
        <v>2114</v>
      </c>
      <c r="AE363" s="128">
        <v>0.19617668893838158</v>
      </c>
      <c r="AF363" s="128">
        <v>9.8752598752598758E-2</v>
      </c>
      <c r="AG363" s="127">
        <v>2134</v>
      </c>
      <c r="AH363" s="128">
        <v>0.19244296149337181</v>
      </c>
      <c r="AI363" s="128">
        <v>9.4607379375591296E-3</v>
      </c>
      <c r="AJ363" s="11">
        <v>4</v>
      </c>
      <c r="AK363" s="192">
        <v>1.877934272300541E-3</v>
      </c>
      <c r="AL363" s="11">
        <v>210</v>
      </c>
      <c r="AM363" s="192">
        <v>0.10914760914760915</v>
      </c>
      <c r="AN363" s="127">
        <v>1281</v>
      </c>
      <c r="AO363" s="128">
        <v>0.18452895419187554</v>
      </c>
      <c r="AP363" s="127">
        <v>1373</v>
      </c>
      <c r="AQ363" s="128">
        <v>0.18854710244438341</v>
      </c>
      <c r="AR363" s="128">
        <v>7.1818891491022635E-2</v>
      </c>
      <c r="AS363" s="127">
        <v>1434</v>
      </c>
      <c r="AT363" s="128">
        <v>0.19518170681910985</v>
      </c>
      <c r="AU363" s="128">
        <v>4.442825928623452E-2</v>
      </c>
      <c r="AV363" s="127">
        <v>1395</v>
      </c>
      <c r="AW363" s="128">
        <v>0.1951594851706771</v>
      </c>
      <c r="AX363" s="128">
        <v>-2.7196652719665274E-2</v>
      </c>
      <c r="AY363" s="127">
        <v>1624</v>
      </c>
      <c r="AZ363" s="128">
        <v>0.19843597262952101</v>
      </c>
      <c r="BA363" s="128">
        <v>0.16415770609318997</v>
      </c>
      <c r="BB363" s="11">
        <v>251</v>
      </c>
      <c r="BC363" s="192">
        <v>0.1828113619810634</v>
      </c>
      <c r="BD363" s="11">
        <v>190</v>
      </c>
      <c r="BE363" s="192">
        <v>0.13249651324965134</v>
      </c>
      <c r="BF363" s="207"/>
      <c r="BG363" s="208"/>
      <c r="BH363" s="207"/>
      <c r="BI363" s="208"/>
      <c r="BJ363" s="208"/>
      <c r="BK363" s="207"/>
      <c r="BL363" s="208"/>
      <c r="BM363" s="208"/>
      <c r="BN363" s="207"/>
      <c r="BO363" s="208"/>
      <c r="BP363" s="208"/>
      <c r="BQ363" s="207"/>
      <c r="BR363" s="208"/>
      <c r="BS363" s="208"/>
      <c r="BT363" s="207"/>
      <c r="BU363" s="288"/>
      <c r="BV363" s="207"/>
      <c r="BW363" s="288"/>
      <c r="BX363" s="207"/>
      <c r="BY363" s="208"/>
      <c r="BZ363" s="207"/>
      <c r="CA363" s="208"/>
      <c r="CB363" s="208"/>
      <c r="CC363" s="207"/>
      <c r="CD363" s="208"/>
      <c r="CE363" s="208"/>
      <c r="CF363" s="207"/>
      <c r="CG363" s="208"/>
      <c r="CH363" s="208"/>
      <c r="CI363" s="207"/>
      <c r="CJ363" s="208"/>
      <c r="CK363" s="208"/>
      <c r="CL363" s="207"/>
      <c r="CM363" s="208"/>
      <c r="CN363" s="207"/>
      <c r="CO363" s="208"/>
      <c r="CP363" s="207"/>
      <c r="CQ363" s="208"/>
      <c r="CR363" s="207"/>
      <c r="CS363" s="208"/>
      <c r="CT363" s="208"/>
      <c r="CU363" s="207"/>
      <c r="CV363" s="208"/>
      <c r="CW363" s="208"/>
      <c r="CX363" s="207"/>
      <c r="CY363" s="208"/>
      <c r="CZ363" s="208"/>
      <c r="DA363" s="207"/>
      <c r="DB363" s="208"/>
      <c r="DC363" s="208"/>
      <c r="DD363" s="207"/>
      <c r="DE363" s="208"/>
      <c r="DF363" s="207"/>
      <c r="DG363" s="208"/>
      <c r="DH363" s="207"/>
      <c r="DI363" s="208"/>
      <c r="DJ363" s="207"/>
      <c r="DK363" s="208"/>
      <c r="DL363" s="208"/>
      <c r="DM363" s="207"/>
      <c r="DN363" s="208"/>
      <c r="DO363" s="208"/>
      <c r="DP363" s="207"/>
      <c r="DQ363" s="208"/>
      <c r="DR363" s="208"/>
      <c r="DS363" s="207"/>
      <c r="DT363" s="208"/>
      <c r="DU363" s="208"/>
      <c r="DV363" s="207"/>
      <c r="DW363" s="208"/>
      <c r="DX363" s="207"/>
      <c r="DY363" s="208"/>
    </row>
    <row r="364" spans="1:129" x14ac:dyDescent="0.3">
      <c r="A364" s="413"/>
      <c r="B364" s="413"/>
      <c r="C364" s="12" t="s">
        <v>131</v>
      </c>
      <c r="D364" s="151">
        <v>2823</v>
      </c>
      <c r="E364" s="152">
        <v>0.156</v>
      </c>
      <c r="F364" s="151">
        <v>2857</v>
      </c>
      <c r="G364" s="152">
        <v>0.158</v>
      </c>
      <c r="H364" s="152">
        <v>1.2E-2</v>
      </c>
      <c r="I364" s="151">
        <v>2730</v>
      </c>
      <c r="J364" s="152">
        <v>0.159</v>
      </c>
      <c r="K364" s="152">
        <v>-4.3999999999999997E-2</v>
      </c>
      <c r="L364" s="151">
        <v>2807</v>
      </c>
      <c r="M364" s="152">
        <v>0.157</v>
      </c>
      <c r="N364" s="152">
        <v>2.8000000000000001E-2</v>
      </c>
      <c r="O364" s="151">
        <v>3000</v>
      </c>
      <c r="P364" s="152">
        <v>0.156</v>
      </c>
      <c r="Q364" s="152">
        <v>6.9000000000000006E-2</v>
      </c>
      <c r="R364" s="11">
        <v>143</v>
      </c>
      <c r="S364" s="192">
        <v>5.0052502625131279E-2</v>
      </c>
      <c r="T364" s="11">
        <v>270</v>
      </c>
      <c r="U364" s="192">
        <v>9.8901098901098897E-2</v>
      </c>
      <c r="V364" s="127">
        <v>1662</v>
      </c>
      <c r="W364" s="128">
        <v>0.14966231427285007</v>
      </c>
      <c r="X364" s="127">
        <v>1611</v>
      </c>
      <c r="Y364" s="128">
        <v>0.14918047967404388</v>
      </c>
      <c r="Z364" s="128">
        <v>-3.0685920577617327E-2</v>
      </c>
      <c r="AA364" s="127">
        <v>1479</v>
      </c>
      <c r="AB364" s="128">
        <v>0.1497873202349605</v>
      </c>
      <c r="AC364" s="128">
        <v>-8.1936685288640593E-2</v>
      </c>
      <c r="AD364" s="127">
        <v>1612</v>
      </c>
      <c r="AE364" s="128">
        <v>0.1495916852264291</v>
      </c>
      <c r="AF364" s="128">
        <v>8.9925625422582825E-2</v>
      </c>
      <c r="AG364" s="127">
        <v>1610</v>
      </c>
      <c r="AH364" s="128">
        <v>0.14518892596266569</v>
      </c>
      <c r="AI364" s="128">
        <v>-1.2406947890818859E-3</v>
      </c>
      <c r="AJ364" s="11">
        <v>-1</v>
      </c>
      <c r="AK364" s="192">
        <v>-6.2073246430793816E-4</v>
      </c>
      <c r="AL364" s="11">
        <v>131</v>
      </c>
      <c r="AM364" s="192">
        <v>8.8573360378634211E-2</v>
      </c>
      <c r="AN364" s="127">
        <v>1161</v>
      </c>
      <c r="AO364" s="128">
        <v>0.16724286949006051</v>
      </c>
      <c r="AP364" s="127">
        <v>1246</v>
      </c>
      <c r="AQ364" s="128">
        <v>0.1711068387805548</v>
      </c>
      <c r="AR364" s="128">
        <v>7.3212747631352285E-2</v>
      </c>
      <c r="AS364" s="127">
        <v>1251</v>
      </c>
      <c r="AT364" s="128">
        <v>0.17027358105349122</v>
      </c>
      <c r="AU364" s="128">
        <v>4.0128410914927765E-3</v>
      </c>
      <c r="AV364" s="127">
        <v>1195</v>
      </c>
      <c r="AW364" s="128">
        <v>0.16717963066592054</v>
      </c>
      <c r="AX364" s="128">
        <v>-4.4764188649080737E-2</v>
      </c>
      <c r="AY364" s="127">
        <v>1390</v>
      </c>
      <c r="AZ364" s="128">
        <v>0.16984359726295209</v>
      </c>
      <c r="BA364" s="128">
        <v>0.16317991631799164</v>
      </c>
      <c r="BB364" s="11">
        <v>144</v>
      </c>
      <c r="BC364" s="192">
        <v>0.115569823434992</v>
      </c>
      <c r="BD364" s="11">
        <v>139</v>
      </c>
      <c r="BE364" s="192">
        <v>0.1111111111111111</v>
      </c>
      <c r="BF364" s="207"/>
      <c r="BG364" s="208"/>
      <c r="BH364" s="207"/>
      <c r="BI364" s="208"/>
      <c r="BJ364" s="208"/>
      <c r="BK364" s="207"/>
      <c r="BL364" s="208"/>
      <c r="BM364" s="208"/>
      <c r="BN364" s="207"/>
      <c r="BO364" s="208"/>
      <c r="BP364" s="208"/>
      <c r="BQ364" s="207"/>
      <c r="BR364" s="208"/>
      <c r="BS364" s="208"/>
      <c r="BT364" s="207"/>
      <c r="BU364" s="288"/>
      <c r="BV364" s="207"/>
      <c r="BW364" s="288"/>
      <c r="BX364" s="207"/>
      <c r="BY364" s="208"/>
      <c r="BZ364" s="207"/>
      <c r="CA364" s="208"/>
      <c r="CB364" s="208"/>
      <c r="CC364" s="207"/>
      <c r="CD364" s="208"/>
      <c r="CE364" s="208"/>
      <c r="CF364" s="207"/>
      <c r="CG364" s="208"/>
      <c r="CH364" s="208"/>
      <c r="CI364" s="207"/>
      <c r="CJ364" s="208"/>
      <c r="CK364" s="208"/>
      <c r="CL364" s="207"/>
      <c r="CM364" s="208"/>
      <c r="CN364" s="207"/>
      <c r="CO364" s="208"/>
      <c r="CP364" s="207"/>
      <c r="CQ364" s="208"/>
      <c r="CR364" s="207"/>
      <c r="CS364" s="208"/>
      <c r="CT364" s="208"/>
      <c r="CU364" s="207"/>
      <c r="CV364" s="208"/>
      <c r="CW364" s="208"/>
      <c r="CX364" s="207"/>
      <c r="CY364" s="208"/>
      <c r="CZ364" s="208"/>
      <c r="DA364" s="207"/>
      <c r="DB364" s="208"/>
      <c r="DC364" s="208"/>
      <c r="DD364" s="207"/>
      <c r="DE364" s="208"/>
      <c r="DF364" s="207"/>
      <c r="DG364" s="208"/>
      <c r="DH364" s="207"/>
      <c r="DI364" s="208"/>
      <c r="DJ364" s="207"/>
      <c r="DK364" s="208"/>
      <c r="DL364" s="208"/>
      <c r="DM364" s="207"/>
      <c r="DN364" s="208"/>
      <c r="DO364" s="208"/>
      <c r="DP364" s="207"/>
      <c r="DQ364" s="208"/>
      <c r="DR364" s="208"/>
      <c r="DS364" s="207"/>
      <c r="DT364" s="208"/>
      <c r="DU364" s="208"/>
      <c r="DV364" s="207"/>
      <c r="DW364" s="208"/>
      <c r="DX364" s="207"/>
      <c r="DY364" s="208"/>
    </row>
    <row r="365" spans="1:129" x14ac:dyDescent="0.3">
      <c r="A365" s="413"/>
      <c r="B365" s="413"/>
      <c r="C365" s="12" t="s">
        <v>130</v>
      </c>
      <c r="D365" s="151">
        <v>2369</v>
      </c>
      <c r="E365" s="152">
        <v>0.13100000000000001</v>
      </c>
      <c r="F365" s="151">
        <v>2406</v>
      </c>
      <c r="G365" s="152">
        <v>0.13300000000000001</v>
      </c>
      <c r="H365" s="152">
        <v>1.6E-2</v>
      </c>
      <c r="I365" s="151">
        <v>2293</v>
      </c>
      <c r="J365" s="152">
        <v>0.13300000000000001</v>
      </c>
      <c r="K365" s="152">
        <v>-4.7E-2</v>
      </c>
      <c r="L365" s="151">
        <v>2334</v>
      </c>
      <c r="M365" s="152">
        <v>0.13</v>
      </c>
      <c r="N365" s="152">
        <v>1.7999999999999999E-2</v>
      </c>
      <c r="O365" s="151">
        <v>2532</v>
      </c>
      <c r="P365" s="152">
        <v>0.13100000000000001</v>
      </c>
      <c r="Q365" s="152">
        <v>8.5000000000000006E-2</v>
      </c>
      <c r="R365" s="11">
        <v>126</v>
      </c>
      <c r="S365" s="192">
        <v>5.2369077306733125E-2</v>
      </c>
      <c r="T365" s="11">
        <v>239</v>
      </c>
      <c r="U365" s="192">
        <v>0.10423026602703882</v>
      </c>
      <c r="V365" s="127">
        <v>1293</v>
      </c>
      <c r="W365" s="128">
        <v>0.11643403872129671</v>
      </c>
      <c r="X365" s="127">
        <v>1227</v>
      </c>
      <c r="Y365" s="128">
        <v>0.11362163163255858</v>
      </c>
      <c r="Z365" s="128">
        <v>-5.1044083526682132E-2</v>
      </c>
      <c r="AA365" s="127">
        <v>1235</v>
      </c>
      <c r="AB365" s="128">
        <v>0.12507595705894267</v>
      </c>
      <c r="AC365" s="128">
        <v>6.5199674001629989E-3</v>
      </c>
      <c r="AD365" s="127">
        <v>1256</v>
      </c>
      <c r="AE365" s="128">
        <v>0.11655530809205643</v>
      </c>
      <c r="AF365" s="128">
        <v>1.7004048582995951E-2</v>
      </c>
      <c r="AG365" s="127">
        <v>1324</v>
      </c>
      <c r="AH365" s="128">
        <v>0.11939760122644062</v>
      </c>
      <c r="AI365" s="128">
        <v>5.4140127388535034E-2</v>
      </c>
      <c r="AJ365" s="11">
        <v>97</v>
      </c>
      <c r="AK365" s="192">
        <v>7.9054604726976452E-2</v>
      </c>
      <c r="AL365" s="11">
        <v>89</v>
      </c>
      <c r="AM365" s="192">
        <v>7.2064777327935217E-2</v>
      </c>
      <c r="AN365" s="127">
        <v>1076</v>
      </c>
      <c r="AO365" s="128">
        <v>0.15499855949294153</v>
      </c>
      <c r="AP365" s="127">
        <v>1179</v>
      </c>
      <c r="AQ365" s="128">
        <v>0.16190606976105465</v>
      </c>
      <c r="AR365" s="128">
        <v>9.5724907063197029E-2</v>
      </c>
      <c r="AS365" s="127">
        <v>1058</v>
      </c>
      <c r="AT365" s="128">
        <v>0.14400435551925955</v>
      </c>
      <c r="AU365" s="128">
        <v>-0.10262934690415607</v>
      </c>
      <c r="AV365" s="127">
        <v>1078</v>
      </c>
      <c r="AW365" s="128">
        <v>0.15081141578063795</v>
      </c>
      <c r="AX365" s="128">
        <v>1.890359168241966E-2</v>
      </c>
      <c r="AY365" s="127">
        <v>1208</v>
      </c>
      <c r="AZ365" s="128">
        <v>0.14760508308895406</v>
      </c>
      <c r="BA365" s="128">
        <v>0.12059369202226346</v>
      </c>
      <c r="BB365" s="11">
        <v>29</v>
      </c>
      <c r="BC365" s="192">
        <v>2.4597116200169689E-2</v>
      </c>
      <c r="BD365" s="11">
        <v>150</v>
      </c>
      <c r="BE365" s="192">
        <v>0.14177693761814744</v>
      </c>
      <c r="BF365" s="207"/>
      <c r="BG365" s="208"/>
      <c r="BH365" s="207"/>
      <c r="BI365" s="208"/>
      <c r="BJ365" s="208"/>
      <c r="BK365" s="207"/>
      <c r="BL365" s="208"/>
      <c r="BM365" s="208"/>
      <c r="BN365" s="207"/>
      <c r="BO365" s="208"/>
      <c r="BP365" s="208"/>
      <c r="BQ365" s="207"/>
      <c r="BR365" s="208"/>
      <c r="BS365" s="208"/>
      <c r="BT365" s="207"/>
      <c r="BU365" s="288"/>
      <c r="BV365" s="207"/>
      <c r="BW365" s="288"/>
      <c r="BX365" s="207"/>
      <c r="BY365" s="208"/>
      <c r="BZ365" s="207"/>
      <c r="CA365" s="208"/>
      <c r="CB365" s="208"/>
      <c r="CC365" s="207"/>
      <c r="CD365" s="208"/>
      <c r="CE365" s="208"/>
      <c r="CF365" s="207"/>
      <c r="CG365" s="208"/>
      <c r="CH365" s="208"/>
      <c r="CI365" s="207"/>
      <c r="CJ365" s="208"/>
      <c r="CK365" s="208"/>
      <c r="CL365" s="207"/>
      <c r="CM365" s="208"/>
      <c r="CN365" s="207"/>
      <c r="CO365" s="208"/>
      <c r="CP365" s="207"/>
      <c r="CQ365" s="208"/>
      <c r="CR365" s="207"/>
      <c r="CS365" s="208"/>
      <c r="CT365" s="208"/>
      <c r="CU365" s="207"/>
      <c r="CV365" s="208"/>
      <c r="CW365" s="208"/>
      <c r="CX365" s="207"/>
      <c r="CY365" s="208"/>
      <c r="CZ365" s="208"/>
      <c r="DA365" s="207"/>
      <c r="DB365" s="208"/>
      <c r="DC365" s="208"/>
      <c r="DD365" s="207"/>
      <c r="DE365" s="208"/>
      <c r="DF365" s="207"/>
      <c r="DG365" s="208"/>
      <c r="DH365" s="207"/>
      <c r="DI365" s="208"/>
      <c r="DJ365" s="207"/>
      <c r="DK365" s="208"/>
      <c r="DL365" s="208"/>
      <c r="DM365" s="207"/>
      <c r="DN365" s="208"/>
      <c r="DO365" s="208"/>
      <c r="DP365" s="207"/>
      <c r="DQ365" s="208"/>
      <c r="DR365" s="208"/>
      <c r="DS365" s="207"/>
      <c r="DT365" s="208"/>
      <c r="DU365" s="208"/>
      <c r="DV365" s="207"/>
      <c r="DW365" s="208"/>
      <c r="DX365" s="207"/>
      <c r="DY365" s="208"/>
    </row>
    <row r="366" spans="1:129" x14ac:dyDescent="0.3">
      <c r="A366" s="413"/>
      <c r="B366" s="413"/>
      <c r="C366" s="112" t="s">
        <v>135</v>
      </c>
      <c r="D366" s="151">
        <v>2513</v>
      </c>
      <c r="E366" s="152">
        <v>0.13900000000000001</v>
      </c>
      <c r="F366" s="151">
        <v>2335</v>
      </c>
      <c r="G366" s="152">
        <v>0.129</v>
      </c>
      <c r="H366" s="152">
        <v>-7.0999999999999994E-2</v>
      </c>
      <c r="I366" s="151">
        <v>2177</v>
      </c>
      <c r="J366" s="152">
        <v>0.126</v>
      </c>
      <c r="K366" s="152">
        <v>-6.8000000000000005E-2</v>
      </c>
      <c r="L366" s="151">
        <v>2151</v>
      </c>
      <c r="M366" s="152">
        <v>0.12</v>
      </c>
      <c r="N366" s="152">
        <v>-1.2E-2</v>
      </c>
      <c r="O366" s="151">
        <v>2279</v>
      </c>
      <c r="P366" s="152">
        <v>0.11799999999999999</v>
      </c>
      <c r="Q366" s="152">
        <v>0.06</v>
      </c>
      <c r="R366" s="11">
        <v>-56</v>
      </c>
      <c r="S366" s="192">
        <v>-2.3982869379014948E-2</v>
      </c>
      <c r="T366" s="11">
        <v>102</v>
      </c>
      <c r="U366" s="192">
        <v>4.6853468075333027E-2</v>
      </c>
      <c r="V366" s="127">
        <v>1490</v>
      </c>
      <c r="W366" s="128">
        <v>0.13417379558757317</v>
      </c>
      <c r="X366" s="127">
        <v>1348</v>
      </c>
      <c r="Y366" s="128">
        <v>0.12482637281229743</v>
      </c>
      <c r="Z366" s="128">
        <v>-9.5302013422818799E-2</v>
      </c>
      <c r="AA366" s="127">
        <v>1169</v>
      </c>
      <c r="AB366" s="128">
        <v>0.11839173587198704</v>
      </c>
      <c r="AC366" s="128">
        <v>-0.1327893175074184</v>
      </c>
      <c r="AD366" s="127">
        <v>1217</v>
      </c>
      <c r="AE366" s="128">
        <v>0.11293615441722346</v>
      </c>
      <c r="AF366" s="128">
        <v>4.1060735671514116E-2</v>
      </c>
      <c r="AG366" s="127">
        <v>1293</v>
      </c>
      <c r="AH366" s="128">
        <v>0.11660203805573091</v>
      </c>
      <c r="AI366" s="128">
        <v>6.2448644207066556E-2</v>
      </c>
      <c r="AJ366" s="11">
        <v>-55</v>
      </c>
      <c r="AK366" s="192">
        <v>-4.0801186943620227E-2</v>
      </c>
      <c r="AL366" s="11">
        <v>124</v>
      </c>
      <c r="AM366" s="192">
        <v>0.10607356715141146</v>
      </c>
      <c r="AN366" s="127">
        <v>1023</v>
      </c>
      <c r="AO366" s="128">
        <v>0.14736387208297322</v>
      </c>
      <c r="AP366" s="127">
        <v>987</v>
      </c>
      <c r="AQ366" s="128">
        <v>0.13553968689920351</v>
      </c>
      <c r="AR366" s="128">
        <v>-3.519061583577713E-2</v>
      </c>
      <c r="AS366" s="127">
        <v>1008</v>
      </c>
      <c r="AT366" s="128">
        <v>0.13719885667619436</v>
      </c>
      <c r="AU366" s="128">
        <v>2.1276595744680851E-2</v>
      </c>
      <c r="AV366" s="127">
        <v>934</v>
      </c>
      <c r="AW366" s="128">
        <v>0.13066592053721321</v>
      </c>
      <c r="AX366" s="128">
        <v>-7.3412698412698416E-2</v>
      </c>
      <c r="AY366" s="127">
        <v>986</v>
      </c>
      <c r="AZ366" s="128">
        <v>0.12047898338220919</v>
      </c>
      <c r="BA366" s="128">
        <v>5.5674518201284794E-2</v>
      </c>
      <c r="BB366" s="11">
        <v>-1</v>
      </c>
      <c r="BC366" s="192">
        <v>-1.0131712259371373E-3</v>
      </c>
      <c r="BD366" s="11">
        <v>-22</v>
      </c>
      <c r="BE366" s="192">
        <v>-2.1825396825396824E-2</v>
      </c>
      <c r="BF366" s="207"/>
      <c r="BG366" s="208"/>
      <c r="BH366" s="207"/>
      <c r="BI366" s="208"/>
      <c r="BJ366" s="208"/>
      <c r="BK366" s="207"/>
      <c r="BL366" s="208"/>
      <c r="BM366" s="208"/>
      <c r="BN366" s="207"/>
      <c r="BO366" s="208"/>
      <c r="BP366" s="208"/>
      <c r="BQ366" s="207"/>
      <c r="BR366" s="208"/>
      <c r="BS366" s="208"/>
      <c r="BT366" s="207"/>
      <c r="BU366" s="288"/>
      <c r="BV366" s="207"/>
      <c r="BW366" s="288"/>
      <c r="BX366" s="207"/>
      <c r="BY366" s="208"/>
      <c r="BZ366" s="207"/>
      <c r="CA366" s="208"/>
      <c r="CB366" s="208"/>
      <c r="CC366" s="207"/>
      <c r="CD366" s="208"/>
      <c r="CE366" s="208"/>
      <c r="CF366" s="207"/>
      <c r="CG366" s="208"/>
      <c r="CH366" s="208"/>
      <c r="CI366" s="207"/>
      <c r="CJ366" s="208"/>
      <c r="CK366" s="208"/>
      <c r="CL366" s="207"/>
      <c r="CM366" s="208"/>
      <c r="CN366" s="207"/>
      <c r="CO366" s="208"/>
      <c r="CP366" s="207"/>
      <c r="CQ366" s="208"/>
      <c r="CR366" s="207"/>
      <c r="CS366" s="208"/>
      <c r="CT366" s="208"/>
      <c r="CU366" s="207"/>
      <c r="CV366" s="208"/>
      <c r="CW366" s="208"/>
      <c r="CX366" s="207"/>
      <c r="CY366" s="208"/>
      <c r="CZ366" s="208"/>
      <c r="DA366" s="207"/>
      <c r="DB366" s="208"/>
      <c r="DC366" s="208"/>
      <c r="DD366" s="207"/>
      <c r="DE366" s="208"/>
      <c r="DF366" s="207"/>
      <c r="DG366" s="208"/>
      <c r="DH366" s="207"/>
      <c r="DI366" s="208"/>
      <c r="DJ366" s="207"/>
      <c r="DK366" s="208"/>
      <c r="DL366" s="208"/>
      <c r="DM366" s="207"/>
      <c r="DN366" s="208"/>
      <c r="DO366" s="208"/>
      <c r="DP366" s="207"/>
      <c r="DQ366" s="208"/>
      <c r="DR366" s="208"/>
      <c r="DS366" s="207"/>
      <c r="DT366" s="208"/>
      <c r="DU366" s="208"/>
      <c r="DV366" s="207"/>
      <c r="DW366" s="208"/>
      <c r="DX366" s="207"/>
      <c r="DY366" s="208"/>
    </row>
    <row r="367" spans="1:129" x14ac:dyDescent="0.3">
      <c r="A367" s="413"/>
      <c r="B367" s="413"/>
      <c r="C367" s="112" t="s">
        <v>13</v>
      </c>
      <c r="D367" s="151">
        <v>18047</v>
      </c>
      <c r="E367" s="152">
        <v>1</v>
      </c>
      <c r="F367" s="151">
        <v>18081</v>
      </c>
      <c r="G367" s="152">
        <v>1</v>
      </c>
      <c r="H367" s="152">
        <v>2E-3</v>
      </c>
      <c r="I367" s="151">
        <v>17221</v>
      </c>
      <c r="J367" s="152">
        <v>1</v>
      </c>
      <c r="K367" s="152">
        <v>-4.8000000000000001E-2</v>
      </c>
      <c r="L367" s="151">
        <v>17924</v>
      </c>
      <c r="M367" s="152">
        <v>1</v>
      </c>
      <c r="N367" s="152">
        <v>4.1000000000000002E-2</v>
      </c>
      <c r="O367" s="151">
        <v>19273</v>
      </c>
      <c r="P367" s="152">
        <v>1</v>
      </c>
      <c r="Q367" s="152">
        <v>7.4999999999999997E-2</v>
      </c>
      <c r="R367" s="11">
        <v>1192</v>
      </c>
      <c r="S367" s="192">
        <v>6.5925557214755903E-2</v>
      </c>
      <c r="T367" s="11">
        <v>2052</v>
      </c>
      <c r="U367" s="192">
        <v>0.11915684338888566</v>
      </c>
      <c r="V367" s="127">
        <v>11105</v>
      </c>
      <c r="W367" s="128">
        <v>1</v>
      </c>
      <c r="X367" s="127">
        <v>10799</v>
      </c>
      <c r="Y367" s="128">
        <v>1</v>
      </c>
      <c r="Z367" s="128">
        <v>-2.7555155335434491E-2</v>
      </c>
      <c r="AA367" s="127">
        <v>9874</v>
      </c>
      <c r="AB367" s="128">
        <v>1</v>
      </c>
      <c r="AC367" s="128">
        <v>-8.5656079266598753E-2</v>
      </c>
      <c r="AD367" s="127">
        <v>10776</v>
      </c>
      <c r="AE367" s="128">
        <v>1</v>
      </c>
      <c r="AF367" s="128">
        <v>9.1351022888393765E-2</v>
      </c>
      <c r="AG367" s="127">
        <v>11089</v>
      </c>
      <c r="AH367" s="128">
        <v>1</v>
      </c>
      <c r="AI367" s="128">
        <v>2.90460282108389E-2</v>
      </c>
      <c r="AJ367" s="11">
        <v>290</v>
      </c>
      <c r="AK367" s="192">
        <v>2.6854338364663333E-2</v>
      </c>
      <c r="AL367" s="11">
        <v>1215</v>
      </c>
      <c r="AM367" s="192">
        <v>0.12305043548713794</v>
      </c>
      <c r="AN367" s="127">
        <v>6942</v>
      </c>
      <c r="AO367" s="128">
        <v>1</v>
      </c>
      <c r="AP367" s="127">
        <v>7282</v>
      </c>
      <c r="AQ367" s="128">
        <v>1</v>
      </c>
      <c r="AR367" s="128">
        <v>4.8977239988475946E-2</v>
      </c>
      <c r="AS367" s="127">
        <v>7347</v>
      </c>
      <c r="AT367" s="128">
        <v>1</v>
      </c>
      <c r="AU367" s="128">
        <v>8.9261191980225217E-3</v>
      </c>
      <c r="AV367" s="127">
        <v>7148</v>
      </c>
      <c r="AW367" s="128">
        <v>1</v>
      </c>
      <c r="AX367" s="128">
        <v>-2.7085885395399485E-2</v>
      </c>
      <c r="AY367" s="127">
        <v>8184</v>
      </c>
      <c r="AZ367" s="128">
        <v>1</v>
      </c>
      <c r="BA367" s="128">
        <v>0.14493564633463907</v>
      </c>
      <c r="BB367" s="11">
        <v>902</v>
      </c>
      <c r="BC367" s="192">
        <v>0.1238670694864048</v>
      </c>
      <c r="BD367" s="11">
        <v>837</v>
      </c>
      <c r="BE367" s="192">
        <v>0.11392405063291139</v>
      </c>
      <c r="BF367" s="207"/>
      <c r="BG367" s="208"/>
      <c r="BH367" s="207"/>
      <c r="BI367" s="208"/>
      <c r="BJ367" s="208"/>
      <c r="BK367" s="207"/>
      <c r="BL367" s="208"/>
      <c r="BM367" s="208"/>
      <c r="BN367" s="207"/>
      <c r="BO367" s="208"/>
      <c r="BP367" s="208"/>
      <c r="BQ367" s="207"/>
      <c r="BR367" s="208"/>
      <c r="BS367" s="208"/>
      <c r="BT367" s="207"/>
      <c r="BU367" s="288"/>
      <c r="BV367" s="207"/>
      <c r="BW367" s="288"/>
      <c r="BX367" s="207"/>
      <c r="BY367" s="208"/>
      <c r="BZ367" s="207"/>
      <c r="CA367" s="208"/>
      <c r="CB367" s="208"/>
      <c r="CC367" s="207"/>
      <c r="CD367" s="208"/>
      <c r="CE367" s="208"/>
      <c r="CF367" s="207"/>
      <c r="CG367" s="208"/>
      <c r="CH367" s="208"/>
      <c r="CI367" s="207"/>
      <c r="CJ367" s="208"/>
      <c r="CK367" s="208"/>
      <c r="CL367" s="207"/>
      <c r="CM367" s="208"/>
      <c r="CN367" s="207"/>
      <c r="CO367" s="208"/>
      <c r="CP367" s="207"/>
      <c r="CQ367" s="208"/>
      <c r="CR367" s="207"/>
      <c r="CS367" s="208"/>
      <c r="CT367" s="208"/>
      <c r="CU367" s="207"/>
      <c r="CV367" s="208"/>
      <c r="CW367" s="208"/>
      <c r="CX367" s="207"/>
      <c r="CY367" s="208"/>
      <c r="CZ367" s="208"/>
      <c r="DA367" s="207"/>
      <c r="DB367" s="208"/>
      <c r="DC367" s="208"/>
      <c r="DD367" s="207"/>
      <c r="DE367" s="208"/>
      <c r="DF367" s="207"/>
      <c r="DG367" s="208"/>
      <c r="DH367" s="207"/>
      <c r="DI367" s="208"/>
      <c r="DJ367" s="207"/>
      <c r="DK367" s="208"/>
      <c r="DL367" s="208"/>
      <c r="DM367" s="207"/>
      <c r="DN367" s="208"/>
      <c r="DO367" s="208"/>
      <c r="DP367" s="207"/>
      <c r="DQ367" s="208"/>
      <c r="DR367" s="208"/>
      <c r="DS367" s="207"/>
      <c r="DT367" s="208"/>
      <c r="DU367" s="208"/>
      <c r="DV367" s="207"/>
      <c r="DW367" s="208"/>
      <c r="DX367" s="207"/>
      <c r="DY367" s="208"/>
    </row>
    <row r="368" spans="1:129" x14ac:dyDescent="0.3">
      <c r="A368" s="414"/>
      <c r="B368" s="287" t="s">
        <v>13</v>
      </c>
      <c r="D368" s="151">
        <v>244160</v>
      </c>
      <c r="E368" s="152">
        <v>1</v>
      </c>
      <c r="F368" s="151">
        <v>241915</v>
      </c>
      <c r="G368" s="152">
        <v>1</v>
      </c>
      <c r="H368" s="152">
        <v>-8.9999999999999993E-3</v>
      </c>
      <c r="I368" s="151">
        <v>226866</v>
      </c>
      <c r="J368" s="152">
        <v>1</v>
      </c>
      <c r="K368" s="152">
        <v>-6.2E-2</v>
      </c>
      <c r="L368" s="151">
        <v>226084</v>
      </c>
      <c r="M368" s="152">
        <v>1</v>
      </c>
      <c r="N368" s="152">
        <v>-3.0000000000000001E-3</v>
      </c>
      <c r="O368" s="151">
        <v>233012</v>
      </c>
      <c r="P368" s="152">
        <v>1</v>
      </c>
      <c r="Q368" s="152">
        <v>3.1E-2</v>
      </c>
      <c r="R368" s="11">
        <v>-8903</v>
      </c>
      <c r="S368" s="192">
        <v>-3.6802182584792176E-2</v>
      </c>
      <c r="T368" s="11">
        <v>6146</v>
      </c>
      <c r="U368" s="192">
        <v>2.7090881842144702E-2</v>
      </c>
      <c r="V368" s="127">
        <v>202218</v>
      </c>
      <c r="W368" s="128">
        <v>1</v>
      </c>
      <c r="X368" s="127">
        <v>199773</v>
      </c>
      <c r="Y368" s="128">
        <v>1</v>
      </c>
      <c r="Z368" s="128">
        <v>-1.2090911788268106E-2</v>
      </c>
      <c r="AA368" s="127">
        <v>186756</v>
      </c>
      <c r="AB368" s="128">
        <v>1</v>
      </c>
      <c r="AC368" s="128">
        <v>-6.5158955414395342E-2</v>
      </c>
      <c r="AD368" s="127">
        <v>183002</v>
      </c>
      <c r="AE368" s="128">
        <v>1</v>
      </c>
      <c r="AF368" s="128">
        <v>-2.0101094476214953E-2</v>
      </c>
      <c r="AG368" s="127">
        <v>183802</v>
      </c>
      <c r="AH368" s="128">
        <v>1</v>
      </c>
      <c r="AI368" s="128">
        <v>4.3715369230937365E-3</v>
      </c>
      <c r="AJ368" s="11">
        <v>-15971</v>
      </c>
      <c r="AK368" s="192">
        <v>-7.9945738413098821E-2</v>
      </c>
      <c r="AL368" s="11">
        <v>-2954</v>
      </c>
      <c r="AM368" s="192">
        <v>-1.5817430229818588E-2</v>
      </c>
      <c r="AN368" s="127">
        <v>41942</v>
      </c>
      <c r="AO368" s="128">
        <v>1</v>
      </c>
      <c r="AP368" s="127">
        <v>42142</v>
      </c>
      <c r="AQ368" s="128">
        <v>1</v>
      </c>
      <c r="AR368" s="128">
        <v>4.768489819274236E-3</v>
      </c>
      <c r="AS368" s="127">
        <v>40110</v>
      </c>
      <c r="AT368" s="128">
        <v>1</v>
      </c>
      <c r="AU368" s="128">
        <v>-4.8217929856200464E-2</v>
      </c>
      <c r="AV368" s="127">
        <v>43082</v>
      </c>
      <c r="AW368" s="128">
        <v>1</v>
      </c>
      <c r="AX368" s="128">
        <v>7.4096235352779857E-2</v>
      </c>
      <c r="AY368" s="127">
        <v>49210</v>
      </c>
      <c r="AZ368" s="128">
        <v>1</v>
      </c>
      <c r="BA368" s="128">
        <v>0.1422403788124971</v>
      </c>
      <c r="BB368" s="11">
        <v>7068</v>
      </c>
      <c r="BC368" s="192">
        <v>0.1677186654643823</v>
      </c>
      <c r="BD368" s="11">
        <v>9100</v>
      </c>
      <c r="BE368" s="192">
        <v>0.2268760907504363</v>
      </c>
      <c r="BF368" s="207"/>
      <c r="BG368" s="208"/>
      <c r="BH368" s="207"/>
      <c r="BI368" s="208"/>
      <c r="BJ368" s="208"/>
      <c r="BK368" s="207"/>
      <c r="BL368" s="208"/>
      <c r="BM368" s="208"/>
      <c r="BN368" s="207"/>
      <c r="BO368" s="208"/>
      <c r="BP368" s="208"/>
      <c r="BQ368" s="207"/>
      <c r="BR368" s="208"/>
      <c r="BS368" s="208"/>
      <c r="BT368" s="207"/>
      <c r="BU368" s="288"/>
      <c r="BV368" s="207"/>
      <c r="BW368" s="288"/>
      <c r="BX368" s="207"/>
      <c r="BY368" s="208"/>
      <c r="BZ368" s="207"/>
      <c r="CA368" s="208"/>
      <c r="CB368" s="208"/>
      <c r="CC368" s="207"/>
      <c r="CD368" s="208"/>
      <c r="CE368" s="208"/>
      <c r="CF368" s="207"/>
      <c r="CG368" s="208"/>
      <c r="CH368" s="208"/>
      <c r="CI368" s="207"/>
      <c r="CJ368" s="208"/>
      <c r="CK368" s="208"/>
      <c r="CL368" s="207"/>
      <c r="CM368" s="208"/>
      <c r="CN368" s="207"/>
      <c r="CO368" s="208"/>
      <c r="CP368" s="207"/>
      <c r="CQ368" s="208"/>
      <c r="CR368" s="207"/>
      <c r="CS368" s="208"/>
      <c r="CT368" s="208"/>
      <c r="CU368" s="207"/>
      <c r="CV368" s="208"/>
      <c r="CW368" s="208"/>
      <c r="CX368" s="207"/>
      <c r="CY368" s="208"/>
      <c r="CZ368" s="208"/>
      <c r="DA368" s="207"/>
      <c r="DB368" s="208"/>
      <c r="DC368" s="208"/>
      <c r="DD368" s="207"/>
      <c r="DE368" s="208"/>
      <c r="DF368" s="207"/>
      <c r="DG368" s="208"/>
      <c r="DH368" s="207"/>
      <c r="DI368" s="208"/>
      <c r="DJ368" s="207"/>
      <c r="DK368" s="208"/>
      <c r="DL368" s="208"/>
      <c r="DM368" s="207"/>
      <c r="DN368" s="208"/>
      <c r="DO368" s="208"/>
      <c r="DP368" s="207"/>
      <c r="DQ368" s="208"/>
      <c r="DR368" s="208"/>
      <c r="DS368" s="207"/>
      <c r="DT368" s="208"/>
      <c r="DU368" s="208"/>
      <c r="DV368" s="207"/>
      <c r="DW368" s="208"/>
      <c r="DX368" s="207"/>
      <c r="DY368" s="208"/>
    </row>
  </sheetData>
  <mergeCells count="120">
    <mergeCell ref="BE2:BE3"/>
    <mergeCell ref="BF2:BG2"/>
    <mergeCell ref="BH2:BJ2"/>
    <mergeCell ref="BK2:BM2"/>
    <mergeCell ref="CM2:CM3"/>
    <mergeCell ref="CN2:CN3"/>
    <mergeCell ref="CO2:CO3"/>
    <mergeCell ref="AG2:AI2"/>
    <mergeCell ref="AJ2:AJ3"/>
    <mergeCell ref="AK2:AK3"/>
    <mergeCell ref="AL2:AL3"/>
    <mergeCell ref="AM2:AM3"/>
    <mergeCell ref="BN2:BP2"/>
    <mergeCell ref="BQ2:BS2"/>
    <mergeCell ref="CR2:CT2"/>
    <mergeCell ref="A1:C3"/>
    <mergeCell ref="D1:U1"/>
    <mergeCell ref="V1:AM1"/>
    <mergeCell ref="AN1:BE1"/>
    <mergeCell ref="BF1:BW1"/>
    <mergeCell ref="BX1:CO1"/>
    <mergeCell ref="U2:U3"/>
    <mergeCell ref="V2:W2"/>
    <mergeCell ref="X2:Z2"/>
    <mergeCell ref="AA2:AC2"/>
    <mergeCell ref="BT2:BT3"/>
    <mergeCell ref="BU2:BU3"/>
    <mergeCell ref="BV2:BV3"/>
    <mergeCell ref="BW2:BW3"/>
    <mergeCell ref="BC2:BC3"/>
    <mergeCell ref="BD2:BD3"/>
    <mergeCell ref="BX2:BY2"/>
    <mergeCell ref="BZ2:CB2"/>
    <mergeCell ref="CC2:CE2"/>
    <mergeCell ref="CF2:CH2"/>
    <mergeCell ref="CI2:CK2"/>
    <mergeCell ref="CL2:CL3"/>
    <mergeCell ref="CP1:DG1"/>
    <mergeCell ref="B35:B41"/>
    <mergeCell ref="DH1:DY1"/>
    <mergeCell ref="D2:E2"/>
    <mergeCell ref="F2:H2"/>
    <mergeCell ref="I2:K2"/>
    <mergeCell ref="L2:N2"/>
    <mergeCell ref="O2:Q2"/>
    <mergeCell ref="R2:R3"/>
    <mergeCell ref="S2:S3"/>
    <mergeCell ref="T2:T3"/>
    <mergeCell ref="AN2:AO2"/>
    <mergeCell ref="AP2:AR2"/>
    <mergeCell ref="AS2:AU2"/>
    <mergeCell ref="AV2:AX2"/>
    <mergeCell ref="AY2:BA2"/>
    <mergeCell ref="BB2:BB3"/>
    <mergeCell ref="AD2:AF2"/>
    <mergeCell ref="B42:B48"/>
    <mergeCell ref="B60:B66"/>
    <mergeCell ref="B53:B59"/>
    <mergeCell ref="B67:B73"/>
    <mergeCell ref="DW2:DW3"/>
    <mergeCell ref="DX2:DX3"/>
    <mergeCell ref="DY2:DY3"/>
    <mergeCell ref="B14:B20"/>
    <mergeCell ref="B21:B27"/>
    <mergeCell ref="B28:B34"/>
    <mergeCell ref="DH2:DI2"/>
    <mergeCell ref="DJ2:DL2"/>
    <mergeCell ref="DM2:DO2"/>
    <mergeCell ref="DP2:DR2"/>
    <mergeCell ref="DS2:DU2"/>
    <mergeCell ref="DV2:DV3"/>
    <mergeCell ref="CX2:CZ2"/>
    <mergeCell ref="DA2:DC2"/>
    <mergeCell ref="DD2:DD3"/>
    <mergeCell ref="DE2:DE3"/>
    <mergeCell ref="DF2:DF3"/>
    <mergeCell ref="DG2:DG3"/>
    <mergeCell ref="CP2:CQ2"/>
    <mergeCell ref="CU2:CW2"/>
    <mergeCell ref="B123:B129"/>
    <mergeCell ref="B134:B140"/>
    <mergeCell ref="B141:B147"/>
    <mergeCell ref="B148:B154"/>
    <mergeCell ref="B155:B161"/>
    <mergeCell ref="B77:B83"/>
    <mergeCell ref="B84:B90"/>
    <mergeCell ref="B95:B101"/>
    <mergeCell ref="B102:B108"/>
    <mergeCell ref="B109:B115"/>
    <mergeCell ref="B116:B122"/>
    <mergeCell ref="B210:B216"/>
    <mergeCell ref="B217:B223"/>
    <mergeCell ref="B224:B230"/>
    <mergeCell ref="B231:B237"/>
    <mergeCell ref="B238:B244"/>
    <mergeCell ref="B245:B251"/>
    <mergeCell ref="B162:B168"/>
    <mergeCell ref="B172:B178"/>
    <mergeCell ref="B179:B185"/>
    <mergeCell ref="B186:B192"/>
    <mergeCell ref="B196:B202"/>
    <mergeCell ref="B203:B209"/>
    <mergeCell ref="B255:B261"/>
    <mergeCell ref="B262:B268"/>
    <mergeCell ref="B269:B275"/>
    <mergeCell ref="B276:B282"/>
    <mergeCell ref="B283:B289"/>
    <mergeCell ref="B290:B296"/>
    <mergeCell ref="B297:B303"/>
    <mergeCell ref="B304:B310"/>
    <mergeCell ref="A255:A311"/>
    <mergeCell ref="B312:B318"/>
    <mergeCell ref="B319:B325"/>
    <mergeCell ref="B326:B332"/>
    <mergeCell ref="B333:B339"/>
    <mergeCell ref="B340:B346"/>
    <mergeCell ref="B347:B353"/>
    <mergeCell ref="B354:B360"/>
    <mergeCell ref="B361:B367"/>
    <mergeCell ref="A312:A368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B486F-16AA-4A89-840A-9C5F4E16243D}">
  <dimension ref="A1:X4413"/>
  <sheetViews>
    <sheetView zoomScale="80" zoomScaleNormal="80" workbookViewId="0">
      <pane xSplit="2" ySplit="2" topLeftCell="C3" activePane="bottomRight" state="frozen"/>
      <selection pane="topRight" activeCell="B1" sqref="B1"/>
      <selection pane="bottomLeft" activeCell="B1" sqref="B1"/>
      <selection pane="bottomRight" activeCell="U16" sqref="U16"/>
    </sheetView>
  </sheetViews>
  <sheetFormatPr defaultRowHeight="14.4" x14ac:dyDescent="0.3"/>
  <cols>
    <col min="1" max="1" width="23.6640625" style="168" bestFit="1" customWidth="1"/>
    <col min="2" max="2" width="22.5546875" customWidth="1"/>
    <col min="3" max="3" width="12.5546875" style="58" customWidth="1"/>
    <col min="4" max="4" width="8.109375" style="59" customWidth="1"/>
    <col min="5" max="5" width="11.109375" style="60" customWidth="1"/>
    <col min="6" max="6" width="8.109375" style="61" customWidth="1"/>
    <col min="7" max="7" width="7.6640625" style="59" customWidth="1"/>
    <col min="8" max="8" width="11.109375" style="60" customWidth="1"/>
    <col min="9" max="9" width="7.6640625" style="61" customWidth="1"/>
    <col min="10" max="10" width="8.21875" style="59" customWidth="1"/>
    <col min="11" max="11" width="11.109375" style="60" bestFit="1" customWidth="1"/>
    <col min="12" max="12" width="8.33203125" style="61" customWidth="1"/>
    <col min="13" max="13" width="8.44140625" style="59" customWidth="1"/>
    <col min="14" max="14" width="11.109375" style="60" bestFit="1" customWidth="1"/>
    <col min="15" max="15" width="7.5546875" style="61" customWidth="1"/>
    <col min="16" max="16" width="8.109375" style="59" customWidth="1"/>
    <col min="17" max="17" width="11.109375" style="60" bestFit="1" customWidth="1"/>
    <col min="18" max="18" width="8" style="61" bestFit="1" customWidth="1"/>
    <col min="19" max="19" width="7.88671875" style="59" customWidth="1"/>
    <col min="20" max="20" width="9.44140625" bestFit="1" customWidth="1"/>
  </cols>
  <sheetData>
    <row r="1" spans="1:20" ht="18" customHeight="1" x14ac:dyDescent="0.3">
      <c r="A1" s="537" t="s">
        <v>459</v>
      </c>
      <c r="B1" s="537"/>
      <c r="C1" s="534" t="s">
        <v>168</v>
      </c>
      <c r="D1" s="535"/>
      <c r="E1" s="534" t="s">
        <v>169</v>
      </c>
      <c r="F1" s="534"/>
      <c r="G1" s="535"/>
      <c r="H1" s="534" t="s">
        <v>170</v>
      </c>
      <c r="I1" s="534"/>
      <c r="J1" s="535"/>
      <c r="K1" s="534" t="s">
        <v>171</v>
      </c>
      <c r="L1" s="534"/>
      <c r="M1" s="535"/>
      <c r="N1" s="534" t="s">
        <v>172</v>
      </c>
      <c r="O1" s="534"/>
      <c r="P1" s="535"/>
      <c r="Q1" s="534" t="s">
        <v>173</v>
      </c>
      <c r="R1" s="534"/>
      <c r="S1" s="535"/>
    </row>
    <row r="2" spans="1:20" s="273" customFormat="1" ht="29.4" customHeight="1" x14ac:dyDescent="0.3">
      <c r="A2" s="537"/>
      <c r="B2" s="537"/>
      <c r="C2" s="270" t="s">
        <v>126</v>
      </c>
      <c r="D2" s="271" t="s">
        <v>127</v>
      </c>
      <c r="E2" s="270" t="s">
        <v>126</v>
      </c>
      <c r="F2" s="270" t="s">
        <v>127</v>
      </c>
      <c r="G2" s="272" t="s">
        <v>174</v>
      </c>
      <c r="H2" s="270" t="s">
        <v>126</v>
      </c>
      <c r="I2" s="270" t="s">
        <v>127</v>
      </c>
      <c r="J2" s="272" t="s">
        <v>174</v>
      </c>
      <c r="K2" s="270" t="s">
        <v>126</v>
      </c>
      <c r="L2" s="270" t="s">
        <v>127</v>
      </c>
      <c r="M2" s="272" t="s">
        <v>174</v>
      </c>
      <c r="N2" s="270" t="s">
        <v>126</v>
      </c>
      <c r="O2" s="270" t="s">
        <v>127</v>
      </c>
      <c r="P2" s="272" t="s">
        <v>174</v>
      </c>
      <c r="Q2" s="270" t="s">
        <v>126</v>
      </c>
      <c r="R2" s="270" t="s">
        <v>127</v>
      </c>
      <c r="S2" s="272" t="s">
        <v>174</v>
      </c>
    </row>
    <row r="3" spans="1:20" x14ac:dyDescent="0.3">
      <c r="A3" s="167" t="s">
        <v>4</v>
      </c>
      <c r="C3" s="58">
        <v>1031023</v>
      </c>
      <c r="E3" s="60">
        <v>997255</v>
      </c>
      <c r="G3" s="59">
        <v>-3.2751936668726112E-2</v>
      </c>
      <c r="H3" s="60">
        <v>998653</v>
      </c>
      <c r="J3" s="59">
        <v>1.4018480729602878E-3</v>
      </c>
      <c r="K3" s="60">
        <v>976400</v>
      </c>
      <c r="M3" s="59">
        <v>-2.2283015221503333E-2</v>
      </c>
      <c r="N3" s="60">
        <v>809704</v>
      </c>
      <c r="P3" s="59">
        <v>-0.17072511265874646</v>
      </c>
      <c r="Q3" s="60">
        <v>826843</v>
      </c>
      <c r="S3" s="59">
        <v>2.1166994358432278E-2</v>
      </c>
      <c r="T3" s="173"/>
    </row>
    <row r="4" spans="1:20" x14ac:dyDescent="0.3">
      <c r="T4" s="177"/>
    </row>
    <row r="5" spans="1:20" x14ac:dyDescent="0.3">
      <c r="A5" s="167" t="s">
        <v>33</v>
      </c>
    </row>
    <row r="6" spans="1:20" x14ac:dyDescent="0.3">
      <c r="A6" s="168" t="s">
        <v>74</v>
      </c>
      <c r="C6" s="58">
        <v>476819</v>
      </c>
      <c r="D6" s="59">
        <v>0.46247173923375134</v>
      </c>
      <c r="E6" s="60">
        <v>465521</v>
      </c>
      <c r="F6" s="61">
        <v>0.46680237251254691</v>
      </c>
      <c r="G6" s="59">
        <v>-2.3694525595666316E-2</v>
      </c>
      <c r="H6" s="60">
        <v>466658</v>
      </c>
      <c r="I6" s="61">
        <v>0.46728743617652979</v>
      </c>
      <c r="J6" s="59">
        <v>2.4424247241263686E-3</v>
      </c>
      <c r="K6" s="60">
        <v>442777</v>
      </c>
      <c r="L6" s="61">
        <v>0.45347910692339205</v>
      </c>
      <c r="M6" s="59">
        <v>-5.1174521812548002E-2</v>
      </c>
      <c r="N6" s="60">
        <v>351169</v>
      </c>
      <c r="O6" s="61">
        <v>0.4337004633792102</v>
      </c>
      <c r="P6" s="59">
        <v>-0.20689421537252384</v>
      </c>
      <c r="Q6" s="60">
        <v>375920</v>
      </c>
      <c r="R6" s="61">
        <v>0.45464495678139621</v>
      </c>
      <c r="S6" s="59">
        <v>7.0481733866030405E-2</v>
      </c>
    </row>
    <row r="7" spans="1:20" x14ac:dyDescent="0.3">
      <c r="A7" s="168" t="s">
        <v>75</v>
      </c>
      <c r="C7" s="58">
        <v>510341</v>
      </c>
      <c r="D7" s="59">
        <v>0.4949850779274565</v>
      </c>
      <c r="E7" s="60">
        <v>489561</v>
      </c>
      <c r="F7" s="61">
        <v>0.49090854395315142</v>
      </c>
      <c r="G7" s="59">
        <v>-4.0717872951614664E-2</v>
      </c>
      <c r="H7" s="60">
        <v>489939</v>
      </c>
      <c r="I7" s="61">
        <v>0.49059983798176143</v>
      </c>
      <c r="J7" s="59">
        <v>7.7212032821249998E-4</v>
      </c>
      <c r="K7" s="60">
        <v>484588</v>
      </c>
      <c r="L7" s="61">
        <v>0.49630069643588692</v>
      </c>
      <c r="M7" s="59">
        <v>-1.0921767811911232E-2</v>
      </c>
      <c r="N7" s="60">
        <v>417036</v>
      </c>
      <c r="O7" s="61">
        <v>0.51504747413869756</v>
      </c>
      <c r="P7" s="59">
        <v>-0.13940089312983406</v>
      </c>
      <c r="Q7" s="60">
        <v>404557</v>
      </c>
      <c r="R7" s="61">
        <v>0.48927910135297753</v>
      </c>
      <c r="S7" s="59">
        <v>-2.9923076185269348E-2</v>
      </c>
    </row>
    <row r="8" spans="1:20" x14ac:dyDescent="0.3">
      <c r="A8" s="168" t="s">
        <v>43</v>
      </c>
      <c r="C8" s="58">
        <v>43863</v>
      </c>
      <c r="D8" s="59">
        <v>4.2543182838792153E-2</v>
      </c>
      <c r="E8" s="60">
        <v>42173</v>
      </c>
      <c r="F8" s="61">
        <v>4.2289083534301657E-2</v>
      </c>
      <c r="G8" s="59">
        <v>-3.8529056380092519E-2</v>
      </c>
      <c r="H8" s="60">
        <v>42056</v>
      </c>
      <c r="I8" s="61">
        <v>4.2112725841708783E-2</v>
      </c>
      <c r="J8" s="59">
        <v>-2.7742868660043385E-3</v>
      </c>
      <c r="K8" s="60">
        <v>49035</v>
      </c>
      <c r="L8" s="61">
        <v>5.0220196640721013E-2</v>
      </c>
      <c r="M8" s="59">
        <v>0.16594540612516639</v>
      </c>
      <c r="N8" s="60">
        <v>41499</v>
      </c>
      <c r="O8" s="61">
        <v>5.1252062482092221E-2</v>
      </c>
      <c r="P8" s="59">
        <v>-0.15368614255123891</v>
      </c>
      <c r="Q8" s="60">
        <v>46366</v>
      </c>
      <c r="R8" s="61">
        <v>5.6075941865626242E-2</v>
      </c>
      <c r="S8" s="59">
        <v>0.11727993445625207</v>
      </c>
    </row>
    <row r="9" spans="1:20" x14ac:dyDescent="0.3">
      <c r="A9" s="168" t="s">
        <v>13</v>
      </c>
      <c r="C9" s="58">
        <v>1031023</v>
      </c>
      <c r="D9" s="59">
        <v>1</v>
      </c>
      <c r="E9" s="58">
        <v>997255</v>
      </c>
      <c r="F9" s="61">
        <v>1</v>
      </c>
      <c r="G9" s="59">
        <v>-3.2751936668726112E-2</v>
      </c>
      <c r="H9" s="58">
        <v>998653</v>
      </c>
      <c r="I9" s="61">
        <v>1</v>
      </c>
      <c r="J9" s="59">
        <v>1.4018480729602878E-3</v>
      </c>
      <c r="K9" s="58">
        <v>976400</v>
      </c>
      <c r="L9" s="61">
        <v>1</v>
      </c>
      <c r="M9" s="59">
        <v>-2.2283015221503333E-2</v>
      </c>
      <c r="N9" s="58">
        <v>809704</v>
      </c>
      <c r="O9" s="61">
        <v>1</v>
      </c>
      <c r="P9" s="59">
        <v>-0.17072511265874646</v>
      </c>
      <c r="Q9" s="58">
        <v>826843</v>
      </c>
      <c r="R9" s="61">
        <v>1</v>
      </c>
      <c r="S9" s="59">
        <v>2.1166994358432278E-2</v>
      </c>
    </row>
    <row r="11" spans="1:20" x14ac:dyDescent="0.3">
      <c r="A11" s="167" t="s">
        <v>44</v>
      </c>
    </row>
    <row r="12" spans="1:20" x14ac:dyDescent="0.3">
      <c r="A12" s="169" t="s">
        <v>45</v>
      </c>
      <c r="C12" s="58">
        <v>427061</v>
      </c>
      <c r="D12" s="59">
        <v>0.41421093418866506</v>
      </c>
      <c r="E12" s="60">
        <v>424294</v>
      </c>
      <c r="F12" s="61">
        <v>0.42546189289599951</v>
      </c>
      <c r="G12" s="59">
        <v>-6.4791680813748309E-3</v>
      </c>
      <c r="H12" s="60">
        <v>403715</v>
      </c>
      <c r="I12" s="61">
        <v>0.40425953759714334</v>
      </c>
      <c r="J12" s="59">
        <v>-4.8501746430541059E-2</v>
      </c>
      <c r="K12" s="60">
        <v>365706</v>
      </c>
      <c r="L12" s="61">
        <v>0.37454526833265056</v>
      </c>
      <c r="M12" s="59">
        <v>-9.4148099525655504E-2</v>
      </c>
      <c r="N12" s="60">
        <v>313939</v>
      </c>
      <c r="O12" s="61">
        <v>0.38772069793405983</v>
      </c>
      <c r="P12" s="59">
        <v>-0.14155359769869791</v>
      </c>
      <c r="Q12" s="60">
        <v>305611</v>
      </c>
      <c r="R12" s="61">
        <v>0.36961188520674421</v>
      </c>
      <c r="S12" s="59">
        <v>-2.6527446414749401E-2</v>
      </c>
    </row>
    <row r="13" spans="1:20" x14ac:dyDescent="0.3">
      <c r="A13" s="169" t="s">
        <v>46</v>
      </c>
      <c r="C13" s="58">
        <v>205409</v>
      </c>
      <c r="D13" s="59">
        <v>0.1992283392320055</v>
      </c>
      <c r="E13" s="60">
        <v>215884</v>
      </c>
      <c r="F13" s="61">
        <v>0.21647823274889572</v>
      </c>
      <c r="G13" s="59">
        <v>5.0995818099499157E-2</v>
      </c>
      <c r="H13" s="60">
        <v>219384</v>
      </c>
      <c r="I13" s="61">
        <v>0.2196799088372037</v>
      </c>
      <c r="J13" s="59">
        <v>1.6212410368531271E-2</v>
      </c>
      <c r="K13" s="60">
        <v>230232</v>
      </c>
      <c r="L13" s="61">
        <v>0.2357968045882835</v>
      </c>
      <c r="M13" s="59">
        <v>4.9447544032381607E-2</v>
      </c>
      <c r="N13" s="60">
        <v>186524</v>
      </c>
      <c r="O13" s="61">
        <v>0.23036072441287186</v>
      </c>
      <c r="P13" s="59">
        <v>-0.18984328850898224</v>
      </c>
      <c r="Q13" s="60">
        <v>200092</v>
      </c>
      <c r="R13" s="61">
        <v>0.24199515506571381</v>
      </c>
      <c r="S13" s="59">
        <v>7.2741309429349643E-2</v>
      </c>
    </row>
    <row r="14" spans="1:20" x14ac:dyDescent="0.3">
      <c r="A14" s="169" t="s">
        <v>47</v>
      </c>
      <c r="C14" s="58">
        <v>125091</v>
      </c>
      <c r="D14" s="59">
        <v>0.12132707029814079</v>
      </c>
      <c r="E14" s="60">
        <v>118217</v>
      </c>
      <c r="F14" s="61">
        <v>0.11854239888493916</v>
      </c>
      <c r="G14" s="59">
        <v>-5.4951994947678107E-2</v>
      </c>
      <c r="H14" s="60">
        <v>115438</v>
      </c>
      <c r="I14" s="61">
        <v>0.11559370472025819</v>
      </c>
      <c r="J14" s="59">
        <v>-2.3507617347758747E-2</v>
      </c>
      <c r="K14" s="60">
        <v>108921</v>
      </c>
      <c r="L14" s="61">
        <v>0.1115536665301106</v>
      </c>
      <c r="M14" s="59">
        <v>-5.6454547029574309E-2</v>
      </c>
      <c r="N14" s="60">
        <v>85197</v>
      </c>
      <c r="O14" s="61">
        <v>0.10521993222214537</v>
      </c>
      <c r="P14" s="59">
        <v>-0.21780923788801054</v>
      </c>
      <c r="Q14" s="60">
        <v>83511</v>
      </c>
      <c r="R14" s="61">
        <v>0.10099982705301974</v>
      </c>
      <c r="S14" s="59">
        <v>-1.9789429205253728E-2</v>
      </c>
      <c r="T14" s="61"/>
    </row>
    <row r="15" spans="1:20" x14ac:dyDescent="0.3">
      <c r="A15" s="169" t="s">
        <v>48</v>
      </c>
      <c r="C15" s="58">
        <v>39085</v>
      </c>
      <c r="D15" s="59">
        <v>3.7908950624767825E-2</v>
      </c>
      <c r="E15" s="60">
        <v>40094</v>
      </c>
      <c r="F15" s="61">
        <v>4.0204360970865022E-2</v>
      </c>
      <c r="G15" s="59">
        <v>2.5815530254573282E-2</v>
      </c>
      <c r="H15" s="60">
        <v>39271</v>
      </c>
      <c r="I15" s="61">
        <v>3.9323969386763968E-2</v>
      </c>
      <c r="J15" s="59">
        <v>-2.0526762109043695E-2</v>
      </c>
      <c r="K15" s="60">
        <v>36776</v>
      </c>
      <c r="L15" s="61">
        <v>3.766489143793527E-2</v>
      </c>
      <c r="M15" s="59">
        <v>-6.3532886863079674E-2</v>
      </c>
      <c r="N15" s="60">
        <v>30835</v>
      </c>
      <c r="O15" s="61">
        <v>3.8081817553081126E-2</v>
      </c>
      <c r="P15" s="59">
        <v>-0.16154557319991303</v>
      </c>
      <c r="Q15" s="60">
        <v>33026</v>
      </c>
      <c r="R15" s="61">
        <v>3.9942286504209383E-2</v>
      </c>
      <c r="S15" s="59">
        <v>7.1055618615210037E-2</v>
      </c>
    </row>
    <row r="16" spans="1:20" x14ac:dyDescent="0.3">
      <c r="A16" s="169" t="s">
        <v>49</v>
      </c>
      <c r="C16" s="58">
        <v>8327</v>
      </c>
      <c r="D16" s="59">
        <v>8.076444463411582E-3</v>
      </c>
      <c r="E16" s="60">
        <v>8294</v>
      </c>
      <c r="F16" s="61">
        <v>8.3168296975196909E-3</v>
      </c>
      <c r="G16" s="59">
        <v>-3.9630118890356947E-3</v>
      </c>
      <c r="H16" s="60">
        <v>7634</v>
      </c>
      <c r="I16" s="61">
        <v>7.6442968678810353E-3</v>
      </c>
      <c r="J16" s="59">
        <v>-7.9575596816976124E-2</v>
      </c>
      <c r="K16" s="60">
        <v>6780</v>
      </c>
      <c r="L16" s="61">
        <v>6.9438754608766896E-3</v>
      </c>
      <c r="M16" s="59">
        <v>-0.11186795913020697</v>
      </c>
      <c r="N16" s="60">
        <v>5043</v>
      </c>
      <c r="O16" s="61">
        <v>6.2282019108217323E-3</v>
      </c>
      <c r="P16" s="59">
        <v>-0.25619469026548669</v>
      </c>
      <c r="Q16" s="60">
        <v>5131</v>
      </c>
      <c r="R16" s="61">
        <v>6.2055311588778035E-3</v>
      </c>
      <c r="S16" s="59">
        <v>1.7449930596866947E-2</v>
      </c>
    </row>
    <row r="17" spans="1:24" x14ac:dyDescent="0.3">
      <c r="A17" s="169" t="s">
        <v>50</v>
      </c>
      <c r="C17" s="58">
        <v>226050</v>
      </c>
      <c r="D17" s="59">
        <v>0.21924826119300928</v>
      </c>
      <c r="E17" s="60">
        <v>190472</v>
      </c>
      <c r="F17" s="61">
        <v>0.19099628480178088</v>
      </c>
      <c r="G17" s="59">
        <v>-0.15738995797389954</v>
      </c>
      <c r="H17" s="60">
        <v>213211</v>
      </c>
      <c r="I17" s="61">
        <v>0.21349858259074975</v>
      </c>
      <c r="J17" s="59">
        <v>0.119382376412281</v>
      </c>
      <c r="K17" s="60">
        <v>227985</v>
      </c>
      <c r="L17" s="61">
        <v>0.23349549365014338</v>
      </c>
      <c r="M17" s="59">
        <v>6.9292860124477551E-2</v>
      </c>
      <c r="N17" s="60">
        <v>188166</v>
      </c>
      <c r="O17" s="61">
        <v>0.23238862596702003</v>
      </c>
      <c r="P17" s="59">
        <v>-0.17465622738338049</v>
      </c>
      <c r="Q17" s="60">
        <v>199472</v>
      </c>
      <c r="R17" s="61">
        <v>0.24124531501143506</v>
      </c>
      <c r="S17" s="59">
        <v>6.0085243880403372E-2</v>
      </c>
    </row>
    <row r="18" spans="1:24" x14ac:dyDescent="0.3">
      <c r="A18" s="169" t="s">
        <v>13</v>
      </c>
      <c r="C18" s="58">
        <v>1031023</v>
      </c>
      <c r="D18" s="59">
        <v>1</v>
      </c>
      <c r="E18" s="60">
        <v>997255</v>
      </c>
      <c r="F18" s="61">
        <v>1</v>
      </c>
      <c r="G18" s="59">
        <v>-3.2751936668726112E-2</v>
      </c>
      <c r="H18" s="60">
        <v>998653</v>
      </c>
      <c r="I18" s="61">
        <v>1</v>
      </c>
      <c r="J18" s="59">
        <v>1.4018480729602878E-3</v>
      </c>
      <c r="K18" s="60">
        <v>976400</v>
      </c>
      <c r="L18" s="61">
        <v>1</v>
      </c>
      <c r="M18" s="59">
        <v>-2.2283015221503333E-2</v>
      </c>
      <c r="N18" s="60">
        <v>809704</v>
      </c>
      <c r="O18" s="61">
        <v>1</v>
      </c>
      <c r="P18" s="59">
        <v>-0.17072511265874646</v>
      </c>
      <c r="Q18" s="60">
        <v>826843</v>
      </c>
      <c r="R18" s="61">
        <v>1</v>
      </c>
      <c r="S18" s="59">
        <v>2.1166994358432278E-2</v>
      </c>
    </row>
    <row r="19" spans="1:24" x14ac:dyDescent="0.3">
      <c r="A19" s="309" t="s">
        <v>361</v>
      </c>
    </row>
    <row r="21" spans="1:24" x14ac:dyDescent="0.3">
      <c r="A21" s="167" t="s">
        <v>389</v>
      </c>
    </row>
    <row r="22" spans="1:24" x14ac:dyDescent="0.3">
      <c r="A22" s="169" t="s">
        <v>38</v>
      </c>
      <c r="C22" s="58">
        <v>780723</v>
      </c>
      <c r="D22" s="59">
        <v>0.75723140996854577</v>
      </c>
      <c r="E22" s="60">
        <v>778478</v>
      </c>
      <c r="F22" s="61">
        <v>0.78062080410727441</v>
      </c>
      <c r="G22" s="59">
        <v>-2.8755397240762814E-3</v>
      </c>
      <c r="H22" s="60">
        <v>784598</v>
      </c>
      <c r="I22" s="61">
        <v>0.78565627900782353</v>
      </c>
      <c r="J22" s="59">
        <v>7.8614938379761856E-3</v>
      </c>
      <c r="K22" s="60">
        <v>789250</v>
      </c>
      <c r="L22" s="61">
        <v>0.80832650553052032</v>
      </c>
      <c r="M22" s="59">
        <v>5.9291509792276376E-3</v>
      </c>
      <c r="N22" s="60">
        <v>673178</v>
      </c>
      <c r="O22" s="61">
        <v>0.83138776639364509</v>
      </c>
      <c r="P22" s="59">
        <v>-0.14706620209059229</v>
      </c>
      <c r="Q22" s="60">
        <v>679652</v>
      </c>
      <c r="R22" s="61">
        <v>0.82198434285589883</v>
      </c>
      <c r="S22" s="59">
        <v>9.6170700765623174E-3</v>
      </c>
    </row>
    <row r="23" spans="1:24" x14ac:dyDescent="0.3">
      <c r="A23" s="169" t="s">
        <v>39</v>
      </c>
      <c r="C23" s="58">
        <v>84291</v>
      </c>
      <c r="D23" s="59">
        <v>8.1754723221499417E-2</v>
      </c>
      <c r="E23" s="60">
        <v>74665</v>
      </c>
      <c r="F23" s="61">
        <v>7.4870519576236763E-2</v>
      </c>
      <c r="G23" s="59">
        <v>-0.11419961799005829</v>
      </c>
      <c r="H23" s="60">
        <v>74660</v>
      </c>
      <c r="I23" s="61">
        <v>7.4760702666491763E-2</v>
      </c>
      <c r="J23" s="59">
        <v>-6.6965780486150095E-5</v>
      </c>
      <c r="K23" s="60">
        <v>65265</v>
      </c>
      <c r="L23" s="61">
        <v>6.6842482589102831E-2</v>
      </c>
      <c r="M23" s="59">
        <v>-0.12583712831502814</v>
      </c>
      <c r="N23" s="60">
        <v>48556</v>
      </c>
      <c r="O23" s="61">
        <v>5.9967593095748568E-2</v>
      </c>
      <c r="P23" s="59">
        <v>-0.25601777369187162</v>
      </c>
      <c r="Q23" s="60">
        <v>51705</v>
      </c>
      <c r="R23" s="61">
        <v>6.2533032268520139E-2</v>
      </c>
      <c r="S23" s="59">
        <v>6.4852953291045345E-2</v>
      </c>
    </row>
    <row r="24" spans="1:24" x14ac:dyDescent="0.3">
      <c r="A24" s="169" t="s">
        <v>40</v>
      </c>
      <c r="C24" s="58">
        <v>48568</v>
      </c>
      <c r="D24" s="59">
        <v>4.7106611588684247E-2</v>
      </c>
      <c r="E24" s="60">
        <v>43400</v>
      </c>
      <c r="F24" s="61">
        <v>4.3519460920226023E-2</v>
      </c>
      <c r="G24" s="59">
        <v>-0.10640751111843194</v>
      </c>
      <c r="H24" s="60">
        <v>42850</v>
      </c>
      <c r="I24" s="61">
        <v>4.2907796802292689E-2</v>
      </c>
      <c r="J24" s="59">
        <v>-1.2672811059907807E-2</v>
      </c>
      <c r="K24" s="60">
        <v>38576</v>
      </c>
      <c r="L24" s="61">
        <v>3.9508398197460055E-2</v>
      </c>
      <c r="M24" s="59">
        <v>-9.974329054842479E-2</v>
      </c>
      <c r="N24" s="60">
        <v>29970</v>
      </c>
      <c r="O24" s="61">
        <v>3.7013525930463476E-2</v>
      </c>
      <c r="P24" s="59">
        <v>-0.22309207797594355</v>
      </c>
      <c r="Q24" s="60">
        <v>30707</v>
      </c>
      <c r="R24" s="61">
        <v>3.7137642817318406E-2</v>
      </c>
      <c r="S24" s="59">
        <v>2.459125792459127E-2</v>
      </c>
    </row>
    <row r="25" spans="1:24" x14ac:dyDescent="0.3">
      <c r="A25" s="169" t="s">
        <v>41</v>
      </c>
      <c r="C25" s="58">
        <v>52229</v>
      </c>
      <c r="D25" s="59">
        <v>5.0657453810438756E-2</v>
      </c>
      <c r="E25" s="60">
        <v>44855</v>
      </c>
      <c r="F25" s="61">
        <v>4.4978465888864935E-2</v>
      </c>
      <c r="G25" s="59">
        <v>-0.14118593118765432</v>
      </c>
      <c r="H25" s="60">
        <v>44116</v>
      </c>
      <c r="I25" s="61">
        <v>4.4175504404432769E-2</v>
      </c>
      <c r="J25" s="59">
        <v>-1.6475309330063581E-2</v>
      </c>
      <c r="K25" s="60">
        <v>39981</v>
      </c>
      <c r="L25" s="61">
        <v>4.0947357640311349E-2</v>
      </c>
      <c r="M25" s="59">
        <v>-9.3730165926194542E-2</v>
      </c>
      <c r="N25" s="60">
        <v>29899</v>
      </c>
      <c r="O25" s="61">
        <v>3.6925839566063649E-2</v>
      </c>
      <c r="P25" s="59">
        <v>-0.25216978064580675</v>
      </c>
      <c r="Q25" s="60">
        <v>32804</v>
      </c>
      <c r="R25" s="61">
        <v>3.9673795387999901E-2</v>
      </c>
      <c r="S25" s="59">
        <v>9.7160440148500005E-2</v>
      </c>
    </row>
    <row r="26" spans="1:24" x14ac:dyDescent="0.3">
      <c r="A26" s="169" t="s">
        <v>42</v>
      </c>
      <c r="C26" s="58">
        <v>64211</v>
      </c>
      <c r="D26" s="59">
        <v>6.2278921032799466E-2</v>
      </c>
      <c r="E26" s="60">
        <v>55025</v>
      </c>
      <c r="F26" s="61">
        <v>5.5176459381000846E-2</v>
      </c>
      <c r="G26" s="59">
        <v>-0.14305960037999721</v>
      </c>
      <c r="H26" s="60">
        <v>51667</v>
      </c>
      <c r="I26" s="61">
        <v>5.1736689320514735E-2</v>
      </c>
      <c r="J26" s="59">
        <v>-6.1026805997273947E-2</v>
      </c>
      <c r="K26" s="60">
        <v>42696</v>
      </c>
      <c r="L26" s="61">
        <v>4.3727980335927896E-2</v>
      </c>
      <c r="M26" s="59">
        <v>-0.17363113786362672</v>
      </c>
      <c r="N26" s="60">
        <v>27620</v>
      </c>
      <c r="O26" s="61">
        <v>3.4111230770750796E-2</v>
      </c>
      <c r="P26" s="59">
        <v>-0.35310099306726628</v>
      </c>
      <c r="Q26" s="60">
        <v>31173</v>
      </c>
      <c r="R26" s="61">
        <v>3.7701232277469847E-2</v>
      </c>
      <c r="S26" s="59">
        <v>0.1286386676321507</v>
      </c>
    </row>
    <row r="27" spans="1:24" x14ac:dyDescent="0.3">
      <c r="A27" s="169" t="s">
        <v>43</v>
      </c>
      <c r="C27" s="58">
        <v>1001</v>
      </c>
      <c r="D27" s="59">
        <v>9.7088037803230384E-4</v>
      </c>
      <c r="E27" s="60">
        <v>832</v>
      </c>
      <c r="F27" s="61">
        <v>8.3429012639695964E-4</v>
      </c>
      <c r="G27" s="59">
        <v>-0.16883116883116878</v>
      </c>
      <c r="H27" s="60">
        <v>762</v>
      </c>
      <c r="I27" s="61">
        <v>7.6302779844450474E-4</v>
      </c>
      <c r="J27" s="59">
        <v>-8.4134615384615419E-2</v>
      </c>
      <c r="K27" s="60">
        <v>632</v>
      </c>
      <c r="L27" s="61">
        <v>6.4727570667759112E-4</v>
      </c>
      <c r="M27" s="59">
        <v>-0.17060367454068237</v>
      </c>
      <c r="N27" s="60">
        <v>481</v>
      </c>
      <c r="O27" s="61">
        <v>5.9404424332842615E-4</v>
      </c>
      <c r="P27" s="59">
        <v>-0.23892405063291144</v>
      </c>
      <c r="Q27" s="60">
        <v>802</v>
      </c>
      <c r="R27" s="61">
        <v>9.6995439279282765E-4</v>
      </c>
      <c r="S27" s="59">
        <v>0.66735966735966734</v>
      </c>
    </row>
    <row r="28" spans="1:24" x14ac:dyDescent="0.3">
      <c r="A28" s="169" t="s">
        <v>13</v>
      </c>
      <c r="C28" s="58">
        <v>1031023</v>
      </c>
      <c r="D28" s="59">
        <v>1</v>
      </c>
      <c r="E28" s="60">
        <v>997255</v>
      </c>
      <c r="F28" s="61">
        <v>1</v>
      </c>
      <c r="G28" s="59">
        <v>-3.2751936668726112E-2</v>
      </c>
      <c r="H28" s="60">
        <v>998653</v>
      </c>
      <c r="I28" s="61">
        <v>1</v>
      </c>
      <c r="J28" s="59">
        <v>1.4018480729602878E-3</v>
      </c>
      <c r="K28" s="60">
        <v>976400</v>
      </c>
      <c r="L28" s="61">
        <v>1</v>
      </c>
      <c r="M28" s="59">
        <v>-2.2283015221503333E-2</v>
      </c>
      <c r="N28" s="60">
        <v>809704</v>
      </c>
      <c r="O28" s="61">
        <v>1</v>
      </c>
      <c r="P28" s="59">
        <v>-0.17072511265874646</v>
      </c>
      <c r="Q28" s="60">
        <v>826843</v>
      </c>
      <c r="R28" s="61">
        <v>1</v>
      </c>
      <c r="S28" s="59">
        <v>2.1166994358432278E-2</v>
      </c>
    </row>
    <row r="30" spans="1:24" x14ac:dyDescent="0.3">
      <c r="A30" s="336" t="s">
        <v>441</v>
      </c>
      <c r="B30" s="62"/>
    </row>
    <row r="31" spans="1:24" x14ac:dyDescent="0.3">
      <c r="A31" s="508" t="s">
        <v>74</v>
      </c>
      <c r="B31" s="2" t="s">
        <v>38</v>
      </c>
      <c r="C31" s="58">
        <v>367274</v>
      </c>
      <c r="D31" s="59">
        <v>0.77025873549502011</v>
      </c>
      <c r="E31" s="60">
        <v>369360</v>
      </c>
      <c r="F31" s="61">
        <v>0.79343359375839118</v>
      </c>
      <c r="G31" s="59">
        <v>6.0000000000000001E-3</v>
      </c>
      <c r="H31" s="60">
        <v>373453</v>
      </c>
      <c r="I31" s="61">
        <v>0.80027129075254255</v>
      </c>
      <c r="J31" s="59">
        <v>1.0999999999999999E-2</v>
      </c>
      <c r="K31" s="60">
        <v>365104</v>
      </c>
      <c r="L31" s="308">
        <v>0.82457760904473354</v>
      </c>
      <c r="M31" s="59">
        <v>-2.1999999999999999E-2</v>
      </c>
      <c r="N31" s="60">
        <v>298995</v>
      </c>
      <c r="O31" s="308">
        <v>0.85142766018640592</v>
      </c>
      <c r="P31" s="59">
        <v>-0.18099999999999999</v>
      </c>
      <c r="Q31" s="60">
        <v>314931</v>
      </c>
      <c r="R31" s="308">
        <v>0.8377606937646308</v>
      </c>
      <c r="S31" s="59">
        <v>5.2999999999999999E-2</v>
      </c>
      <c r="T31" s="94"/>
      <c r="U31" s="94"/>
      <c r="V31" s="92"/>
      <c r="W31" s="94"/>
      <c r="X31" s="94"/>
    </row>
    <row r="32" spans="1:24" x14ac:dyDescent="0.3">
      <c r="A32" s="508"/>
      <c r="B32" s="2" t="s">
        <v>39</v>
      </c>
      <c r="C32" s="58">
        <v>40957</v>
      </c>
      <c r="D32" s="59">
        <v>8.5896325440051671E-2</v>
      </c>
      <c r="E32" s="60">
        <v>36594</v>
      </c>
      <c r="F32" s="61">
        <v>7.8608698640877647E-2</v>
      </c>
      <c r="G32" s="59">
        <v>-0.107</v>
      </c>
      <c r="H32" s="60">
        <v>36031</v>
      </c>
      <c r="I32" s="61">
        <v>7.7210719627650234E-2</v>
      </c>
      <c r="J32" s="59">
        <v>-1.4999999999999999E-2</v>
      </c>
      <c r="K32" s="60">
        <v>29590</v>
      </c>
      <c r="L32" s="308">
        <v>6.6828222784832997E-2</v>
      </c>
      <c r="M32" s="59">
        <v>-0.17899999999999999</v>
      </c>
      <c r="N32" s="60">
        <v>20004</v>
      </c>
      <c r="O32" s="308">
        <v>5.6964025867886972E-2</v>
      </c>
      <c r="P32" s="59">
        <v>-0.32400000000000001</v>
      </c>
      <c r="Q32" s="60">
        <v>23512</v>
      </c>
      <c r="R32" s="308">
        <v>6.2545222387742072E-2</v>
      </c>
      <c r="S32" s="59">
        <v>0.17499999999999999</v>
      </c>
      <c r="T32" s="94"/>
      <c r="U32" s="94"/>
      <c r="V32" s="92"/>
      <c r="W32" s="94"/>
      <c r="X32" s="94"/>
    </row>
    <row r="33" spans="1:24" x14ac:dyDescent="0.3">
      <c r="A33" s="508"/>
      <c r="B33" s="2" t="s">
        <v>40</v>
      </c>
      <c r="C33" s="58">
        <v>22003</v>
      </c>
      <c r="D33" s="59">
        <v>4.6145392696180308E-2</v>
      </c>
      <c r="E33" s="60">
        <v>19549</v>
      </c>
      <c r="F33" s="61">
        <v>4.1993809087022924E-2</v>
      </c>
      <c r="G33" s="59">
        <v>-0.112</v>
      </c>
      <c r="H33" s="60">
        <v>18917</v>
      </c>
      <c r="I33" s="61">
        <v>4.053718140479752E-2</v>
      </c>
      <c r="J33" s="59">
        <v>-3.2000000000000001E-2</v>
      </c>
      <c r="K33" s="60">
        <v>15968</v>
      </c>
      <c r="L33" s="308">
        <v>3.6063300487604373E-2</v>
      </c>
      <c r="M33" s="59">
        <v>-0.156</v>
      </c>
      <c r="N33" s="60">
        <v>11329</v>
      </c>
      <c r="O33" s="308">
        <v>3.2260820288806814E-2</v>
      </c>
      <c r="P33" s="59">
        <v>-0.29099999999999998</v>
      </c>
      <c r="Q33" s="60">
        <v>12573</v>
      </c>
      <c r="R33" s="308">
        <v>3.3445945945945944E-2</v>
      </c>
      <c r="S33" s="59">
        <v>0.11</v>
      </c>
      <c r="T33" s="94"/>
      <c r="U33" s="94"/>
      <c r="V33" s="92"/>
      <c r="W33" s="94"/>
      <c r="X33" s="94"/>
    </row>
    <row r="34" spans="1:24" x14ac:dyDescent="0.3">
      <c r="A34" s="508"/>
      <c r="B34" s="2" t="s">
        <v>41</v>
      </c>
      <c r="C34" s="58">
        <v>21777</v>
      </c>
      <c r="D34" s="59">
        <v>4.5671418294992439E-2</v>
      </c>
      <c r="E34" s="60">
        <v>18580</v>
      </c>
      <c r="F34" s="61">
        <v>3.9912270337965419E-2</v>
      </c>
      <c r="G34" s="59">
        <v>-0.14699999999999999</v>
      </c>
      <c r="H34" s="60">
        <v>18162</v>
      </c>
      <c r="I34" s="61">
        <v>3.8919294215464001E-2</v>
      </c>
      <c r="J34" s="59">
        <v>-2.1999999999999999E-2</v>
      </c>
      <c r="K34" s="60">
        <v>15706</v>
      </c>
      <c r="L34" s="308">
        <v>3.5471580502148936E-2</v>
      </c>
      <c r="M34" s="59">
        <v>-0.13500000000000001</v>
      </c>
      <c r="N34" s="60">
        <v>10748</v>
      </c>
      <c r="O34" s="308">
        <v>3.0606346232156027E-2</v>
      </c>
      <c r="P34" s="59">
        <v>-0.316</v>
      </c>
      <c r="Q34" s="60">
        <v>12532</v>
      </c>
      <c r="R34" s="308">
        <v>3.333688018727389E-2</v>
      </c>
      <c r="S34" s="59">
        <v>0.16600000000000001</v>
      </c>
      <c r="T34" s="94"/>
      <c r="U34" s="94"/>
      <c r="V34" s="92"/>
      <c r="W34" s="94"/>
      <c r="X34" s="94"/>
    </row>
    <row r="35" spans="1:24" x14ac:dyDescent="0.3">
      <c r="A35" s="508"/>
      <c r="B35" s="2" t="s">
        <v>42</v>
      </c>
      <c r="C35" s="58">
        <v>24207</v>
      </c>
      <c r="D35" s="59">
        <v>5.0767691723693893E-2</v>
      </c>
      <c r="E35" s="60">
        <v>20997</v>
      </c>
      <c r="F35" s="61">
        <v>4.5104302491187291E-2</v>
      </c>
      <c r="G35" s="59">
        <v>-0.13300000000000001</v>
      </c>
      <c r="H35" s="60">
        <v>19649</v>
      </c>
      <c r="I35" s="61">
        <v>4.21057819645222E-2</v>
      </c>
      <c r="J35" s="59">
        <v>-6.4000000000000001E-2</v>
      </c>
      <c r="K35" s="60">
        <v>16093</v>
      </c>
      <c r="L35" s="308">
        <v>3.6345609640970514E-2</v>
      </c>
      <c r="M35" s="59">
        <v>-0.18099999999999999</v>
      </c>
      <c r="N35" s="60">
        <v>9888</v>
      </c>
      <c r="O35" s="308">
        <v>2.815738291250082E-2</v>
      </c>
      <c r="P35" s="59">
        <v>-0.38600000000000001</v>
      </c>
      <c r="Q35" s="60">
        <v>11984</v>
      </c>
      <c r="R35" s="308">
        <v>3.1879123217705897E-2</v>
      </c>
      <c r="S35" s="59">
        <v>0.21199999999999999</v>
      </c>
      <c r="T35" s="94"/>
      <c r="U35" s="94"/>
      <c r="V35" s="92"/>
      <c r="W35" s="94"/>
      <c r="X35" s="94"/>
    </row>
    <row r="36" spans="1:24" x14ac:dyDescent="0.3">
      <c r="A36" s="508"/>
      <c r="B36" s="2" t="s">
        <v>43</v>
      </c>
      <c r="C36" s="58">
        <v>601</v>
      </c>
      <c r="D36" s="59">
        <v>1.2604363500615537E-3</v>
      </c>
      <c r="E36" s="60">
        <v>441</v>
      </c>
      <c r="F36" s="61">
        <v>9.4732568455558393E-4</v>
      </c>
      <c r="G36" s="59">
        <v>-0.26600000000000001</v>
      </c>
      <c r="H36" s="60">
        <v>446</v>
      </c>
      <c r="I36" s="61">
        <v>9.5573203502350758E-4</v>
      </c>
      <c r="J36" s="59">
        <v>1.0999999999999999E-2</v>
      </c>
      <c r="K36" s="60">
        <v>316</v>
      </c>
      <c r="L36" s="308">
        <v>7.1367753970960548E-4</v>
      </c>
      <c r="M36" s="59">
        <v>-0.29099999999999998</v>
      </c>
      <c r="N36" s="60">
        <v>205</v>
      </c>
      <c r="O36" s="308">
        <v>5.8376451224339274E-4</v>
      </c>
      <c r="P36" s="59">
        <v>-0.35099999999999998</v>
      </c>
      <c r="Q36" s="60">
        <v>388</v>
      </c>
      <c r="R36" s="308">
        <v>1.0321344967014257E-3</v>
      </c>
      <c r="S36" s="59">
        <v>0.89300000000000002</v>
      </c>
      <c r="T36" s="94"/>
      <c r="U36" s="94"/>
      <c r="W36" s="94"/>
      <c r="X36" s="94"/>
    </row>
    <row r="37" spans="1:24" x14ac:dyDescent="0.3">
      <c r="A37" s="508"/>
      <c r="B37" s="2" t="s">
        <v>13</v>
      </c>
      <c r="C37" s="58">
        <v>476819</v>
      </c>
      <c r="D37" s="59">
        <v>1</v>
      </c>
      <c r="E37" s="60">
        <v>465521</v>
      </c>
      <c r="F37" s="61">
        <v>1</v>
      </c>
      <c r="G37" s="59">
        <v>-2.4E-2</v>
      </c>
      <c r="H37" s="60">
        <v>466658</v>
      </c>
      <c r="I37" s="61">
        <v>1</v>
      </c>
      <c r="J37" s="59">
        <v>2E-3</v>
      </c>
      <c r="K37" s="60">
        <v>442777</v>
      </c>
      <c r="L37" s="308">
        <v>1</v>
      </c>
      <c r="M37" s="59">
        <v>-5.0999999999999997E-2</v>
      </c>
      <c r="N37" s="60">
        <v>351169</v>
      </c>
      <c r="O37" s="308">
        <v>1</v>
      </c>
      <c r="P37" s="59">
        <v>-0.20699999999999999</v>
      </c>
      <c r="Q37" s="60">
        <v>375920</v>
      </c>
      <c r="R37" s="308">
        <v>1</v>
      </c>
      <c r="S37" s="59">
        <v>7.0000000000000007E-2</v>
      </c>
      <c r="T37" s="94"/>
      <c r="U37" s="94"/>
      <c r="V37" s="92"/>
      <c r="W37" s="94"/>
      <c r="X37" s="94"/>
    </row>
    <row r="38" spans="1:24" x14ac:dyDescent="0.3">
      <c r="A38" s="508" t="s">
        <v>75</v>
      </c>
      <c r="B38" s="2" t="s">
        <v>38</v>
      </c>
      <c r="C38" s="58">
        <v>381288</v>
      </c>
      <c r="D38" s="59">
        <v>0.74712398180824191</v>
      </c>
      <c r="E38" s="60">
        <v>376940</v>
      </c>
      <c r="F38" s="61">
        <v>0.76995512305923064</v>
      </c>
      <c r="G38" s="59">
        <v>-1.0999999999999999E-2</v>
      </c>
      <c r="H38" s="60">
        <v>378668</v>
      </c>
      <c r="I38" s="61">
        <v>0.77288805341073075</v>
      </c>
      <c r="J38" s="59">
        <v>5.0000000000000001E-3</v>
      </c>
      <c r="K38" s="60">
        <v>385409</v>
      </c>
      <c r="L38" s="308">
        <v>0.79533335534515914</v>
      </c>
      <c r="M38" s="59">
        <v>1.7999999999999999E-2</v>
      </c>
      <c r="N38" s="60">
        <v>339863</v>
      </c>
      <c r="O38" s="308">
        <v>0.81494882935765733</v>
      </c>
      <c r="P38" s="59">
        <v>-0.11799999999999999</v>
      </c>
      <c r="Q38" s="60">
        <v>326892</v>
      </c>
      <c r="R38" s="308">
        <v>0.80802457997266142</v>
      </c>
      <c r="S38" s="59">
        <v>-3.7999999999999999E-2</v>
      </c>
      <c r="T38" s="94"/>
      <c r="U38" s="94"/>
      <c r="V38" s="92"/>
      <c r="W38" s="94"/>
      <c r="X38" s="94"/>
    </row>
    <row r="39" spans="1:24" x14ac:dyDescent="0.3">
      <c r="A39" s="508"/>
      <c r="B39" s="2" t="s">
        <v>39</v>
      </c>
      <c r="C39" s="58">
        <v>39044</v>
      </c>
      <c r="D39" s="59">
        <v>7.6505708927952096E-2</v>
      </c>
      <c r="E39" s="60">
        <v>34257</v>
      </c>
      <c r="F39" s="61">
        <v>6.9974936729028658E-2</v>
      </c>
      <c r="G39" s="59">
        <v>-0.123</v>
      </c>
      <c r="H39" s="60">
        <v>35010</v>
      </c>
      <c r="I39" s="61">
        <v>7.1457875368158078E-2</v>
      </c>
      <c r="J39" s="59">
        <v>2.1999999999999999E-2</v>
      </c>
      <c r="K39" s="60">
        <v>31891</v>
      </c>
      <c r="L39" s="308">
        <v>6.5810544214879446E-2</v>
      </c>
      <c r="M39" s="59">
        <v>-8.8999999999999996E-2</v>
      </c>
      <c r="N39" s="60">
        <v>25781</v>
      </c>
      <c r="O39" s="308">
        <v>6.1819603103808782E-2</v>
      </c>
      <c r="P39" s="59">
        <v>-0.192</v>
      </c>
      <c r="Q39" s="60">
        <v>24950</v>
      </c>
      <c r="R39" s="308">
        <v>6.1672397214731174E-2</v>
      </c>
      <c r="S39" s="59">
        <v>-3.2000000000000001E-2</v>
      </c>
      <c r="T39" s="94"/>
      <c r="U39" s="94"/>
      <c r="V39" s="92"/>
      <c r="W39" s="94"/>
      <c r="X39" s="94"/>
    </row>
    <row r="40" spans="1:24" x14ac:dyDescent="0.3">
      <c r="A40" s="508"/>
      <c r="B40" s="2" t="s">
        <v>40</v>
      </c>
      <c r="C40" s="58">
        <v>24202</v>
      </c>
      <c r="D40" s="59">
        <v>4.7423193511789176E-2</v>
      </c>
      <c r="E40" s="60">
        <v>21856</v>
      </c>
      <c r="F40" s="61">
        <v>4.4644079083096894E-2</v>
      </c>
      <c r="G40" s="59">
        <v>-9.7000000000000003E-2</v>
      </c>
      <c r="H40" s="60">
        <v>21999</v>
      </c>
      <c r="I40" s="61">
        <v>4.4901508146932577E-2</v>
      </c>
      <c r="J40" s="59">
        <v>7.0000000000000001E-3</v>
      </c>
      <c r="K40" s="60">
        <v>20485</v>
      </c>
      <c r="L40" s="308">
        <v>4.2273023681973138E-2</v>
      </c>
      <c r="M40" s="59">
        <v>-6.9000000000000006E-2</v>
      </c>
      <c r="N40" s="60">
        <v>17007</v>
      </c>
      <c r="O40" s="308">
        <v>4.0780652030040575E-2</v>
      </c>
      <c r="P40" s="59">
        <v>-0.17</v>
      </c>
      <c r="Q40" s="60">
        <v>16343</v>
      </c>
      <c r="R40" s="308">
        <v>4.0397274055324714E-2</v>
      </c>
      <c r="S40" s="59">
        <v>-3.9E-2</v>
      </c>
      <c r="T40" s="94"/>
      <c r="U40" s="94"/>
      <c r="V40" s="92"/>
      <c r="W40" s="94"/>
      <c r="X40" s="94"/>
    </row>
    <row r="41" spans="1:24" x14ac:dyDescent="0.3">
      <c r="A41" s="508"/>
      <c r="B41" s="2" t="s">
        <v>41</v>
      </c>
      <c r="C41" s="58">
        <v>27901</v>
      </c>
      <c r="D41" s="59">
        <v>5.4671288413041474E-2</v>
      </c>
      <c r="E41" s="60">
        <v>24171</v>
      </c>
      <c r="F41" s="61">
        <v>4.9372805431805229E-2</v>
      </c>
      <c r="G41" s="59">
        <v>-0.13400000000000001</v>
      </c>
      <c r="H41" s="60">
        <v>23973</v>
      </c>
      <c r="I41" s="61">
        <v>4.8930581153980392E-2</v>
      </c>
      <c r="J41" s="59">
        <v>-8.0000000000000002E-3</v>
      </c>
      <c r="K41" s="60">
        <v>22040</v>
      </c>
      <c r="L41" s="308">
        <v>4.5481935169669904E-2</v>
      </c>
      <c r="M41" s="59">
        <v>-8.1000000000000003E-2</v>
      </c>
      <c r="N41" s="60">
        <v>17682</v>
      </c>
      <c r="O41" s="308">
        <v>4.239921733375536E-2</v>
      </c>
      <c r="P41" s="59">
        <v>-0.19800000000000001</v>
      </c>
      <c r="Q41" s="60">
        <v>18445</v>
      </c>
      <c r="R41" s="308">
        <v>4.5593080826682023E-2</v>
      </c>
      <c r="S41" s="59">
        <v>4.2999999999999997E-2</v>
      </c>
      <c r="T41" s="94"/>
      <c r="U41" s="94"/>
      <c r="V41" s="92"/>
      <c r="W41" s="94"/>
      <c r="X41" s="94"/>
    </row>
    <row r="42" spans="1:24" x14ac:dyDescent="0.3">
      <c r="A42" s="508"/>
      <c r="B42" s="2" t="s">
        <v>42</v>
      </c>
      <c r="C42" s="58">
        <v>37539</v>
      </c>
      <c r="D42" s="59">
        <v>7.3556700323901075E-2</v>
      </c>
      <c r="E42" s="60">
        <v>31983</v>
      </c>
      <c r="F42" s="61">
        <v>6.5329958881528552E-2</v>
      </c>
      <c r="G42" s="59">
        <v>-0.14799999999999999</v>
      </c>
      <c r="H42" s="60">
        <v>30016</v>
      </c>
      <c r="I42" s="61">
        <v>6.1264769695819274E-2</v>
      </c>
      <c r="J42" s="59">
        <v>-6.2E-2</v>
      </c>
      <c r="K42" s="60">
        <v>24511</v>
      </c>
      <c r="L42" s="308">
        <v>5.0581112202530809E-2</v>
      </c>
      <c r="M42" s="59">
        <v>-0.183</v>
      </c>
      <c r="N42" s="60">
        <v>16486</v>
      </c>
      <c r="O42" s="308">
        <v>3.9531359403025157E-2</v>
      </c>
      <c r="P42" s="59">
        <v>-0.32700000000000001</v>
      </c>
      <c r="Q42" s="60">
        <v>17594</v>
      </c>
      <c r="R42" s="308">
        <v>4.3489545354548312E-2</v>
      </c>
      <c r="S42" s="59">
        <v>6.7000000000000004E-2</v>
      </c>
      <c r="T42" s="94"/>
      <c r="U42" s="94"/>
      <c r="V42" s="92"/>
      <c r="W42" s="94"/>
      <c r="X42" s="94"/>
    </row>
    <row r="43" spans="1:24" x14ac:dyDescent="0.3">
      <c r="A43" s="508"/>
      <c r="B43" s="2" t="s">
        <v>43</v>
      </c>
      <c r="C43" s="58">
        <v>367</v>
      </c>
      <c r="D43" s="59">
        <v>7.1912701507423468E-4</v>
      </c>
      <c r="E43" s="60">
        <v>354</v>
      </c>
      <c r="F43" s="61">
        <v>7.2309681531004311E-4</v>
      </c>
      <c r="G43" s="59">
        <v>-3.5000000000000003E-2</v>
      </c>
      <c r="H43" s="60">
        <v>273</v>
      </c>
      <c r="I43" s="61">
        <v>5.5721222437895331E-4</v>
      </c>
      <c r="J43" s="59">
        <v>-0.22900000000000001</v>
      </c>
      <c r="K43" s="60">
        <v>252</v>
      </c>
      <c r="L43" s="308">
        <v>5.2002938578751432E-4</v>
      </c>
      <c r="M43" s="59">
        <v>-7.6999999999999999E-2</v>
      </c>
      <c r="N43" s="60">
        <v>217</v>
      </c>
      <c r="O43" s="308">
        <v>5.2033877171275378E-4</v>
      </c>
      <c r="P43" s="59">
        <v>-0.13900000000000001</v>
      </c>
      <c r="Q43" s="60">
        <v>333</v>
      </c>
      <c r="R43" s="308">
        <v>8.2312257605232392E-4</v>
      </c>
      <c r="S43" s="59">
        <v>0.53500000000000003</v>
      </c>
      <c r="T43" s="94"/>
      <c r="U43" s="94"/>
      <c r="W43" s="94"/>
      <c r="X43" s="94"/>
    </row>
    <row r="44" spans="1:24" x14ac:dyDescent="0.3">
      <c r="A44" s="508"/>
      <c r="B44" s="2" t="s">
        <v>13</v>
      </c>
      <c r="C44" s="58">
        <v>510341</v>
      </c>
      <c r="D44" s="59">
        <v>1</v>
      </c>
      <c r="E44" s="60">
        <v>489561</v>
      </c>
      <c r="F44" s="61">
        <v>1</v>
      </c>
      <c r="G44" s="59">
        <v>-4.1000000000000002E-2</v>
      </c>
      <c r="H44" s="60">
        <v>489939</v>
      </c>
      <c r="I44" s="61">
        <v>1</v>
      </c>
      <c r="J44" s="59">
        <v>1E-3</v>
      </c>
      <c r="K44" s="60">
        <v>484588</v>
      </c>
      <c r="L44" s="308">
        <v>1</v>
      </c>
      <c r="M44" s="59">
        <v>-1.0999999999999999E-2</v>
      </c>
      <c r="N44" s="60">
        <v>417036</v>
      </c>
      <c r="O44" s="308">
        <v>1</v>
      </c>
      <c r="P44" s="59">
        <v>-0.13900000000000001</v>
      </c>
      <c r="Q44" s="60">
        <v>404557</v>
      </c>
      <c r="R44" s="308">
        <v>1</v>
      </c>
      <c r="S44" s="59">
        <v>-0.03</v>
      </c>
      <c r="T44" s="94"/>
      <c r="U44" s="94"/>
      <c r="V44" s="92"/>
      <c r="W44" s="94"/>
      <c r="X44" s="94"/>
    </row>
    <row r="45" spans="1:24" x14ac:dyDescent="0.3">
      <c r="A45" s="508" t="s">
        <v>43</v>
      </c>
      <c r="B45" s="2" t="s">
        <v>38</v>
      </c>
      <c r="C45" s="58">
        <v>32161</v>
      </c>
      <c r="D45" s="59">
        <v>0.73321478239062532</v>
      </c>
      <c r="E45" s="60">
        <v>32178</v>
      </c>
      <c r="F45" s="61">
        <v>0.7630000237118536</v>
      </c>
      <c r="G45" s="59">
        <v>1E-3</v>
      </c>
      <c r="H45" s="60">
        <v>32477</v>
      </c>
      <c r="I45" s="61">
        <v>0.77223226174624315</v>
      </c>
      <c r="J45" s="59">
        <v>8.9999999999999993E-3</v>
      </c>
      <c r="K45" s="60">
        <v>38737</v>
      </c>
      <c r="L45" s="308">
        <v>0.78998674416233305</v>
      </c>
      <c r="M45" s="59">
        <v>0.193</v>
      </c>
      <c r="N45" s="60">
        <v>34320</v>
      </c>
      <c r="O45" s="308">
        <v>0.82700787970794476</v>
      </c>
      <c r="P45" s="59">
        <v>-0.114</v>
      </c>
      <c r="Q45" s="60">
        <v>37829</v>
      </c>
      <c r="R45" s="308">
        <v>0.8158780140620282</v>
      </c>
      <c r="S45" s="59">
        <v>0.10199999999999999</v>
      </c>
      <c r="T45" s="94"/>
      <c r="U45" s="94"/>
      <c r="V45" s="92"/>
      <c r="W45" s="94"/>
      <c r="X45" s="94"/>
    </row>
    <row r="46" spans="1:24" x14ac:dyDescent="0.3">
      <c r="A46" s="508"/>
      <c r="B46" s="2" t="s">
        <v>39</v>
      </c>
      <c r="C46" s="58">
        <v>4290</v>
      </c>
      <c r="D46" s="59">
        <v>9.7804527734081118E-2</v>
      </c>
      <c r="E46" s="60">
        <v>3814</v>
      </c>
      <c r="F46" s="61">
        <v>9.0437009461029574E-2</v>
      </c>
      <c r="G46" s="59">
        <v>-0.111</v>
      </c>
      <c r="H46" s="60">
        <v>3619</v>
      </c>
      <c r="I46" s="61">
        <v>8.605193075898801E-2</v>
      </c>
      <c r="J46" s="59">
        <v>-5.0999999999999997E-2</v>
      </c>
      <c r="K46" s="60">
        <v>3784</v>
      </c>
      <c r="L46" s="308">
        <v>7.7169368818191086E-2</v>
      </c>
      <c r="M46" s="59">
        <v>4.5999999999999999E-2</v>
      </c>
      <c r="N46" s="60">
        <v>2771</v>
      </c>
      <c r="O46" s="308">
        <v>6.6772693317911275E-2</v>
      </c>
      <c r="P46" s="59">
        <v>-0.26800000000000002</v>
      </c>
      <c r="Q46" s="60">
        <v>3243</v>
      </c>
      <c r="R46" s="308">
        <v>6.9943493076823529E-2</v>
      </c>
      <c r="S46" s="59">
        <v>0.17</v>
      </c>
      <c r="T46" s="94"/>
      <c r="U46" s="94"/>
      <c r="V46" s="92"/>
      <c r="W46" s="94"/>
      <c r="X46" s="94"/>
    </row>
    <row r="47" spans="1:24" x14ac:dyDescent="0.3">
      <c r="A47" s="508"/>
      <c r="B47" s="2" t="s">
        <v>40</v>
      </c>
      <c r="C47" s="58">
        <v>2363</v>
      </c>
      <c r="D47" s="59">
        <v>5.3872284157490367E-2</v>
      </c>
      <c r="E47" s="60">
        <v>1995</v>
      </c>
      <c r="F47" s="61">
        <v>4.7305147843406919E-2</v>
      </c>
      <c r="G47" s="59">
        <v>-0.156</v>
      </c>
      <c r="H47" s="60">
        <v>1934</v>
      </c>
      <c r="I47" s="61">
        <v>4.598630397565151E-2</v>
      </c>
      <c r="J47" s="59">
        <v>-3.1E-2</v>
      </c>
      <c r="K47" s="60">
        <v>2123</v>
      </c>
      <c r="L47" s="308">
        <v>4.3295605179973488E-2</v>
      </c>
      <c r="M47" s="59">
        <v>9.8000000000000004E-2</v>
      </c>
      <c r="N47" s="60">
        <v>1634</v>
      </c>
      <c r="O47" s="308">
        <v>3.9374442757656808E-2</v>
      </c>
      <c r="P47" s="59">
        <v>-0.23</v>
      </c>
      <c r="Q47" s="60">
        <v>1791</v>
      </c>
      <c r="R47" s="308">
        <v>3.8627442522538066E-2</v>
      </c>
      <c r="S47" s="59">
        <v>9.6000000000000002E-2</v>
      </c>
      <c r="T47" s="94"/>
      <c r="U47" s="94"/>
      <c r="V47" s="92"/>
      <c r="W47" s="94"/>
      <c r="X47" s="94"/>
    </row>
    <row r="48" spans="1:24" x14ac:dyDescent="0.3">
      <c r="A48" s="508"/>
      <c r="B48" s="2" t="s">
        <v>41</v>
      </c>
      <c r="C48" s="58">
        <v>2551</v>
      </c>
      <c r="D48" s="59">
        <v>5.8158356701548002E-2</v>
      </c>
      <c r="E48" s="60">
        <v>2104</v>
      </c>
      <c r="F48" s="61">
        <v>4.9889739880966497E-2</v>
      </c>
      <c r="G48" s="59">
        <v>-0.17499999999999999</v>
      </c>
      <c r="H48" s="60">
        <v>1981</v>
      </c>
      <c r="I48" s="61">
        <v>4.7103861517976034E-2</v>
      </c>
      <c r="J48" s="59">
        <v>-5.8000000000000003E-2</v>
      </c>
      <c r="K48" s="60">
        <v>2235</v>
      </c>
      <c r="L48" s="308">
        <v>4.5579687977974917E-2</v>
      </c>
      <c r="M48" s="59">
        <v>0.128</v>
      </c>
      <c r="N48" s="60">
        <v>1469</v>
      </c>
      <c r="O48" s="308">
        <v>3.5398443335983999E-2</v>
      </c>
      <c r="P48" s="59">
        <v>-0.34300000000000003</v>
      </c>
      <c r="Q48" s="60">
        <v>1827</v>
      </c>
      <c r="R48" s="308">
        <v>3.940387352801622E-2</v>
      </c>
      <c r="S48" s="59">
        <v>0.24399999999999999</v>
      </c>
      <c r="T48" s="94"/>
      <c r="U48" s="94"/>
      <c r="V48" s="92"/>
      <c r="W48" s="94"/>
      <c r="X48" s="94"/>
    </row>
    <row r="49" spans="1:24" x14ac:dyDescent="0.3">
      <c r="A49" s="508"/>
      <c r="B49" s="2" t="s">
        <v>42</v>
      </c>
      <c r="C49" s="58">
        <v>2465</v>
      </c>
      <c r="D49" s="59">
        <v>5.6197706495223765E-2</v>
      </c>
      <c r="E49" s="60">
        <v>2045</v>
      </c>
      <c r="F49" s="61">
        <v>4.8490740521186543E-2</v>
      </c>
      <c r="G49" s="59">
        <v>-0.17</v>
      </c>
      <c r="H49" s="60">
        <v>2002</v>
      </c>
      <c r="I49" s="61">
        <v>4.7603195739014649E-2</v>
      </c>
      <c r="J49" s="59">
        <v>-2.1000000000000001E-2</v>
      </c>
      <c r="K49" s="60">
        <v>2092</v>
      </c>
      <c r="L49" s="308">
        <v>4.2663403691240949E-2</v>
      </c>
      <c r="M49" s="59">
        <v>4.4999999999999998E-2</v>
      </c>
      <c r="N49" s="60">
        <v>1246</v>
      </c>
      <c r="O49" s="308">
        <v>3.0024819875177716E-2</v>
      </c>
      <c r="P49" s="59">
        <v>-0.40400000000000003</v>
      </c>
      <c r="Q49" s="60">
        <v>1595</v>
      </c>
      <c r="R49" s="308">
        <v>3.4400207048268128E-2</v>
      </c>
      <c r="S49" s="59">
        <v>0.28000000000000003</v>
      </c>
      <c r="T49" s="94"/>
      <c r="U49" s="94"/>
      <c r="V49" s="92"/>
      <c r="W49" s="94"/>
      <c r="X49" s="94"/>
    </row>
    <row r="50" spans="1:24" x14ac:dyDescent="0.3">
      <c r="A50" s="508"/>
      <c r="B50" s="2" t="s">
        <v>43</v>
      </c>
      <c r="C50" s="58">
        <v>33</v>
      </c>
      <c r="D50" s="59">
        <v>7.5234252103139319E-4</v>
      </c>
      <c r="E50" s="60">
        <v>37</v>
      </c>
      <c r="F50" s="61">
        <v>8.7733858155692032E-4</v>
      </c>
      <c r="G50" s="59">
        <v>0.121</v>
      </c>
      <c r="H50" s="60">
        <v>43</v>
      </c>
      <c r="I50" s="61">
        <v>1.0224462621266882E-3</v>
      </c>
      <c r="J50" s="59">
        <v>0.16200000000000001</v>
      </c>
      <c r="K50" s="60">
        <v>64</v>
      </c>
      <c r="L50" s="308">
        <v>1.30519017028653E-3</v>
      </c>
      <c r="M50" s="59">
        <v>0.48799999999999999</v>
      </c>
      <c r="N50" s="60">
        <v>59</v>
      </c>
      <c r="O50" s="308">
        <v>1.4217210053254295E-3</v>
      </c>
      <c r="P50" s="59">
        <v>-7.8E-2</v>
      </c>
      <c r="Q50" s="60">
        <v>81</v>
      </c>
      <c r="R50" s="308">
        <v>1.7469697623258421E-3</v>
      </c>
      <c r="S50" s="59">
        <v>0.373</v>
      </c>
      <c r="T50" s="94"/>
      <c r="U50" s="94"/>
      <c r="W50" s="94"/>
      <c r="X50" s="94"/>
    </row>
    <row r="51" spans="1:24" x14ac:dyDescent="0.3">
      <c r="A51" s="508"/>
      <c r="B51" s="2" t="s">
        <v>13</v>
      </c>
      <c r="C51" s="58">
        <v>43863</v>
      </c>
      <c r="D51" s="59">
        <v>1</v>
      </c>
      <c r="E51" s="60">
        <v>42173</v>
      </c>
      <c r="F51" s="61">
        <v>1</v>
      </c>
      <c r="G51" s="59">
        <v>-3.9E-2</v>
      </c>
      <c r="H51" s="60">
        <v>42056</v>
      </c>
      <c r="I51" s="61">
        <v>1</v>
      </c>
      <c r="J51" s="59">
        <v>-3.0000000000000001E-3</v>
      </c>
      <c r="K51" s="60">
        <v>49035</v>
      </c>
      <c r="L51" s="308">
        <v>1</v>
      </c>
      <c r="M51" s="59">
        <v>0.16600000000000001</v>
      </c>
      <c r="N51" s="60">
        <v>41499</v>
      </c>
      <c r="O51" s="308">
        <v>1</v>
      </c>
      <c r="P51" s="59">
        <v>-0.154</v>
      </c>
      <c r="Q51" s="60">
        <v>46366</v>
      </c>
      <c r="R51" s="308">
        <v>1</v>
      </c>
      <c r="S51" s="59">
        <v>0.11700000000000001</v>
      </c>
      <c r="T51" s="94"/>
      <c r="U51" s="94"/>
      <c r="V51" s="92"/>
      <c r="W51" s="94"/>
      <c r="X51" s="94"/>
    </row>
    <row r="52" spans="1:24" x14ac:dyDescent="0.3">
      <c r="T52" s="94"/>
      <c r="U52" s="94"/>
      <c r="V52" s="92"/>
      <c r="W52" s="94"/>
      <c r="X52" s="94"/>
    </row>
    <row r="53" spans="1:24" x14ac:dyDescent="0.3">
      <c r="A53" s="167" t="s">
        <v>175</v>
      </c>
      <c r="C53" s="179"/>
    </row>
    <row r="54" spans="1:24" x14ac:dyDescent="0.3">
      <c r="A54" s="508" t="s">
        <v>45</v>
      </c>
      <c r="B54" t="s">
        <v>74</v>
      </c>
      <c r="C54" s="58">
        <v>205562</v>
      </c>
      <c r="D54" s="59">
        <v>0.48134107305513735</v>
      </c>
      <c r="E54" s="58">
        <v>206494</v>
      </c>
      <c r="F54" s="61">
        <v>0.48667669116226014</v>
      </c>
      <c r="G54" s="59">
        <v>4.5339119097887745E-3</v>
      </c>
      <c r="H54" s="58">
        <v>196952</v>
      </c>
      <c r="I54" s="61">
        <v>0.48784910147009647</v>
      </c>
      <c r="J54" s="59">
        <v>-4.6209575096612977E-2</v>
      </c>
      <c r="K54" s="58">
        <v>174400</v>
      </c>
      <c r="L54" s="61">
        <v>0.47688580444400691</v>
      </c>
      <c r="M54" s="59">
        <v>-0.11450505706974289</v>
      </c>
      <c r="N54" s="58">
        <v>144530</v>
      </c>
      <c r="O54" s="61">
        <v>0.46037606031745021</v>
      </c>
      <c r="P54" s="59">
        <v>-0.1712729357798165</v>
      </c>
      <c r="Q54" s="58">
        <v>148719</v>
      </c>
      <c r="R54" s="61">
        <v>0.48662842633282177</v>
      </c>
      <c r="S54" s="59">
        <v>2.8983602020341798E-2</v>
      </c>
    </row>
    <row r="55" spans="1:24" x14ac:dyDescent="0.3">
      <c r="A55" s="508"/>
      <c r="B55" t="s">
        <v>75</v>
      </c>
      <c r="C55" s="58">
        <v>210778</v>
      </c>
      <c r="D55" s="59">
        <v>0.49355478491363058</v>
      </c>
      <c r="E55" s="58">
        <v>206178</v>
      </c>
      <c r="F55" s="61">
        <v>0.48593192456174256</v>
      </c>
      <c r="G55" s="59">
        <v>-2.1823909516173415E-2</v>
      </c>
      <c r="H55" s="58">
        <v>196575</v>
      </c>
      <c r="I55" s="61">
        <v>0.48691527438911114</v>
      </c>
      <c r="J55" s="59">
        <v>-4.6576259348718098E-2</v>
      </c>
      <c r="K55" s="58">
        <v>180628</v>
      </c>
      <c r="L55" s="61">
        <v>0.49391587778160601</v>
      </c>
      <c r="M55" s="59">
        <v>-8.1124252829708768E-2</v>
      </c>
      <c r="N55" s="58">
        <v>160003</v>
      </c>
      <c r="O55" s="61">
        <v>0.50966270517520917</v>
      </c>
      <c r="P55" s="59">
        <v>-0.11418495471355493</v>
      </c>
      <c r="Q55" s="58">
        <v>146885</v>
      </c>
      <c r="R55" s="61">
        <v>0.48062733344022301</v>
      </c>
      <c r="S55" s="59">
        <v>-8.1985962763198195E-2</v>
      </c>
    </row>
    <row r="56" spans="1:24" x14ac:dyDescent="0.3">
      <c r="A56" s="508"/>
      <c r="B56" t="s">
        <v>43</v>
      </c>
      <c r="C56" s="58">
        <v>10721</v>
      </c>
      <c r="D56" s="59">
        <v>2.5104142031232072E-2</v>
      </c>
      <c r="E56" s="58">
        <v>11622</v>
      </c>
      <c r="F56" s="61">
        <v>2.7391384275997303E-2</v>
      </c>
      <c r="G56" s="59">
        <v>8.4040667848148495E-2</v>
      </c>
      <c r="H56" s="58">
        <v>10188</v>
      </c>
      <c r="I56" s="61">
        <v>2.523562414079239E-2</v>
      </c>
      <c r="J56" s="59">
        <v>-0.1233866804336603</v>
      </c>
      <c r="K56" s="58">
        <v>10678</v>
      </c>
      <c r="L56" s="61">
        <v>2.9198317774387077E-2</v>
      </c>
      <c r="M56" s="59">
        <v>4.8095798979191202E-2</v>
      </c>
      <c r="N56" s="58">
        <v>9406</v>
      </c>
      <c r="O56" s="61">
        <v>2.9961234507340596E-2</v>
      </c>
      <c r="P56" s="59">
        <v>-0.11912343135418618</v>
      </c>
      <c r="Q56" s="58">
        <v>10007</v>
      </c>
      <c r="R56" s="61">
        <v>3.2744240226955185E-2</v>
      </c>
      <c r="S56" s="59">
        <v>6.3895385923878376E-2</v>
      </c>
    </row>
    <row r="57" spans="1:24" x14ac:dyDescent="0.3">
      <c r="A57" s="508"/>
      <c r="B57" t="s">
        <v>13</v>
      </c>
      <c r="C57" s="58">
        <v>427061</v>
      </c>
      <c r="D57" s="59">
        <v>1</v>
      </c>
      <c r="E57" s="58">
        <v>424294</v>
      </c>
      <c r="F57" s="61">
        <v>1</v>
      </c>
      <c r="G57" s="59">
        <v>-6.4791680813747919E-3</v>
      </c>
      <c r="H57" s="58">
        <v>403715</v>
      </c>
      <c r="I57" s="61">
        <v>1</v>
      </c>
      <c r="J57" s="59">
        <v>-4.8501746430541087E-2</v>
      </c>
      <c r="K57" s="58">
        <v>365706</v>
      </c>
      <c r="L57" s="61">
        <v>1</v>
      </c>
      <c r="M57" s="59">
        <v>-9.4148099525655476E-2</v>
      </c>
      <c r="N57" s="58">
        <v>313939</v>
      </c>
      <c r="O57" s="61">
        <v>1</v>
      </c>
      <c r="P57" s="59">
        <v>-0.14155359769869785</v>
      </c>
      <c r="Q57" s="58">
        <v>305611</v>
      </c>
      <c r="R57" s="61">
        <v>1</v>
      </c>
      <c r="S57" s="59">
        <v>-2.6527446414749363E-2</v>
      </c>
    </row>
    <row r="58" spans="1:24" x14ac:dyDescent="0.3">
      <c r="A58" s="508" t="s">
        <v>46</v>
      </c>
      <c r="B58" t="s">
        <v>74</v>
      </c>
      <c r="C58" s="58">
        <v>92747</v>
      </c>
      <c r="D58" s="59">
        <v>0.45152354570637121</v>
      </c>
      <c r="E58" s="58">
        <v>97848</v>
      </c>
      <c r="F58" s="61">
        <v>0.45324340849715589</v>
      </c>
      <c r="G58" s="59">
        <v>5.4999083528308193E-2</v>
      </c>
      <c r="H58" s="58">
        <v>99999</v>
      </c>
      <c r="I58" s="61">
        <v>0.45581719724319003</v>
      </c>
      <c r="J58" s="59">
        <v>2.1983075791022811E-2</v>
      </c>
      <c r="K58" s="58">
        <v>102326</v>
      </c>
      <c r="L58" s="61">
        <v>0.44444734007435976</v>
      </c>
      <c r="M58" s="59">
        <v>2.3270232702327025E-2</v>
      </c>
      <c r="N58" s="58">
        <v>78049</v>
      </c>
      <c r="O58" s="61">
        <v>0.418439450151187</v>
      </c>
      <c r="P58" s="59">
        <v>-0.23725152942556144</v>
      </c>
      <c r="Q58" s="58">
        <v>88023</v>
      </c>
      <c r="R58" s="61">
        <v>0.43991264018551468</v>
      </c>
      <c r="S58" s="59">
        <v>0.12779151558636243</v>
      </c>
    </row>
    <row r="59" spans="1:24" x14ac:dyDescent="0.3">
      <c r="A59" s="508"/>
      <c r="B59" t="s">
        <v>75</v>
      </c>
      <c r="C59" s="58">
        <v>107643</v>
      </c>
      <c r="D59" s="59">
        <v>0.52404227662858005</v>
      </c>
      <c r="E59" s="58">
        <v>112511</v>
      </c>
      <c r="F59" s="61">
        <v>0.52116414370680553</v>
      </c>
      <c r="G59" s="59">
        <v>4.5223563074236132E-2</v>
      </c>
      <c r="H59" s="58">
        <v>114383</v>
      </c>
      <c r="I59" s="61">
        <v>0.52138259854866353</v>
      </c>
      <c r="J59" s="59">
        <v>1.6638373136848843E-2</v>
      </c>
      <c r="K59" s="58">
        <v>122757</v>
      </c>
      <c r="L59" s="61">
        <v>0.53318826227457516</v>
      </c>
      <c r="M59" s="59">
        <v>7.3210179834415953E-2</v>
      </c>
      <c r="N59" s="58">
        <v>104305</v>
      </c>
      <c r="O59" s="61">
        <v>0.55920417747850137</v>
      </c>
      <c r="P59" s="59">
        <v>-0.15031322042734835</v>
      </c>
      <c r="Q59" s="58">
        <v>106836</v>
      </c>
      <c r="R59" s="61">
        <v>0.53393439018051692</v>
      </c>
      <c r="S59" s="59">
        <v>2.426537558122813E-2</v>
      </c>
    </row>
    <row r="60" spans="1:24" x14ac:dyDescent="0.3">
      <c r="A60" s="508"/>
      <c r="B60" t="s">
        <v>43</v>
      </c>
      <c r="C60" s="58">
        <v>5019</v>
      </c>
      <c r="D60" s="59">
        <v>2.4434177665048757E-2</v>
      </c>
      <c r="E60" s="58">
        <v>5525</v>
      </c>
      <c r="F60" s="61">
        <v>2.5592447796038614E-2</v>
      </c>
      <c r="G60" s="59">
        <v>0.10081689579597529</v>
      </c>
      <c r="H60" s="58">
        <v>5002</v>
      </c>
      <c r="I60" s="61">
        <v>2.2800204208146446E-2</v>
      </c>
      <c r="J60" s="59">
        <v>-9.4660633484162898E-2</v>
      </c>
      <c r="K60" s="58">
        <v>5149</v>
      </c>
      <c r="L60" s="61">
        <v>2.2364397651065012E-2</v>
      </c>
      <c r="M60" s="59">
        <v>2.9388244702119152E-2</v>
      </c>
      <c r="N60" s="58">
        <v>4170</v>
      </c>
      <c r="O60" s="61">
        <v>2.2356372370311597E-2</v>
      </c>
      <c r="P60" s="59">
        <v>-0.19013400660322394</v>
      </c>
      <c r="Q60" s="58">
        <v>5233</v>
      </c>
      <c r="R60" s="61">
        <v>2.6152969633968376E-2</v>
      </c>
      <c r="S60" s="59">
        <v>0.25491606714628295</v>
      </c>
    </row>
    <row r="61" spans="1:24" x14ac:dyDescent="0.3">
      <c r="A61" s="508"/>
      <c r="B61" t="s">
        <v>13</v>
      </c>
      <c r="C61" s="58">
        <v>205409</v>
      </c>
      <c r="D61" s="59">
        <v>1</v>
      </c>
      <c r="E61" s="58">
        <v>215884</v>
      </c>
      <c r="F61" s="61">
        <v>1</v>
      </c>
      <c r="G61" s="59">
        <v>5.0995818099499046E-2</v>
      </c>
      <c r="H61" s="58">
        <v>219384</v>
      </c>
      <c r="I61" s="61">
        <v>1</v>
      </c>
      <c r="J61" s="59">
        <v>1.6212410368531247E-2</v>
      </c>
      <c r="K61" s="58">
        <v>230232</v>
      </c>
      <c r="L61" s="61">
        <v>1</v>
      </c>
      <c r="M61" s="59">
        <v>4.944754403238158E-2</v>
      </c>
      <c r="N61" s="58">
        <v>186524</v>
      </c>
      <c r="O61" s="61">
        <v>1</v>
      </c>
      <c r="P61" s="59">
        <v>-0.18984328850898224</v>
      </c>
      <c r="Q61" s="58">
        <v>200092</v>
      </c>
      <c r="R61" s="61">
        <v>1</v>
      </c>
      <c r="S61" s="59">
        <v>7.2741309429349574E-2</v>
      </c>
    </row>
    <row r="62" spans="1:24" x14ac:dyDescent="0.3">
      <c r="A62" s="508" t="s">
        <v>47</v>
      </c>
      <c r="B62" t="s">
        <v>74</v>
      </c>
      <c r="C62" s="58">
        <v>54627</v>
      </c>
      <c r="D62" s="59">
        <v>0.43669808379499725</v>
      </c>
      <c r="E62" s="58">
        <v>52215</v>
      </c>
      <c r="F62" s="61">
        <v>0.44168774372552172</v>
      </c>
      <c r="G62" s="59">
        <v>-4.4153989785271019E-2</v>
      </c>
      <c r="H62" s="58">
        <v>51281</v>
      </c>
      <c r="I62" s="61">
        <v>0.44422980301114018</v>
      </c>
      <c r="J62" s="59">
        <v>-1.7887580197261322E-2</v>
      </c>
      <c r="K62" s="58">
        <v>46735</v>
      </c>
      <c r="L62" s="61">
        <v>0.42907244700287367</v>
      </c>
      <c r="M62" s="59">
        <v>-8.8648817300754662E-2</v>
      </c>
      <c r="N62" s="58">
        <v>34984</v>
      </c>
      <c r="O62" s="61">
        <v>0.4106247872577673</v>
      </c>
      <c r="P62" s="59">
        <v>-0.25143896437359581</v>
      </c>
      <c r="Q62" s="58">
        <v>35982</v>
      </c>
      <c r="R62" s="61">
        <v>0.4308653949779071</v>
      </c>
      <c r="S62" s="59">
        <v>2.8527326777955636E-2</v>
      </c>
    </row>
    <row r="63" spans="1:24" x14ac:dyDescent="0.3">
      <c r="A63" s="508"/>
      <c r="B63" t="s">
        <v>75</v>
      </c>
      <c r="C63" s="58">
        <v>62989</v>
      </c>
      <c r="D63" s="59">
        <v>0.50354541893501525</v>
      </c>
      <c r="E63" s="58">
        <v>58679</v>
      </c>
      <c r="F63" s="61">
        <v>0.49636685079134135</v>
      </c>
      <c r="G63" s="59">
        <v>-6.8424645573036569E-2</v>
      </c>
      <c r="H63" s="58">
        <v>57658</v>
      </c>
      <c r="I63" s="61">
        <v>0.49947157781666351</v>
      </c>
      <c r="J63" s="59">
        <v>-1.7399751188670563E-2</v>
      </c>
      <c r="K63" s="58">
        <v>55203</v>
      </c>
      <c r="L63" s="61">
        <v>0.50681686727077424</v>
      </c>
      <c r="M63" s="59">
        <v>-4.2578653439245204E-2</v>
      </c>
      <c r="N63" s="58">
        <v>45056</v>
      </c>
      <c r="O63" s="61">
        <v>0.5288449123795439</v>
      </c>
      <c r="P63" s="59">
        <v>-0.18381247395974856</v>
      </c>
      <c r="Q63" s="58">
        <v>42613</v>
      </c>
      <c r="R63" s="61">
        <v>0.51026810839290637</v>
      </c>
      <c r="S63" s="59">
        <v>-5.4221413352272728E-2</v>
      </c>
    </row>
    <row r="64" spans="1:24" x14ac:dyDescent="0.3">
      <c r="A64" s="508"/>
      <c r="B64" t="s">
        <v>43</v>
      </c>
      <c r="C64" s="58">
        <v>7475</v>
      </c>
      <c r="D64" s="59">
        <v>5.9756497269987448E-2</v>
      </c>
      <c r="E64" s="58">
        <v>7323</v>
      </c>
      <c r="F64" s="61">
        <v>6.1945405483136942E-2</v>
      </c>
      <c r="G64" s="59">
        <v>-2.0334448160535118E-2</v>
      </c>
      <c r="H64" s="58">
        <v>6499</v>
      </c>
      <c r="I64" s="61">
        <v>5.6298619172196328E-2</v>
      </c>
      <c r="J64" s="59">
        <v>-0.11252219035914243</v>
      </c>
      <c r="K64" s="58">
        <v>6983</v>
      </c>
      <c r="L64" s="61">
        <v>6.4110685726352132E-2</v>
      </c>
      <c r="M64" s="59">
        <v>7.44729958455147E-2</v>
      </c>
      <c r="N64" s="58">
        <v>5157</v>
      </c>
      <c r="O64" s="61">
        <v>6.0530300362688826E-2</v>
      </c>
      <c r="P64" s="59">
        <v>-0.26149219533151941</v>
      </c>
      <c r="Q64" s="58">
        <v>4916</v>
      </c>
      <c r="R64" s="61">
        <v>5.8866496629186575E-2</v>
      </c>
      <c r="S64" s="59">
        <v>-4.6732596470816366E-2</v>
      </c>
    </row>
    <row r="65" spans="1:19" x14ac:dyDescent="0.3">
      <c r="A65" s="508"/>
      <c r="B65" t="s">
        <v>13</v>
      </c>
      <c r="C65" s="58">
        <v>125091</v>
      </c>
      <c r="D65" s="59">
        <v>1</v>
      </c>
      <c r="E65" s="58">
        <v>118217</v>
      </c>
      <c r="F65" s="61">
        <v>1</v>
      </c>
      <c r="G65" s="59">
        <v>-5.4951994947678093E-2</v>
      </c>
      <c r="H65" s="58">
        <v>115438</v>
      </c>
      <c r="I65" s="61">
        <v>1</v>
      </c>
      <c r="J65" s="59">
        <v>-2.3507617347758782E-2</v>
      </c>
      <c r="K65" s="58">
        <v>108921</v>
      </c>
      <c r="L65" s="61">
        <v>1</v>
      </c>
      <c r="M65" s="59">
        <v>-5.6454547029574316E-2</v>
      </c>
      <c r="N65" s="58">
        <v>85197</v>
      </c>
      <c r="O65" s="61">
        <v>1</v>
      </c>
      <c r="P65" s="59">
        <v>-0.21780923788801057</v>
      </c>
      <c r="Q65" s="58">
        <v>83511</v>
      </c>
      <c r="R65" s="61">
        <v>1</v>
      </c>
      <c r="S65" s="59">
        <v>-1.9789429205253707E-2</v>
      </c>
    </row>
    <row r="66" spans="1:19" x14ac:dyDescent="0.3">
      <c r="A66" s="508" t="s">
        <v>48</v>
      </c>
      <c r="B66" t="s">
        <v>74</v>
      </c>
      <c r="C66" s="58">
        <v>18064</v>
      </c>
      <c r="D66" s="59">
        <v>0.4621721888192401</v>
      </c>
      <c r="E66" s="58">
        <v>18471</v>
      </c>
      <c r="F66" s="61">
        <v>0.46069237292362947</v>
      </c>
      <c r="G66" s="59">
        <v>2.2531000885739592E-2</v>
      </c>
      <c r="H66" s="58">
        <v>18306</v>
      </c>
      <c r="I66" s="61">
        <v>0.46614550176975378</v>
      </c>
      <c r="J66" s="59">
        <v>-8.9329218775377611E-3</v>
      </c>
      <c r="K66" s="58">
        <v>17170</v>
      </c>
      <c r="L66" s="61">
        <v>0.46688057428757884</v>
      </c>
      <c r="M66" s="59">
        <v>-6.2056156451436688E-2</v>
      </c>
      <c r="N66" s="58">
        <v>14037</v>
      </c>
      <c r="O66" s="61">
        <v>0.45522944705691581</v>
      </c>
      <c r="P66" s="59">
        <v>-0.18246942341292952</v>
      </c>
      <c r="Q66" s="58">
        <v>15381</v>
      </c>
      <c r="R66" s="61">
        <v>0.46572397504996066</v>
      </c>
      <c r="S66" s="59">
        <v>9.5746954477452448E-2</v>
      </c>
    </row>
    <row r="67" spans="1:19" x14ac:dyDescent="0.3">
      <c r="A67" s="508"/>
      <c r="B67" t="s">
        <v>75</v>
      </c>
      <c r="C67" s="58">
        <v>17712</v>
      </c>
      <c r="D67" s="59">
        <v>0.45316617628246131</v>
      </c>
      <c r="E67" s="58">
        <v>18193</v>
      </c>
      <c r="F67" s="61">
        <v>0.45375866713223922</v>
      </c>
      <c r="G67" s="59">
        <v>2.7156729900632341E-2</v>
      </c>
      <c r="H67" s="58">
        <v>18169</v>
      </c>
      <c r="I67" s="61">
        <v>0.46265692241093936</v>
      </c>
      <c r="J67" s="59">
        <v>-1.3191886989501456E-3</v>
      </c>
      <c r="K67" s="58">
        <v>17237</v>
      </c>
      <c r="L67" s="61">
        <v>0.46870241461822926</v>
      </c>
      <c r="M67" s="59">
        <v>-5.1296163795475809E-2</v>
      </c>
      <c r="N67" s="58">
        <v>14837</v>
      </c>
      <c r="O67" s="61">
        <v>0.48117399059510296</v>
      </c>
      <c r="P67" s="59">
        <v>-0.13923536578290885</v>
      </c>
      <c r="Q67" s="58">
        <v>15145</v>
      </c>
      <c r="R67" s="61">
        <v>0.45857808998970506</v>
      </c>
      <c r="S67" s="59">
        <v>2.0758913526993328E-2</v>
      </c>
    </row>
    <row r="68" spans="1:19" x14ac:dyDescent="0.3">
      <c r="A68" s="508"/>
      <c r="B68" t="s">
        <v>43</v>
      </c>
      <c r="C68" s="58">
        <v>3309</v>
      </c>
      <c r="D68" s="59">
        <v>8.4661634898298574E-2</v>
      </c>
      <c r="E68" s="58">
        <v>3430</v>
      </c>
      <c r="F68" s="61">
        <v>8.5548959944131295E-2</v>
      </c>
      <c r="G68" s="59">
        <v>3.6566938652160777E-2</v>
      </c>
      <c r="H68" s="58">
        <v>2796</v>
      </c>
      <c r="I68" s="61">
        <v>7.1197575819306871E-2</v>
      </c>
      <c r="J68" s="59">
        <v>-0.18483965014577258</v>
      </c>
      <c r="K68" s="58">
        <v>2369</v>
      </c>
      <c r="L68" s="61">
        <v>6.4417011094191859E-2</v>
      </c>
      <c r="M68" s="59">
        <v>-0.1527181688125894</v>
      </c>
      <c r="N68" s="58">
        <v>1961</v>
      </c>
      <c r="O68" s="61">
        <v>6.3596562347981195E-2</v>
      </c>
      <c r="P68" s="59">
        <v>-0.17222456732798649</v>
      </c>
      <c r="Q68" s="58">
        <v>2500</v>
      </c>
      <c r="R68" s="61">
        <v>7.5697934960334279E-2</v>
      </c>
      <c r="S68" s="59">
        <v>0.27485976542580315</v>
      </c>
    </row>
    <row r="69" spans="1:19" x14ac:dyDescent="0.3">
      <c r="A69" s="508"/>
      <c r="B69" t="s">
        <v>13</v>
      </c>
      <c r="C69" s="58">
        <v>39085</v>
      </c>
      <c r="D69" s="59">
        <v>1</v>
      </c>
      <c r="E69" s="58">
        <v>40094</v>
      </c>
      <c r="F69" s="61">
        <v>1</v>
      </c>
      <c r="G69" s="59">
        <v>2.5815530254573366E-2</v>
      </c>
      <c r="H69" s="58">
        <v>39271</v>
      </c>
      <c r="I69" s="61">
        <v>1</v>
      </c>
      <c r="J69" s="59">
        <v>-2.0526762109043747E-2</v>
      </c>
      <c r="K69" s="58">
        <v>36776</v>
      </c>
      <c r="L69" s="61">
        <v>1</v>
      </c>
      <c r="M69" s="59">
        <v>-6.3532886863079632E-2</v>
      </c>
      <c r="N69" s="58">
        <v>30835</v>
      </c>
      <c r="O69" s="61">
        <v>1</v>
      </c>
      <c r="P69" s="59">
        <v>-0.16154557319991297</v>
      </c>
      <c r="Q69" s="58">
        <v>33026</v>
      </c>
      <c r="R69" s="61">
        <v>1</v>
      </c>
      <c r="S69" s="59">
        <v>7.1055618615209995E-2</v>
      </c>
    </row>
    <row r="70" spans="1:19" x14ac:dyDescent="0.3">
      <c r="A70" s="508" t="s">
        <v>49</v>
      </c>
      <c r="B70" t="s">
        <v>74</v>
      </c>
      <c r="C70" s="58">
        <v>3834</v>
      </c>
      <c r="D70" s="59">
        <v>0.4604299267443257</v>
      </c>
      <c r="E70" s="58">
        <v>3689</v>
      </c>
      <c r="F70" s="61">
        <v>0.44477935857246204</v>
      </c>
      <c r="G70" s="59">
        <v>-3.7819509650495568E-2</v>
      </c>
      <c r="H70" s="58">
        <v>3388</v>
      </c>
      <c r="I70" s="61">
        <v>0.44380403458213258</v>
      </c>
      <c r="J70" s="59">
        <v>-8.1593927893738136E-2</v>
      </c>
      <c r="K70" s="58">
        <v>3032</v>
      </c>
      <c r="L70" s="61">
        <v>0.44719764011799412</v>
      </c>
      <c r="M70" s="59">
        <v>-0.1050767414403778</v>
      </c>
      <c r="N70" s="58">
        <v>2079</v>
      </c>
      <c r="O70" s="61">
        <v>0.41225461035098154</v>
      </c>
      <c r="P70" s="59">
        <v>-0.31431398416886541</v>
      </c>
      <c r="Q70" s="58">
        <v>2254</v>
      </c>
      <c r="R70" s="61">
        <v>0.43929058663028647</v>
      </c>
      <c r="S70" s="59">
        <v>8.4175084175084181E-2</v>
      </c>
    </row>
    <row r="71" spans="1:19" x14ac:dyDescent="0.3">
      <c r="A71" s="508"/>
      <c r="B71" t="s">
        <v>75</v>
      </c>
      <c r="C71" s="58">
        <v>4246</v>
      </c>
      <c r="D71" s="59">
        <v>0.50990752972258913</v>
      </c>
      <c r="E71" s="58">
        <v>4358</v>
      </c>
      <c r="F71" s="61">
        <v>0.52544007716421515</v>
      </c>
      <c r="G71" s="59">
        <v>2.6377767310409798E-2</v>
      </c>
      <c r="H71" s="58">
        <v>4046</v>
      </c>
      <c r="I71" s="61">
        <v>0.52999738014147235</v>
      </c>
      <c r="J71" s="59">
        <v>-7.1592473611748503E-2</v>
      </c>
      <c r="K71" s="58">
        <v>3539</v>
      </c>
      <c r="L71" s="61">
        <v>0.52197640117994104</v>
      </c>
      <c r="M71" s="59">
        <v>-0.12530894710825508</v>
      </c>
      <c r="N71" s="58">
        <v>2765</v>
      </c>
      <c r="O71" s="61">
        <v>0.54828475114019437</v>
      </c>
      <c r="P71" s="59">
        <v>-0.21870584910991805</v>
      </c>
      <c r="Q71" s="58">
        <v>2690</v>
      </c>
      <c r="R71" s="61">
        <v>0.52426427596959657</v>
      </c>
      <c r="S71" s="59">
        <v>-2.7124773960216998E-2</v>
      </c>
    </row>
    <row r="72" spans="1:19" x14ac:dyDescent="0.3">
      <c r="A72" s="508"/>
      <c r="B72" t="s">
        <v>43</v>
      </c>
      <c r="C72" s="58">
        <v>247</v>
      </c>
      <c r="D72" s="59">
        <v>2.9662543533085145E-2</v>
      </c>
      <c r="E72" s="58">
        <v>247</v>
      </c>
      <c r="F72" s="61">
        <v>2.9780564263322883E-2</v>
      </c>
      <c r="G72" s="59">
        <v>0</v>
      </c>
      <c r="H72" s="58">
        <v>200</v>
      </c>
      <c r="I72" s="61">
        <v>2.6198585276395073E-2</v>
      </c>
      <c r="J72" s="59">
        <v>-0.19028340080971659</v>
      </c>
      <c r="K72" s="58">
        <v>209</v>
      </c>
      <c r="L72" s="61">
        <v>3.0825958702064896E-2</v>
      </c>
      <c r="M72" s="59">
        <v>4.4999999999999998E-2</v>
      </c>
      <c r="N72" s="58">
        <v>199</v>
      </c>
      <c r="O72" s="61">
        <v>3.9460638508824114E-2</v>
      </c>
      <c r="P72" s="59">
        <v>-4.784688995215311E-2</v>
      </c>
      <c r="Q72" s="58">
        <v>187</v>
      </c>
      <c r="R72" s="61">
        <v>3.6445137400116935E-2</v>
      </c>
      <c r="S72" s="59">
        <v>-6.030150753768844E-2</v>
      </c>
    </row>
    <row r="73" spans="1:19" x14ac:dyDescent="0.3">
      <c r="A73" s="508"/>
      <c r="B73" t="s">
        <v>13</v>
      </c>
      <c r="C73" s="58">
        <v>8327</v>
      </c>
      <c r="D73" s="59">
        <v>1</v>
      </c>
      <c r="E73" s="58">
        <v>8294</v>
      </c>
      <c r="F73" s="61">
        <v>1</v>
      </c>
      <c r="G73" s="59">
        <v>-3.9630118890356669E-3</v>
      </c>
      <c r="H73" s="58">
        <v>7634</v>
      </c>
      <c r="I73" s="61">
        <v>1</v>
      </c>
      <c r="J73" s="59">
        <v>-7.9575596816976124E-2</v>
      </c>
      <c r="K73" s="58">
        <v>6780</v>
      </c>
      <c r="L73" s="61">
        <v>1</v>
      </c>
      <c r="M73" s="59">
        <v>-0.11186795913020697</v>
      </c>
      <c r="N73" s="58">
        <v>5043</v>
      </c>
      <c r="O73" s="61">
        <v>1</v>
      </c>
      <c r="P73" s="59">
        <v>-0.25619469026548675</v>
      </c>
      <c r="Q73" s="58">
        <v>5131</v>
      </c>
      <c r="R73" s="61">
        <v>1</v>
      </c>
      <c r="S73" s="59">
        <v>1.7449930596866944E-2</v>
      </c>
    </row>
    <row r="74" spans="1:19" x14ac:dyDescent="0.3">
      <c r="A74" s="508" t="s">
        <v>176</v>
      </c>
      <c r="B74" t="s">
        <v>74</v>
      </c>
      <c r="C74" s="58">
        <v>101985</v>
      </c>
      <c r="D74" s="59">
        <v>0.45116124751161246</v>
      </c>
      <c r="E74" s="58">
        <v>86804</v>
      </c>
      <c r="F74" s="61">
        <v>0.45573102608257382</v>
      </c>
      <c r="G74" s="59">
        <v>-0.14885522380742267</v>
      </c>
      <c r="H74" s="58">
        <v>96732</v>
      </c>
      <c r="I74" s="61">
        <v>0.45369141367002641</v>
      </c>
      <c r="J74" s="59">
        <v>0.11437260955716326</v>
      </c>
      <c r="K74" s="58">
        <v>99114</v>
      </c>
      <c r="L74" s="61">
        <v>0.43473912757418254</v>
      </c>
      <c r="M74" s="59">
        <v>2.4624736385063888E-2</v>
      </c>
      <c r="N74" s="58">
        <v>77490</v>
      </c>
      <c r="O74" s="61">
        <v>0.41181722521603265</v>
      </c>
      <c r="P74" s="59">
        <v>-0.21817301289424298</v>
      </c>
      <c r="Q74" s="58">
        <v>85561</v>
      </c>
      <c r="R74" s="61">
        <v>0.42893739472206627</v>
      </c>
      <c r="S74" s="59">
        <v>0.10415537488708221</v>
      </c>
    </row>
    <row r="75" spans="1:19" x14ac:dyDescent="0.3">
      <c r="A75" s="508"/>
      <c r="B75" t="s">
        <v>75</v>
      </c>
      <c r="C75" s="58">
        <v>106973</v>
      </c>
      <c r="D75" s="59">
        <v>0.47322716213227162</v>
      </c>
      <c r="E75" s="58">
        <v>89642</v>
      </c>
      <c r="F75" s="61">
        <v>0.47063085387878534</v>
      </c>
      <c r="G75" s="59">
        <v>-0.16201284436259616</v>
      </c>
      <c r="H75" s="58">
        <v>99108</v>
      </c>
      <c r="I75" s="61">
        <v>0.46483530399463441</v>
      </c>
      <c r="J75" s="59">
        <v>0.10559782244929831</v>
      </c>
      <c r="K75" s="58">
        <v>105224</v>
      </c>
      <c r="L75" s="61">
        <v>0.46153913634668947</v>
      </c>
      <c r="M75" s="59">
        <v>6.1710457278928037E-2</v>
      </c>
      <c r="N75" s="58">
        <v>90070</v>
      </c>
      <c r="O75" s="61">
        <v>0.47867308652997886</v>
      </c>
      <c r="P75" s="59">
        <v>-0.14401657416558961</v>
      </c>
      <c r="Q75" s="58">
        <v>90388</v>
      </c>
      <c r="R75" s="61">
        <v>0.45313627977861554</v>
      </c>
      <c r="S75" s="59">
        <v>3.530587320972577E-3</v>
      </c>
    </row>
    <row r="76" spans="1:19" x14ac:dyDescent="0.3">
      <c r="A76" s="508"/>
      <c r="B76" t="s">
        <v>43</v>
      </c>
      <c r="C76" s="58">
        <v>17092</v>
      </c>
      <c r="D76" s="59">
        <v>7.5611590356115907E-2</v>
      </c>
      <c r="E76" s="58">
        <v>14026</v>
      </c>
      <c r="F76" s="61">
        <v>7.3638120038640856E-2</v>
      </c>
      <c r="G76" s="59">
        <v>-0.1793821670957173</v>
      </c>
      <c r="H76" s="58">
        <v>17371</v>
      </c>
      <c r="I76" s="61">
        <v>8.1473282335339167E-2</v>
      </c>
      <c r="J76" s="59">
        <v>0.23848566947098246</v>
      </c>
      <c r="K76" s="58">
        <v>23647</v>
      </c>
      <c r="L76" s="61">
        <v>0.10372173607912802</v>
      </c>
      <c r="M76" s="59">
        <v>0.36129180818605722</v>
      </c>
      <c r="N76" s="58">
        <v>20606</v>
      </c>
      <c r="O76" s="61">
        <v>0.1095096882539885</v>
      </c>
      <c r="P76" s="59">
        <v>-0.12859982238761788</v>
      </c>
      <c r="Q76" s="58">
        <v>23523</v>
      </c>
      <c r="R76" s="61">
        <v>0.1179263254993182</v>
      </c>
      <c r="S76" s="59">
        <v>0.14156071047267785</v>
      </c>
    </row>
    <row r="77" spans="1:19" x14ac:dyDescent="0.3">
      <c r="A77" s="508"/>
      <c r="B77" t="s">
        <v>13</v>
      </c>
      <c r="C77" s="58">
        <v>226050</v>
      </c>
      <c r="D77" s="59">
        <v>1</v>
      </c>
      <c r="E77" s="58">
        <v>190472</v>
      </c>
      <c r="F77" s="61">
        <v>1</v>
      </c>
      <c r="G77" s="59">
        <v>-0.15738995797389957</v>
      </c>
      <c r="H77" s="58">
        <v>213211</v>
      </c>
      <c r="I77" s="61">
        <v>1</v>
      </c>
      <c r="J77" s="59">
        <v>0.11938237641228107</v>
      </c>
      <c r="K77" s="58">
        <v>227985</v>
      </c>
      <c r="L77" s="61">
        <v>1</v>
      </c>
      <c r="M77" s="59">
        <v>6.9292860124477634E-2</v>
      </c>
      <c r="N77" s="58">
        <v>188166</v>
      </c>
      <c r="O77" s="61">
        <v>1</v>
      </c>
      <c r="P77" s="59">
        <v>-0.17465622738338049</v>
      </c>
      <c r="Q77" s="58">
        <v>199472</v>
      </c>
      <c r="R77" s="61">
        <v>1</v>
      </c>
      <c r="S77" s="59">
        <v>6.0085243880403476E-2</v>
      </c>
    </row>
    <row r="79" spans="1:19" x14ac:dyDescent="0.3">
      <c r="A79" s="167" t="s">
        <v>177</v>
      </c>
    </row>
    <row r="80" spans="1:19" x14ac:dyDescent="0.3">
      <c r="A80" s="168" t="s">
        <v>178</v>
      </c>
      <c r="C80" s="58">
        <v>851628</v>
      </c>
      <c r="D80" s="59">
        <v>0.82600291167122364</v>
      </c>
      <c r="E80" s="60">
        <v>821594</v>
      </c>
      <c r="F80" s="61">
        <v>0.82385548330166303</v>
      </c>
      <c r="G80" s="59">
        <v>-3.5266571789560719E-2</v>
      </c>
      <c r="H80" s="60">
        <v>819240</v>
      </c>
      <c r="I80" s="61">
        <v>0.82034500472135963</v>
      </c>
      <c r="J80" s="59">
        <v>-2.8651621116999593E-3</v>
      </c>
      <c r="K80" s="60">
        <v>793461</v>
      </c>
      <c r="L80" s="61">
        <v>0.81263928717738632</v>
      </c>
      <c r="M80" s="59">
        <v>-3.1466969386260479E-2</v>
      </c>
      <c r="N80" s="60">
        <v>663857</v>
      </c>
      <c r="O80" s="61">
        <v>0.81987615227292931</v>
      </c>
      <c r="P80" s="59">
        <v>-0.16334010115178943</v>
      </c>
      <c r="Q80" s="60">
        <v>680153</v>
      </c>
      <c r="R80" s="61">
        <v>0.82259026199653384</v>
      </c>
      <c r="S80" s="59">
        <v>2.4547455250151673E-2</v>
      </c>
    </row>
    <row r="81" spans="1:21" x14ac:dyDescent="0.3">
      <c r="A81" s="168" t="s">
        <v>17</v>
      </c>
      <c r="C81" s="58">
        <v>179395</v>
      </c>
      <c r="D81" s="59">
        <v>0.17399708832877636</v>
      </c>
      <c r="E81" s="60">
        <v>175661</v>
      </c>
      <c r="F81" s="61">
        <v>0.17614451669833694</v>
      </c>
      <c r="G81" s="59">
        <v>-2.0814403968895445E-2</v>
      </c>
      <c r="H81" s="60">
        <v>179413</v>
      </c>
      <c r="I81" s="61">
        <v>0.17965499527864032</v>
      </c>
      <c r="J81" s="59">
        <v>2.1359322786503654E-2</v>
      </c>
      <c r="K81" s="60">
        <v>182939</v>
      </c>
      <c r="L81" s="61">
        <v>0.18736071282261368</v>
      </c>
      <c r="M81" s="59">
        <v>1.9652979438502305E-2</v>
      </c>
      <c r="N81" s="60">
        <v>145847</v>
      </c>
      <c r="O81" s="61">
        <v>0.18012384772707063</v>
      </c>
      <c r="P81" s="59">
        <v>-0.2027561099601507</v>
      </c>
      <c r="Q81" s="60">
        <v>146690</v>
      </c>
      <c r="R81" s="61">
        <v>0.17740973800346618</v>
      </c>
      <c r="S81" s="59">
        <v>5.780029757211258E-3</v>
      </c>
    </row>
    <row r="82" spans="1:21" x14ac:dyDescent="0.3">
      <c r="A82" s="168" t="s">
        <v>13</v>
      </c>
      <c r="C82" s="58">
        <v>1031023</v>
      </c>
      <c r="D82" s="59">
        <v>1</v>
      </c>
      <c r="E82" s="58">
        <v>997255</v>
      </c>
      <c r="F82" s="61">
        <v>1</v>
      </c>
      <c r="G82" s="59">
        <v>-3.2751936668726112E-2</v>
      </c>
      <c r="H82" s="58">
        <v>998653</v>
      </c>
      <c r="I82" s="61">
        <v>1</v>
      </c>
      <c r="J82" s="59">
        <v>1.4018480729602878E-3</v>
      </c>
      <c r="K82" s="58">
        <v>976400</v>
      </c>
      <c r="L82" s="61">
        <v>1</v>
      </c>
      <c r="M82" s="59">
        <v>-2.2283015221503333E-2</v>
      </c>
      <c r="N82" s="58">
        <v>809704</v>
      </c>
      <c r="O82" s="61">
        <v>1</v>
      </c>
      <c r="P82" s="59">
        <v>-0.17072511265874646</v>
      </c>
      <c r="Q82" s="58">
        <v>826843</v>
      </c>
      <c r="R82" s="61">
        <v>1</v>
      </c>
      <c r="S82" s="59">
        <v>2.1166994358432278E-2</v>
      </c>
    </row>
    <row r="84" spans="1:21" ht="15.6" x14ac:dyDescent="0.3">
      <c r="A84" s="406" t="s">
        <v>337</v>
      </c>
      <c r="B84" s="406"/>
      <c r="C84" s="406"/>
      <c r="D84" s="406"/>
      <c r="E84" s="406"/>
      <c r="F84" s="406"/>
      <c r="G84" s="406"/>
      <c r="H84" s="406"/>
      <c r="I84" s="406"/>
      <c r="J84" s="406"/>
      <c r="K84" s="406"/>
      <c r="L84" s="406"/>
      <c r="M84" s="406"/>
      <c r="N84" s="406"/>
      <c r="O84" s="406"/>
      <c r="P84" s="406"/>
      <c r="Q84" s="406"/>
      <c r="R84" s="406"/>
      <c r="S84" s="407"/>
    </row>
    <row r="85" spans="1:21" x14ac:dyDescent="0.3">
      <c r="A85" s="336" t="s">
        <v>446</v>
      </c>
      <c r="C85" s="139"/>
      <c r="D85" s="140"/>
      <c r="E85" s="141"/>
      <c r="F85" s="142"/>
      <c r="G85" s="140"/>
      <c r="H85" s="141"/>
      <c r="I85" s="142"/>
      <c r="J85" s="140"/>
    </row>
    <row r="86" spans="1:21" x14ac:dyDescent="0.3">
      <c r="A86" s="170" t="s">
        <v>134</v>
      </c>
      <c r="C86" s="139"/>
      <c r="D86" s="140"/>
      <c r="E86" s="141"/>
      <c r="F86" s="142"/>
      <c r="G86" s="140"/>
      <c r="H86" s="141"/>
      <c r="I86" s="142"/>
      <c r="J86" s="140"/>
      <c r="K86" s="60">
        <v>176467</v>
      </c>
      <c r="L86" s="61">
        <v>0.1807</v>
      </c>
      <c r="N86" s="60">
        <v>156803</v>
      </c>
      <c r="O86" s="61">
        <v>0.19370000000000001</v>
      </c>
      <c r="P86" s="59">
        <v>-0.11143159910918188</v>
      </c>
      <c r="Q86" s="60">
        <v>156954</v>
      </c>
      <c r="R86" s="61">
        <v>0.1898</v>
      </c>
      <c r="S86" s="59">
        <v>9.629917794939935E-4</v>
      </c>
      <c r="U86" s="61"/>
    </row>
    <row r="87" spans="1:21" x14ac:dyDescent="0.3">
      <c r="A87" s="170" t="s">
        <v>133</v>
      </c>
      <c r="C87" s="139"/>
      <c r="D87" s="140"/>
      <c r="E87" s="141"/>
      <c r="F87" s="142"/>
      <c r="G87" s="140"/>
      <c r="H87" s="141"/>
      <c r="I87" s="142"/>
      <c r="J87" s="140"/>
      <c r="K87" s="60">
        <v>201953</v>
      </c>
      <c r="L87" s="61">
        <v>0.20680000000000001</v>
      </c>
      <c r="N87" s="60">
        <v>173057</v>
      </c>
      <c r="O87" s="61">
        <v>0.2137</v>
      </c>
      <c r="P87" s="59">
        <v>-0.14308279649225319</v>
      </c>
      <c r="Q87" s="60">
        <v>174998</v>
      </c>
      <c r="R87" s="61">
        <v>0.21160000000000001</v>
      </c>
      <c r="S87" s="59">
        <v>1.1215957748025307E-2</v>
      </c>
      <c r="U87" s="61"/>
    </row>
    <row r="88" spans="1:21" x14ac:dyDescent="0.3">
      <c r="A88" s="170" t="s">
        <v>132</v>
      </c>
      <c r="C88" s="139"/>
      <c r="D88" s="140"/>
      <c r="E88" s="141"/>
      <c r="F88" s="142"/>
      <c r="G88" s="140"/>
      <c r="H88" s="141"/>
      <c r="I88" s="142"/>
      <c r="J88" s="140"/>
      <c r="K88" s="60">
        <v>188667</v>
      </c>
      <c r="L88" s="61">
        <v>0.19320000000000001</v>
      </c>
      <c r="N88" s="60">
        <v>155438</v>
      </c>
      <c r="O88" s="61">
        <v>0.192</v>
      </c>
      <c r="P88" s="59">
        <v>-0.17612513052097079</v>
      </c>
      <c r="Q88" s="60">
        <v>158986</v>
      </c>
      <c r="R88" s="61">
        <v>0.1923</v>
      </c>
      <c r="S88" s="59">
        <v>2.2825821227756338E-2</v>
      </c>
      <c r="T88" s="173"/>
      <c r="U88" s="61"/>
    </row>
    <row r="89" spans="1:21" x14ac:dyDescent="0.3">
      <c r="A89" s="170" t="s">
        <v>131</v>
      </c>
      <c r="C89" s="139"/>
      <c r="D89" s="140"/>
      <c r="E89" s="141"/>
      <c r="F89" s="142"/>
      <c r="G89" s="140"/>
      <c r="H89" s="141"/>
      <c r="I89" s="142"/>
      <c r="J89" s="140"/>
      <c r="K89" s="60">
        <v>169777</v>
      </c>
      <c r="L89" s="61">
        <v>0.1739</v>
      </c>
      <c r="N89" s="60">
        <v>137800</v>
      </c>
      <c r="O89" s="61">
        <v>0.17019999999999999</v>
      </c>
      <c r="P89" s="59">
        <v>-0.18834706703499293</v>
      </c>
      <c r="Q89" s="60">
        <v>140127</v>
      </c>
      <c r="R89" s="61">
        <v>0.16950000000000001</v>
      </c>
      <c r="S89" s="59">
        <v>1.6886792452830202E-2</v>
      </c>
      <c r="T89" s="173"/>
      <c r="U89" s="61"/>
    </row>
    <row r="90" spans="1:21" x14ac:dyDescent="0.3">
      <c r="A90" s="170" t="s">
        <v>130</v>
      </c>
      <c r="C90" s="139"/>
      <c r="D90" s="140"/>
      <c r="E90" s="141"/>
      <c r="F90" s="142"/>
      <c r="G90" s="140"/>
      <c r="H90" s="141"/>
      <c r="I90" s="142"/>
      <c r="J90" s="140"/>
      <c r="K90" s="60">
        <v>147054</v>
      </c>
      <c r="L90" s="61">
        <v>0.15060000000000001</v>
      </c>
      <c r="N90" s="60">
        <v>113697</v>
      </c>
      <c r="O90" s="61">
        <v>0.1404</v>
      </c>
      <c r="P90" s="59">
        <v>-0.22683504018931822</v>
      </c>
      <c r="Q90" s="60">
        <v>117600</v>
      </c>
      <c r="R90" s="61">
        <v>0.14219999999999999</v>
      </c>
      <c r="S90" s="59">
        <v>3.4328082535159288E-2</v>
      </c>
      <c r="T90" s="173"/>
      <c r="U90" s="61"/>
    </row>
    <row r="91" spans="1:21" x14ac:dyDescent="0.3">
      <c r="A91" s="170" t="s">
        <v>135</v>
      </c>
      <c r="C91" s="139"/>
      <c r="D91" s="140"/>
      <c r="E91" s="141"/>
      <c r="F91" s="142"/>
      <c r="G91" s="140"/>
      <c r="H91" s="141"/>
      <c r="I91" s="142"/>
      <c r="J91" s="140"/>
      <c r="K91" s="60">
        <v>92482</v>
      </c>
      <c r="L91" s="61">
        <v>9.4700000000000006E-2</v>
      </c>
      <c r="N91" s="60">
        <v>72909</v>
      </c>
      <c r="O91" s="61">
        <v>0.09</v>
      </c>
      <c r="P91" s="59">
        <v>-0.21164118423044487</v>
      </c>
      <c r="Q91" s="60">
        <v>78178</v>
      </c>
      <c r="R91" s="61">
        <v>9.4500000000000001E-2</v>
      </c>
      <c r="S91" s="59">
        <v>7.2268169910436386E-2</v>
      </c>
      <c r="U91" s="61"/>
    </row>
    <row r="92" spans="1:21" x14ac:dyDescent="0.3">
      <c r="A92" s="170" t="s">
        <v>13</v>
      </c>
      <c r="C92" s="139"/>
      <c r="D92" s="140"/>
      <c r="E92" s="141"/>
      <c r="F92" s="142"/>
      <c r="G92" s="140"/>
      <c r="H92" s="141"/>
      <c r="I92" s="142"/>
      <c r="J92" s="140"/>
      <c r="K92" s="60">
        <v>976400</v>
      </c>
      <c r="L92" s="61">
        <v>1</v>
      </c>
      <c r="N92" s="60">
        <v>809704</v>
      </c>
      <c r="O92" s="61">
        <v>1</v>
      </c>
      <c r="P92" s="59">
        <v>-0.17072511265874646</v>
      </c>
      <c r="Q92" s="60">
        <v>826843</v>
      </c>
      <c r="R92" s="61">
        <v>1</v>
      </c>
      <c r="S92" s="59">
        <v>2.1166994358432278E-2</v>
      </c>
      <c r="U92" s="61"/>
    </row>
    <row r="93" spans="1:21" x14ac:dyDescent="0.3">
      <c r="C93" s="139"/>
      <c r="D93" s="140"/>
      <c r="E93" s="141"/>
      <c r="F93" s="142"/>
      <c r="G93" s="140"/>
      <c r="H93" s="141"/>
      <c r="I93" s="142"/>
      <c r="J93" s="140"/>
    </row>
    <row r="94" spans="1:21" x14ac:dyDescent="0.3">
      <c r="A94" s="336" t="s">
        <v>444</v>
      </c>
      <c r="C94" s="139"/>
      <c r="D94" s="140"/>
      <c r="E94" s="141"/>
      <c r="F94" s="142"/>
      <c r="G94" s="140"/>
      <c r="H94" s="141"/>
      <c r="I94" s="142"/>
      <c r="J94" s="140"/>
    </row>
    <row r="95" spans="1:21" x14ac:dyDescent="0.3">
      <c r="A95" s="536" t="s">
        <v>74</v>
      </c>
      <c r="B95" s="138" t="s">
        <v>134</v>
      </c>
      <c r="C95" s="139"/>
      <c r="D95" s="140"/>
      <c r="E95" s="141"/>
      <c r="F95" s="142"/>
      <c r="G95" s="140"/>
      <c r="H95" s="141"/>
      <c r="I95" s="142"/>
      <c r="J95" s="140"/>
      <c r="K95" s="60">
        <v>86691</v>
      </c>
      <c r="L95" s="61">
        <v>0.1958</v>
      </c>
      <c r="N95" s="60">
        <v>75216</v>
      </c>
      <c r="O95" s="61">
        <v>0.2142</v>
      </c>
      <c r="P95" s="59">
        <v>-0.13236668166245635</v>
      </c>
      <c r="Q95" s="60">
        <v>77942</v>
      </c>
      <c r="R95" s="61">
        <v>0.20730000000000001</v>
      </c>
      <c r="S95" s="59">
        <v>3.6242288874707596E-2</v>
      </c>
      <c r="U95" s="61"/>
    </row>
    <row r="96" spans="1:21" x14ac:dyDescent="0.3">
      <c r="A96" s="536"/>
      <c r="B96" s="138" t="s">
        <v>133</v>
      </c>
      <c r="C96" s="139"/>
      <c r="D96" s="140"/>
      <c r="E96" s="141"/>
      <c r="F96" s="142"/>
      <c r="G96" s="140"/>
      <c r="H96" s="141"/>
      <c r="I96" s="142"/>
      <c r="J96" s="140"/>
      <c r="K96" s="60">
        <v>94579</v>
      </c>
      <c r="L96" s="61">
        <v>0.21360000000000001</v>
      </c>
      <c r="N96" s="60">
        <v>77680</v>
      </c>
      <c r="O96" s="61">
        <v>0.22120000000000001</v>
      </c>
      <c r="P96" s="59">
        <v>-0.17867602744795352</v>
      </c>
      <c r="Q96" s="60">
        <v>82042</v>
      </c>
      <c r="R96" s="61">
        <v>0.21820000000000001</v>
      </c>
      <c r="S96" s="59">
        <v>5.6153450051493303E-2</v>
      </c>
      <c r="U96" s="61"/>
    </row>
    <row r="97" spans="1:21" x14ac:dyDescent="0.3">
      <c r="A97" s="536"/>
      <c r="B97" s="138" t="s">
        <v>132</v>
      </c>
      <c r="C97" s="139"/>
      <c r="D97" s="140"/>
      <c r="E97" s="141"/>
      <c r="F97" s="142"/>
      <c r="G97" s="140"/>
      <c r="H97" s="141"/>
      <c r="I97" s="142"/>
      <c r="J97" s="140"/>
      <c r="K97" s="60">
        <v>84684</v>
      </c>
      <c r="L97" s="61">
        <v>0.1913</v>
      </c>
      <c r="N97" s="60">
        <v>66158</v>
      </c>
      <c r="O97" s="61">
        <v>0.18840000000000001</v>
      </c>
      <c r="P97" s="59">
        <v>-0.21876623683340424</v>
      </c>
      <c r="Q97" s="60">
        <v>71218</v>
      </c>
      <c r="R97" s="61">
        <v>0.18940000000000001</v>
      </c>
      <c r="S97" s="59">
        <v>7.6483569636325077E-2</v>
      </c>
      <c r="U97" s="61"/>
    </row>
    <row r="98" spans="1:21" x14ac:dyDescent="0.3">
      <c r="A98" s="536"/>
      <c r="B98" s="138" t="s">
        <v>131</v>
      </c>
      <c r="C98" s="139"/>
      <c r="D98" s="140"/>
      <c r="E98" s="141"/>
      <c r="F98" s="142"/>
      <c r="G98" s="140"/>
      <c r="H98" s="141"/>
      <c r="I98" s="142"/>
      <c r="J98" s="140"/>
      <c r="K98" s="60">
        <v>73503</v>
      </c>
      <c r="L98" s="61">
        <v>0.16600000000000001</v>
      </c>
      <c r="N98" s="60">
        <v>56174</v>
      </c>
      <c r="O98" s="61">
        <v>0.16</v>
      </c>
      <c r="P98" s="59">
        <v>-0.23575908466321105</v>
      </c>
      <c r="Q98" s="60">
        <v>60497</v>
      </c>
      <c r="R98" s="61">
        <v>0.16089999999999999</v>
      </c>
      <c r="S98" s="59">
        <v>7.6957311211592661E-2</v>
      </c>
      <c r="U98" s="61"/>
    </row>
    <row r="99" spans="1:21" x14ac:dyDescent="0.3">
      <c r="A99" s="536"/>
      <c r="B99" s="138" t="s">
        <v>130</v>
      </c>
      <c r="C99" s="139"/>
      <c r="D99" s="140"/>
      <c r="E99" s="141"/>
      <c r="F99" s="142"/>
      <c r="G99" s="140"/>
      <c r="H99" s="141"/>
      <c r="I99" s="142"/>
      <c r="J99" s="140"/>
      <c r="K99" s="60">
        <v>60326</v>
      </c>
      <c r="L99" s="61">
        <v>0.13619999999999999</v>
      </c>
      <c r="N99" s="60">
        <v>43757</v>
      </c>
      <c r="O99" s="61">
        <v>0.1246</v>
      </c>
      <c r="P99" s="59">
        <v>-0.27465769320027844</v>
      </c>
      <c r="Q99" s="60">
        <v>47899</v>
      </c>
      <c r="R99" s="61">
        <v>0.12740000000000001</v>
      </c>
      <c r="S99" s="59">
        <v>9.4659140251845519E-2</v>
      </c>
      <c r="U99" s="61"/>
    </row>
    <row r="100" spans="1:21" x14ac:dyDescent="0.3">
      <c r="A100" s="536"/>
      <c r="B100" s="138" t="s">
        <v>135</v>
      </c>
      <c r="C100" s="139"/>
      <c r="D100" s="140"/>
      <c r="E100" s="141"/>
      <c r="F100" s="142"/>
      <c r="G100" s="140"/>
      <c r="H100" s="141"/>
      <c r="I100" s="142"/>
      <c r="J100" s="140"/>
      <c r="K100" s="60">
        <v>42994</v>
      </c>
      <c r="L100" s="61">
        <v>9.7100000000000006E-2</v>
      </c>
      <c r="N100" s="60">
        <v>32184</v>
      </c>
      <c r="O100" s="61">
        <v>9.1600000000000001E-2</v>
      </c>
      <c r="P100" s="59">
        <v>-0.25143043215332372</v>
      </c>
      <c r="Q100" s="60">
        <v>36322</v>
      </c>
      <c r="R100" s="61">
        <v>9.6600000000000005E-2</v>
      </c>
      <c r="S100" s="59">
        <v>0.1285732040765597</v>
      </c>
      <c r="U100" s="61"/>
    </row>
    <row r="101" spans="1:21" x14ac:dyDescent="0.3">
      <c r="A101" s="536"/>
      <c r="B101" s="138" t="s">
        <v>13</v>
      </c>
      <c r="C101" s="139"/>
      <c r="D101" s="140"/>
      <c r="E101" s="141"/>
      <c r="F101" s="142"/>
      <c r="G101" s="140"/>
      <c r="H101" s="141"/>
      <c r="I101" s="142"/>
      <c r="J101" s="140"/>
      <c r="K101" s="60">
        <v>442777</v>
      </c>
      <c r="L101" s="61">
        <v>1</v>
      </c>
      <c r="N101" s="60">
        <v>351169</v>
      </c>
      <c r="O101" s="61">
        <v>1</v>
      </c>
      <c r="P101" s="59">
        <v>-0.20689421537252384</v>
      </c>
      <c r="Q101" s="60">
        <v>375920</v>
      </c>
      <c r="R101" s="61">
        <v>1</v>
      </c>
      <c r="S101" s="59">
        <v>7.0481733866030405E-2</v>
      </c>
      <c r="U101" s="61"/>
    </row>
    <row r="102" spans="1:21" x14ac:dyDescent="0.3">
      <c r="A102" s="536" t="s">
        <v>75</v>
      </c>
      <c r="B102" s="138" t="s">
        <v>134</v>
      </c>
      <c r="C102" s="139"/>
      <c r="D102" s="140"/>
      <c r="E102" s="141"/>
      <c r="F102" s="142"/>
      <c r="G102" s="140"/>
      <c r="H102" s="141"/>
      <c r="I102" s="142"/>
      <c r="J102" s="140"/>
      <c r="K102" s="60">
        <v>80407</v>
      </c>
      <c r="L102" s="61">
        <v>0.16589999999999999</v>
      </c>
      <c r="N102" s="60">
        <v>73320</v>
      </c>
      <c r="O102" s="61">
        <v>0.17580000000000001</v>
      </c>
      <c r="P102" s="59">
        <v>-8.8139092367579885E-2</v>
      </c>
      <c r="Q102" s="60">
        <v>69660</v>
      </c>
      <c r="R102" s="61">
        <v>0.17219999999999999</v>
      </c>
      <c r="S102" s="59">
        <v>-4.9918166939443509E-2</v>
      </c>
      <c r="U102" s="61"/>
    </row>
    <row r="103" spans="1:21" x14ac:dyDescent="0.3">
      <c r="A103" s="536"/>
      <c r="B103" s="138" t="s">
        <v>133</v>
      </c>
      <c r="C103" s="139"/>
      <c r="D103" s="140"/>
      <c r="E103" s="141"/>
      <c r="F103" s="142"/>
      <c r="G103" s="140"/>
      <c r="H103" s="141"/>
      <c r="I103" s="142"/>
      <c r="J103" s="140"/>
      <c r="K103" s="60">
        <v>97325</v>
      </c>
      <c r="L103" s="61">
        <v>0.20080000000000001</v>
      </c>
      <c r="N103" s="60">
        <v>86505</v>
      </c>
      <c r="O103" s="61">
        <v>0.2074</v>
      </c>
      <c r="P103" s="59">
        <v>-0.11117390187516052</v>
      </c>
      <c r="Q103" s="60">
        <v>83112</v>
      </c>
      <c r="R103" s="61">
        <v>0.2054</v>
      </c>
      <c r="S103" s="59">
        <v>-3.9223166290965894E-2</v>
      </c>
      <c r="U103" s="61"/>
    </row>
    <row r="104" spans="1:21" x14ac:dyDescent="0.3">
      <c r="A104" s="536"/>
      <c r="B104" s="138" t="s">
        <v>132</v>
      </c>
      <c r="C104" s="139"/>
      <c r="D104" s="140"/>
      <c r="E104" s="141"/>
      <c r="F104" s="142"/>
      <c r="G104" s="140"/>
      <c r="H104" s="141"/>
      <c r="I104" s="142"/>
      <c r="J104" s="140"/>
      <c r="K104" s="60">
        <v>94740</v>
      </c>
      <c r="L104" s="61">
        <v>0.19550000000000001</v>
      </c>
      <c r="N104" s="60">
        <v>81412</v>
      </c>
      <c r="O104" s="61">
        <v>0.19520000000000001</v>
      </c>
      <c r="P104" s="59">
        <v>-0.14067975511927377</v>
      </c>
      <c r="Q104" s="60">
        <v>79060</v>
      </c>
      <c r="R104" s="61">
        <v>0.19539999999999999</v>
      </c>
      <c r="S104" s="59">
        <v>-2.8890089913034989E-2</v>
      </c>
      <c r="U104" s="61"/>
    </row>
    <row r="105" spans="1:21" x14ac:dyDescent="0.3">
      <c r="A105" s="536"/>
      <c r="B105" s="138" t="s">
        <v>131</v>
      </c>
      <c r="C105" s="139"/>
      <c r="D105" s="140"/>
      <c r="E105" s="141"/>
      <c r="F105" s="142"/>
      <c r="G105" s="140"/>
      <c r="H105" s="141"/>
      <c r="I105" s="142"/>
      <c r="J105" s="140"/>
      <c r="K105" s="60">
        <v>87995</v>
      </c>
      <c r="L105" s="61">
        <v>0.18160000000000001</v>
      </c>
      <c r="N105" s="60">
        <v>74803</v>
      </c>
      <c r="O105" s="61">
        <v>0.1794</v>
      </c>
      <c r="P105" s="59">
        <v>-0.14991760895505424</v>
      </c>
      <c r="Q105" s="60">
        <v>72150</v>
      </c>
      <c r="R105" s="61">
        <v>0.17829999999999999</v>
      </c>
      <c r="S105" s="59">
        <v>-3.5466491985615578E-2</v>
      </c>
      <c r="U105" s="61"/>
    </row>
    <row r="106" spans="1:21" x14ac:dyDescent="0.3">
      <c r="A106" s="536"/>
      <c r="B106" s="138" t="s">
        <v>130</v>
      </c>
      <c r="C106" s="139"/>
      <c r="D106" s="140"/>
      <c r="E106" s="141"/>
      <c r="F106" s="142"/>
      <c r="G106" s="140"/>
      <c r="H106" s="141"/>
      <c r="I106" s="142"/>
      <c r="J106" s="140"/>
      <c r="K106" s="60">
        <v>79036</v>
      </c>
      <c r="L106" s="61">
        <v>0.16309999999999999</v>
      </c>
      <c r="N106" s="60">
        <v>63946</v>
      </c>
      <c r="O106" s="61">
        <v>0.15329999999999999</v>
      </c>
      <c r="P106" s="59">
        <v>-0.19092565413229412</v>
      </c>
      <c r="Q106" s="60">
        <v>62958</v>
      </c>
      <c r="R106" s="61">
        <v>0.15559999999999999</v>
      </c>
      <c r="S106" s="59">
        <v>-1.5450536390079095E-2</v>
      </c>
      <c r="U106" s="61"/>
    </row>
    <row r="107" spans="1:21" x14ac:dyDescent="0.3">
      <c r="A107" s="536"/>
      <c r="B107" s="138" t="s">
        <v>135</v>
      </c>
      <c r="C107" s="139"/>
      <c r="D107" s="140"/>
      <c r="E107" s="141"/>
      <c r="F107" s="142"/>
      <c r="G107" s="140"/>
      <c r="H107" s="141"/>
      <c r="I107" s="142"/>
      <c r="J107" s="140"/>
      <c r="K107" s="60">
        <v>45085</v>
      </c>
      <c r="L107" s="61">
        <v>9.2999999999999999E-2</v>
      </c>
      <c r="N107" s="60">
        <v>37050</v>
      </c>
      <c r="O107" s="61">
        <v>8.8800000000000004E-2</v>
      </c>
      <c r="P107" s="59">
        <v>-0.17821891981812132</v>
      </c>
      <c r="Q107" s="60">
        <v>37617</v>
      </c>
      <c r="R107" s="61">
        <v>9.2999999999999999E-2</v>
      </c>
      <c r="S107" s="59">
        <v>1.5303643724696281E-2</v>
      </c>
      <c r="U107" s="61"/>
    </row>
    <row r="108" spans="1:21" x14ac:dyDescent="0.3">
      <c r="A108" s="536"/>
      <c r="B108" s="138" t="s">
        <v>13</v>
      </c>
      <c r="C108" s="139"/>
      <c r="D108" s="140"/>
      <c r="E108" s="141"/>
      <c r="F108" s="142"/>
      <c r="G108" s="140"/>
      <c r="H108" s="141"/>
      <c r="I108" s="142"/>
      <c r="J108" s="140"/>
      <c r="K108" s="60">
        <v>484588</v>
      </c>
      <c r="L108" s="61">
        <v>1</v>
      </c>
      <c r="N108" s="60">
        <v>417036</v>
      </c>
      <c r="O108" s="61">
        <v>1</v>
      </c>
      <c r="P108" s="59">
        <v>-0.13940089312983406</v>
      </c>
      <c r="Q108" s="60">
        <v>404557</v>
      </c>
      <c r="R108" s="61">
        <v>1</v>
      </c>
      <c r="S108" s="59">
        <v>-2.9923076185269348E-2</v>
      </c>
      <c r="U108" s="61"/>
    </row>
    <row r="109" spans="1:21" x14ac:dyDescent="0.3">
      <c r="A109" s="536" t="s">
        <v>43</v>
      </c>
      <c r="B109" s="138" t="s">
        <v>134</v>
      </c>
      <c r="C109" s="139"/>
      <c r="D109" s="140"/>
      <c r="E109" s="141"/>
      <c r="F109" s="142"/>
      <c r="G109" s="140"/>
      <c r="H109" s="141"/>
      <c r="I109" s="142"/>
      <c r="J109" s="140"/>
      <c r="K109" s="60">
        <v>9369</v>
      </c>
      <c r="L109" s="61">
        <v>0.19109999999999999</v>
      </c>
      <c r="N109" s="60">
        <v>8267</v>
      </c>
      <c r="O109" s="61">
        <v>0.19919999999999999</v>
      </c>
      <c r="P109" s="59">
        <v>-0.11762194471128185</v>
      </c>
      <c r="Q109" s="60">
        <v>9352</v>
      </c>
      <c r="R109" s="61">
        <v>0.20169999999999999</v>
      </c>
      <c r="S109" s="59">
        <v>0.13124470787468256</v>
      </c>
      <c r="U109" s="61"/>
    </row>
    <row r="110" spans="1:21" x14ac:dyDescent="0.3">
      <c r="A110" s="536"/>
      <c r="B110" s="138" t="s">
        <v>133</v>
      </c>
      <c r="C110" s="139"/>
      <c r="D110" s="140"/>
      <c r="E110" s="141"/>
      <c r="F110" s="142"/>
      <c r="G110" s="140"/>
      <c r="H110" s="141"/>
      <c r="I110" s="142"/>
      <c r="J110" s="140"/>
      <c r="K110" s="60">
        <v>10049</v>
      </c>
      <c r="L110" s="61">
        <v>0.2049</v>
      </c>
      <c r="N110" s="60">
        <v>8872</v>
      </c>
      <c r="O110" s="61">
        <v>0.21379999999999999</v>
      </c>
      <c r="P110" s="59">
        <v>-0.11712608219723353</v>
      </c>
      <c r="Q110" s="60">
        <v>9844</v>
      </c>
      <c r="R110" s="61">
        <v>0.21229999999999999</v>
      </c>
      <c r="S110" s="59">
        <v>0.10955816050495937</v>
      </c>
      <c r="U110" s="61"/>
    </row>
    <row r="111" spans="1:21" x14ac:dyDescent="0.3">
      <c r="A111" s="536"/>
      <c r="B111" s="138" t="s">
        <v>132</v>
      </c>
      <c r="C111" s="139"/>
      <c r="D111" s="140"/>
      <c r="E111" s="141"/>
      <c r="F111" s="142"/>
      <c r="G111" s="140"/>
      <c r="H111" s="141"/>
      <c r="I111" s="142"/>
      <c r="J111" s="140"/>
      <c r="K111" s="60">
        <v>9243</v>
      </c>
      <c r="L111" s="61">
        <v>0.1885</v>
      </c>
      <c r="N111" s="60">
        <v>7868</v>
      </c>
      <c r="O111" s="61">
        <v>0.18959999999999999</v>
      </c>
      <c r="P111" s="59">
        <v>-0.14876122471059183</v>
      </c>
      <c r="Q111" s="60">
        <v>8708</v>
      </c>
      <c r="R111" s="61">
        <v>0.18779999999999999</v>
      </c>
      <c r="S111" s="59">
        <v>0.10676156583629903</v>
      </c>
      <c r="U111" s="61"/>
    </row>
    <row r="112" spans="1:21" x14ac:dyDescent="0.3">
      <c r="A112" s="536"/>
      <c r="B112" s="138" t="s">
        <v>131</v>
      </c>
      <c r="C112" s="139"/>
      <c r="D112" s="140"/>
      <c r="E112" s="141"/>
      <c r="F112" s="142"/>
      <c r="G112" s="140"/>
      <c r="H112" s="141"/>
      <c r="I112" s="142"/>
      <c r="J112" s="140"/>
      <c r="K112" s="60">
        <v>8279</v>
      </c>
      <c r="L112" s="61">
        <v>0.16880000000000001</v>
      </c>
      <c r="N112" s="60">
        <v>6823</v>
      </c>
      <c r="O112" s="61">
        <v>0.16439999999999999</v>
      </c>
      <c r="P112" s="59">
        <v>-0.17586665056166206</v>
      </c>
      <c r="Q112" s="60">
        <v>7480</v>
      </c>
      <c r="R112" s="61">
        <v>0.1613</v>
      </c>
      <c r="S112" s="59">
        <v>9.6291953686061804E-2</v>
      </c>
      <c r="U112" s="61"/>
    </row>
    <row r="113" spans="1:21" x14ac:dyDescent="0.3">
      <c r="A113" s="536"/>
      <c r="B113" s="138" t="s">
        <v>130</v>
      </c>
      <c r="C113" s="139"/>
      <c r="D113" s="140"/>
      <c r="E113" s="141"/>
      <c r="F113" s="142"/>
      <c r="G113" s="140"/>
      <c r="H113" s="141"/>
      <c r="I113" s="142"/>
      <c r="J113" s="140"/>
      <c r="K113" s="60">
        <v>7692</v>
      </c>
      <c r="L113" s="61">
        <v>0.15690000000000001</v>
      </c>
      <c r="N113" s="60">
        <v>5994</v>
      </c>
      <c r="O113" s="61">
        <v>0.1444</v>
      </c>
      <c r="P113" s="59">
        <v>-0.22074882995319811</v>
      </c>
      <c r="Q113" s="60">
        <v>6743</v>
      </c>
      <c r="R113" s="61">
        <v>0.1454</v>
      </c>
      <c r="S113" s="59">
        <v>0.12495829162495831</v>
      </c>
      <c r="U113" s="61"/>
    </row>
    <row r="114" spans="1:21" x14ac:dyDescent="0.3">
      <c r="A114" s="536"/>
      <c r="B114" s="138" t="s">
        <v>135</v>
      </c>
      <c r="C114" s="139"/>
      <c r="D114" s="140"/>
      <c r="E114" s="141"/>
      <c r="F114" s="142"/>
      <c r="G114" s="140"/>
      <c r="H114" s="141"/>
      <c r="I114" s="142"/>
      <c r="J114" s="140"/>
      <c r="K114" s="60">
        <v>4403</v>
      </c>
      <c r="L114" s="61">
        <v>8.9800000000000005E-2</v>
      </c>
      <c r="N114" s="60">
        <v>3675</v>
      </c>
      <c r="O114" s="61">
        <v>8.8599999999999998E-2</v>
      </c>
      <c r="P114" s="59">
        <v>-0.16534181240063595</v>
      </c>
      <c r="Q114" s="60">
        <v>4239</v>
      </c>
      <c r="R114" s="61">
        <v>9.1399999999999995E-2</v>
      </c>
      <c r="S114" s="59">
        <v>0.1534693877551021</v>
      </c>
      <c r="U114" s="61"/>
    </row>
    <row r="115" spans="1:21" x14ac:dyDescent="0.3">
      <c r="A115" s="536"/>
      <c r="B115" s="138" t="s">
        <v>13</v>
      </c>
      <c r="C115" s="139"/>
      <c r="D115" s="140"/>
      <c r="E115" s="141"/>
      <c r="F115" s="142"/>
      <c r="G115" s="140"/>
      <c r="H115" s="141"/>
      <c r="I115" s="142"/>
      <c r="J115" s="140"/>
      <c r="K115" s="60">
        <v>49035</v>
      </c>
      <c r="L115" s="61">
        <v>1</v>
      </c>
      <c r="N115" s="60">
        <v>41499</v>
      </c>
      <c r="O115" s="61">
        <v>1</v>
      </c>
      <c r="P115" s="59">
        <v>-0.15368614255123891</v>
      </c>
      <c r="Q115" s="60">
        <v>46366</v>
      </c>
      <c r="R115" s="61">
        <v>1</v>
      </c>
      <c r="S115" s="59">
        <v>0.11727993445625207</v>
      </c>
      <c r="U115" s="61"/>
    </row>
    <row r="116" spans="1:21" x14ac:dyDescent="0.3">
      <c r="A116" s="170"/>
      <c r="B116" s="138"/>
      <c r="C116" s="139"/>
      <c r="D116" s="140"/>
      <c r="E116" s="139"/>
      <c r="F116" s="142"/>
      <c r="G116" s="140"/>
      <c r="H116" s="139"/>
      <c r="I116" s="142"/>
      <c r="J116" s="140"/>
    </row>
    <row r="117" spans="1:21" x14ac:dyDescent="0.3">
      <c r="A117" s="337" t="s">
        <v>445</v>
      </c>
      <c r="B117" s="138"/>
      <c r="C117" s="139"/>
      <c r="D117" s="140"/>
      <c r="E117" s="139"/>
      <c r="F117" s="142"/>
      <c r="G117" s="140"/>
      <c r="H117" s="139"/>
      <c r="I117" s="142"/>
      <c r="J117" s="140"/>
    </row>
    <row r="118" spans="1:21" x14ac:dyDescent="0.3">
      <c r="A118" s="536" t="s">
        <v>38</v>
      </c>
      <c r="B118" s="138" t="s">
        <v>134</v>
      </c>
      <c r="C118" s="139"/>
      <c r="D118" s="140"/>
      <c r="E118" s="139"/>
      <c r="F118" s="142"/>
      <c r="G118" s="140"/>
      <c r="H118" s="139"/>
      <c r="I118" s="142"/>
      <c r="J118" s="140"/>
      <c r="K118" s="58">
        <v>147593</v>
      </c>
      <c r="L118" s="61">
        <v>0.187</v>
      </c>
      <c r="N118" s="60">
        <v>136242</v>
      </c>
      <c r="O118" s="61">
        <v>0.2024</v>
      </c>
      <c r="P118" s="59">
        <v>-7.6907441409822974E-2</v>
      </c>
      <c r="Q118" s="60">
        <v>135775</v>
      </c>
      <c r="R118" s="61">
        <v>0.19980000000000001</v>
      </c>
      <c r="S118" s="59">
        <v>-3.4277241966500505E-3</v>
      </c>
      <c r="U118" s="61"/>
    </row>
    <row r="119" spans="1:21" x14ac:dyDescent="0.3">
      <c r="A119" s="536"/>
      <c r="B119" s="138" t="s">
        <v>133</v>
      </c>
      <c r="C119" s="139"/>
      <c r="D119" s="140"/>
      <c r="E119" s="139"/>
      <c r="F119" s="142"/>
      <c r="G119" s="140"/>
      <c r="H119" s="139"/>
      <c r="I119" s="142"/>
      <c r="J119" s="140"/>
      <c r="K119" s="58">
        <v>168096</v>
      </c>
      <c r="L119" s="61">
        <v>0.21299999999999999</v>
      </c>
      <c r="N119" s="60">
        <v>147067</v>
      </c>
      <c r="O119" s="61">
        <v>0.2185</v>
      </c>
      <c r="P119" s="59">
        <v>-0.12510113268608414</v>
      </c>
      <c r="Q119" s="60">
        <v>147899</v>
      </c>
      <c r="R119" s="61">
        <v>0.21759999999999999</v>
      </c>
      <c r="S119" s="59">
        <v>5.6572854549286067E-3</v>
      </c>
      <c r="U119" s="61"/>
    </row>
    <row r="120" spans="1:21" x14ac:dyDescent="0.3">
      <c r="A120" s="536"/>
      <c r="B120" s="138" t="s">
        <v>132</v>
      </c>
      <c r="C120" s="139"/>
      <c r="D120" s="140"/>
      <c r="E120" s="139"/>
      <c r="F120" s="142"/>
      <c r="G120" s="140"/>
      <c r="H120" s="139"/>
      <c r="I120" s="142"/>
      <c r="J120" s="140"/>
      <c r="K120" s="58">
        <v>153517</v>
      </c>
      <c r="L120" s="61">
        <v>0.19450000000000001</v>
      </c>
      <c r="N120" s="60">
        <v>129154</v>
      </c>
      <c r="O120" s="61">
        <v>0.19189999999999999</v>
      </c>
      <c r="P120" s="59">
        <v>-0.15869903658878171</v>
      </c>
      <c r="Q120" s="60">
        <v>131001</v>
      </c>
      <c r="R120" s="61">
        <v>0.19270000000000001</v>
      </c>
      <c r="S120" s="59">
        <v>1.4300757235548245E-2</v>
      </c>
      <c r="U120" s="61"/>
    </row>
    <row r="121" spans="1:21" x14ac:dyDescent="0.3">
      <c r="A121" s="536"/>
      <c r="B121" s="138" t="s">
        <v>131</v>
      </c>
      <c r="C121" s="139"/>
      <c r="D121" s="140"/>
      <c r="E121" s="139"/>
      <c r="F121" s="142"/>
      <c r="G121" s="140"/>
      <c r="H121" s="139"/>
      <c r="I121" s="142"/>
      <c r="J121" s="140"/>
      <c r="K121" s="58">
        <v>135563</v>
      </c>
      <c r="L121" s="61">
        <v>0.17180000000000001</v>
      </c>
      <c r="N121" s="60">
        <v>112134</v>
      </c>
      <c r="O121" s="61">
        <v>0.1666</v>
      </c>
      <c r="P121" s="59">
        <v>-0.17282739390541668</v>
      </c>
      <c r="Q121" s="60">
        <v>112819</v>
      </c>
      <c r="R121" s="61">
        <v>0.16600000000000001</v>
      </c>
      <c r="S121" s="59">
        <v>6.1087627303049175E-3</v>
      </c>
      <c r="U121" s="61"/>
    </row>
    <row r="122" spans="1:21" x14ac:dyDescent="0.3">
      <c r="A122" s="536"/>
      <c r="B122" s="138" t="s">
        <v>130</v>
      </c>
      <c r="C122" s="139"/>
      <c r="D122" s="140"/>
      <c r="E122" s="139"/>
      <c r="F122" s="142"/>
      <c r="G122" s="140"/>
      <c r="H122" s="139"/>
      <c r="I122" s="142"/>
      <c r="J122" s="140"/>
      <c r="K122" s="58">
        <v>114867</v>
      </c>
      <c r="L122" s="61">
        <v>0.14549999999999999</v>
      </c>
      <c r="N122" s="60">
        <v>91077</v>
      </c>
      <c r="O122" s="61">
        <v>0.1353</v>
      </c>
      <c r="P122" s="59">
        <v>-0.2071090913839484</v>
      </c>
      <c r="Q122" s="60">
        <v>91887</v>
      </c>
      <c r="R122" s="61">
        <v>0.13519999999999999</v>
      </c>
      <c r="S122" s="59">
        <v>8.8935735696169527E-3</v>
      </c>
      <c r="U122" s="61"/>
    </row>
    <row r="123" spans="1:21" x14ac:dyDescent="0.3">
      <c r="A123" s="536"/>
      <c r="B123" s="138" t="s">
        <v>135</v>
      </c>
      <c r="C123" s="139"/>
      <c r="D123" s="140"/>
      <c r="E123" s="141"/>
      <c r="F123" s="142"/>
      <c r="G123" s="140"/>
      <c r="H123" s="141"/>
      <c r="I123" s="142"/>
      <c r="J123" s="140"/>
      <c r="K123" s="58">
        <v>69614</v>
      </c>
      <c r="L123" s="61">
        <v>8.8200000000000001E-2</v>
      </c>
      <c r="N123" s="60">
        <v>57504</v>
      </c>
      <c r="O123" s="61">
        <v>8.5400000000000004E-2</v>
      </c>
      <c r="P123" s="59">
        <v>-0.17395926106817594</v>
      </c>
      <c r="Q123" s="60">
        <v>60271</v>
      </c>
      <c r="R123" s="61">
        <v>8.8700000000000001E-2</v>
      </c>
      <c r="S123" s="59">
        <v>4.8118391764051305E-2</v>
      </c>
      <c r="U123" s="61"/>
    </row>
    <row r="124" spans="1:21" x14ac:dyDescent="0.3">
      <c r="A124" s="536"/>
      <c r="B124" s="138" t="s">
        <v>13</v>
      </c>
      <c r="C124" s="139"/>
      <c r="D124" s="140"/>
      <c r="E124" s="141"/>
      <c r="F124" s="142"/>
      <c r="G124" s="140"/>
      <c r="H124" s="141"/>
      <c r="I124" s="142"/>
      <c r="J124" s="140"/>
      <c r="K124" s="58">
        <v>789250</v>
      </c>
      <c r="L124" s="61">
        <v>1</v>
      </c>
      <c r="N124" s="60">
        <v>673178</v>
      </c>
      <c r="O124" s="61">
        <v>1</v>
      </c>
      <c r="P124" s="59">
        <v>-0.14706620209059229</v>
      </c>
      <c r="Q124" s="60">
        <v>679652</v>
      </c>
      <c r="R124" s="61">
        <v>1</v>
      </c>
      <c r="S124" s="59">
        <v>9.6170700765623174E-3</v>
      </c>
      <c r="U124" s="61"/>
    </row>
    <row r="125" spans="1:21" x14ac:dyDescent="0.3">
      <c r="A125" s="536" t="s">
        <v>39</v>
      </c>
      <c r="B125" s="138" t="s">
        <v>134</v>
      </c>
      <c r="C125" s="139"/>
      <c r="D125" s="140"/>
      <c r="E125" s="141"/>
      <c r="F125" s="142"/>
      <c r="G125" s="140"/>
      <c r="H125" s="141"/>
      <c r="I125" s="142"/>
      <c r="J125" s="140"/>
      <c r="K125" s="58">
        <v>8684</v>
      </c>
      <c r="L125" s="61">
        <v>0.1331</v>
      </c>
      <c r="N125" s="60">
        <v>6628</v>
      </c>
      <c r="O125" s="61">
        <v>0.13650000000000001</v>
      </c>
      <c r="P125" s="59">
        <v>-0.23675725472132658</v>
      </c>
      <c r="Q125" s="60">
        <v>6712</v>
      </c>
      <c r="R125" s="61">
        <v>0.1298</v>
      </c>
      <c r="S125" s="59">
        <v>1.2673506336753126E-2</v>
      </c>
      <c r="U125" s="61"/>
    </row>
    <row r="126" spans="1:21" x14ac:dyDescent="0.3">
      <c r="A126" s="536"/>
      <c r="B126" s="138" t="s">
        <v>133</v>
      </c>
      <c r="C126" s="139"/>
      <c r="D126" s="140"/>
      <c r="E126" s="141"/>
      <c r="F126" s="142"/>
      <c r="G126" s="140"/>
      <c r="H126" s="141"/>
      <c r="I126" s="142"/>
      <c r="J126" s="140"/>
      <c r="K126" s="58">
        <v>12135</v>
      </c>
      <c r="L126" s="61">
        <v>0.18590000000000001</v>
      </c>
      <c r="N126" s="60">
        <v>9419</v>
      </c>
      <c r="O126" s="61">
        <v>0.19400000000000001</v>
      </c>
      <c r="P126" s="59">
        <v>-0.22381540997115779</v>
      </c>
      <c r="Q126" s="60">
        <v>9862</v>
      </c>
      <c r="R126" s="61">
        <v>0.19070000000000001</v>
      </c>
      <c r="S126" s="59">
        <v>4.7032593693598024E-2</v>
      </c>
      <c r="U126" s="61"/>
    </row>
    <row r="127" spans="1:21" x14ac:dyDescent="0.3">
      <c r="A127" s="536"/>
      <c r="B127" s="138" t="s">
        <v>132</v>
      </c>
      <c r="C127" s="139"/>
      <c r="D127" s="140"/>
      <c r="E127" s="141"/>
      <c r="F127" s="142"/>
      <c r="G127" s="140"/>
      <c r="H127" s="141"/>
      <c r="I127" s="142"/>
      <c r="J127" s="140"/>
      <c r="K127" s="58">
        <v>12834</v>
      </c>
      <c r="L127" s="61">
        <v>0.1966</v>
      </c>
      <c r="N127" s="60">
        <v>9578</v>
      </c>
      <c r="O127" s="61">
        <v>0.1973</v>
      </c>
      <c r="P127" s="59">
        <v>-0.25370110643602928</v>
      </c>
      <c r="Q127" s="60">
        <v>10171</v>
      </c>
      <c r="R127" s="61">
        <v>0.19670000000000001</v>
      </c>
      <c r="S127" s="59">
        <v>6.1912716642305243E-2</v>
      </c>
      <c r="U127" s="61"/>
    </row>
    <row r="128" spans="1:21" x14ac:dyDescent="0.3">
      <c r="A128" s="536"/>
      <c r="B128" s="138" t="s">
        <v>131</v>
      </c>
      <c r="C128" s="139"/>
      <c r="D128" s="140"/>
      <c r="E128" s="141"/>
      <c r="F128" s="142"/>
      <c r="G128" s="140"/>
      <c r="H128" s="141"/>
      <c r="I128" s="142"/>
      <c r="J128" s="140"/>
      <c r="K128" s="58">
        <v>12480</v>
      </c>
      <c r="L128" s="61">
        <v>0.19120000000000001</v>
      </c>
      <c r="N128" s="60">
        <v>9408</v>
      </c>
      <c r="O128" s="61">
        <v>0.1938</v>
      </c>
      <c r="P128" s="59">
        <v>-0.24615384615384617</v>
      </c>
      <c r="Q128" s="60">
        <v>9948</v>
      </c>
      <c r="R128" s="61">
        <v>0.19239999999999999</v>
      </c>
      <c r="S128" s="59">
        <v>5.7397959183673519E-2</v>
      </c>
      <c r="U128" s="61"/>
    </row>
    <row r="129" spans="1:21" x14ac:dyDescent="0.3">
      <c r="A129" s="536"/>
      <c r="B129" s="138" t="s">
        <v>130</v>
      </c>
      <c r="C129" s="139"/>
      <c r="D129" s="140"/>
      <c r="E129" s="141"/>
      <c r="F129" s="142"/>
      <c r="G129" s="140"/>
      <c r="H129" s="141"/>
      <c r="I129" s="142"/>
      <c r="J129" s="140"/>
      <c r="K129" s="58">
        <v>12046</v>
      </c>
      <c r="L129" s="61">
        <v>0.18459999999999999</v>
      </c>
      <c r="N129" s="60">
        <v>8477</v>
      </c>
      <c r="O129" s="61">
        <v>0.17460000000000001</v>
      </c>
      <c r="P129" s="59">
        <v>-0.29628092312800924</v>
      </c>
      <c r="Q129" s="60">
        <v>9409</v>
      </c>
      <c r="R129" s="61">
        <v>0.182</v>
      </c>
      <c r="S129" s="59">
        <v>0.10994455585702489</v>
      </c>
      <c r="U129" s="61"/>
    </row>
    <row r="130" spans="1:21" x14ac:dyDescent="0.3">
      <c r="A130" s="536"/>
      <c r="B130" s="138" t="s">
        <v>135</v>
      </c>
      <c r="C130" s="139"/>
      <c r="D130" s="140"/>
      <c r="E130" s="141"/>
      <c r="F130" s="142"/>
      <c r="G130" s="140"/>
      <c r="H130" s="141"/>
      <c r="I130" s="142"/>
      <c r="J130" s="140"/>
      <c r="K130" s="58">
        <v>7086</v>
      </c>
      <c r="L130" s="61">
        <v>0.1086</v>
      </c>
      <c r="N130" s="60">
        <v>5046</v>
      </c>
      <c r="O130" s="61">
        <v>0.10390000000000001</v>
      </c>
      <c r="P130" s="59">
        <v>-0.28789161727349699</v>
      </c>
      <c r="Q130" s="60">
        <v>5603</v>
      </c>
      <c r="R130" s="61">
        <v>0.1084</v>
      </c>
      <c r="S130" s="59">
        <v>0.1103844629409434</v>
      </c>
      <c r="U130" s="61"/>
    </row>
    <row r="131" spans="1:21" x14ac:dyDescent="0.3">
      <c r="A131" s="536"/>
      <c r="B131" s="138" t="s">
        <v>13</v>
      </c>
      <c r="C131" s="139"/>
      <c r="D131" s="140"/>
      <c r="E131" s="141"/>
      <c r="F131" s="142"/>
      <c r="G131" s="140"/>
      <c r="H131" s="141"/>
      <c r="I131" s="142"/>
      <c r="J131" s="140"/>
      <c r="K131" s="58">
        <v>65265</v>
      </c>
      <c r="L131" s="61">
        <v>1</v>
      </c>
      <c r="N131" s="60">
        <v>48556</v>
      </c>
      <c r="O131" s="61">
        <v>1</v>
      </c>
      <c r="P131" s="59">
        <v>-0.25601777369187162</v>
      </c>
      <c r="Q131" s="60">
        <v>51705</v>
      </c>
      <c r="R131" s="61">
        <v>1</v>
      </c>
      <c r="S131" s="59">
        <v>6.4852953291045345E-2</v>
      </c>
      <c r="U131" s="61"/>
    </row>
    <row r="132" spans="1:21" x14ac:dyDescent="0.3">
      <c r="A132" s="536" t="s">
        <v>338</v>
      </c>
      <c r="B132" s="138" t="s">
        <v>134</v>
      </c>
      <c r="C132" s="139"/>
      <c r="D132" s="140"/>
      <c r="E132" s="141"/>
      <c r="F132" s="142"/>
      <c r="G132" s="140"/>
      <c r="H132" s="141"/>
      <c r="I132" s="142"/>
      <c r="J132" s="140"/>
      <c r="K132" s="58">
        <v>4605</v>
      </c>
      <c r="L132" s="61">
        <v>0.11940000000000001</v>
      </c>
      <c r="N132" s="60">
        <v>3727</v>
      </c>
      <c r="O132" s="61">
        <v>0.1244</v>
      </c>
      <c r="P132" s="59">
        <v>-0.19066232356134638</v>
      </c>
      <c r="Q132" s="60">
        <v>3545</v>
      </c>
      <c r="R132" s="61">
        <v>0.1154</v>
      </c>
      <c r="S132" s="59">
        <v>-4.8832841427421503E-2</v>
      </c>
      <c r="U132" s="61"/>
    </row>
    <row r="133" spans="1:21" x14ac:dyDescent="0.3">
      <c r="A133" s="536"/>
      <c r="B133" s="138" t="s">
        <v>133</v>
      </c>
      <c r="C133" s="139"/>
      <c r="D133" s="140"/>
      <c r="E133" s="141"/>
      <c r="F133" s="142"/>
      <c r="G133" s="140"/>
      <c r="H133" s="141"/>
      <c r="I133" s="142"/>
      <c r="J133" s="140"/>
      <c r="K133" s="58">
        <v>6805</v>
      </c>
      <c r="L133" s="61">
        <v>0.1764</v>
      </c>
      <c r="N133" s="60">
        <v>5487</v>
      </c>
      <c r="O133" s="61">
        <v>0.18310000000000001</v>
      </c>
      <c r="P133" s="59">
        <v>-0.19368111682586331</v>
      </c>
      <c r="Q133" s="60">
        <v>5404</v>
      </c>
      <c r="R133" s="61">
        <v>0.17599999999999999</v>
      </c>
      <c r="S133" s="59">
        <v>-1.5126663021687636E-2</v>
      </c>
      <c r="U133" s="61"/>
    </row>
    <row r="134" spans="1:21" x14ac:dyDescent="0.3">
      <c r="A134" s="536"/>
      <c r="B134" s="138" t="s">
        <v>132</v>
      </c>
      <c r="C134" s="139"/>
      <c r="D134" s="140"/>
      <c r="E134" s="141"/>
      <c r="F134" s="142"/>
      <c r="G134" s="140"/>
      <c r="H134" s="141"/>
      <c r="I134" s="142"/>
      <c r="J134" s="140"/>
      <c r="K134" s="58">
        <v>7519</v>
      </c>
      <c r="L134" s="61">
        <v>0.19489999999999999</v>
      </c>
      <c r="N134" s="60">
        <v>6030</v>
      </c>
      <c r="O134" s="61">
        <v>0.20119999999999999</v>
      </c>
      <c r="P134" s="59">
        <v>-0.19803165314536508</v>
      </c>
      <c r="Q134" s="60">
        <v>6220</v>
      </c>
      <c r="R134" s="61">
        <v>0.2026</v>
      </c>
      <c r="S134" s="59">
        <v>3.1509121061359835E-2</v>
      </c>
      <c r="U134" s="61"/>
    </row>
    <row r="135" spans="1:21" x14ac:dyDescent="0.3">
      <c r="A135" s="536"/>
      <c r="B135" s="138" t="s">
        <v>131</v>
      </c>
      <c r="C135" s="139"/>
      <c r="D135" s="140"/>
      <c r="E135" s="141"/>
      <c r="F135" s="142"/>
      <c r="G135" s="140"/>
      <c r="H135" s="141"/>
      <c r="I135" s="142"/>
      <c r="J135" s="140"/>
      <c r="K135" s="58">
        <v>7594</v>
      </c>
      <c r="L135" s="61">
        <v>0.19689999999999999</v>
      </c>
      <c r="N135" s="60">
        <v>6030</v>
      </c>
      <c r="O135" s="61">
        <v>0.20119999999999999</v>
      </c>
      <c r="P135" s="59">
        <v>-0.20595206742164862</v>
      </c>
      <c r="Q135" s="60">
        <v>6103</v>
      </c>
      <c r="R135" s="61">
        <v>0.19869999999999999</v>
      </c>
      <c r="S135" s="59">
        <v>1.2106135986732935E-2</v>
      </c>
      <c r="U135" s="61"/>
    </row>
    <row r="136" spans="1:21" x14ac:dyDescent="0.3">
      <c r="A136" s="536"/>
      <c r="B136" s="138" t="s">
        <v>130</v>
      </c>
      <c r="C136" s="139"/>
      <c r="D136" s="140"/>
      <c r="E136" s="141"/>
      <c r="F136" s="142"/>
      <c r="G136" s="140"/>
      <c r="H136" s="141"/>
      <c r="I136" s="142"/>
      <c r="J136" s="140"/>
      <c r="K136" s="58">
        <v>7392</v>
      </c>
      <c r="L136" s="61">
        <v>0.19159999999999999</v>
      </c>
      <c r="N136" s="60">
        <v>5451</v>
      </c>
      <c r="O136" s="61">
        <v>0.18190000000000001</v>
      </c>
      <c r="P136" s="59">
        <v>-0.26258116883116878</v>
      </c>
      <c r="Q136" s="60">
        <v>5771</v>
      </c>
      <c r="R136" s="61">
        <v>0.18790000000000001</v>
      </c>
      <c r="S136" s="59">
        <v>5.870482480278838E-2</v>
      </c>
      <c r="U136" s="61"/>
    </row>
    <row r="137" spans="1:21" x14ac:dyDescent="0.3">
      <c r="A137" s="536"/>
      <c r="B137" s="138" t="s">
        <v>135</v>
      </c>
      <c r="C137" s="139"/>
      <c r="D137" s="140"/>
      <c r="E137" s="141"/>
      <c r="F137" s="142"/>
      <c r="G137" s="140"/>
      <c r="H137" s="141"/>
      <c r="I137" s="142"/>
      <c r="J137" s="140"/>
      <c r="K137" s="58">
        <v>4661</v>
      </c>
      <c r="L137" s="61">
        <v>0.1208</v>
      </c>
      <c r="N137" s="60">
        <v>3245</v>
      </c>
      <c r="O137" s="61">
        <v>0.10829999999999999</v>
      </c>
      <c r="P137" s="59">
        <v>-0.30379746835443033</v>
      </c>
      <c r="Q137" s="60">
        <v>3664</v>
      </c>
      <c r="R137" s="61">
        <v>0.1193</v>
      </c>
      <c r="S137" s="59">
        <v>0.12912172573189529</v>
      </c>
      <c r="U137" s="61"/>
    </row>
    <row r="138" spans="1:21" x14ac:dyDescent="0.3">
      <c r="A138" s="536"/>
      <c r="B138" s="138" t="s">
        <v>13</v>
      </c>
      <c r="C138" s="139"/>
      <c r="D138" s="140"/>
      <c r="E138" s="141"/>
      <c r="F138" s="142"/>
      <c r="G138" s="140"/>
      <c r="H138" s="141"/>
      <c r="I138" s="142"/>
      <c r="J138" s="140"/>
      <c r="K138" s="58">
        <v>38576</v>
      </c>
      <c r="L138" s="61">
        <v>1</v>
      </c>
      <c r="N138" s="60">
        <v>29970</v>
      </c>
      <c r="O138" s="61">
        <v>1</v>
      </c>
      <c r="P138" s="59">
        <v>-0.22309207797594355</v>
      </c>
      <c r="Q138" s="60">
        <v>30707</v>
      </c>
      <c r="R138" s="61">
        <v>1</v>
      </c>
      <c r="S138" s="59">
        <v>2.459125792459127E-2</v>
      </c>
      <c r="U138" s="61"/>
    </row>
    <row r="139" spans="1:21" x14ac:dyDescent="0.3">
      <c r="A139" s="536" t="s">
        <v>339</v>
      </c>
      <c r="B139" s="138" t="s">
        <v>134</v>
      </c>
      <c r="C139" s="139"/>
      <c r="D139" s="140"/>
      <c r="E139" s="141"/>
      <c r="F139" s="142"/>
      <c r="G139" s="140"/>
      <c r="H139" s="141"/>
      <c r="I139" s="142"/>
      <c r="J139" s="140"/>
      <c r="K139" s="58">
        <v>5802</v>
      </c>
      <c r="L139" s="61">
        <v>0.14511893149245891</v>
      </c>
      <c r="N139" s="60">
        <v>4438</v>
      </c>
      <c r="O139" s="61">
        <v>0.14843305796180475</v>
      </c>
      <c r="P139" s="59">
        <v>-0.23509134781109964</v>
      </c>
      <c r="Q139" s="60">
        <v>4699</v>
      </c>
      <c r="R139" s="61">
        <v>0.143244726252896</v>
      </c>
      <c r="S139" s="59">
        <v>5.8810274898603021E-2</v>
      </c>
      <c r="U139" s="61"/>
    </row>
    <row r="140" spans="1:21" x14ac:dyDescent="0.3">
      <c r="A140" s="536"/>
      <c r="B140" s="138" t="s">
        <v>133</v>
      </c>
      <c r="C140" s="139"/>
      <c r="D140" s="140"/>
      <c r="E140" s="141"/>
      <c r="F140" s="142"/>
      <c r="G140" s="140"/>
      <c r="H140" s="141"/>
      <c r="I140" s="142"/>
      <c r="J140" s="140"/>
      <c r="K140" s="58">
        <v>7204</v>
      </c>
      <c r="L140" s="61">
        <v>0.18018558815437333</v>
      </c>
      <c r="N140" s="60">
        <v>5603</v>
      </c>
      <c r="O140" s="61">
        <v>0.18739757182514466</v>
      </c>
      <c r="P140" s="59">
        <v>-0.22223764575235982</v>
      </c>
      <c r="Q140" s="60">
        <v>5957</v>
      </c>
      <c r="R140" s="61">
        <v>0.18159370808437994</v>
      </c>
      <c r="S140" s="59">
        <v>6.318043905050863E-2</v>
      </c>
      <c r="U140" s="61"/>
    </row>
    <row r="141" spans="1:21" x14ac:dyDescent="0.3">
      <c r="A141" s="536"/>
      <c r="B141" s="138" t="s">
        <v>132</v>
      </c>
      <c r="C141" s="139"/>
      <c r="D141" s="140"/>
      <c r="E141" s="141"/>
      <c r="F141" s="142"/>
      <c r="G141" s="140"/>
      <c r="H141" s="141"/>
      <c r="I141" s="142"/>
      <c r="J141" s="140"/>
      <c r="K141" s="58">
        <v>7490</v>
      </c>
      <c r="L141" s="61">
        <v>0.18733898601835872</v>
      </c>
      <c r="N141" s="60">
        <v>5687</v>
      </c>
      <c r="O141" s="61">
        <v>0.19020703033546271</v>
      </c>
      <c r="P141" s="59">
        <v>-0.24072096128170895</v>
      </c>
      <c r="Q141" s="60">
        <v>6061</v>
      </c>
      <c r="R141" s="61">
        <v>0.18476405316424827</v>
      </c>
      <c r="S141" s="59">
        <v>6.5764023210831635E-2</v>
      </c>
      <c r="U141" s="61"/>
    </row>
    <row r="142" spans="1:21" x14ac:dyDescent="0.3">
      <c r="A142" s="536"/>
      <c r="B142" s="138" t="s">
        <v>131</v>
      </c>
      <c r="C142" s="139"/>
      <c r="D142" s="140"/>
      <c r="E142" s="141"/>
      <c r="F142" s="142"/>
      <c r="G142" s="140"/>
      <c r="H142" s="141"/>
      <c r="I142" s="142"/>
      <c r="J142" s="140"/>
      <c r="K142" s="58">
        <v>7261</v>
      </c>
      <c r="L142" s="61">
        <v>0.18161126535104175</v>
      </c>
      <c r="N142" s="60">
        <v>5640</v>
      </c>
      <c r="O142" s="61">
        <v>0.18863507140707048</v>
      </c>
      <c r="P142" s="59">
        <v>-0.22324748657209748</v>
      </c>
      <c r="Q142" s="60">
        <v>6071</v>
      </c>
      <c r="R142" s="61">
        <v>0.18506889403731253</v>
      </c>
      <c r="S142" s="59">
        <v>7.6418439716312125E-2</v>
      </c>
      <c r="U142" s="61"/>
    </row>
    <row r="143" spans="1:21" x14ac:dyDescent="0.3">
      <c r="A143" s="536"/>
      <c r="B143" s="138" t="s">
        <v>130</v>
      </c>
      <c r="C143" s="139"/>
      <c r="D143" s="140"/>
      <c r="E143" s="141"/>
      <c r="F143" s="142"/>
      <c r="G143" s="140"/>
      <c r="H143" s="141"/>
      <c r="I143" s="142"/>
      <c r="J143" s="140"/>
      <c r="K143" s="58">
        <v>6943</v>
      </c>
      <c r="L143" s="61">
        <v>0.17365748730647057</v>
      </c>
      <c r="N143" s="60">
        <v>5004</v>
      </c>
      <c r="O143" s="61">
        <v>0.16736345697180507</v>
      </c>
      <c r="P143" s="59">
        <v>-0.2792740890105142</v>
      </c>
      <c r="Q143" s="60">
        <v>5732</v>
      </c>
      <c r="R143" s="61">
        <v>0.17473478844043408</v>
      </c>
      <c r="S143" s="59">
        <v>0.1454836131095123</v>
      </c>
      <c r="U143" s="61"/>
    </row>
    <row r="144" spans="1:21" x14ac:dyDescent="0.3">
      <c r="A144" s="536"/>
      <c r="B144" s="138" t="s">
        <v>135</v>
      </c>
      <c r="C144" s="139"/>
      <c r="D144" s="140"/>
      <c r="E144" s="141"/>
      <c r="F144" s="142"/>
      <c r="G144" s="140"/>
      <c r="H144" s="141"/>
      <c r="I144" s="142"/>
      <c r="J144" s="140"/>
      <c r="K144" s="58">
        <v>5281</v>
      </c>
      <c r="L144" s="61">
        <v>0.13208774167729673</v>
      </c>
      <c r="N144" s="60">
        <v>3527</v>
      </c>
      <c r="O144" s="61">
        <v>0.11796381149871234</v>
      </c>
      <c r="P144" s="59">
        <v>-0.33213406551789437</v>
      </c>
      <c r="Q144" s="60">
        <v>4284</v>
      </c>
      <c r="R144" s="61">
        <v>0.13059383002072919</v>
      </c>
      <c r="S144" s="59">
        <v>0.21462999716472919</v>
      </c>
      <c r="U144" s="61"/>
    </row>
    <row r="145" spans="1:21" x14ac:dyDescent="0.3">
      <c r="A145" s="536"/>
      <c r="B145" s="138" t="s">
        <v>13</v>
      </c>
      <c r="C145" s="139"/>
      <c r="D145" s="140"/>
      <c r="E145" s="141"/>
      <c r="F145" s="142"/>
      <c r="G145" s="140"/>
      <c r="H145" s="141"/>
      <c r="I145" s="142"/>
      <c r="J145" s="140"/>
      <c r="K145" s="58">
        <v>39981</v>
      </c>
      <c r="L145" s="61">
        <v>1</v>
      </c>
      <c r="N145" s="60">
        <v>29899</v>
      </c>
      <c r="O145" s="61">
        <v>1</v>
      </c>
      <c r="P145" s="59">
        <v>-0.25216978064580675</v>
      </c>
      <c r="Q145" s="60">
        <v>32804</v>
      </c>
      <c r="R145" s="61">
        <v>1</v>
      </c>
      <c r="S145" s="59">
        <v>9.7160440148500005E-2</v>
      </c>
      <c r="U145" s="61"/>
    </row>
    <row r="146" spans="1:21" x14ac:dyDescent="0.3">
      <c r="A146" s="536" t="s">
        <v>340</v>
      </c>
      <c r="B146" s="138" t="s">
        <v>134</v>
      </c>
      <c r="C146" s="139"/>
      <c r="D146" s="140"/>
      <c r="E146" s="141"/>
      <c r="F146" s="142"/>
      <c r="G146" s="140"/>
      <c r="H146" s="141"/>
      <c r="I146" s="142"/>
      <c r="J146" s="140"/>
      <c r="K146" s="58">
        <v>9700</v>
      </c>
      <c r="L146" s="61">
        <v>0.22720000000000001</v>
      </c>
      <c r="N146" s="60">
        <v>5708</v>
      </c>
      <c r="O146" s="61">
        <v>0.20669999999999999</v>
      </c>
      <c r="P146" s="59">
        <v>-0.41154639175257735</v>
      </c>
      <c r="Q146" s="60">
        <v>6056</v>
      </c>
      <c r="R146" s="61">
        <v>0.1943</v>
      </c>
      <c r="S146" s="59">
        <v>6.0967063770147156E-2</v>
      </c>
      <c r="U146" s="61"/>
    </row>
    <row r="147" spans="1:21" x14ac:dyDescent="0.3">
      <c r="A147" s="536"/>
      <c r="B147" s="138" t="s">
        <v>133</v>
      </c>
      <c r="C147" s="139"/>
      <c r="D147" s="140"/>
      <c r="E147" s="141"/>
      <c r="F147" s="142"/>
      <c r="G147" s="140"/>
      <c r="H147" s="141"/>
      <c r="I147" s="142"/>
      <c r="J147" s="140"/>
      <c r="K147" s="58">
        <v>7632</v>
      </c>
      <c r="L147" s="61">
        <v>0.17879999999999999</v>
      </c>
      <c r="N147" s="60">
        <v>5396</v>
      </c>
      <c r="O147" s="61">
        <v>0.19539999999999999</v>
      </c>
      <c r="P147" s="59">
        <v>-0.29297693920335433</v>
      </c>
      <c r="Q147" s="60">
        <v>5774</v>
      </c>
      <c r="R147" s="61">
        <v>0.1852</v>
      </c>
      <c r="S147" s="59">
        <v>7.0051890289102969E-2</v>
      </c>
      <c r="U147" s="61"/>
    </row>
    <row r="148" spans="1:21" x14ac:dyDescent="0.3">
      <c r="A148" s="536"/>
      <c r="B148" s="138" t="s">
        <v>132</v>
      </c>
      <c r="C148" s="139"/>
      <c r="D148" s="140"/>
      <c r="E148" s="141"/>
      <c r="F148" s="142"/>
      <c r="G148" s="140"/>
      <c r="H148" s="141"/>
      <c r="I148" s="142"/>
      <c r="J148" s="140"/>
      <c r="K148" s="58">
        <v>7211</v>
      </c>
      <c r="L148" s="61">
        <v>0.16889999999999999</v>
      </c>
      <c r="N148" s="60">
        <v>4891</v>
      </c>
      <c r="O148" s="61">
        <v>0.17710000000000001</v>
      </c>
      <c r="P148" s="59">
        <v>-0.32173068922479542</v>
      </c>
      <c r="Q148" s="60">
        <v>5384</v>
      </c>
      <c r="R148" s="61">
        <v>0.17269999999999999</v>
      </c>
      <c r="S148" s="59">
        <v>0.10079738294827223</v>
      </c>
      <c r="U148" s="61"/>
    </row>
    <row r="149" spans="1:21" x14ac:dyDescent="0.3">
      <c r="A149" s="536"/>
      <c r="B149" s="138" t="s">
        <v>131</v>
      </c>
      <c r="C149" s="139"/>
      <c r="D149" s="140"/>
      <c r="E149" s="141"/>
      <c r="F149" s="142"/>
      <c r="G149" s="140"/>
      <c r="H149" s="141"/>
      <c r="I149" s="142"/>
      <c r="J149" s="140"/>
      <c r="K149" s="58">
        <v>6791</v>
      </c>
      <c r="L149" s="61">
        <v>0.15909999999999999</v>
      </c>
      <c r="N149" s="60">
        <v>4509</v>
      </c>
      <c r="O149" s="61">
        <v>0.1633</v>
      </c>
      <c r="P149" s="59">
        <v>-0.33603298483286703</v>
      </c>
      <c r="Q149" s="60">
        <v>5070</v>
      </c>
      <c r="R149" s="61">
        <v>0.16259999999999999</v>
      </c>
      <c r="S149" s="59">
        <v>0.12441783100465731</v>
      </c>
      <c r="U149" s="61"/>
    </row>
    <row r="150" spans="1:21" x14ac:dyDescent="0.3">
      <c r="A150" s="536"/>
      <c r="B150" s="138" t="s">
        <v>130</v>
      </c>
      <c r="C150" s="139"/>
      <c r="D150" s="140"/>
      <c r="E150" s="141"/>
      <c r="F150" s="142"/>
      <c r="G150" s="140"/>
      <c r="H150" s="141"/>
      <c r="I150" s="142"/>
      <c r="J150" s="140"/>
      <c r="K150" s="58">
        <v>5719</v>
      </c>
      <c r="L150" s="61">
        <v>0.13389999999999999</v>
      </c>
      <c r="N150" s="60">
        <v>3637</v>
      </c>
      <c r="O150" s="61">
        <v>0.13170000000000001</v>
      </c>
      <c r="P150" s="59">
        <v>-0.36404965903129916</v>
      </c>
      <c r="Q150" s="60">
        <v>4716</v>
      </c>
      <c r="R150" s="61">
        <v>0.15129999999999999</v>
      </c>
      <c r="S150" s="59">
        <v>0.29667308221061317</v>
      </c>
      <c r="U150" s="61"/>
    </row>
    <row r="151" spans="1:21" x14ac:dyDescent="0.3">
      <c r="A151" s="536"/>
      <c r="B151" s="138" t="s">
        <v>135</v>
      </c>
      <c r="C151" s="139"/>
      <c r="D151" s="140"/>
      <c r="E151" s="141"/>
      <c r="F151" s="142"/>
      <c r="G151" s="140"/>
      <c r="H151" s="141"/>
      <c r="I151" s="142"/>
      <c r="J151" s="140"/>
      <c r="K151" s="58">
        <v>5643</v>
      </c>
      <c r="L151" s="61">
        <v>0.13220000000000001</v>
      </c>
      <c r="N151" s="60">
        <v>3479</v>
      </c>
      <c r="O151" s="61">
        <v>0.126</v>
      </c>
      <c r="P151" s="59">
        <v>-0.38348396243133087</v>
      </c>
      <c r="Q151" s="60">
        <v>4173</v>
      </c>
      <c r="R151" s="61">
        <v>0.13389999999999999</v>
      </c>
      <c r="S151" s="59">
        <v>0.19948260994538658</v>
      </c>
      <c r="U151" s="61"/>
    </row>
    <row r="152" spans="1:21" x14ac:dyDescent="0.3">
      <c r="A152" s="536"/>
      <c r="B152" s="138" t="s">
        <v>13</v>
      </c>
      <c r="C152" s="139"/>
      <c r="D152" s="140"/>
      <c r="E152" s="141"/>
      <c r="F152" s="142"/>
      <c r="G152" s="140"/>
      <c r="H152" s="141"/>
      <c r="I152" s="142"/>
      <c r="J152" s="140"/>
      <c r="K152" s="58">
        <v>42696</v>
      </c>
      <c r="L152" s="61">
        <v>1</v>
      </c>
      <c r="N152" s="60">
        <v>27620</v>
      </c>
      <c r="O152" s="61">
        <v>1</v>
      </c>
      <c r="P152" s="59">
        <v>-0.35310099306726628</v>
      </c>
      <c r="Q152" s="60">
        <v>31173</v>
      </c>
      <c r="R152" s="61">
        <v>1</v>
      </c>
      <c r="S152" s="59">
        <v>0.1286386676321507</v>
      </c>
      <c r="U152" s="61"/>
    </row>
    <row r="153" spans="1:21" x14ac:dyDescent="0.3">
      <c r="A153" s="536" t="s">
        <v>145</v>
      </c>
      <c r="B153" s="138" t="s">
        <v>134</v>
      </c>
      <c r="C153" s="139"/>
      <c r="D153" s="140"/>
      <c r="E153" s="141"/>
      <c r="F153" s="142"/>
      <c r="G153" s="140"/>
      <c r="H153" s="141"/>
      <c r="I153" s="142"/>
      <c r="J153" s="140"/>
      <c r="K153" s="58">
        <v>83</v>
      </c>
      <c r="L153" s="61">
        <v>0.1313</v>
      </c>
      <c r="N153" s="60">
        <v>60</v>
      </c>
      <c r="O153" s="61">
        <v>0.12470000000000001</v>
      </c>
      <c r="P153" s="59">
        <v>-0.27710843373493976</v>
      </c>
      <c r="Q153" s="60">
        <v>167</v>
      </c>
      <c r="R153" s="61">
        <v>0.2082</v>
      </c>
      <c r="S153" s="59">
        <v>1.7833333333333332</v>
      </c>
      <c r="U153" s="61"/>
    </row>
    <row r="154" spans="1:21" x14ac:dyDescent="0.3">
      <c r="A154" s="536"/>
      <c r="B154" s="138" t="s">
        <v>133</v>
      </c>
      <c r="C154" s="139"/>
      <c r="D154" s="140"/>
      <c r="E154" s="141"/>
      <c r="F154" s="142"/>
      <c r="G154" s="140"/>
      <c r="H154" s="141"/>
      <c r="I154" s="142"/>
      <c r="J154" s="140"/>
      <c r="K154" s="58">
        <v>81</v>
      </c>
      <c r="L154" s="61">
        <v>0.12820000000000001</v>
      </c>
      <c r="N154" s="60">
        <v>85</v>
      </c>
      <c r="O154" s="61">
        <v>0.1767</v>
      </c>
      <c r="P154" s="59">
        <v>4.9382716049382713E-2</v>
      </c>
      <c r="Q154" s="60">
        <v>102</v>
      </c>
      <c r="R154" s="61">
        <v>0.12720000000000001</v>
      </c>
      <c r="S154" s="59">
        <v>0.19999999999999996</v>
      </c>
      <c r="U154" s="61"/>
    </row>
    <row r="155" spans="1:21" x14ac:dyDescent="0.3">
      <c r="A155" s="536"/>
      <c r="B155" s="138" t="s">
        <v>132</v>
      </c>
      <c r="C155" s="139"/>
      <c r="D155" s="140"/>
      <c r="E155" s="141"/>
      <c r="F155" s="142"/>
      <c r="G155" s="140"/>
      <c r="H155" s="141"/>
      <c r="I155" s="142"/>
      <c r="J155" s="140"/>
      <c r="K155" s="58">
        <v>96</v>
      </c>
      <c r="L155" s="61">
        <v>0.15190000000000001</v>
      </c>
      <c r="N155" s="60">
        <v>98</v>
      </c>
      <c r="O155" s="61">
        <v>0.20369999999999999</v>
      </c>
      <c r="P155" s="59">
        <v>2.0833333333333259E-2</v>
      </c>
      <c r="Q155" s="60">
        <v>149</v>
      </c>
      <c r="R155" s="61">
        <v>0.18579999999999999</v>
      </c>
      <c r="S155" s="59">
        <v>0.52040816326530615</v>
      </c>
      <c r="U155" s="61"/>
    </row>
    <row r="156" spans="1:21" x14ac:dyDescent="0.3">
      <c r="A156" s="536"/>
      <c r="B156" s="138" t="s">
        <v>131</v>
      </c>
      <c r="C156" s="139"/>
      <c r="D156" s="140"/>
      <c r="E156" s="141"/>
      <c r="F156" s="142"/>
      <c r="G156" s="140"/>
      <c r="H156" s="141"/>
      <c r="I156" s="142"/>
      <c r="J156" s="140"/>
      <c r="K156" s="58">
        <v>88</v>
      </c>
      <c r="L156" s="61">
        <v>0.13919999999999999</v>
      </c>
      <c r="N156" s="60">
        <v>79</v>
      </c>
      <c r="O156" s="61">
        <v>0.16420000000000001</v>
      </c>
      <c r="P156" s="59">
        <v>-0.10227272727272729</v>
      </c>
      <c r="Q156" s="60">
        <v>116</v>
      </c>
      <c r="R156" s="61">
        <v>0.14460000000000001</v>
      </c>
      <c r="S156" s="59">
        <v>0.46835443037974689</v>
      </c>
      <c r="U156" s="61"/>
    </row>
    <row r="157" spans="1:21" x14ac:dyDescent="0.3">
      <c r="A157" s="536"/>
      <c r="B157" s="138" t="s">
        <v>130</v>
      </c>
      <c r="C157" s="139"/>
      <c r="D157" s="140"/>
      <c r="E157" s="141"/>
      <c r="F157" s="142"/>
      <c r="G157" s="140"/>
      <c r="H157" s="141"/>
      <c r="I157" s="142"/>
      <c r="J157" s="140"/>
      <c r="K157" s="58">
        <v>87</v>
      </c>
      <c r="L157" s="61">
        <v>0.13769999999999999</v>
      </c>
      <c r="N157" s="60">
        <v>51</v>
      </c>
      <c r="O157" s="61">
        <v>0.106</v>
      </c>
      <c r="P157" s="59">
        <v>-0.41379310344827591</v>
      </c>
      <c r="Q157" s="60">
        <v>85</v>
      </c>
      <c r="R157" s="61">
        <v>0.106</v>
      </c>
      <c r="S157" s="59">
        <v>0.66666666666666674</v>
      </c>
      <c r="U157" s="61"/>
    </row>
    <row r="158" spans="1:21" x14ac:dyDescent="0.3">
      <c r="A158" s="536"/>
      <c r="B158" s="138" t="s">
        <v>135</v>
      </c>
      <c r="C158" s="139"/>
      <c r="D158" s="140"/>
      <c r="E158" s="141"/>
      <c r="F158" s="142"/>
      <c r="G158" s="140"/>
      <c r="H158" s="141"/>
      <c r="I158" s="142"/>
      <c r="J158" s="140"/>
      <c r="K158" s="58">
        <v>197</v>
      </c>
      <c r="L158" s="61">
        <v>0.31169999999999998</v>
      </c>
      <c r="N158" s="60">
        <v>108</v>
      </c>
      <c r="O158" s="61">
        <v>0.22450000000000001</v>
      </c>
      <c r="P158" s="59">
        <v>-0.45177664974619292</v>
      </c>
      <c r="Q158" s="60">
        <v>183</v>
      </c>
      <c r="R158" s="61">
        <v>0.22819999999999999</v>
      </c>
      <c r="S158" s="59">
        <v>0.69444444444444442</v>
      </c>
      <c r="U158" s="61"/>
    </row>
    <row r="159" spans="1:21" x14ac:dyDescent="0.3">
      <c r="A159" s="536"/>
      <c r="B159" s="138" t="s">
        <v>13</v>
      </c>
      <c r="C159" s="139"/>
      <c r="D159" s="140"/>
      <c r="E159" s="141"/>
      <c r="F159" s="142"/>
      <c r="G159" s="140"/>
      <c r="H159" s="141"/>
      <c r="I159" s="142"/>
      <c r="J159" s="140"/>
      <c r="K159" s="58">
        <v>632</v>
      </c>
      <c r="L159" s="61">
        <v>1</v>
      </c>
      <c r="N159" s="60">
        <v>481</v>
      </c>
      <c r="O159" s="61">
        <v>1</v>
      </c>
      <c r="P159" s="59">
        <v>-0.23892405063291144</v>
      </c>
      <c r="Q159" s="60">
        <v>802</v>
      </c>
      <c r="R159" s="61">
        <v>1</v>
      </c>
      <c r="S159" s="59">
        <v>0.66735966735966734</v>
      </c>
      <c r="U159" s="61"/>
    </row>
    <row r="163" spans="3:19" x14ac:dyDescent="0.3">
      <c r="C163" s="60"/>
      <c r="D163" s="308"/>
      <c r="F163" s="308"/>
      <c r="G163" s="308"/>
      <c r="I163" s="308"/>
      <c r="J163" s="308"/>
      <c r="L163" s="308"/>
      <c r="M163" s="308"/>
      <c r="O163" s="308"/>
      <c r="P163" s="308"/>
      <c r="R163" s="308"/>
      <c r="S163" s="308"/>
    </row>
    <row r="164" spans="3:19" x14ac:dyDescent="0.3">
      <c r="C164" s="60"/>
      <c r="D164" s="308"/>
      <c r="F164" s="308"/>
      <c r="G164" s="308"/>
      <c r="I164" s="308"/>
      <c r="J164" s="308"/>
      <c r="L164" s="308"/>
      <c r="M164" s="308"/>
      <c r="O164" s="308"/>
      <c r="P164" s="308"/>
      <c r="R164" s="308"/>
      <c r="S164" s="308"/>
    </row>
    <row r="165" spans="3:19" x14ac:dyDescent="0.3">
      <c r="C165" s="60"/>
      <c r="D165" s="308"/>
      <c r="F165" s="308"/>
      <c r="G165" s="308"/>
      <c r="I165" s="308"/>
      <c r="J165" s="308"/>
      <c r="L165" s="308"/>
      <c r="M165" s="308"/>
      <c r="O165" s="308"/>
      <c r="P165" s="308"/>
      <c r="R165" s="308"/>
      <c r="S165" s="308"/>
    </row>
    <row r="166" spans="3:19" x14ac:dyDescent="0.3">
      <c r="C166" s="60"/>
      <c r="D166" s="308"/>
      <c r="F166" s="308"/>
      <c r="G166" s="308"/>
      <c r="I166" s="308"/>
      <c r="J166" s="308"/>
      <c r="L166" s="308"/>
      <c r="M166" s="308"/>
      <c r="O166" s="308"/>
      <c r="P166" s="308"/>
      <c r="R166" s="308"/>
      <c r="S166" s="308"/>
    </row>
    <row r="167" spans="3:19" x14ac:dyDescent="0.3">
      <c r="C167" s="60"/>
      <c r="D167" s="308"/>
      <c r="F167" s="308"/>
      <c r="G167" s="308"/>
      <c r="I167" s="308"/>
      <c r="J167" s="308"/>
      <c r="L167" s="308"/>
      <c r="M167" s="308"/>
      <c r="O167" s="308"/>
      <c r="P167" s="308"/>
      <c r="R167" s="308"/>
      <c r="S167" s="308"/>
    </row>
    <row r="168" spans="3:19" x14ac:dyDescent="0.3">
      <c r="C168" s="60"/>
      <c r="D168" s="308"/>
      <c r="F168" s="308"/>
      <c r="G168" s="308"/>
      <c r="I168" s="308"/>
      <c r="J168" s="308"/>
      <c r="L168" s="308"/>
      <c r="M168" s="308"/>
      <c r="O168" s="308"/>
      <c r="P168" s="308"/>
      <c r="R168" s="308"/>
      <c r="S168" s="308"/>
    </row>
    <row r="169" spans="3:19" x14ac:dyDescent="0.3">
      <c r="C169" s="60"/>
      <c r="D169" s="308"/>
      <c r="F169" s="308"/>
      <c r="G169" s="308"/>
      <c r="I169" s="308"/>
      <c r="J169" s="308"/>
      <c r="L169" s="308"/>
      <c r="M169" s="308"/>
      <c r="O169" s="308"/>
      <c r="P169" s="308"/>
      <c r="R169" s="308"/>
      <c r="S169" s="308"/>
    </row>
    <row r="170" spans="3:19" x14ac:dyDescent="0.3">
      <c r="C170" s="60"/>
      <c r="D170" s="308"/>
      <c r="F170" s="308"/>
      <c r="G170" s="308"/>
      <c r="I170" s="308"/>
      <c r="J170" s="308"/>
      <c r="L170" s="308"/>
      <c r="M170" s="308"/>
      <c r="O170" s="308"/>
      <c r="P170" s="308"/>
      <c r="R170" s="308"/>
      <c r="S170" s="308"/>
    </row>
    <row r="171" spans="3:19" x14ac:dyDescent="0.3">
      <c r="C171" s="60"/>
      <c r="D171" s="308"/>
      <c r="F171" s="308"/>
      <c r="G171" s="308"/>
      <c r="I171" s="308"/>
      <c r="J171" s="308"/>
      <c r="L171" s="308"/>
      <c r="M171" s="308"/>
      <c r="O171" s="308"/>
      <c r="P171" s="308"/>
      <c r="R171" s="308"/>
      <c r="S171" s="308"/>
    </row>
    <row r="172" spans="3:19" x14ac:dyDescent="0.3">
      <c r="C172" s="60"/>
      <c r="D172" s="308"/>
      <c r="F172" s="308"/>
      <c r="G172" s="308"/>
      <c r="I172" s="308"/>
      <c r="J172" s="308"/>
      <c r="L172" s="308"/>
      <c r="M172" s="308"/>
      <c r="O172" s="308"/>
      <c r="P172" s="308"/>
      <c r="R172" s="308"/>
      <c r="S172" s="308"/>
    </row>
    <row r="173" spans="3:19" x14ac:dyDescent="0.3">
      <c r="C173" s="60"/>
      <c r="D173" s="308"/>
      <c r="F173" s="308"/>
      <c r="G173" s="308"/>
      <c r="I173" s="308"/>
      <c r="J173" s="308"/>
      <c r="L173" s="308"/>
      <c r="M173" s="308"/>
      <c r="O173" s="308"/>
      <c r="P173" s="308"/>
      <c r="R173" s="308"/>
      <c r="S173" s="308"/>
    </row>
    <row r="174" spans="3:19" x14ac:dyDescent="0.3">
      <c r="C174" s="60"/>
      <c r="D174" s="308"/>
      <c r="F174" s="308"/>
      <c r="G174" s="308"/>
      <c r="I174" s="308"/>
      <c r="J174" s="308"/>
      <c r="L174" s="308"/>
      <c r="M174" s="308"/>
      <c r="O174" s="308"/>
      <c r="P174" s="308"/>
      <c r="R174" s="308"/>
      <c r="S174" s="308"/>
    </row>
    <row r="175" spans="3:19" x14ac:dyDescent="0.3">
      <c r="C175" s="60"/>
      <c r="D175" s="308"/>
      <c r="F175" s="308"/>
      <c r="G175" s="308"/>
      <c r="I175" s="308"/>
      <c r="J175" s="308"/>
      <c r="L175" s="308"/>
      <c r="M175" s="308"/>
      <c r="O175" s="308"/>
      <c r="P175" s="308"/>
      <c r="R175" s="308"/>
      <c r="S175" s="308"/>
    </row>
    <row r="176" spans="3:19" x14ac:dyDescent="0.3">
      <c r="C176" s="60"/>
      <c r="D176" s="308"/>
      <c r="F176" s="308"/>
      <c r="G176" s="308"/>
      <c r="I176" s="308"/>
      <c r="J176" s="308"/>
      <c r="L176" s="308"/>
      <c r="M176" s="308"/>
      <c r="O176" s="308"/>
      <c r="P176" s="308"/>
      <c r="R176" s="308"/>
      <c r="S176" s="308"/>
    </row>
    <row r="177" spans="3:19" x14ac:dyDescent="0.3">
      <c r="C177" s="60"/>
      <c r="D177" s="308"/>
      <c r="F177" s="308"/>
      <c r="G177" s="308"/>
      <c r="I177" s="308"/>
      <c r="J177" s="308"/>
      <c r="L177" s="308"/>
      <c r="M177" s="308"/>
      <c r="O177" s="308"/>
      <c r="P177" s="308"/>
      <c r="R177" s="308"/>
      <c r="S177" s="308"/>
    </row>
    <row r="178" spans="3:19" x14ac:dyDescent="0.3">
      <c r="C178" s="60"/>
      <c r="D178" s="308"/>
      <c r="F178" s="308"/>
      <c r="G178" s="308"/>
      <c r="I178" s="308"/>
      <c r="J178" s="308"/>
      <c r="L178" s="308"/>
      <c r="M178" s="308"/>
      <c r="O178" s="308"/>
      <c r="P178" s="308"/>
      <c r="R178" s="308"/>
      <c r="S178" s="308"/>
    </row>
    <row r="179" spans="3:19" x14ac:dyDescent="0.3">
      <c r="C179" s="60"/>
      <c r="D179" s="308"/>
      <c r="F179" s="308"/>
      <c r="G179" s="308"/>
      <c r="I179" s="308"/>
      <c r="J179" s="308"/>
      <c r="L179" s="308"/>
      <c r="M179" s="308"/>
      <c r="O179" s="308"/>
      <c r="P179" s="308"/>
      <c r="R179" s="308"/>
      <c r="S179" s="308"/>
    </row>
    <row r="180" spans="3:19" x14ac:dyDescent="0.3">
      <c r="C180" s="60"/>
      <c r="D180" s="308"/>
      <c r="F180" s="308"/>
      <c r="G180" s="308"/>
      <c r="I180" s="308"/>
      <c r="J180" s="308"/>
      <c r="L180" s="308"/>
      <c r="M180" s="308"/>
      <c r="O180" s="308"/>
      <c r="P180" s="308"/>
      <c r="R180" s="308"/>
      <c r="S180" s="308"/>
    </row>
    <row r="181" spans="3:19" x14ac:dyDescent="0.3">
      <c r="C181" s="60"/>
      <c r="D181" s="308"/>
      <c r="F181" s="308"/>
      <c r="G181" s="308"/>
      <c r="I181" s="308"/>
      <c r="J181" s="308"/>
      <c r="L181" s="308"/>
      <c r="M181" s="308"/>
      <c r="O181" s="308"/>
      <c r="P181" s="308"/>
      <c r="R181" s="308"/>
      <c r="S181" s="308"/>
    </row>
    <row r="182" spans="3:19" x14ac:dyDescent="0.3">
      <c r="C182" s="60"/>
      <c r="D182" s="308"/>
      <c r="F182" s="308"/>
      <c r="G182" s="308"/>
      <c r="I182" s="308"/>
      <c r="J182" s="308"/>
      <c r="L182" s="308"/>
      <c r="M182" s="308"/>
      <c r="O182" s="308"/>
      <c r="P182" s="308"/>
      <c r="R182" s="308"/>
      <c r="S182" s="308"/>
    </row>
    <row r="183" spans="3:19" x14ac:dyDescent="0.3">
      <c r="C183" s="60"/>
      <c r="D183" s="308"/>
      <c r="F183" s="308"/>
      <c r="G183" s="308"/>
      <c r="I183" s="308"/>
      <c r="J183" s="308"/>
      <c r="L183" s="308"/>
      <c r="M183" s="308"/>
      <c r="O183" s="308"/>
      <c r="P183" s="308"/>
      <c r="R183" s="308"/>
      <c r="S183" s="308"/>
    </row>
    <row r="184" spans="3:19" x14ac:dyDescent="0.3">
      <c r="C184" s="60"/>
      <c r="D184" s="308"/>
      <c r="F184" s="308"/>
      <c r="G184" s="308"/>
      <c r="I184" s="308"/>
      <c r="J184" s="308"/>
      <c r="L184" s="308"/>
      <c r="M184" s="308"/>
      <c r="O184" s="308"/>
      <c r="P184" s="308"/>
      <c r="R184" s="308"/>
      <c r="S184" s="308"/>
    </row>
    <row r="185" spans="3:19" x14ac:dyDescent="0.3">
      <c r="C185" s="60"/>
      <c r="D185" s="308"/>
      <c r="F185" s="308"/>
      <c r="G185" s="308"/>
      <c r="I185" s="308"/>
      <c r="J185" s="308"/>
      <c r="L185" s="308"/>
      <c r="M185" s="308"/>
      <c r="O185" s="308"/>
      <c r="P185" s="308"/>
      <c r="R185" s="308"/>
      <c r="S185" s="308"/>
    </row>
    <row r="186" spans="3:19" x14ac:dyDescent="0.3">
      <c r="C186" s="60"/>
      <c r="D186" s="308"/>
      <c r="F186" s="308"/>
      <c r="G186" s="308"/>
      <c r="I186" s="308"/>
      <c r="J186" s="308"/>
      <c r="L186" s="308"/>
      <c r="M186" s="308"/>
      <c r="O186" s="308"/>
      <c r="P186" s="308"/>
      <c r="R186" s="308"/>
      <c r="S186" s="308"/>
    </row>
    <row r="187" spans="3:19" x14ac:dyDescent="0.3">
      <c r="C187" s="60"/>
      <c r="D187" s="308"/>
      <c r="F187" s="308"/>
      <c r="G187" s="308"/>
      <c r="I187" s="308"/>
      <c r="J187" s="308"/>
      <c r="L187" s="308"/>
      <c r="M187" s="308"/>
      <c r="O187" s="308"/>
      <c r="P187" s="308"/>
      <c r="R187" s="308"/>
      <c r="S187" s="308"/>
    </row>
    <row r="188" spans="3:19" x14ac:dyDescent="0.3">
      <c r="C188" s="60"/>
      <c r="D188" s="308"/>
      <c r="F188" s="308"/>
      <c r="G188" s="308"/>
      <c r="I188" s="308"/>
      <c r="J188" s="308"/>
      <c r="L188" s="308"/>
      <c r="M188" s="308"/>
      <c r="O188" s="308"/>
      <c r="P188" s="308"/>
      <c r="R188" s="308"/>
      <c r="S188" s="308"/>
    </row>
    <row r="189" spans="3:19" x14ac:dyDescent="0.3">
      <c r="C189" s="60"/>
      <c r="D189" s="308"/>
      <c r="F189" s="308"/>
      <c r="G189" s="308"/>
      <c r="I189" s="308"/>
      <c r="J189" s="308"/>
      <c r="L189" s="308"/>
      <c r="M189" s="308"/>
      <c r="O189" s="308"/>
      <c r="P189" s="308"/>
      <c r="R189" s="308"/>
      <c r="S189" s="308"/>
    </row>
    <row r="190" spans="3:19" x14ac:dyDescent="0.3">
      <c r="C190" s="60"/>
      <c r="D190" s="308"/>
      <c r="F190" s="308"/>
      <c r="G190" s="308"/>
      <c r="I190" s="308"/>
      <c r="J190" s="308"/>
      <c r="L190" s="308"/>
      <c r="M190" s="308"/>
      <c r="O190" s="308"/>
      <c r="P190" s="308"/>
      <c r="R190" s="308"/>
      <c r="S190" s="308"/>
    </row>
    <row r="191" spans="3:19" x14ac:dyDescent="0.3">
      <c r="C191" s="60"/>
      <c r="D191" s="308"/>
      <c r="F191" s="308"/>
      <c r="G191" s="308"/>
      <c r="I191" s="308"/>
      <c r="J191" s="308"/>
      <c r="L191" s="308"/>
      <c r="M191" s="308"/>
      <c r="O191" s="308"/>
      <c r="P191" s="308"/>
      <c r="R191" s="308"/>
      <c r="S191" s="308"/>
    </row>
    <row r="192" spans="3:19" x14ac:dyDescent="0.3">
      <c r="C192" s="60"/>
      <c r="D192" s="308"/>
      <c r="F192" s="308"/>
      <c r="G192" s="308"/>
      <c r="I192" s="308"/>
      <c r="J192" s="308"/>
      <c r="L192" s="308"/>
      <c r="M192" s="308"/>
      <c r="O192" s="308"/>
      <c r="P192" s="308"/>
      <c r="R192" s="308"/>
      <c r="S192" s="308"/>
    </row>
    <row r="193" spans="3:19" x14ac:dyDescent="0.3">
      <c r="C193" s="60"/>
      <c r="D193" s="308"/>
      <c r="F193" s="308"/>
      <c r="G193" s="308"/>
      <c r="I193" s="308"/>
      <c r="J193" s="308"/>
      <c r="L193" s="308"/>
      <c r="M193" s="308"/>
      <c r="O193" s="308"/>
      <c r="P193" s="308"/>
      <c r="R193" s="308"/>
      <c r="S193" s="308"/>
    </row>
    <row r="194" spans="3:19" x14ac:dyDescent="0.3">
      <c r="C194" s="60"/>
      <c r="D194" s="308"/>
      <c r="F194" s="308"/>
      <c r="G194" s="308"/>
      <c r="I194" s="308"/>
      <c r="J194" s="308"/>
      <c r="L194" s="308"/>
      <c r="M194" s="308"/>
      <c r="O194" s="308"/>
      <c r="P194" s="308"/>
      <c r="R194" s="308"/>
      <c r="S194" s="308"/>
    </row>
    <row r="195" spans="3:19" x14ac:dyDescent="0.3">
      <c r="C195" s="60"/>
      <c r="D195" s="308"/>
      <c r="F195" s="308"/>
      <c r="G195" s="308"/>
      <c r="I195" s="308"/>
      <c r="J195" s="308"/>
      <c r="L195" s="308"/>
      <c r="M195" s="308"/>
      <c r="O195" s="308"/>
      <c r="P195" s="308"/>
      <c r="R195" s="308"/>
      <c r="S195" s="308"/>
    </row>
    <row r="196" spans="3:19" x14ac:dyDescent="0.3">
      <c r="C196" s="60"/>
      <c r="D196" s="308"/>
      <c r="F196" s="308"/>
      <c r="G196" s="308"/>
      <c r="I196" s="308"/>
      <c r="J196" s="308"/>
      <c r="L196" s="308"/>
      <c r="M196" s="308"/>
      <c r="O196" s="308"/>
      <c r="P196" s="308"/>
      <c r="R196" s="308"/>
      <c r="S196" s="308"/>
    </row>
    <row r="197" spans="3:19" x14ac:dyDescent="0.3">
      <c r="C197" s="60"/>
      <c r="D197" s="308"/>
      <c r="F197" s="308"/>
      <c r="G197" s="308"/>
      <c r="I197" s="308"/>
      <c r="J197" s="308"/>
      <c r="L197" s="308"/>
      <c r="M197" s="308"/>
      <c r="O197" s="308"/>
      <c r="P197" s="308"/>
      <c r="R197" s="308"/>
      <c r="S197" s="308"/>
    </row>
    <row r="198" spans="3:19" x14ac:dyDescent="0.3">
      <c r="C198" s="60"/>
      <c r="D198" s="308"/>
      <c r="F198" s="308"/>
      <c r="G198" s="308"/>
      <c r="I198" s="308"/>
      <c r="J198" s="308"/>
      <c r="L198" s="308"/>
      <c r="M198" s="308"/>
      <c r="O198" s="308"/>
      <c r="P198" s="308"/>
      <c r="R198" s="308"/>
      <c r="S198" s="308"/>
    </row>
    <row r="199" spans="3:19" x14ac:dyDescent="0.3">
      <c r="C199" s="60"/>
      <c r="D199" s="308"/>
      <c r="F199" s="308"/>
      <c r="G199" s="308"/>
      <c r="I199" s="308"/>
      <c r="J199" s="308"/>
      <c r="L199" s="308"/>
      <c r="M199" s="308"/>
      <c r="O199" s="308"/>
      <c r="P199" s="308"/>
      <c r="R199" s="308"/>
      <c r="S199" s="308"/>
    </row>
    <row r="200" spans="3:19" x14ac:dyDescent="0.3">
      <c r="C200" s="60"/>
      <c r="D200" s="308"/>
      <c r="F200" s="308"/>
      <c r="G200" s="308"/>
      <c r="I200" s="308"/>
      <c r="J200" s="308"/>
      <c r="L200" s="308"/>
      <c r="M200" s="308"/>
      <c r="O200" s="308"/>
      <c r="P200" s="308"/>
      <c r="R200" s="308"/>
      <c r="S200" s="308"/>
    </row>
    <row r="201" spans="3:19" x14ac:dyDescent="0.3">
      <c r="C201" s="60"/>
      <c r="D201" s="308"/>
      <c r="F201" s="308"/>
      <c r="G201" s="308"/>
      <c r="I201" s="308"/>
      <c r="J201" s="308"/>
      <c r="L201" s="308"/>
      <c r="M201" s="308"/>
      <c r="O201" s="308"/>
      <c r="P201" s="308"/>
      <c r="R201" s="308"/>
      <c r="S201" s="308"/>
    </row>
    <row r="202" spans="3:19" x14ac:dyDescent="0.3">
      <c r="C202" s="60"/>
      <c r="D202" s="308"/>
      <c r="F202" s="308"/>
      <c r="G202" s="308"/>
      <c r="I202" s="308"/>
      <c r="J202" s="308"/>
      <c r="L202" s="308"/>
      <c r="M202" s="308"/>
      <c r="O202" s="308"/>
      <c r="P202" s="308"/>
      <c r="R202" s="308"/>
      <c r="S202" s="308"/>
    </row>
    <row r="203" spans="3:19" x14ac:dyDescent="0.3">
      <c r="C203" s="60"/>
      <c r="D203" s="308"/>
      <c r="F203" s="308"/>
      <c r="G203" s="308"/>
      <c r="I203" s="308"/>
      <c r="J203" s="308"/>
      <c r="L203" s="308"/>
      <c r="M203" s="308"/>
      <c r="O203" s="308"/>
      <c r="P203" s="308"/>
      <c r="R203" s="308"/>
      <c r="S203" s="308"/>
    </row>
    <row r="204" spans="3:19" x14ac:dyDescent="0.3">
      <c r="C204" s="60"/>
      <c r="D204" s="308"/>
      <c r="F204" s="308"/>
      <c r="G204" s="308"/>
      <c r="I204" s="308"/>
      <c r="J204" s="308"/>
      <c r="L204" s="308"/>
      <c r="M204" s="308"/>
      <c r="O204" s="308"/>
      <c r="P204" s="308"/>
      <c r="R204" s="308"/>
      <c r="S204" s="308"/>
    </row>
    <row r="205" spans="3:19" x14ac:dyDescent="0.3">
      <c r="C205" s="60"/>
      <c r="D205" s="308"/>
      <c r="F205" s="308"/>
      <c r="G205" s="308"/>
      <c r="I205" s="308"/>
      <c r="J205" s="308"/>
      <c r="L205" s="308"/>
      <c r="M205" s="308"/>
      <c r="O205" s="308"/>
      <c r="P205" s="308"/>
      <c r="R205" s="308"/>
      <c r="S205" s="308"/>
    </row>
    <row r="206" spans="3:19" x14ac:dyDescent="0.3">
      <c r="C206" s="60"/>
      <c r="D206" s="308"/>
      <c r="F206" s="308"/>
      <c r="G206" s="308"/>
      <c r="I206" s="308"/>
      <c r="J206" s="308"/>
      <c r="L206" s="308"/>
      <c r="M206" s="308"/>
      <c r="O206" s="308"/>
      <c r="P206" s="308"/>
      <c r="R206" s="308"/>
      <c r="S206" s="308"/>
    </row>
    <row r="207" spans="3:19" x14ac:dyDescent="0.3">
      <c r="C207" s="60"/>
      <c r="D207" s="308"/>
      <c r="F207" s="308"/>
      <c r="G207" s="308"/>
      <c r="I207" s="308"/>
      <c r="J207" s="308"/>
      <c r="L207" s="308"/>
      <c r="M207" s="308"/>
      <c r="O207" s="308"/>
      <c r="P207" s="308"/>
      <c r="R207" s="308"/>
      <c r="S207" s="308"/>
    </row>
    <row r="208" spans="3:19" x14ac:dyDescent="0.3">
      <c r="C208" s="60"/>
      <c r="D208" s="308"/>
      <c r="F208" s="308"/>
      <c r="G208" s="308"/>
      <c r="I208" s="308"/>
      <c r="J208" s="308"/>
      <c r="L208" s="308"/>
      <c r="M208" s="308"/>
      <c r="O208" s="308"/>
      <c r="P208" s="308"/>
      <c r="R208" s="308"/>
      <c r="S208" s="308"/>
    </row>
    <row r="209" spans="3:19" x14ac:dyDescent="0.3">
      <c r="C209" s="60"/>
      <c r="D209" s="308"/>
      <c r="F209" s="308"/>
      <c r="G209" s="308"/>
      <c r="I209" s="308"/>
      <c r="J209" s="308"/>
      <c r="L209" s="308"/>
      <c r="M209" s="308"/>
      <c r="O209" s="308"/>
      <c r="P209" s="308"/>
      <c r="R209" s="308"/>
      <c r="S209" s="308"/>
    </row>
    <row r="210" spans="3:19" x14ac:dyDescent="0.3">
      <c r="C210" s="60"/>
      <c r="D210" s="308"/>
      <c r="F210" s="308"/>
      <c r="G210" s="308"/>
      <c r="I210" s="308"/>
      <c r="J210" s="308"/>
      <c r="L210" s="308"/>
      <c r="M210" s="308"/>
      <c r="O210" s="308"/>
      <c r="P210" s="308"/>
      <c r="R210" s="308"/>
      <c r="S210" s="308"/>
    </row>
    <row r="211" spans="3:19" x14ac:dyDescent="0.3">
      <c r="C211" s="60"/>
      <c r="D211" s="308"/>
      <c r="F211" s="308"/>
      <c r="G211" s="308"/>
      <c r="I211" s="308"/>
      <c r="J211" s="308"/>
      <c r="L211" s="308"/>
      <c r="M211" s="308"/>
      <c r="O211" s="308"/>
      <c r="P211" s="308"/>
      <c r="R211" s="308"/>
      <c r="S211" s="308"/>
    </row>
    <row r="212" spans="3:19" x14ac:dyDescent="0.3">
      <c r="C212" s="60"/>
      <c r="D212" s="308"/>
      <c r="F212" s="308"/>
      <c r="G212" s="308"/>
      <c r="I212" s="308"/>
      <c r="J212" s="308"/>
      <c r="L212" s="308"/>
      <c r="M212" s="308"/>
      <c r="O212" s="308"/>
      <c r="P212" s="308"/>
      <c r="R212" s="308"/>
      <c r="S212" s="308"/>
    </row>
    <row r="213" spans="3:19" x14ac:dyDescent="0.3">
      <c r="C213" s="60"/>
      <c r="D213" s="308"/>
      <c r="F213" s="308"/>
      <c r="G213" s="308"/>
      <c r="I213" s="308"/>
      <c r="J213" s="308"/>
      <c r="L213" s="308"/>
      <c r="M213" s="308"/>
      <c r="O213" s="308"/>
      <c r="P213" s="308"/>
      <c r="R213" s="308"/>
      <c r="S213" s="308"/>
    </row>
    <row r="214" spans="3:19" x14ac:dyDescent="0.3">
      <c r="C214" s="60"/>
      <c r="D214" s="308"/>
      <c r="F214" s="308"/>
      <c r="G214" s="308"/>
      <c r="I214" s="308"/>
      <c r="J214" s="308"/>
      <c r="L214" s="308"/>
      <c r="M214" s="308"/>
      <c r="O214" s="308"/>
      <c r="P214" s="308"/>
      <c r="R214" s="308"/>
      <c r="S214" s="308"/>
    </row>
    <row r="215" spans="3:19" x14ac:dyDescent="0.3">
      <c r="C215" s="60"/>
      <c r="D215" s="308"/>
      <c r="F215" s="308"/>
      <c r="G215" s="308"/>
      <c r="I215" s="308"/>
      <c r="J215" s="308"/>
      <c r="L215" s="308"/>
      <c r="M215" s="308"/>
      <c r="O215" s="308"/>
      <c r="P215" s="308"/>
      <c r="R215" s="308"/>
      <c r="S215" s="308"/>
    </row>
    <row r="216" spans="3:19" x14ac:dyDescent="0.3">
      <c r="C216" s="60"/>
      <c r="D216" s="308"/>
      <c r="F216" s="308"/>
      <c r="G216" s="308"/>
      <c r="I216" s="308"/>
      <c r="J216" s="308"/>
      <c r="L216" s="308"/>
      <c r="M216" s="308"/>
      <c r="O216" s="308"/>
      <c r="P216" s="308"/>
      <c r="R216" s="308"/>
      <c r="S216" s="308"/>
    </row>
    <row r="217" spans="3:19" x14ac:dyDescent="0.3">
      <c r="C217" s="60"/>
      <c r="D217" s="308"/>
      <c r="F217" s="308"/>
      <c r="G217" s="308"/>
      <c r="I217" s="308"/>
      <c r="J217" s="308"/>
      <c r="L217" s="308"/>
      <c r="M217" s="308"/>
      <c r="O217" s="308"/>
      <c r="P217" s="308"/>
      <c r="R217" s="308"/>
      <c r="S217" s="308"/>
    </row>
    <row r="218" spans="3:19" x14ac:dyDescent="0.3">
      <c r="C218" s="60"/>
      <c r="D218" s="308"/>
      <c r="F218" s="308"/>
      <c r="G218" s="308"/>
      <c r="I218" s="308"/>
      <c r="J218" s="308"/>
      <c r="L218" s="308"/>
      <c r="M218" s="308"/>
      <c r="O218" s="308"/>
      <c r="P218" s="308"/>
      <c r="R218" s="308"/>
      <c r="S218" s="308"/>
    </row>
    <row r="219" spans="3:19" x14ac:dyDescent="0.3">
      <c r="C219" s="60"/>
      <c r="D219" s="308"/>
      <c r="F219" s="308"/>
      <c r="G219" s="308"/>
      <c r="I219" s="308"/>
      <c r="J219" s="308"/>
      <c r="L219" s="308"/>
      <c r="M219" s="308"/>
      <c r="O219" s="308"/>
      <c r="P219" s="308"/>
      <c r="R219" s="308"/>
      <c r="S219" s="308"/>
    </row>
    <row r="220" spans="3:19" x14ac:dyDescent="0.3">
      <c r="C220" s="60"/>
      <c r="D220" s="308"/>
      <c r="F220" s="308"/>
      <c r="G220" s="308"/>
      <c r="I220" s="308"/>
      <c r="J220" s="308"/>
      <c r="L220" s="308"/>
      <c r="M220" s="308"/>
      <c r="O220" s="308"/>
      <c r="P220" s="308"/>
      <c r="R220" s="308"/>
      <c r="S220" s="308"/>
    </row>
    <row r="221" spans="3:19" x14ac:dyDescent="0.3">
      <c r="C221" s="60"/>
      <c r="D221" s="308"/>
      <c r="F221" s="308"/>
      <c r="G221" s="308"/>
      <c r="I221" s="308"/>
      <c r="J221" s="308"/>
      <c r="L221" s="308"/>
      <c r="M221" s="308"/>
      <c r="O221" s="308"/>
      <c r="P221" s="308"/>
      <c r="R221" s="308"/>
      <c r="S221" s="308"/>
    </row>
    <row r="222" spans="3:19" x14ac:dyDescent="0.3">
      <c r="C222" s="60"/>
      <c r="D222" s="308"/>
      <c r="F222" s="308"/>
      <c r="G222" s="308"/>
      <c r="I222" s="308"/>
      <c r="J222" s="308"/>
      <c r="L222" s="308"/>
      <c r="M222" s="308"/>
      <c r="O222" s="308"/>
      <c r="P222" s="308"/>
      <c r="R222" s="308"/>
      <c r="S222" s="308"/>
    </row>
    <row r="223" spans="3:19" x14ac:dyDescent="0.3">
      <c r="C223" s="60"/>
      <c r="D223" s="308"/>
      <c r="F223" s="308"/>
      <c r="G223" s="308"/>
      <c r="I223" s="308"/>
      <c r="J223" s="308"/>
      <c r="L223" s="308"/>
      <c r="M223" s="308"/>
      <c r="O223" s="308"/>
      <c r="P223" s="308"/>
      <c r="R223" s="308"/>
      <c r="S223" s="308"/>
    </row>
    <row r="224" spans="3:19" x14ac:dyDescent="0.3">
      <c r="C224" s="60"/>
      <c r="D224" s="308"/>
      <c r="F224" s="308"/>
      <c r="G224" s="308"/>
      <c r="I224" s="308"/>
      <c r="J224" s="308"/>
      <c r="L224" s="308"/>
      <c r="M224" s="308"/>
      <c r="O224" s="308"/>
      <c r="P224" s="308"/>
      <c r="R224" s="308"/>
      <c r="S224" s="308"/>
    </row>
    <row r="225" spans="3:19" x14ac:dyDescent="0.3">
      <c r="C225" s="60"/>
      <c r="D225" s="308"/>
      <c r="F225" s="308"/>
      <c r="G225" s="308"/>
      <c r="I225" s="308"/>
      <c r="J225" s="308"/>
      <c r="L225" s="308"/>
      <c r="M225" s="308"/>
      <c r="O225" s="308"/>
      <c r="P225" s="308"/>
      <c r="R225" s="308"/>
      <c r="S225" s="308"/>
    </row>
    <row r="226" spans="3:19" x14ac:dyDescent="0.3">
      <c r="C226" s="60"/>
      <c r="D226" s="308"/>
      <c r="F226" s="308"/>
      <c r="G226" s="308"/>
      <c r="I226" s="308"/>
      <c r="J226" s="308"/>
      <c r="L226" s="308"/>
      <c r="M226" s="308"/>
      <c r="O226" s="308"/>
      <c r="P226" s="308"/>
      <c r="R226" s="308"/>
      <c r="S226" s="308"/>
    </row>
    <row r="227" spans="3:19" x14ac:dyDescent="0.3">
      <c r="C227" s="60"/>
      <c r="D227" s="308"/>
      <c r="F227" s="308"/>
      <c r="G227" s="308"/>
      <c r="I227" s="308"/>
      <c r="J227" s="308"/>
      <c r="L227" s="308"/>
      <c r="M227" s="308"/>
      <c r="O227" s="308"/>
      <c r="P227" s="308"/>
      <c r="R227" s="308"/>
      <c r="S227" s="308"/>
    </row>
    <row r="228" spans="3:19" x14ac:dyDescent="0.3">
      <c r="C228" s="60"/>
      <c r="D228" s="308"/>
      <c r="F228" s="308"/>
      <c r="G228" s="308"/>
      <c r="I228" s="308"/>
      <c r="J228" s="308"/>
      <c r="L228" s="308"/>
      <c r="M228" s="308"/>
      <c r="O228" s="308"/>
      <c r="P228" s="308"/>
      <c r="R228" s="308"/>
      <c r="S228" s="308"/>
    </row>
    <row r="229" spans="3:19" x14ac:dyDescent="0.3">
      <c r="C229" s="60"/>
      <c r="D229" s="308"/>
      <c r="F229" s="308"/>
      <c r="G229" s="308"/>
      <c r="I229" s="308"/>
      <c r="J229" s="308"/>
      <c r="L229" s="308"/>
      <c r="M229" s="308"/>
      <c r="O229" s="308"/>
      <c r="P229" s="308"/>
      <c r="R229" s="308"/>
      <c r="S229" s="308"/>
    </row>
    <row r="230" spans="3:19" x14ac:dyDescent="0.3">
      <c r="C230" s="60"/>
      <c r="D230" s="308"/>
      <c r="F230" s="308"/>
      <c r="G230" s="308"/>
      <c r="I230" s="308"/>
      <c r="J230" s="308"/>
      <c r="L230" s="308"/>
      <c r="M230" s="308"/>
      <c r="O230" s="308"/>
      <c r="P230" s="308"/>
      <c r="R230" s="308"/>
      <c r="S230" s="308"/>
    </row>
    <row r="231" spans="3:19" x14ac:dyDescent="0.3">
      <c r="C231" s="60"/>
      <c r="D231" s="308"/>
      <c r="F231" s="308"/>
      <c r="G231" s="308"/>
      <c r="I231" s="308"/>
      <c r="J231" s="308"/>
      <c r="L231" s="308"/>
      <c r="M231" s="308"/>
      <c r="O231" s="308"/>
      <c r="P231" s="308"/>
      <c r="R231" s="308"/>
      <c r="S231" s="308"/>
    </row>
    <row r="232" spans="3:19" x14ac:dyDescent="0.3">
      <c r="C232" s="60"/>
      <c r="D232" s="308"/>
      <c r="F232" s="308"/>
      <c r="G232" s="308"/>
      <c r="I232" s="308"/>
      <c r="J232" s="308"/>
      <c r="L232" s="308"/>
      <c r="M232" s="308"/>
      <c r="O232" s="308"/>
      <c r="P232" s="308"/>
      <c r="R232" s="308"/>
      <c r="S232" s="308"/>
    </row>
    <row r="233" spans="3:19" x14ac:dyDescent="0.3">
      <c r="C233" s="60"/>
      <c r="D233" s="308"/>
      <c r="F233" s="308"/>
      <c r="G233" s="308"/>
      <c r="I233" s="308"/>
      <c r="J233" s="308"/>
      <c r="L233" s="308"/>
      <c r="M233" s="308"/>
      <c r="O233" s="308"/>
      <c r="P233" s="308"/>
      <c r="R233" s="308"/>
      <c r="S233" s="308"/>
    </row>
    <row r="234" spans="3:19" x14ac:dyDescent="0.3">
      <c r="C234" s="60"/>
      <c r="D234" s="308"/>
      <c r="F234" s="308"/>
      <c r="G234" s="308"/>
      <c r="I234" s="308"/>
      <c r="J234" s="308"/>
      <c r="L234" s="308"/>
      <c r="M234" s="308"/>
      <c r="O234" s="308"/>
      <c r="P234" s="308"/>
      <c r="R234" s="308"/>
      <c r="S234" s="308"/>
    </row>
    <row r="235" spans="3:19" x14ac:dyDescent="0.3">
      <c r="C235" s="60"/>
      <c r="D235" s="308"/>
      <c r="F235" s="308"/>
      <c r="G235" s="308"/>
      <c r="I235" s="308"/>
      <c r="J235" s="308"/>
      <c r="L235" s="308"/>
      <c r="M235" s="308"/>
      <c r="O235" s="308"/>
      <c r="P235" s="308"/>
      <c r="R235" s="308"/>
      <c r="S235" s="308"/>
    </row>
    <row r="236" spans="3:19" x14ac:dyDescent="0.3">
      <c r="C236" s="60"/>
      <c r="D236" s="308"/>
      <c r="F236" s="308"/>
      <c r="G236" s="308"/>
      <c r="I236" s="308"/>
      <c r="J236" s="308"/>
      <c r="L236" s="308"/>
      <c r="M236" s="308"/>
      <c r="O236" s="308"/>
      <c r="P236" s="308"/>
      <c r="R236" s="308"/>
      <c r="S236" s="308"/>
    </row>
    <row r="237" spans="3:19" x14ac:dyDescent="0.3">
      <c r="C237" s="60"/>
      <c r="D237" s="308"/>
      <c r="F237" s="308"/>
      <c r="G237" s="308"/>
      <c r="I237" s="308"/>
      <c r="J237" s="308"/>
      <c r="L237" s="308"/>
      <c r="M237" s="308"/>
      <c r="O237" s="308"/>
      <c r="P237" s="308"/>
      <c r="R237" s="308"/>
      <c r="S237" s="308"/>
    </row>
    <row r="238" spans="3:19" x14ac:dyDescent="0.3">
      <c r="C238" s="60"/>
      <c r="D238" s="308"/>
      <c r="F238" s="308"/>
      <c r="G238" s="308"/>
      <c r="I238" s="308"/>
      <c r="J238" s="308"/>
      <c r="L238" s="308"/>
      <c r="M238" s="308"/>
      <c r="O238" s="308"/>
      <c r="P238" s="308"/>
      <c r="R238" s="308"/>
      <c r="S238" s="308"/>
    </row>
    <row r="239" spans="3:19" x14ac:dyDescent="0.3">
      <c r="C239" s="60"/>
      <c r="D239" s="308"/>
      <c r="F239" s="308"/>
      <c r="G239" s="308"/>
      <c r="I239" s="308"/>
      <c r="J239" s="308"/>
      <c r="L239" s="308"/>
      <c r="M239" s="308"/>
      <c r="O239" s="308"/>
      <c r="P239" s="308"/>
      <c r="R239" s="308"/>
      <c r="S239" s="308"/>
    </row>
    <row r="240" spans="3:19" x14ac:dyDescent="0.3">
      <c r="C240" s="60"/>
      <c r="D240" s="308"/>
      <c r="F240" s="308"/>
      <c r="G240" s="308"/>
      <c r="I240" s="308"/>
      <c r="J240" s="308"/>
      <c r="L240" s="308"/>
      <c r="M240" s="308"/>
      <c r="O240" s="308"/>
      <c r="P240" s="308"/>
      <c r="R240" s="308"/>
      <c r="S240" s="308"/>
    </row>
    <row r="241" spans="3:19" x14ac:dyDescent="0.3">
      <c r="C241" s="60"/>
      <c r="D241" s="308"/>
      <c r="F241" s="308"/>
      <c r="G241" s="308"/>
      <c r="I241" s="308"/>
      <c r="J241" s="308"/>
      <c r="L241" s="308"/>
      <c r="M241" s="308"/>
      <c r="O241" s="308"/>
      <c r="P241" s="308"/>
      <c r="R241" s="308"/>
      <c r="S241" s="308"/>
    </row>
    <row r="242" spans="3:19" x14ac:dyDescent="0.3">
      <c r="C242" s="60"/>
      <c r="D242" s="308"/>
      <c r="F242" s="308"/>
      <c r="G242" s="308"/>
      <c r="I242" s="308"/>
      <c r="J242" s="308"/>
      <c r="L242" s="308"/>
      <c r="M242" s="308"/>
      <c r="O242" s="308"/>
      <c r="P242" s="308"/>
      <c r="R242" s="308"/>
      <c r="S242" s="308"/>
    </row>
    <row r="243" spans="3:19" x14ac:dyDescent="0.3">
      <c r="C243" s="60"/>
      <c r="D243" s="308"/>
      <c r="F243" s="308"/>
      <c r="G243" s="308"/>
      <c r="I243" s="308"/>
      <c r="J243" s="308"/>
      <c r="L243" s="308"/>
      <c r="M243" s="308"/>
      <c r="O243" s="308"/>
      <c r="P243" s="308"/>
      <c r="R243" s="308"/>
      <c r="S243" s="308"/>
    </row>
    <row r="244" spans="3:19" x14ac:dyDescent="0.3">
      <c r="C244" s="60"/>
      <c r="D244" s="308"/>
      <c r="F244" s="308"/>
      <c r="G244" s="308"/>
      <c r="I244" s="308"/>
      <c r="J244" s="308"/>
      <c r="L244" s="308"/>
      <c r="M244" s="308"/>
      <c r="O244" s="308"/>
      <c r="P244" s="308"/>
      <c r="R244" s="308"/>
      <c r="S244" s="308"/>
    </row>
    <row r="245" spans="3:19" x14ac:dyDescent="0.3">
      <c r="C245" s="60"/>
      <c r="D245" s="308"/>
      <c r="F245" s="308"/>
      <c r="G245" s="308"/>
      <c r="I245" s="308"/>
      <c r="J245" s="308"/>
      <c r="L245" s="308"/>
      <c r="M245" s="308"/>
      <c r="O245" s="308"/>
      <c r="P245" s="308"/>
      <c r="R245" s="308"/>
      <c r="S245" s="308"/>
    </row>
    <row r="246" spans="3:19" x14ac:dyDescent="0.3">
      <c r="C246" s="60"/>
      <c r="D246" s="308"/>
      <c r="F246" s="308"/>
      <c r="G246" s="308"/>
      <c r="I246" s="308"/>
      <c r="J246" s="308"/>
      <c r="L246" s="308"/>
      <c r="M246" s="308"/>
      <c r="O246" s="308"/>
      <c r="P246" s="308"/>
      <c r="R246" s="308"/>
      <c r="S246" s="308"/>
    </row>
    <row r="247" spans="3:19" x14ac:dyDescent="0.3">
      <c r="C247" s="60"/>
      <c r="D247" s="308"/>
      <c r="F247" s="308"/>
      <c r="G247" s="308"/>
      <c r="I247" s="308"/>
      <c r="J247" s="308"/>
      <c r="L247" s="308"/>
      <c r="M247" s="308"/>
      <c r="O247" s="308"/>
      <c r="P247" s="308"/>
      <c r="R247" s="308"/>
      <c r="S247" s="308"/>
    </row>
    <row r="248" spans="3:19" x14ac:dyDescent="0.3">
      <c r="C248" s="60"/>
      <c r="D248" s="308"/>
      <c r="F248" s="308"/>
      <c r="G248" s="308"/>
      <c r="I248" s="308"/>
      <c r="J248" s="308"/>
      <c r="L248" s="308"/>
      <c r="M248" s="308"/>
      <c r="O248" s="308"/>
      <c r="P248" s="308"/>
      <c r="R248" s="308"/>
      <c r="S248" s="308"/>
    </row>
    <row r="249" spans="3:19" x14ac:dyDescent="0.3">
      <c r="C249" s="60"/>
      <c r="D249" s="308"/>
      <c r="F249" s="308"/>
      <c r="G249" s="308"/>
      <c r="I249" s="308"/>
      <c r="J249" s="308"/>
      <c r="L249" s="308"/>
      <c r="M249" s="308"/>
      <c r="O249" s="308"/>
      <c r="P249" s="308"/>
      <c r="R249" s="308"/>
      <c r="S249" s="308"/>
    </row>
    <row r="250" spans="3:19" x14ac:dyDescent="0.3">
      <c r="C250" s="60"/>
      <c r="D250" s="308"/>
      <c r="F250" s="308"/>
      <c r="G250" s="308"/>
      <c r="I250" s="308"/>
      <c r="J250" s="308"/>
      <c r="L250" s="308"/>
      <c r="M250" s="308"/>
      <c r="O250" s="308"/>
      <c r="P250" s="308"/>
      <c r="R250" s="308"/>
      <c r="S250" s="308"/>
    </row>
    <row r="251" spans="3:19" x14ac:dyDescent="0.3">
      <c r="C251" s="60"/>
      <c r="D251" s="308"/>
      <c r="F251" s="308"/>
      <c r="G251" s="308"/>
      <c r="I251" s="308"/>
      <c r="J251" s="308"/>
      <c r="L251" s="308"/>
      <c r="M251" s="308"/>
      <c r="O251" s="308"/>
      <c r="P251" s="308"/>
      <c r="R251" s="308"/>
      <c r="S251" s="308"/>
    </row>
    <row r="252" spans="3:19" x14ac:dyDescent="0.3">
      <c r="C252" s="60"/>
      <c r="D252" s="308"/>
      <c r="F252" s="308"/>
      <c r="G252" s="308"/>
      <c r="I252" s="308"/>
      <c r="J252" s="308"/>
      <c r="L252" s="308"/>
      <c r="M252" s="308"/>
      <c r="O252" s="308"/>
      <c r="P252" s="308"/>
      <c r="R252" s="308"/>
      <c r="S252" s="308"/>
    </row>
    <row r="253" spans="3:19" x14ac:dyDescent="0.3">
      <c r="C253" s="60"/>
      <c r="D253" s="308"/>
      <c r="F253" s="308"/>
      <c r="G253" s="308"/>
      <c r="I253" s="308"/>
      <c r="J253" s="308"/>
      <c r="L253" s="308"/>
      <c r="M253" s="308"/>
      <c r="O253" s="308"/>
      <c r="P253" s="308"/>
      <c r="R253" s="308"/>
      <c r="S253" s="308"/>
    </row>
    <row r="254" spans="3:19" x14ac:dyDescent="0.3">
      <c r="C254" s="60"/>
      <c r="D254" s="308"/>
      <c r="F254" s="308"/>
      <c r="G254" s="308"/>
      <c r="I254" s="308"/>
      <c r="J254" s="308"/>
      <c r="L254" s="308"/>
      <c r="M254" s="308"/>
      <c r="O254" s="308"/>
      <c r="P254" s="308"/>
      <c r="R254" s="308"/>
      <c r="S254" s="308"/>
    </row>
    <row r="255" spans="3:19" x14ac:dyDescent="0.3">
      <c r="C255" s="60"/>
      <c r="D255" s="308"/>
      <c r="F255" s="308"/>
      <c r="G255" s="308"/>
      <c r="I255" s="308"/>
      <c r="J255" s="308"/>
      <c r="L255" s="308"/>
      <c r="M255" s="308"/>
      <c r="O255" s="308"/>
      <c r="P255" s="308"/>
      <c r="R255" s="308"/>
      <c r="S255" s="308"/>
    </row>
    <row r="256" spans="3:19" x14ac:dyDescent="0.3">
      <c r="C256" s="60"/>
      <c r="D256" s="308"/>
      <c r="F256" s="308"/>
      <c r="G256" s="308"/>
      <c r="I256" s="308"/>
      <c r="J256" s="308"/>
      <c r="L256" s="308"/>
      <c r="M256" s="308"/>
      <c r="O256" s="308"/>
      <c r="P256" s="308"/>
      <c r="R256" s="308"/>
      <c r="S256" s="308"/>
    </row>
    <row r="257" spans="3:19" x14ac:dyDescent="0.3">
      <c r="C257" s="60"/>
      <c r="D257" s="308"/>
      <c r="F257" s="308"/>
      <c r="G257" s="308"/>
      <c r="I257" s="308"/>
      <c r="J257" s="308"/>
      <c r="L257" s="308"/>
      <c r="M257" s="308"/>
      <c r="O257" s="308"/>
      <c r="P257" s="308"/>
      <c r="R257" s="308"/>
      <c r="S257" s="308"/>
    </row>
    <row r="258" spans="3:19" x14ac:dyDescent="0.3">
      <c r="C258" s="60"/>
      <c r="D258" s="308"/>
      <c r="F258" s="308"/>
      <c r="G258" s="308"/>
      <c r="I258" s="308"/>
      <c r="J258" s="308"/>
      <c r="L258" s="308"/>
      <c r="M258" s="308"/>
      <c r="O258" s="308"/>
      <c r="P258" s="308"/>
      <c r="R258" s="308"/>
      <c r="S258" s="308"/>
    </row>
    <row r="259" spans="3:19" x14ac:dyDescent="0.3">
      <c r="C259" s="60"/>
      <c r="D259" s="308"/>
      <c r="F259" s="308"/>
      <c r="G259" s="308"/>
      <c r="I259" s="308"/>
      <c r="J259" s="308"/>
      <c r="L259" s="308"/>
      <c r="M259" s="308"/>
      <c r="O259" s="308"/>
      <c r="P259" s="308"/>
      <c r="R259" s="308"/>
      <c r="S259" s="308"/>
    </row>
    <row r="260" spans="3:19" x14ac:dyDescent="0.3">
      <c r="C260" s="60"/>
      <c r="D260" s="308"/>
      <c r="F260" s="308"/>
      <c r="G260" s="308"/>
      <c r="I260" s="308"/>
      <c r="J260" s="308"/>
      <c r="L260" s="308"/>
      <c r="M260" s="308"/>
      <c r="O260" s="308"/>
      <c r="P260" s="308"/>
      <c r="R260" s="308"/>
      <c r="S260" s="308"/>
    </row>
    <row r="261" spans="3:19" x14ac:dyDescent="0.3">
      <c r="C261" s="60"/>
      <c r="D261" s="308"/>
      <c r="F261" s="308"/>
      <c r="G261" s="308"/>
      <c r="I261" s="308"/>
      <c r="J261" s="308"/>
      <c r="L261" s="308"/>
      <c r="M261" s="308"/>
      <c r="O261" s="308"/>
      <c r="P261" s="308"/>
      <c r="R261" s="308"/>
      <c r="S261" s="308"/>
    </row>
    <row r="262" spans="3:19" x14ac:dyDescent="0.3">
      <c r="C262" s="60"/>
      <c r="D262" s="308"/>
      <c r="F262" s="308"/>
      <c r="G262" s="308"/>
      <c r="I262" s="308"/>
      <c r="J262" s="308"/>
      <c r="L262" s="308"/>
      <c r="M262" s="308"/>
      <c r="O262" s="308"/>
      <c r="P262" s="308"/>
      <c r="R262" s="308"/>
      <c r="S262" s="308"/>
    </row>
    <row r="263" spans="3:19" x14ac:dyDescent="0.3">
      <c r="C263" s="60"/>
      <c r="D263" s="308"/>
      <c r="F263" s="308"/>
      <c r="G263" s="308"/>
      <c r="I263" s="308"/>
      <c r="J263" s="308"/>
      <c r="L263" s="308"/>
      <c r="M263" s="308"/>
      <c r="O263" s="308"/>
      <c r="P263" s="308"/>
      <c r="R263" s="308"/>
      <c r="S263" s="308"/>
    </row>
    <row r="264" spans="3:19" x14ac:dyDescent="0.3">
      <c r="C264" s="60"/>
      <c r="D264" s="308"/>
      <c r="F264" s="308"/>
      <c r="G264" s="308"/>
      <c r="I264" s="308"/>
      <c r="J264" s="308"/>
      <c r="L264" s="308"/>
      <c r="M264" s="308"/>
      <c r="O264" s="308"/>
      <c r="P264" s="308"/>
      <c r="R264" s="308"/>
      <c r="S264" s="308"/>
    </row>
    <row r="265" spans="3:19" x14ac:dyDescent="0.3">
      <c r="C265" s="60"/>
      <c r="D265" s="308"/>
      <c r="F265" s="308"/>
      <c r="G265" s="308"/>
      <c r="I265" s="308"/>
      <c r="J265" s="308"/>
      <c r="L265" s="308"/>
      <c r="M265" s="308"/>
      <c r="O265" s="308"/>
      <c r="P265" s="308"/>
      <c r="R265" s="308"/>
      <c r="S265" s="308"/>
    </row>
    <row r="266" spans="3:19" x14ac:dyDescent="0.3">
      <c r="C266" s="60"/>
      <c r="D266" s="308"/>
      <c r="F266" s="308"/>
      <c r="G266" s="308"/>
      <c r="I266" s="308"/>
      <c r="J266" s="308"/>
      <c r="L266" s="308"/>
      <c r="M266" s="308"/>
      <c r="O266" s="308"/>
      <c r="P266" s="308"/>
      <c r="R266" s="308"/>
      <c r="S266" s="308"/>
    </row>
    <row r="267" spans="3:19" x14ac:dyDescent="0.3">
      <c r="C267" s="60"/>
      <c r="D267" s="308"/>
      <c r="F267" s="308"/>
      <c r="G267" s="308"/>
      <c r="I267" s="308"/>
      <c r="J267" s="308"/>
      <c r="L267" s="308"/>
      <c r="M267" s="308"/>
      <c r="O267" s="308"/>
      <c r="P267" s="308"/>
      <c r="R267" s="308"/>
      <c r="S267" s="308"/>
    </row>
    <row r="268" spans="3:19" x14ac:dyDescent="0.3">
      <c r="C268" s="60"/>
      <c r="D268" s="308"/>
      <c r="F268" s="308"/>
      <c r="G268" s="308"/>
      <c r="I268" s="308"/>
      <c r="J268" s="308"/>
      <c r="L268" s="308"/>
      <c r="M268" s="308"/>
      <c r="O268" s="308"/>
      <c r="P268" s="308"/>
      <c r="R268" s="308"/>
      <c r="S268" s="308"/>
    </row>
    <row r="269" spans="3:19" x14ac:dyDescent="0.3">
      <c r="C269" s="60"/>
      <c r="D269" s="308"/>
      <c r="F269" s="308"/>
      <c r="G269" s="308"/>
      <c r="I269" s="308"/>
      <c r="J269" s="308"/>
      <c r="L269" s="308"/>
      <c r="M269" s="308"/>
      <c r="O269" s="308"/>
      <c r="P269" s="308"/>
      <c r="R269" s="308"/>
      <c r="S269" s="308"/>
    </row>
    <row r="270" spans="3:19" x14ac:dyDescent="0.3">
      <c r="C270" s="60"/>
      <c r="D270" s="308"/>
      <c r="F270" s="308"/>
      <c r="G270" s="308"/>
      <c r="I270" s="308"/>
      <c r="J270" s="308"/>
      <c r="L270" s="308"/>
      <c r="M270" s="308"/>
      <c r="O270" s="308"/>
      <c r="P270" s="308"/>
      <c r="R270" s="308"/>
      <c r="S270" s="308"/>
    </row>
    <row r="271" spans="3:19" x14ac:dyDescent="0.3">
      <c r="C271" s="60"/>
      <c r="D271" s="308"/>
      <c r="F271" s="308"/>
      <c r="G271" s="308"/>
      <c r="I271" s="308"/>
      <c r="J271" s="308"/>
      <c r="L271" s="308"/>
      <c r="M271" s="308"/>
      <c r="O271" s="308"/>
      <c r="P271" s="308"/>
      <c r="R271" s="308"/>
      <c r="S271" s="308"/>
    </row>
    <row r="272" spans="3:19" x14ac:dyDescent="0.3">
      <c r="C272" s="60"/>
      <c r="D272" s="308"/>
      <c r="F272" s="308"/>
      <c r="G272" s="308"/>
      <c r="I272" s="308"/>
      <c r="J272" s="308"/>
      <c r="L272" s="308"/>
      <c r="M272" s="308"/>
      <c r="O272" s="308"/>
      <c r="P272" s="308"/>
      <c r="R272" s="308"/>
      <c r="S272" s="308"/>
    </row>
    <row r="273" spans="3:19" x14ac:dyDescent="0.3">
      <c r="C273" s="60"/>
      <c r="D273" s="308"/>
      <c r="F273" s="308"/>
      <c r="G273" s="308"/>
      <c r="I273" s="308"/>
      <c r="J273" s="308"/>
      <c r="L273" s="308"/>
      <c r="M273" s="308"/>
      <c r="O273" s="308"/>
      <c r="P273" s="308"/>
      <c r="R273" s="308"/>
      <c r="S273" s="308"/>
    </row>
    <row r="274" spans="3:19" x14ac:dyDescent="0.3">
      <c r="C274" s="60"/>
      <c r="D274" s="308"/>
      <c r="F274" s="308"/>
      <c r="G274" s="308"/>
      <c r="I274" s="308"/>
      <c r="J274" s="308"/>
      <c r="L274" s="308"/>
      <c r="M274" s="308"/>
      <c r="O274" s="308"/>
      <c r="P274" s="308"/>
      <c r="R274" s="308"/>
      <c r="S274" s="308"/>
    </row>
    <row r="275" spans="3:19" x14ac:dyDescent="0.3">
      <c r="C275" s="60"/>
      <c r="D275" s="308"/>
      <c r="F275" s="308"/>
      <c r="G275" s="308"/>
      <c r="I275" s="308"/>
      <c r="J275" s="308"/>
      <c r="L275" s="308"/>
      <c r="M275" s="308"/>
      <c r="O275" s="308"/>
      <c r="P275" s="308"/>
      <c r="R275" s="308"/>
      <c r="S275" s="308"/>
    </row>
    <row r="276" spans="3:19" x14ac:dyDescent="0.3">
      <c r="C276" s="60"/>
      <c r="D276" s="308"/>
      <c r="F276" s="308"/>
      <c r="G276" s="308"/>
      <c r="I276" s="308"/>
      <c r="J276" s="308"/>
      <c r="L276" s="308"/>
      <c r="M276" s="308"/>
      <c r="O276" s="308"/>
      <c r="P276" s="308"/>
      <c r="R276" s="308"/>
      <c r="S276" s="308"/>
    </row>
    <row r="277" spans="3:19" x14ac:dyDescent="0.3">
      <c r="C277" s="60"/>
      <c r="D277" s="308"/>
      <c r="F277" s="308"/>
      <c r="G277" s="308"/>
      <c r="I277" s="308"/>
      <c r="J277" s="308"/>
      <c r="L277" s="308"/>
      <c r="M277" s="308"/>
      <c r="O277" s="308"/>
      <c r="P277" s="308"/>
      <c r="R277" s="308"/>
      <c r="S277" s="308"/>
    </row>
    <row r="278" spans="3:19" x14ac:dyDescent="0.3">
      <c r="C278" s="60"/>
      <c r="D278" s="308"/>
      <c r="F278" s="308"/>
      <c r="G278" s="308"/>
      <c r="I278" s="308"/>
      <c r="J278" s="308"/>
      <c r="L278" s="308"/>
      <c r="M278" s="308"/>
      <c r="O278" s="308"/>
      <c r="P278" s="308"/>
      <c r="R278" s="308"/>
      <c r="S278" s="308"/>
    </row>
    <row r="279" spans="3:19" x14ac:dyDescent="0.3">
      <c r="C279" s="60"/>
      <c r="D279" s="308"/>
      <c r="F279" s="308"/>
      <c r="G279" s="308"/>
      <c r="I279" s="308"/>
      <c r="J279" s="308"/>
      <c r="L279" s="308"/>
      <c r="M279" s="308"/>
      <c r="O279" s="308"/>
      <c r="P279" s="308"/>
      <c r="R279" s="308"/>
      <c r="S279" s="308"/>
    </row>
    <row r="280" spans="3:19" x14ac:dyDescent="0.3">
      <c r="C280" s="60"/>
      <c r="D280" s="308"/>
      <c r="F280" s="308"/>
      <c r="G280" s="308"/>
      <c r="I280" s="308"/>
      <c r="J280" s="308"/>
      <c r="L280" s="308"/>
      <c r="M280" s="308"/>
      <c r="O280" s="308"/>
      <c r="P280" s="308"/>
      <c r="R280" s="308"/>
      <c r="S280" s="308"/>
    </row>
    <row r="281" spans="3:19" x14ac:dyDescent="0.3">
      <c r="C281" s="60"/>
      <c r="D281" s="308"/>
      <c r="F281" s="308"/>
      <c r="G281" s="308"/>
      <c r="I281" s="308"/>
      <c r="J281" s="308"/>
      <c r="L281" s="308"/>
      <c r="M281" s="308"/>
      <c r="O281" s="308"/>
      <c r="P281" s="308"/>
      <c r="R281" s="308"/>
      <c r="S281" s="308"/>
    </row>
    <row r="282" spans="3:19" x14ac:dyDescent="0.3">
      <c r="C282" s="60"/>
      <c r="D282" s="308"/>
      <c r="F282" s="308"/>
      <c r="G282" s="308"/>
      <c r="I282" s="308"/>
      <c r="J282" s="308"/>
      <c r="L282" s="308"/>
      <c r="M282" s="308"/>
      <c r="O282" s="308"/>
      <c r="P282" s="308"/>
      <c r="R282" s="308"/>
      <c r="S282" s="308"/>
    </row>
    <row r="283" spans="3:19" x14ac:dyDescent="0.3">
      <c r="C283" s="60"/>
      <c r="D283" s="308"/>
      <c r="F283" s="308"/>
      <c r="G283" s="308"/>
      <c r="I283" s="308"/>
      <c r="J283" s="308"/>
      <c r="L283" s="308"/>
      <c r="M283" s="308"/>
      <c r="O283" s="308"/>
      <c r="P283" s="308"/>
      <c r="R283" s="308"/>
      <c r="S283" s="308"/>
    </row>
    <row r="284" spans="3:19" x14ac:dyDescent="0.3">
      <c r="C284" s="60"/>
      <c r="D284" s="308"/>
      <c r="F284" s="308"/>
      <c r="G284" s="308"/>
      <c r="I284" s="308"/>
      <c r="J284" s="308"/>
      <c r="L284" s="308"/>
      <c r="M284" s="308"/>
      <c r="O284" s="308"/>
      <c r="P284" s="308"/>
      <c r="R284" s="308"/>
      <c r="S284" s="308"/>
    </row>
    <row r="285" spans="3:19" x14ac:dyDescent="0.3">
      <c r="C285" s="60"/>
      <c r="D285" s="308"/>
      <c r="F285" s="308"/>
      <c r="G285" s="308"/>
      <c r="I285" s="308"/>
      <c r="J285" s="308"/>
      <c r="L285" s="308"/>
      <c r="M285" s="308"/>
      <c r="O285" s="308"/>
      <c r="P285" s="308"/>
      <c r="R285" s="308"/>
      <c r="S285" s="308"/>
    </row>
    <row r="286" spans="3:19" x14ac:dyDescent="0.3">
      <c r="C286" s="60"/>
      <c r="D286" s="308"/>
      <c r="F286" s="308"/>
      <c r="G286" s="308"/>
      <c r="I286" s="308"/>
      <c r="J286" s="308"/>
      <c r="L286" s="308"/>
      <c r="M286" s="308"/>
      <c r="O286" s="308"/>
      <c r="P286" s="308"/>
      <c r="R286" s="308"/>
      <c r="S286" s="308"/>
    </row>
    <row r="287" spans="3:19" x14ac:dyDescent="0.3">
      <c r="C287" s="60"/>
      <c r="D287" s="308"/>
      <c r="F287" s="308"/>
      <c r="G287" s="308"/>
      <c r="I287" s="308"/>
      <c r="J287" s="308"/>
      <c r="L287" s="308"/>
      <c r="M287" s="308"/>
      <c r="O287" s="308"/>
      <c r="P287" s="308"/>
      <c r="R287" s="308"/>
      <c r="S287" s="308"/>
    </row>
    <row r="288" spans="3:19" x14ac:dyDescent="0.3">
      <c r="C288" s="60"/>
      <c r="D288" s="308"/>
      <c r="F288" s="308"/>
      <c r="G288" s="308"/>
      <c r="I288" s="308"/>
      <c r="J288" s="308"/>
      <c r="L288" s="308"/>
      <c r="M288" s="308"/>
      <c r="O288" s="308"/>
      <c r="P288" s="308"/>
      <c r="R288" s="308"/>
      <c r="S288" s="308"/>
    </row>
    <row r="289" spans="3:19" x14ac:dyDescent="0.3">
      <c r="C289" s="60"/>
      <c r="D289" s="308"/>
      <c r="F289" s="308"/>
      <c r="G289" s="308"/>
      <c r="I289" s="308"/>
      <c r="J289" s="308"/>
      <c r="L289" s="308"/>
      <c r="M289" s="308"/>
      <c r="O289" s="308"/>
      <c r="P289" s="308"/>
      <c r="R289" s="308"/>
      <c r="S289" s="308"/>
    </row>
    <row r="290" spans="3:19" x14ac:dyDescent="0.3">
      <c r="C290" s="60"/>
      <c r="D290" s="308"/>
      <c r="F290" s="308"/>
      <c r="G290" s="308"/>
      <c r="I290" s="308"/>
      <c r="J290" s="308"/>
      <c r="L290" s="308"/>
      <c r="M290" s="308"/>
      <c r="O290" s="308"/>
      <c r="P290" s="308"/>
      <c r="R290" s="308"/>
      <c r="S290" s="308"/>
    </row>
    <row r="291" spans="3:19" x14ac:dyDescent="0.3">
      <c r="C291" s="60"/>
      <c r="D291" s="308"/>
      <c r="F291" s="308"/>
      <c r="G291" s="308"/>
      <c r="I291" s="308"/>
      <c r="J291" s="308"/>
      <c r="L291" s="308"/>
      <c r="M291" s="308"/>
      <c r="O291" s="308"/>
      <c r="P291" s="308"/>
      <c r="R291" s="308"/>
      <c r="S291" s="308"/>
    </row>
    <row r="292" spans="3:19" x14ac:dyDescent="0.3">
      <c r="C292" s="60"/>
      <c r="D292" s="308"/>
      <c r="F292" s="308"/>
      <c r="G292" s="308"/>
      <c r="I292" s="308"/>
      <c r="J292" s="308"/>
      <c r="L292" s="308"/>
      <c r="M292" s="308"/>
      <c r="O292" s="308"/>
      <c r="P292" s="308"/>
      <c r="R292" s="308"/>
      <c r="S292" s="308"/>
    </row>
    <row r="293" spans="3:19" x14ac:dyDescent="0.3">
      <c r="C293" s="60"/>
      <c r="D293" s="308"/>
      <c r="F293" s="308"/>
      <c r="G293" s="308"/>
      <c r="I293" s="308"/>
      <c r="J293" s="308"/>
      <c r="L293" s="308"/>
      <c r="M293" s="308"/>
      <c r="O293" s="308"/>
      <c r="P293" s="308"/>
      <c r="R293" s="308"/>
      <c r="S293" s="308"/>
    </row>
    <row r="294" spans="3:19" x14ac:dyDescent="0.3">
      <c r="C294" s="60"/>
      <c r="D294" s="308"/>
      <c r="F294" s="308"/>
      <c r="G294" s="308"/>
      <c r="I294" s="308"/>
      <c r="J294" s="308"/>
      <c r="L294" s="308"/>
      <c r="M294" s="308"/>
      <c r="O294" s="308"/>
      <c r="P294" s="308"/>
      <c r="R294" s="308"/>
      <c r="S294" s="308"/>
    </row>
    <row r="295" spans="3:19" x14ac:dyDescent="0.3">
      <c r="C295" s="60"/>
      <c r="D295" s="308"/>
      <c r="F295" s="308"/>
      <c r="G295" s="308"/>
      <c r="I295" s="308"/>
      <c r="J295" s="308"/>
      <c r="L295" s="308"/>
      <c r="M295" s="308"/>
      <c r="O295" s="308"/>
      <c r="P295" s="308"/>
      <c r="R295" s="308"/>
      <c r="S295" s="308"/>
    </row>
    <row r="296" spans="3:19" x14ac:dyDescent="0.3">
      <c r="C296" s="60"/>
      <c r="D296" s="308"/>
      <c r="F296" s="308"/>
      <c r="G296" s="308"/>
      <c r="I296" s="308"/>
      <c r="J296" s="308"/>
      <c r="L296" s="308"/>
      <c r="M296" s="308"/>
      <c r="O296" s="308"/>
      <c r="P296" s="308"/>
      <c r="R296" s="308"/>
      <c r="S296" s="308"/>
    </row>
    <row r="297" spans="3:19" x14ac:dyDescent="0.3">
      <c r="C297" s="60"/>
      <c r="D297" s="308"/>
      <c r="F297" s="308"/>
      <c r="G297" s="308"/>
      <c r="I297" s="308"/>
      <c r="J297" s="308"/>
      <c r="L297" s="308"/>
      <c r="M297" s="308"/>
      <c r="O297" s="308"/>
      <c r="P297" s="308"/>
      <c r="R297" s="308"/>
      <c r="S297" s="308"/>
    </row>
    <row r="298" spans="3:19" x14ac:dyDescent="0.3">
      <c r="C298" s="60"/>
      <c r="D298" s="308"/>
      <c r="F298" s="308"/>
      <c r="G298" s="308"/>
      <c r="I298" s="308"/>
      <c r="J298" s="308"/>
      <c r="L298" s="308"/>
      <c r="M298" s="308"/>
      <c r="O298" s="308"/>
      <c r="P298" s="308"/>
      <c r="R298" s="308"/>
      <c r="S298" s="308"/>
    </row>
    <row r="299" spans="3:19" x14ac:dyDescent="0.3">
      <c r="C299" s="60"/>
      <c r="D299" s="308"/>
      <c r="F299" s="308"/>
      <c r="G299" s="308"/>
      <c r="I299" s="308"/>
      <c r="J299" s="308"/>
      <c r="L299" s="308"/>
      <c r="M299" s="308"/>
      <c r="O299" s="308"/>
      <c r="P299" s="308"/>
      <c r="R299" s="308"/>
      <c r="S299" s="308"/>
    </row>
    <row r="300" spans="3:19" x14ac:dyDescent="0.3">
      <c r="C300" s="60"/>
      <c r="D300" s="308"/>
      <c r="F300" s="308"/>
      <c r="G300" s="308"/>
      <c r="I300" s="308"/>
      <c r="J300" s="308"/>
      <c r="L300" s="308"/>
      <c r="M300" s="308"/>
      <c r="O300" s="308"/>
      <c r="P300" s="308"/>
      <c r="R300" s="308"/>
      <c r="S300" s="308"/>
    </row>
    <row r="301" spans="3:19" x14ac:dyDescent="0.3">
      <c r="C301" s="60"/>
      <c r="D301" s="308"/>
      <c r="F301" s="308"/>
      <c r="G301" s="308"/>
      <c r="I301" s="308"/>
      <c r="J301" s="308"/>
      <c r="L301" s="308"/>
      <c r="M301" s="308"/>
      <c r="O301" s="308"/>
      <c r="P301" s="308"/>
      <c r="R301" s="308"/>
      <c r="S301" s="308"/>
    </row>
    <row r="302" spans="3:19" x14ac:dyDescent="0.3">
      <c r="C302" s="60"/>
      <c r="D302" s="308"/>
      <c r="F302" s="308"/>
      <c r="G302" s="308"/>
      <c r="I302" s="308"/>
      <c r="J302" s="308"/>
      <c r="L302" s="308"/>
      <c r="M302" s="308"/>
      <c r="O302" s="308"/>
      <c r="P302" s="308"/>
      <c r="R302" s="308"/>
      <c r="S302" s="308"/>
    </row>
    <row r="303" spans="3:19" x14ac:dyDescent="0.3">
      <c r="C303" s="60"/>
      <c r="D303" s="308"/>
      <c r="F303" s="308"/>
      <c r="G303" s="308"/>
      <c r="I303" s="308"/>
      <c r="J303" s="308"/>
      <c r="L303" s="308"/>
      <c r="M303" s="308"/>
      <c r="O303" s="308"/>
      <c r="P303" s="308"/>
      <c r="R303" s="308"/>
      <c r="S303" s="308"/>
    </row>
    <row r="304" spans="3:19" x14ac:dyDescent="0.3">
      <c r="C304" s="60"/>
      <c r="D304" s="308"/>
      <c r="F304" s="308"/>
      <c r="G304" s="308"/>
      <c r="I304" s="308"/>
      <c r="J304" s="308"/>
      <c r="L304" s="308"/>
      <c r="M304" s="308"/>
      <c r="O304" s="308"/>
      <c r="P304" s="308"/>
      <c r="R304" s="308"/>
      <c r="S304" s="308"/>
    </row>
    <row r="305" spans="3:19" x14ac:dyDescent="0.3">
      <c r="C305" s="60"/>
      <c r="D305" s="308"/>
      <c r="F305" s="308"/>
      <c r="G305" s="308"/>
      <c r="I305" s="308"/>
      <c r="J305" s="308"/>
      <c r="L305" s="308"/>
      <c r="M305" s="308"/>
      <c r="O305" s="308"/>
      <c r="P305" s="308"/>
      <c r="R305" s="308"/>
      <c r="S305" s="308"/>
    </row>
    <row r="306" spans="3:19" x14ac:dyDescent="0.3">
      <c r="C306" s="60"/>
      <c r="D306" s="308"/>
      <c r="F306" s="308"/>
      <c r="G306" s="308"/>
      <c r="I306" s="308"/>
      <c r="J306" s="308"/>
      <c r="L306" s="308"/>
      <c r="M306" s="308"/>
      <c r="O306" s="308"/>
      <c r="P306" s="308"/>
      <c r="R306" s="308"/>
      <c r="S306" s="308"/>
    </row>
    <row r="307" spans="3:19" x14ac:dyDescent="0.3">
      <c r="C307" s="60"/>
      <c r="D307" s="308"/>
      <c r="F307" s="308"/>
      <c r="G307" s="308"/>
      <c r="I307" s="308"/>
      <c r="J307" s="308"/>
      <c r="L307" s="308"/>
      <c r="M307" s="308"/>
      <c r="O307" s="308"/>
      <c r="P307" s="308"/>
      <c r="R307" s="308"/>
      <c r="S307" s="308"/>
    </row>
    <row r="308" spans="3:19" x14ac:dyDescent="0.3">
      <c r="C308" s="60"/>
      <c r="D308" s="308"/>
      <c r="F308" s="308"/>
      <c r="G308" s="308"/>
      <c r="I308" s="308"/>
      <c r="J308" s="308"/>
      <c r="L308" s="308"/>
      <c r="M308" s="308"/>
      <c r="O308" s="308"/>
      <c r="P308" s="308"/>
      <c r="R308" s="308"/>
      <c r="S308" s="308"/>
    </row>
    <row r="309" spans="3:19" x14ac:dyDescent="0.3">
      <c r="C309" s="60"/>
      <c r="D309" s="308"/>
      <c r="F309" s="308"/>
      <c r="G309" s="308"/>
      <c r="I309" s="308"/>
      <c r="J309" s="308"/>
      <c r="L309" s="308"/>
      <c r="M309" s="308"/>
      <c r="O309" s="308"/>
      <c r="P309" s="308"/>
      <c r="R309" s="308"/>
      <c r="S309" s="308"/>
    </row>
    <row r="310" spans="3:19" x14ac:dyDescent="0.3">
      <c r="C310" s="60"/>
      <c r="D310" s="308"/>
      <c r="F310" s="308"/>
      <c r="G310" s="308"/>
      <c r="I310" s="308"/>
      <c r="J310" s="308"/>
      <c r="L310" s="308"/>
      <c r="M310" s="308"/>
      <c r="O310" s="308"/>
      <c r="P310" s="308"/>
      <c r="R310" s="308"/>
      <c r="S310" s="308"/>
    </row>
    <row r="311" spans="3:19" x14ac:dyDescent="0.3">
      <c r="C311" s="60"/>
      <c r="D311" s="308"/>
      <c r="F311" s="308"/>
      <c r="G311" s="308"/>
      <c r="I311" s="308"/>
      <c r="J311" s="308"/>
      <c r="L311" s="308"/>
      <c r="M311" s="308"/>
      <c r="O311" s="308"/>
      <c r="P311" s="308"/>
      <c r="R311" s="308"/>
      <c r="S311" s="308"/>
    </row>
    <row r="312" spans="3:19" x14ac:dyDescent="0.3">
      <c r="C312" s="60"/>
      <c r="D312" s="308"/>
      <c r="F312" s="308"/>
      <c r="G312" s="308"/>
      <c r="I312" s="308"/>
      <c r="J312" s="308"/>
      <c r="L312" s="308"/>
      <c r="M312" s="308"/>
      <c r="O312" s="308"/>
      <c r="P312" s="308"/>
      <c r="R312" s="308"/>
      <c r="S312" s="308"/>
    </row>
    <row r="313" spans="3:19" x14ac:dyDescent="0.3">
      <c r="C313" s="60"/>
      <c r="D313" s="308"/>
      <c r="F313" s="308"/>
      <c r="G313" s="308"/>
      <c r="I313" s="308"/>
      <c r="J313" s="308"/>
      <c r="L313" s="308"/>
      <c r="M313" s="308"/>
      <c r="O313" s="308"/>
      <c r="P313" s="308"/>
      <c r="R313" s="308"/>
      <c r="S313" s="308"/>
    </row>
    <row r="314" spans="3:19" x14ac:dyDescent="0.3">
      <c r="C314" s="60"/>
      <c r="D314" s="308"/>
      <c r="F314" s="308"/>
      <c r="G314" s="308"/>
      <c r="I314" s="308"/>
      <c r="J314" s="308"/>
      <c r="L314" s="308"/>
      <c r="M314" s="308"/>
      <c r="O314" s="308"/>
      <c r="P314" s="308"/>
      <c r="R314" s="308"/>
      <c r="S314" s="308"/>
    </row>
    <row r="315" spans="3:19" x14ac:dyDescent="0.3">
      <c r="C315" s="60"/>
      <c r="D315" s="308"/>
      <c r="F315" s="308"/>
      <c r="G315" s="308"/>
      <c r="I315" s="308"/>
      <c r="J315" s="308"/>
      <c r="L315" s="308"/>
      <c r="M315" s="308"/>
      <c r="O315" s="308"/>
      <c r="P315" s="308"/>
      <c r="R315" s="308"/>
      <c r="S315" s="308"/>
    </row>
    <row r="316" spans="3:19" x14ac:dyDescent="0.3">
      <c r="C316" s="60"/>
      <c r="D316" s="308"/>
      <c r="F316" s="308"/>
      <c r="G316" s="308"/>
      <c r="I316" s="308"/>
      <c r="J316" s="308"/>
      <c r="L316" s="308"/>
      <c r="M316" s="308"/>
      <c r="O316" s="308"/>
      <c r="P316" s="308"/>
      <c r="R316" s="308"/>
      <c r="S316" s="308"/>
    </row>
    <row r="317" spans="3:19" x14ac:dyDescent="0.3">
      <c r="C317" s="60"/>
      <c r="D317" s="308"/>
      <c r="F317" s="308"/>
      <c r="G317" s="308"/>
      <c r="I317" s="308"/>
      <c r="J317" s="308"/>
      <c r="L317" s="308"/>
      <c r="M317" s="308"/>
      <c r="O317" s="308"/>
      <c r="P317" s="308"/>
      <c r="R317" s="308"/>
      <c r="S317" s="308"/>
    </row>
    <row r="318" spans="3:19" x14ac:dyDescent="0.3">
      <c r="C318" s="60"/>
      <c r="D318" s="308"/>
      <c r="F318" s="308"/>
      <c r="G318" s="308"/>
      <c r="I318" s="308"/>
      <c r="J318" s="308"/>
      <c r="L318" s="308"/>
      <c r="M318" s="308"/>
      <c r="O318" s="308"/>
      <c r="P318" s="308"/>
      <c r="R318" s="308"/>
      <c r="S318" s="308"/>
    </row>
    <row r="319" spans="3:19" x14ac:dyDescent="0.3">
      <c r="C319" s="60"/>
      <c r="D319" s="308"/>
      <c r="F319" s="308"/>
      <c r="G319" s="308"/>
      <c r="I319" s="308"/>
      <c r="J319" s="308"/>
      <c r="L319" s="308"/>
      <c r="M319" s="308"/>
      <c r="O319" s="308"/>
      <c r="P319" s="308"/>
      <c r="R319" s="308"/>
      <c r="S319" s="308"/>
    </row>
    <row r="320" spans="3:19" x14ac:dyDescent="0.3">
      <c r="C320" s="60"/>
      <c r="D320" s="308"/>
      <c r="F320" s="308"/>
      <c r="G320" s="308"/>
      <c r="I320" s="308"/>
      <c r="J320" s="308"/>
      <c r="L320" s="308"/>
      <c r="M320" s="308"/>
      <c r="O320" s="308"/>
      <c r="P320" s="308"/>
      <c r="R320" s="308"/>
      <c r="S320" s="308"/>
    </row>
    <row r="321" spans="3:19" x14ac:dyDescent="0.3">
      <c r="C321" s="60"/>
      <c r="D321" s="308"/>
      <c r="F321" s="308"/>
      <c r="G321" s="308"/>
      <c r="I321" s="308"/>
      <c r="J321" s="308"/>
      <c r="L321" s="308"/>
      <c r="M321" s="308"/>
      <c r="O321" s="308"/>
      <c r="P321" s="308"/>
      <c r="R321" s="308"/>
      <c r="S321" s="308"/>
    </row>
    <row r="322" spans="3:19" x14ac:dyDescent="0.3">
      <c r="C322" s="60"/>
      <c r="D322" s="308"/>
      <c r="F322" s="308"/>
      <c r="G322" s="308"/>
      <c r="I322" s="308"/>
      <c r="J322" s="308"/>
      <c r="L322" s="308"/>
      <c r="M322" s="308"/>
      <c r="O322" s="308"/>
      <c r="P322" s="308"/>
      <c r="R322" s="308"/>
      <c r="S322" s="308"/>
    </row>
    <row r="323" spans="3:19" x14ac:dyDescent="0.3">
      <c r="C323" s="60"/>
      <c r="D323" s="308"/>
      <c r="F323" s="308"/>
      <c r="G323" s="308"/>
      <c r="I323" s="308"/>
      <c r="J323" s="308"/>
      <c r="L323" s="308"/>
      <c r="M323" s="308"/>
      <c r="O323" s="308"/>
      <c r="P323" s="308"/>
      <c r="R323" s="308"/>
      <c r="S323" s="308"/>
    </row>
    <row r="324" spans="3:19" x14ac:dyDescent="0.3">
      <c r="C324" s="60"/>
      <c r="D324" s="308"/>
      <c r="F324" s="308"/>
      <c r="G324" s="308"/>
      <c r="I324" s="308"/>
      <c r="J324" s="308"/>
      <c r="L324" s="308"/>
      <c r="M324" s="308"/>
      <c r="O324" s="308"/>
      <c r="P324" s="308"/>
      <c r="R324" s="308"/>
      <c r="S324" s="308"/>
    </row>
    <row r="325" spans="3:19" x14ac:dyDescent="0.3">
      <c r="C325" s="60"/>
      <c r="D325" s="308"/>
      <c r="F325" s="308"/>
      <c r="G325" s="308"/>
      <c r="I325" s="308"/>
      <c r="J325" s="308"/>
      <c r="L325" s="308"/>
      <c r="M325" s="308"/>
      <c r="O325" s="308"/>
      <c r="P325" s="308"/>
      <c r="R325" s="308"/>
      <c r="S325" s="308"/>
    </row>
    <row r="326" spans="3:19" x14ac:dyDescent="0.3">
      <c r="C326" s="60"/>
      <c r="D326" s="308"/>
      <c r="F326" s="308"/>
      <c r="G326" s="308"/>
      <c r="I326" s="308"/>
      <c r="J326" s="308"/>
      <c r="L326" s="308"/>
      <c r="M326" s="308"/>
      <c r="O326" s="308"/>
      <c r="P326" s="308"/>
      <c r="R326" s="308"/>
      <c r="S326" s="308"/>
    </row>
    <row r="327" spans="3:19" x14ac:dyDescent="0.3">
      <c r="C327" s="60"/>
      <c r="D327" s="308"/>
      <c r="F327" s="308"/>
      <c r="G327" s="308"/>
      <c r="I327" s="308"/>
      <c r="J327" s="308"/>
      <c r="L327" s="308"/>
      <c r="M327" s="308"/>
      <c r="O327" s="308"/>
      <c r="P327" s="308"/>
      <c r="R327" s="308"/>
      <c r="S327" s="308"/>
    </row>
    <row r="328" spans="3:19" x14ac:dyDescent="0.3">
      <c r="C328" s="60"/>
      <c r="D328" s="308"/>
      <c r="F328" s="308"/>
      <c r="G328" s="308"/>
      <c r="I328" s="308"/>
      <c r="J328" s="308"/>
      <c r="L328" s="308"/>
      <c r="M328" s="308"/>
      <c r="O328" s="308"/>
      <c r="P328" s="308"/>
      <c r="R328" s="308"/>
      <c r="S328" s="308"/>
    </row>
    <row r="329" spans="3:19" x14ac:dyDescent="0.3">
      <c r="C329" s="60"/>
      <c r="D329" s="308"/>
      <c r="F329" s="308"/>
      <c r="G329" s="308"/>
      <c r="I329" s="308"/>
      <c r="J329" s="308"/>
      <c r="L329" s="308"/>
      <c r="M329" s="308"/>
      <c r="O329" s="308"/>
      <c r="P329" s="308"/>
      <c r="R329" s="308"/>
      <c r="S329" s="308"/>
    </row>
    <row r="330" spans="3:19" x14ac:dyDescent="0.3">
      <c r="C330" s="60"/>
      <c r="D330" s="308"/>
      <c r="F330" s="308"/>
      <c r="G330" s="308"/>
      <c r="I330" s="308"/>
      <c r="J330" s="308"/>
      <c r="L330" s="308"/>
      <c r="M330" s="308"/>
      <c r="O330" s="308"/>
      <c r="P330" s="308"/>
      <c r="R330" s="308"/>
      <c r="S330" s="308"/>
    </row>
    <row r="331" spans="3:19" x14ac:dyDescent="0.3">
      <c r="C331" s="60"/>
      <c r="D331" s="308"/>
      <c r="F331" s="308"/>
      <c r="G331" s="308"/>
      <c r="I331" s="308"/>
      <c r="J331" s="308"/>
      <c r="L331" s="308"/>
      <c r="M331" s="308"/>
      <c r="O331" s="308"/>
      <c r="P331" s="308"/>
      <c r="R331" s="308"/>
      <c r="S331" s="308"/>
    </row>
    <row r="332" spans="3:19" x14ac:dyDescent="0.3">
      <c r="C332" s="60"/>
      <c r="D332" s="308"/>
      <c r="F332" s="308"/>
      <c r="G332" s="308"/>
      <c r="I332" s="308"/>
      <c r="J332" s="308"/>
      <c r="L332" s="308"/>
      <c r="M332" s="308"/>
      <c r="O332" s="308"/>
      <c r="P332" s="308"/>
      <c r="R332" s="308"/>
      <c r="S332" s="308"/>
    </row>
    <row r="333" spans="3:19" x14ac:dyDescent="0.3">
      <c r="C333" s="60"/>
      <c r="D333" s="308"/>
      <c r="F333" s="308"/>
      <c r="G333" s="308"/>
      <c r="I333" s="308"/>
      <c r="J333" s="308"/>
      <c r="L333" s="308"/>
      <c r="M333" s="308"/>
      <c r="O333" s="308"/>
      <c r="P333" s="308"/>
      <c r="R333" s="308"/>
      <c r="S333" s="308"/>
    </row>
    <row r="334" spans="3:19" x14ac:dyDescent="0.3">
      <c r="C334" s="60"/>
      <c r="D334" s="308"/>
      <c r="F334" s="308"/>
      <c r="G334" s="308"/>
      <c r="I334" s="308"/>
      <c r="J334" s="308"/>
      <c r="L334" s="308"/>
      <c r="M334" s="308"/>
      <c r="O334" s="308"/>
      <c r="P334" s="308"/>
      <c r="R334" s="308"/>
      <c r="S334" s="308"/>
    </row>
    <row r="335" spans="3:19" x14ac:dyDescent="0.3">
      <c r="C335" s="60"/>
      <c r="D335" s="308"/>
      <c r="F335" s="308"/>
      <c r="G335" s="308"/>
      <c r="I335" s="308"/>
      <c r="J335" s="308"/>
      <c r="L335" s="308"/>
      <c r="M335" s="308"/>
      <c r="O335" s="308"/>
      <c r="P335" s="308"/>
      <c r="R335" s="308"/>
      <c r="S335" s="308"/>
    </row>
    <row r="336" spans="3:19" x14ac:dyDescent="0.3">
      <c r="C336" s="60"/>
      <c r="D336" s="308"/>
      <c r="F336" s="308"/>
      <c r="G336" s="308"/>
      <c r="I336" s="308"/>
      <c r="J336" s="308"/>
      <c r="L336" s="308"/>
      <c r="M336" s="308"/>
      <c r="O336" s="308"/>
      <c r="P336" s="308"/>
      <c r="R336" s="308"/>
      <c r="S336" s="308"/>
    </row>
    <row r="337" spans="3:19" x14ac:dyDescent="0.3">
      <c r="C337" s="60"/>
      <c r="D337" s="308"/>
      <c r="F337" s="308"/>
      <c r="G337" s="308"/>
      <c r="I337" s="308"/>
      <c r="J337" s="308"/>
      <c r="L337" s="308"/>
      <c r="M337" s="308"/>
      <c r="O337" s="308"/>
      <c r="P337" s="308"/>
      <c r="R337" s="308"/>
      <c r="S337" s="308"/>
    </row>
    <row r="338" spans="3:19" x14ac:dyDescent="0.3">
      <c r="C338" s="60"/>
      <c r="D338" s="308"/>
      <c r="F338" s="308"/>
      <c r="G338" s="308"/>
      <c r="I338" s="308"/>
      <c r="J338" s="308"/>
      <c r="L338" s="308"/>
      <c r="M338" s="308"/>
      <c r="O338" s="308"/>
      <c r="P338" s="308"/>
      <c r="R338" s="308"/>
      <c r="S338" s="308"/>
    </row>
    <row r="339" spans="3:19" x14ac:dyDescent="0.3">
      <c r="C339" s="60"/>
      <c r="D339" s="308"/>
      <c r="F339" s="308"/>
      <c r="G339" s="308"/>
      <c r="I339" s="308"/>
      <c r="J339" s="308"/>
      <c r="L339" s="308"/>
      <c r="M339" s="308"/>
      <c r="O339" s="308"/>
      <c r="P339" s="308"/>
      <c r="R339" s="308"/>
      <c r="S339" s="308"/>
    </row>
    <row r="340" spans="3:19" x14ac:dyDescent="0.3">
      <c r="C340" s="60"/>
      <c r="D340" s="308"/>
      <c r="F340" s="308"/>
      <c r="G340" s="308"/>
      <c r="I340" s="308"/>
      <c r="J340" s="308"/>
      <c r="L340" s="308"/>
      <c r="M340" s="308"/>
      <c r="O340" s="308"/>
      <c r="P340" s="308"/>
      <c r="R340" s="308"/>
      <c r="S340" s="308"/>
    </row>
    <row r="341" spans="3:19" x14ac:dyDescent="0.3">
      <c r="C341" s="60"/>
      <c r="D341" s="308"/>
      <c r="F341" s="308"/>
      <c r="G341" s="308"/>
      <c r="I341" s="308"/>
      <c r="J341" s="308"/>
      <c r="L341" s="308"/>
      <c r="M341" s="308"/>
      <c r="O341" s="308"/>
      <c r="P341" s="308"/>
      <c r="R341" s="308"/>
      <c r="S341" s="308"/>
    </row>
    <row r="342" spans="3:19" x14ac:dyDescent="0.3">
      <c r="C342" s="60"/>
      <c r="D342" s="308"/>
      <c r="F342" s="308"/>
      <c r="G342" s="308"/>
      <c r="I342" s="308"/>
      <c r="J342" s="308"/>
      <c r="L342" s="308"/>
      <c r="M342" s="308"/>
      <c r="O342" s="308"/>
      <c r="P342" s="308"/>
      <c r="R342" s="308"/>
      <c r="S342" s="308"/>
    </row>
    <row r="343" spans="3:19" x14ac:dyDescent="0.3">
      <c r="C343" s="60"/>
      <c r="D343" s="308"/>
      <c r="F343" s="308"/>
      <c r="G343" s="308"/>
      <c r="I343" s="308"/>
      <c r="J343" s="308"/>
      <c r="L343" s="308"/>
      <c r="M343" s="308"/>
      <c r="O343" s="308"/>
      <c r="P343" s="308"/>
      <c r="R343" s="308"/>
      <c r="S343" s="308"/>
    </row>
    <row r="344" spans="3:19" x14ac:dyDescent="0.3">
      <c r="C344" s="60"/>
      <c r="D344" s="308"/>
      <c r="F344" s="308"/>
      <c r="G344" s="308"/>
      <c r="I344" s="308"/>
      <c r="J344" s="308"/>
      <c r="L344" s="308"/>
      <c r="M344" s="308"/>
      <c r="O344" s="308"/>
      <c r="P344" s="308"/>
      <c r="R344" s="308"/>
      <c r="S344" s="308"/>
    </row>
    <row r="345" spans="3:19" x14ac:dyDescent="0.3">
      <c r="C345" s="60"/>
      <c r="D345" s="308"/>
      <c r="F345" s="308"/>
      <c r="G345" s="308"/>
      <c r="I345" s="308"/>
      <c r="J345" s="308"/>
      <c r="L345" s="308"/>
      <c r="M345" s="308"/>
      <c r="O345" s="308"/>
      <c r="P345" s="308"/>
      <c r="R345" s="308"/>
      <c r="S345" s="308"/>
    </row>
    <row r="346" spans="3:19" x14ac:dyDescent="0.3">
      <c r="C346" s="60"/>
      <c r="D346" s="308"/>
      <c r="F346" s="308"/>
      <c r="G346" s="308"/>
      <c r="I346" s="308"/>
      <c r="J346" s="308"/>
      <c r="L346" s="308"/>
      <c r="M346" s="308"/>
      <c r="O346" s="308"/>
      <c r="P346" s="308"/>
      <c r="R346" s="308"/>
      <c r="S346" s="308"/>
    </row>
    <row r="347" spans="3:19" x14ac:dyDescent="0.3">
      <c r="C347" s="60"/>
      <c r="D347" s="308"/>
      <c r="F347" s="308"/>
      <c r="G347" s="308"/>
      <c r="I347" s="308"/>
      <c r="J347" s="308"/>
      <c r="L347" s="308"/>
      <c r="M347" s="308"/>
      <c r="O347" s="308"/>
      <c r="P347" s="308"/>
      <c r="R347" s="308"/>
      <c r="S347" s="308"/>
    </row>
    <row r="348" spans="3:19" x14ac:dyDescent="0.3">
      <c r="C348" s="60"/>
      <c r="D348" s="308"/>
      <c r="F348" s="308"/>
      <c r="G348" s="308"/>
      <c r="I348" s="308"/>
      <c r="J348" s="308"/>
      <c r="L348" s="308"/>
      <c r="M348" s="308"/>
      <c r="O348" s="308"/>
      <c r="P348" s="308"/>
      <c r="R348" s="308"/>
      <c r="S348" s="308"/>
    </row>
    <row r="349" spans="3:19" x14ac:dyDescent="0.3">
      <c r="C349" s="60"/>
      <c r="D349" s="308"/>
      <c r="F349" s="308"/>
      <c r="G349" s="308"/>
      <c r="I349" s="308"/>
      <c r="J349" s="308"/>
      <c r="L349" s="308"/>
      <c r="M349" s="308"/>
      <c r="O349" s="308"/>
      <c r="P349" s="308"/>
      <c r="R349" s="308"/>
      <c r="S349" s="308"/>
    </row>
    <row r="350" spans="3:19" x14ac:dyDescent="0.3">
      <c r="C350" s="60"/>
      <c r="D350" s="308"/>
      <c r="F350" s="308"/>
      <c r="G350" s="308"/>
      <c r="I350" s="308"/>
      <c r="J350" s="308"/>
      <c r="L350" s="308"/>
      <c r="M350" s="308"/>
      <c r="O350" s="308"/>
      <c r="P350" s="308"/>
      <c r="R350" s="308"/>
      <c r="S350" s="308"/>
    </row>
    <row r="351" spans="3:19" x14ac:dyDescent="0.3">
      <c r="C351" s="60"/>
      <c r="D351" s="308"/>
      <c r="F351" s="308"/>
      <c r="G351" s="308"/>
      <c r="I351" s="308"/>
      <c r="J351" s="308"/>
      <c r="L351" s="308"/>
      <c r="M351" s="308"/>
      <c r="O351" s="308"/>
      <c r="P351" s="308"/>
      <c r="R351" s="308"/>
      <c r="S351" s="308"/>
    </row>
    <row r="352" spans="3:19" x14ac:dyDescent="0.3">
      <c r="C352" s="60"/>
      <c r="D352" s="308"/>
      <c r="F352" s="308"/>
      <c r="G352" s="308"/>
      <c r="I352" s="308"/>
      <c r="J352" s="308"/>
      <c r="L352" s="308"/>
      <c r="M352" s="308"/>
      <c r="O352" s="308"/>
      <c r="P352" s="308"/>
      <c r="R352" s="308"/>
      <c r="S352" s="308"/>
    </row>
    <row r="353" spans="3:19" x14ac:dyDescent="0.3">
      <c r="C353" s="60"/>
      <c r="D353" s="308"/>
      <c r="F353" s="308"/>
      <c r="G353" s="308"/>
      <c r="I353" s="308"/>
      <c r="J353" s="308"/>
      <c r="L353" s="308"/>
      <c r="M353" s="308"/>
      <c r="O353" s="308"/>
      <c r="P353" s="308"/>
      <c r="R353" s="308"/>
      <c r="S353" s="308"/>
    </row>
    <row r="354" spans="3:19" x14ac:dyDescent="0.3">
      <c r="C354" s="60"/>
      <c r="D354" s="308"/>
      <c r="F354" s="308"/>
      <c r="G354" s="308"/>
      <c r="I354" s="308"/>
      <c r="J354" s="308"/>
      <c r="L354" s="308"/>
      <c r="M354" s="308"/>
      <c r="O354" s="308"/>
      <c r="P354" s="308"/>
      <c r="R354" s="308"/>
      <c r="S354" s="308"/>
    </row>
    <row r="355" spans="3:19" x14ac:dyDescent="0.3">
      <c r="C355" s="60"/>
      <c r="D355" s="308"/>
      <c r="F355" s="308"/>
      <c r="G355" s="308"/>
      <c r="I355" s="308"/>
      <c r="J355" s="308"/>
      <c r="L355" s="308"/>
      <c r="M355" s="308"/>
      <c r="O355" s="308"/>
      <c r="P355" s="308"/>
      <c r="R355" s="308"/>
      <c r="S355" s="308"/>
    </row>
    <row r="356" spans="3:19" x14ac:dyDescent="0.3">
      <c r="C356" s="60"/>
      <c r="D356" s="308"/>
      <c r="F356" s="308"/>
      <c r="G356" s="308"/>
      <c r="I356" s="308"/>
      <c r="J356" s="308"/>
      <c r="L356" s="308"/>
      <c r="M356" s="308"/>
      <c r="O356" s="308"/>
      <c r="P356" s="308"/>
      <c r="R356" s="308"/>
      <c r="S356" s="308"/>
    </row>
    <row r="357" spans="3:19" x14ac:dyDescent="0.3">
      <c r="C357" s="60"/>
      <c r="D357" s="308"/>
      <c r="F357" s="308"/>
      <c r="G357" s="308"/>
      <c r="I357" s="308"/>
      <c r="J357" s="308"/>
      <c r="L357" s="308"/>
      <c r="M357" s="308"/>
      <c r="O357" s="308"/>
      <c r="P357" s="308"/>
      <c r="R357" s="308"/>
      <c r="S357" s="308"/>
    </row>
    <row r="358" spans="3:19" x14ac:dyDescent="0.3">
      <c r="C358" s="60"/>
      <c r="D358" s="308"/>
      <c r="F358" s="308"/>
      <c r="G358" s="308"/>
      <c r="I358" s="308"/>
      <c r="J358" s="308"/>
      <c r="L358" s="308"/>
      <c r="M358" s="308"/>
      <c r="O358" s="308"/>
      <c r="P358" s="308"/>
      <c r="R358" s="308"/>
      <c r="S358" s="308"/>
    </row>
    <row r="359" spans="3:19" x14ac:dyDescent="0.3">
      <c r="C359" s="60"/>
      <c r="D359" s="308"/>
      <c r="F359" s="308"/>
      <c r="G359" s="308"/>
      <c r="I359" s="308"/>
      <c r="J359" s="308"/>
      <c r="L359" s="308"/>
      <c r="M359" s="308"/>
      <c r="O359" s="308"/>
      <c r="P359" s="308"/>
      <c r="R359" s="308"/>
      <c r="S359" s="308"/>
    </row>
    <row r="360" spans="3:19" x14ac:dyDescent="0.3">
      <c r="C360" s="60"/>
      <c r="D360" s="308"/>
      <c r="F360" s="308"/>
      <c r="G360" s="308"/>
      <c r="I360" s="308"/>
      <c r="J360" s="308"/>
      <c r="L360" s="308"/>
      <c r="M360" s="308"/>
      <c r="O360" s="308"/>
      <c r="P360" s="308"/>
      <c r="R360" s="308"/>
      <c r="S360" s="308"/>
    </row>
    <row r="361" spans="3:19" x14ac:dyDescent="0.3">
      <c r="C361" s="60"/>
      <c r="D361" s="308"/>
      <c r="F361" s="308"/>
      <c r="G361" s="308"/>
      <c r="I361" s="308"/>
      <c r="J361" s="308"/>
      <c r="L361" s="308"/>
      <c r="M361" s="308"/>
      <c r="O361" s="308"/>
      <c r="P361" s="308"/>
      <c r="R361" s="308"/>
      <c r="S361" s="308"/>
    </row>
    <row r="362" spans="3:19" x14ac:dyDescent="0.3">
      <c r="C362" s="60"/>
      <c r="D362" s="308"/>
      <c r="F362" s="308"/>
      <c r="G362" s="308"/>
      <c r="I362" s="308"/>
      <c r="J362" s="308"/>
      <c r="L362" s="308"/>
      <c r="M362" s="308"/>
      <c r="O362" s="308"/>
      <c r="P362" s="308"/>
      <c r="R362" s="308"/>
      <c r="S362" s="308"/>
    </row>
    <row r="363" spans="3:19" x14ac:dyDescent="0.3">
      <c r="C363" s="60"/>
      <c r="D363" s="308"/>
      <c r="F363" s="308"/>
      <c r="G363" s="308"/>
      <c r="I363" s="308"/>
      <c r="J363" s="308"/>
      <c r="L363" s="308"/>
      <c r="M363" s="308"/>
      <c r="O363" s="308"/>
      <c r="P363" s="308"/>
      <c r="R363" s="308"/>
      <c r="S363" s="308"/>
    </row>
    <row r="364" spans="3:19" x14ac:dyDescent="0.3">
      <c r="C364" s="60"/>
      <c r="D364" s="308"/>
      <c r="F364" s="308"/>
      <c r="G364" s="308"/>
      <c r="I364" s="308"/>
      <c r="J364" s="308"/>
      <c r="L364" s="308"/>
      <c r="M364" s="308"/>
      <c r="O364" s="308"/>
      <c r="P364" s="308"/>
      <c r="R364" s="308"/>
      <c r="S364" s="308"/>
    </row>
    <row r="365" spans="3:19" x14ac:dyDescent="0.3">
      <c r="C365" s="60"/>
      <c r="D365" s="308"/>
      <c r="F365" s="308"/>
      <c r="G365" s="308"/>
      <c r="I365" s="308"/>
      <c r="J365" s="308"/>
      <c r="L365" s="308"/>
      <c r="M365" s="308"/>
      <c r="O365" s="308"/>
      <c r="P365" s="308"/>
      <c r="R365" s="308"/>
      <c r="S365" s="308"/>
    </row>
    <row r="366" spans="3:19" x14ac:dyDescent="0.3">
      <c r="C366" s="60"/>
      <c r="D366" s="308"/>
      <c r="F366" s="308"/>
      <c r="G366" s="308"/>
      <c r="I366" s="308"/>
      <c r="J366" s="308"/>
      <c r="L366" s="308"/>
      <c r="M366" s="308"/>
      <c r="O366" s="308"/>
      <c r="P366" s="308"/>
      <c r="R366" s="308"/>
      <c r="S366" s="308"/>
    </row>
    <row r="367" spans="3:19" x14ac:dyDescent="0.3">
      <c r="C367" s="60"/>
      <c r="D367" s="308"/>
      <c r="F367" s="308"/>
      <c r="G367" s="308"/>
      <c r="I367" s="308"/>
      <c r="J367" s="308"/>
      <c r="L367" s="308"/>
      <c r="M367" s="308"/>
      <c r="O367" s="308"/>
      <c r="P367" s="308"/>
      <c r="R367" s="308"/>
      <c r="S367" s="308"/>
    </row>
    <row r="368" spans="3:19" x14ac:dyDescent="0.3">
      <c r="C368" s="60"/>
      <c r="D368" s="308"/>
      <c r="F368" s="308"/>
      <c r="G368" s="308"/>
      <c r="I368" s="308"/>
      <c r="J368" s="308"/>
      <c r="L368" s="308"/>
      <c r="M368" s="308"/>
      <c r="O368" s="308"/>
      <c r="P368" s="308"/>
      <c r="R368" s="308"/>
      <c r="S368" s="308"/>
    </row>
    <row r="369" spans="3:19" x14ac:dyDescent="0.3">
      <c r="C369" s="60"/>
      <c r="D369" s="308"/>
      <c r="F369" s="308"/>
      <c r="G369" s="308"/>
      <c r="I369" s="308"/>
      <c r="J369" s="308"/>
      <c r="L369" s="308"/>
      <c r="M369" s="308"/>
      <c r="O369" s="308"/>
      <c r="P369" s="308"/>
      <c r="R369" s="308"/>
      <c r="S369" s="308"/>
    </row>
    <row r="370" spans="3:19" x14ac:dyDescent="0.3">
      <c r="C370" s="60"/>
      <c r="D370" s="308"/>
      <c r="F370" s="308"/>
      <c r="G370" s="308"/>
      <c r="I370" s="308"/>
      <c r="J370" s="308"/>
      <c r="L370" s="308"/>
      <c r="M370" s="308"/>
      <c r="O370" s="308"/>
      <c r="P370" s="308"/>
      <c r="R370" s="308"/>
      <c r="S370" s="308"/>
    </row>
    <row r="371" spans="3:19" x14ac:dyDescent="0.3">
      <c r="C371" s="60"/>
      <c r="D371" s="308"/>
      <c r="F371" s="308"/>
      <c r="G371" s="308"/>
      <c r="I371" s="308"/>
      <c r="J371" s="308"/>
      <c r="L371" s="308"/>
      <c r="M371" s="308"/>
      <c r="O371" s="308"/>
      <c r="P371" s="308"/>
      <c r="R371" s="308"/>
      <c r="S371" s="308"/>
    </row>
    <row r="372" spans="3:19" x14ac:dyDescent="0.3">
      <c r="C372" s="60"/>
      <c r="D372" s="308"/>
      <c r="F372" s="308"/>
      <c r="G372" s="308"/>
      <c r="I372" s="308"/>
      <c r="J372" s="308"/>
      <c r="L372" s="308"/>
      <c r="M372" s="308"/>
      <c r="O372" s="308"/>
      <c r="P372" s="308"/>
      <c r="R372" s="308"/>
      <c r="S372" s="308"/>
    </row>
    <row r="373" spans="3:19" x14ac:dyDescent="0.3">
      <c r="C373" s="60"/>
      <c r="D373" s="308"/>
      <c r="F373" s="308"/>
      <c r="G373" s="308"/>
      <c r="I373" s="308"/>
      <c r="J373" s="308"/>
      <c r="L373" s="308"/>
      <c r="M373" s="308"/>
      <c r="O373" s="308"/>
      <c r="P373" s="308"/>
      <c r="R373" s="308"/>
      <c r="S373" s="308"/>
    </row>
    <row r="374" spans="3:19" x14ac:dyDescent="0.3">
      <c r="C374" s="60"/>
      <c r="D374" s="308"/>
      <c r="F374" s="308"/>
      <c r="G374" s="308"/>
      <c r="I374" s="308"/>
      <c r="J374" s="308"/>
      <c r="L374" s="308"/>
      <c r="M374" s="308"/>
      <c r="O374" s="308"/>
      <c r="P374" s="308"/>
      <c r="R374" s="308"/>
      <c r="S374" s="308"/>
    </row>
    <row r="375" spans="3:19" x14ac:dyDescent="0.3">
      <c r="C375" s="60"/>
      <c r="D375" s="308"/>
      <c r="F375" s="308"/>
      <c r="G375" s="308"/>
      <c r="I375" s="308"/>
      <c r="J375" s="308"/>
      <c r="L375" s="308"/>
      <c r="M375" s="308"/>
      <c r="O375" s="308"/>
      <c r="P375" s="308"/>
      <c r="R375" s="308"/>
      <c r="S375" s="308"/>
    </row>
    <row r="376" spans="3:19" x14ac:dyDescent="0.3">
      <c r="C376" s="60"/>
      <c r="D376" s="308"/>
      <c r="F376" s="308"/>
      <c r="G376" s="308"/>
      <c r="I376" s="308"/>
      <c r="J376" s="308"/>
      <c r="L376" s="308"/>
      <c r="M376" s="308"/>
      <c r="O376" s="308"/>
      <c r="P376" s="308"/>
      <c r="R376" s="308"/>
      <c r="S376" s="308"/>
    </row>
    <row r="377" spans="3:19" x14ac:dyDescent="0.3">
      <c r="C377" s="60"/>
      <c r="D377" s="308"/>
      <c r="F377" s="308"/>
      <c r="G377" s="308"/>
      <c r="I377" s="308"/>
      <c r="J377" s="308"/>
      <c r="L377" s="308"/>
      <c r="M377" s="308"/>
      <c r="O377" s="308"/>
      <c r="P377" s="308"/>
      <c r="R377" s="308"/>
      <c r="S377" s="308"/>
    </row>
    <row r="378" spans="3:19" x14ac:dyDescent="0.3">
      <c r="C378" s="60"/>
      <c r="D378" s="308"/>
      <c r="F378" s="308"/>
      <c r="G378" s="308"/>
      <c r="I378" s="308"/>
      <c r="J378" s="308"/>
      <c r="L378" s="308"/>
      <c r="M378" s="308"/>
      <c r="O378" s="308"/>
      <c r="P378" s="308"/>
      <c r="R378" s="308"/>
      <c r="S378" s="308"/>
    </row>
    <row r="379" spans="3:19" x14ac:dyDescent="0.3">
      <c r="C379" s="60"/>
      <c r="D379" s="308"/>
      <c r="F379" s="308"/>
      <c r="G379" s="308"/>
      <c r="I379" s="308"/>
      <c r="J379" s="308"/>
      <c r="L379" s="308"/>
      <c r="M379" s="308"/>
      <c r="O379" s="308"/>
      <c r="P379" s="308"/>
      <c r="R379" s="308"/>
      <c r="S379" s="308"/>
    </row>
    <row r="380" spans="3:19" x14ac:dyDescent="0.3">
      <c r="C380" s="60"/>
      <c r="D380" s="308"/>
      <c r="F380" s="308"/>
      <c r="G380" s="308"/>
      <c r="I380" s="308"/>
      <c r="J380" s="308"/>
      <c r="L380" s="308"/>
      <c r="M380" s="308"/>
      <c r="O380" s="308"/>
      <c r="P380" s="308"/>
      <c r="R380" s="308"/>
      <c r="S380" s="308"/>
    </row>
    <row r="381" spans="3:19" x14ac:dyDescent="0.3">
      <c r="C381" s="60"/>
      <c r="D381" s="308"/>
      <c r="F381" s="308"/>
      <c r="G381" s="308"/>
      <c r="I381" s="308"/>
      <c r="J381" s="308"/>
      <c r="L381" s="308"/>
      <c r="M381" s="308"/>
      <c r="O381" s="308"/>
      <c r="P381" s="308"/>
      <c r="R381" s="308"/>
      <c r="S381" s="308"/>
    </row>
    <row r="382" spans="3:19" x14ac:dyDescent="0.3">
      <c r="C382" s="60"/>
      <c r="D382" s="308"/>
      <c r="F382" s="308"/>
      <c r="G382" s="308"/>
      <c r="I382" s="308"/>
      <c r="J382" s="308"/>
      <c r="L382" s="308"/>
      <c r="M382" s="308"/>
      <c r="O382" s="308"/>
      <c r="P382" s="308"/>
      <c r="R382" s="308"/>
      <c r="S382" s="308"/>
    </row>
    <row r="383" spans="3:19" x14ac:dyDescent="0.3">
      <c r="C383" s="60"/>
      <c r="D383" s="308"/>
      <c r="F383" s="308"/>
      <c r="G383" s="308"/>
      <c r="I383" s="308"/>
      <c r="J383" s="308"/>
      <c r="L383" s="308"/>
      <c r="M383" s="308"/>
      <c r="O383" s="308"/>
      <c r="P383" s="308"/>
      <c r="R383" s="308"/>
      <c r="S383" s="308"/>
    </row>
    <row r="384" spans="3:19" x14ac:dyDescent="0.3">
      <c r="C384" s="60"/>
      <c r="D384" s="308"/>
      <c r="F384" s="308"/>
      <c r="G384" s="308"/>
      <c r="I384" s="308"/>
      <c r="J384" s="308"/>
      <c r="L384" s="308"/>
      <c r="M384" s="308"/>
      <c r="O384" s="308"/>
      <c r="P384" s="308"/>
      <c r="R384" s="308"/>
      <c r="S384" s="308"/>
    </row>
    <row r="385" spans="3:19" x14ac:dyDescent="0.3">
      <c r="C385" s="60"/>
      <c r="D385" s="308"/>
      <c r="F385" s="308"/>
      <c r="G385" s="308"/>
      <c r="I385" s="308"/>
      <c r="J385" s="308"/>
      <c r="L385" s="308"/>
      <c r="M385" s="308"/>
      <c r="O385" s="308"/>
      <c r="P385" s="308"/>
      <c r="R385" s="308"/>
      <c r="S385" s="308"/>
    </row>
    <row r="386" spans="3:19" x14ac:dyDescent="0.3">
      <c r="C386" s="60"/>
      <c r="D386" s="308"/>
      <c r="F386" s="308"/>
      <c r="G386" s="308"/>
      <c r="I386" s="308"/>
      <c r="J386" s="308"/>
      <c r="L386" s="308"/>
      <c r="M386" s="308"/>
      <c r="O386" s="308"/>
      <c r="P386" s="308"/>
      <c r="R386" s="308"/>
      <c r="S386" s="308"/>
    </row>
    <row r="387" spans="3:19" x14ac:dyDescent="0.3">
      <c r="C387" s="60"/>
      <c r="D387" s="308"/>
      <c r="F387" s="308"/>
      <c r="G387" s="308"/>
      <c r="I387" s="308"/>
      <c r="J387" s="308"/>
      <c r="L387" s="308"/>
      <c r="M387" s="308"/>
      <c r="O387" s="308"/>
      <c r="P387" s="308"/>
      <c r="R387" s="308"/>
      <c r="S387" s="308"/>
    </row>
    <row r="388" spans="3:19" x14ac:dyDescent="0.3">
      <c r="C388" s="60"/>
      <c r="D388" s="308"/>
      <c r="F388" s="308"/>
      <c r="G388" s="308"/>
      <c r="I388" s="308"/>
      <c r="J388" s="308"/>
      <c r="L388" s="308"/>
      <c r="M388" s="308"/>
      <c r="O388" s="308"/>
      <c r="P388" s="308"/>
      <c r="R388" s="308"/>
      <c r="S388" s="308"/>
    </row>
    <row r="389" spans="3:19" x14ac:dyDescent="0.3">
      <c r="C389" s="60"/>
      <c r="D389" s="308"/>
      <c r="F389" s="308"/>
      <c r="G389" s="308"/>
      <c r="I389" s="308"/>
      <c r="J389" s="308"/>
      <c r="L389" s="308"/>
      <c r="M389" s="308"/>
      <c r="O389" s="308"/>
      <c r="P389" s="308"/>
      <c r="R389" s="308"/>
      <c r="S389" s="308"/>
    </row>
    <row r="390" spans="3:19" x14ac:dyDescent="0.3">
      <c r="C390" s="60"/>
      <c r="D390" s="308"/>
      <c r="F390" s="308"/>
      <c r="G390" s="308"/>
      <c r="I390" s="308"/>
      <c r="J390" s="308"/>
      <c r="L390" s="308"/>
      <c r="M390" s="308"/>
      <c r="O390" s="308"/>
      <c r="P390" s="308"/>
      <c r="R390" s="308"/>
      <c r="S390" s="308"/>
    </row>
    <row r="391" spans="3:19" x14ac:dyDescent="0.3">
      <c r="C391" s="60"/>
      <c r="D391" s="308"/>
      <c r="F391" s="308"/>
      <c r="G391" s="308"/>
      <c r="I391" s="308"/>
      <c r="J391" s="308"/>
      <c r="L391" s="308"/>
      <c r="M391" s="308"/>
      <c r="O391" s="308"/>
      <c r="P391" s="308"/>
      <c r="R391" s="308"/>
      <c r="S391" s="308"/>
    </row>
    <row r="392" spans="3:19" x14ac:dyDescent="0.3">
      <c r="C392" s="60"/>
      <c r="D392" s="308"/>
      <c r="F392" s="308"/>
      <c r="G392" s="308"/>
      <c r="I392" s="308"/>
      <c r="J392" s="308"/>
      <c r="L392" s="308"/>
      <c r="M392" s="308"/>
      <c r="O392" s="308"/>
      <c r="P392" s="308"/>
      <c r="R392" s="308"/>
      <c r="S392" s="308"/>
    </row>
    <row r="393" spans="3:19" x14ac:dyDescent="0.3">
      <c r="C393" s="60"/>
      <c r="D393" s="308"/>
      <c r="F393" s="308"/>
      <c r="G393" s="308"/>
      <c r="I393" s="308"/>
      <c r="J393" s="308"/>
      <c r="L393" s="308"/>
      <c r="M393" s="308"/>
      <c r="O393" s="308"/>
      <c r="P393" s="308"/>
      <c r="R393" s="308"/>
      <c r="S393" s="308"/>
    </row>
    <row r="394" spans="3:19" x14ac:dyDescent="0.3">
      <c r="C394" s="60"/>
      <c r="D394" s="308"/>
      <c r="F394" s="308"/>
      <c r="G394" s="308"/>
      <c r="I394" s="308"/>
      <c r="J394" s="308"/>
      <c r="L394" s="308"/>
      <c r="M394" s="308"/>
      <c r="O394" s="308"/>
      <c r="P394" s="308"/>
      <c r="R394" s="308"/>
      <c r="S394" s="308"/>
    </row>
    <row r="395" spans="3:19" x14ac:dyDescent="0.3">
      <c r="C395" s="60"/>
      <c r="D395" s="308"/>
      <c r="F395" s="308"/>
      <c r="G395" s="308"/>
      <c r="I395" s="308"/>
      <c r="J395" s="308"/>
      <c r="L395" s="308"/>
      <c r="M395" s="308"/>
      <c r="O395" s="308"/>
      <c r="P395" s="308"/>
      <c r="R395" s="308"/>
      <c r="S395" s="308"/>
    </row>
    <row r="396" spans="3:19" x14ac:dyDescent="0.3">
      <c r="C396" s="60"/>
      <c r="D396" s="308"/>
      <c r="F396" s="308"/>
      <c r="G396" s="308"/>
      <c r="I396" s="308"/>
      <c r="J396" s="308"/>
      <c r="L396" s="308"/>
      <c r="M396" s="308"/>
      <c r="O396" s="308"/>
      <c r="P396" s="308"/>
      <c r="R396" s="308"/>
      <c r="S396" s="308"/>
    </row>
    <row r="397" spans="3:19" x14ac:dyDescent="0.3">
      <c r="C397" s="60"/>
      <c r="D397" s="308"/>
      <c r="F397" s="308"/>
      <c r="G397" s="308"/>
      <c r="I397" s="308"/>
      <c r="J397" s="308"/>
      <c r="L397" s="308"/>
      <c r="M397" s="308"/>
      <c r="O397" s="308"/>
      <c r="P397" s="308"/>
      <c r="R397" s="308"/>
      <c r="S397" s="308"/>
    </row>
    <row r="398" spans="3:19" x14ac:dyDescent="0.3">
      <c r="C398" s="60"/>
      <c r="D398" s="308"/>
      <c r="F398" s="308"/>
      <c r="G398" s="308"/>
      <c r="I398" s="308"/>
      <c r="J398" s="308"/>
      <c r="L398" s="308"/>
      <c r="M398" s="308"/>
      <c r="O398" s="308"/>
      <c r="P398" s="308"/>
      <c r="R398" s="308"/>
      <c r="S398" s="308"/>
    </row>
    <row r="399" spans="3:19" x14ac:dyDescent="0.3">
      <c r="C399" s="60"/>
      <c r="D399" s="308"/>
      <c r="F399" s="308"/>
      <c r="G399" s="308"/>
      <c r="I399" s="308"/>
      <c r="J399" s="308"/>
      <c r="L399" s="308"/>
      <c r="M399" s="308"/>
      <c r="O399" s="308"/>
      <c r="P399" s="308"/>
      <c r="R399" s="308"/>
      <c r="S399" s="308"/>
    </row>
    <row r="400" spans="3:19" x14ac:dyDescent="0.3">
      <c r="C400" s="60"/>
      <c r="D400" s="308"/>
      <c r="F400" s="308"/>
      <c r="G400" s="308"/>
      <c r="I400" s="308"/>
      <c r="J400" s="308"/>
      <c r="L400" s="308"/>
      <c r="M400" s="308"/>
      <c r="O400" s="308"/>
      <c r="P400" s="308"/>
      <c r="R400" s="308"/>
      <c r="S400" s="308"/>
    </row>
    <row r="401" spans="3:19" x14ac:dyDescent="0.3">
      <c r="C401" s="60"/>
      <c r="D401" s="308"/>
      <c r="F401" s="308"/>
      <c r="G401" s="308"/>
      <c r="I401" s="308"/>
      <c r="J401" s="308"/>
      <c r="L401" s="308"/>
      <c r="M401" s="308"/>
      <c r="O401" s="308"/>
      <c r="P401" s="308"/>
      <c r="R401" s="308"/>
      <c r="S401" s="308"/>
    </row>
    <row r="402" spans="3:19" x14ac:dyDescent="0.3">
      <c r="C402" s="60"/>
      <c r="D402" s="308"/>
      <c r="F402" s="308"/>
      <c r="G402" s="308"/>
      <c r="I402" s="308"/>
      <c r="J402" s="308"/>
      <c r="L402" s="308"/>
      <c r="M402" s="308"/>
      <c r="O402" s="308"/>
      <c r="P402" s="308"/>
      <c r="R402" s="308"/>
      <c r="S402" s="308"/>
    </row>
    <row r="403" spans="3:19" x14ac:dyDescent="0.3">
      <c r="C403" s="60"/>
      <c r="D403" s="308"/>
      <c r="F403" s="308"/>
      <c r="G403" s="308"/>
      <c r="I403" s="308"/>
      <c r="J403" s="308"/>
      <c r="L403" s="308"/>
      <c r="M403" s="308"/>
      <c r="O403" s="308"/>
      <c r="P403" s="308"/>
      <c r="R403" s="308"/>
      <c r="S403" s="308"/>
    </row>
    <row r="404" spans="3:19" x14ac:dyDescent="0.3">
      <c r="C404" s="60"/>
      <c r="D404" s="308"/>
      <c r="F404" s="308"/>
      <c r="G404" s="308"/>
      <c r="I404" s="308"/>
      <c r="J404" s="308"/>
      <c r="L404" s="308"/>
      <c r="M404" s="308"/>
      <c r="O404" s="308"/>
      <c r="P404" s="308"/>
      <c r="R404" s="308"/>
      <c r="S404" s="308"/>
    </row>
    <row r="405" spans="3:19" x14ac:dyDescent="0.3">
      <c r="C405" s="60"/>
      <c r="D405" s="308"/>
      <c r="F405" s="308"/>
      <c r="G405" s="308"/>
      <c r="I405" s="308"/>
      <c r="J405" s="308"/>
      <c r="L405" s="308"/>
      <c r="M405" s="308"/>
      <c r="O405" s="308"/>
      <c r="P405" s="308"/>
      <c r="R405" s="308"/>
      <c r="S405" s="308"/>
    </row>
    <row r="406" spans="3:19" x14ac:dyDescent="0.3">
      <c r="C406" s="60"/>
      <c r="D406" s="308"/>
      <c r="F406" s="308"/>
      <c r="G406" s="308"/>
      <c r="I406" s="308"/>
      <c r="J406" s="308"/>
      <c r="L406" s="308"/>
      <c r="M406" s="308"/>
      <c r="O406" s="308"/>
      <c r="P406" s="308"/>
      <c r="R406" s="308"/>
      <c r="S406" s="308"/>
    </row>
    <row r="407" spans="3:19" x14ac:dyDescent="0.3">
      <c r="C407" s="60"/>
      <c r="D407" s="308"/>
      <c r="F407" s="308"/>
      <c r="G407" s="308"/>
      <c r="I407" s="308"/>
      <c r="J407" s="308"/>
      <c r="L407" s="308"/>
      <c r="M407" s="308"/>
      <c r="O407" s="308"/>
      <c r="P407" s="308"/>
      <c r="R407" s="308"/>
      <c r="S407" s="308"/>
    </row>
    <row r="408" spans="3:19" x14ac:dyDescent="0.3">
      <c r="C408" s="60"/>
      <c r="D408" s="308"/>
      <c r="F408" s="308"/>
      <c r="G408" s="308"/>
      <c r="I408" s="308"/>
      <c r="J408" s="308"/>
      <c r="L408" s="308"/>
      <c r="M408" s="308"/>
      <c r="O408" s="308"/>
      <c r="P408" s="308"/>
      <c r="R408" s="308"/>
      <c r="S408" s="308"/>
    </row>
    <row r="409" spans="3:19" x14ac:dyDescent="0.3">
      <c r="C409" s="60"/>
      <c r="D409" s="308"/>
      <c r="F409" s="308"/>
      <c r="G409" s="308"/>
      <c r="I409" s="308"/>
      <c r="J409" s="308"/>
      <c r="L409" s="308"/>
      <c r="M409" s="308"/>
      <c r="O409" s="308"/>
      <c r="P409" s="308"/>
      <c r="R409" s="308"/>
      <c r="S409" s="308"/>
    </row>
    <row r="410" spans="3:19" x14ac:dyDescent="0.3">
      <c r="C410" s="60"/>
      <c r="D410" s="308"/>
      <c r="F410" s="308"/>
      <c r="G410" s="308"/>
      <c r="I410" s="308"/>
      <c r="J410" s="308"/>
      <c r="L410" s="308"/>
      <c r="M410" s="308"/>
      <c r="O410" s="308"/>
      <c r="P410" s="308"/>
      <c r="R410" s="308"/>
      <c r="S410" s="308"/>
    </row>
    <row r="411" spans="3:19" x14ac:dyDescent="0.3">
      <c r="C411" s="60"/>
      <c r="D411" s="308"/>
      <c r="F411" s="308"/>
      <c r="G411" s="308"/>
      <c r="I411" s="308"/>
      <c r="J411" s="308"/>
      <c r="L411" s="308"/>
      <c r="M411" s="308"/>
      <c r="O411" s="308"/>
      <c r="P411" s="308"/>
      <c r="R411" s="308"/>
      <c r="S411" s="308"/>
    </row>
    <row r="412" spans="3:19" x14ac:dyDescent="0.3">
      <c r="C412" s="60"/>
      <c r="D412" s="308"/>
      <c r="F412" s="308"/>
      <c r="G412" s="308"/>
      <c r="I412" s="308"/>
      <c r="J412" s="308"/>
      <c r="L412" s="308"/>
      <c r="M412" s="308"/>
      <c r="O412" s="308"/>
      <c r="P412" s="308"/>
      <c r="R412" s="308"/>
      <c r="S412" s="308"/>
    </row>
    <row r="413" spans="3:19" x14ac:dyDescent="0.3">
      <c r="C413" s="60"/>
      <c r="D413" s="308"/>
      <c r="F413" s="308"/>
      <c r="G413" s="308"/>
      <c r="I413" s="308"/>
      <c r="J413" s="308"/>
      <c r="L413" s="308"/>
      <c r="M413" s="308"/>
      <c r="O413" s="308"/>
      <c r="P413" s="308"/>
      <c r="R413" s="308"/>
      <c r="S413" s="308"/>
    </row>
    <row r="414" spans="3:19" x14ac:dyDescent="0.3">
      <c r="C414" s="60"/>
      <c r="D414" s="308"/>
      <c r="F414" s="308"/>
      <c r="G414" s="308"/>
      <c r="I414" s="308"/>
      <c r="J414" s="308"/>
      <c r="L414" s="308"/>
      <c r="M414" s="308"/>
      <c r="O414" s="308"/>
      <c r="P414" s="308"/>
      <c r="R414" s="308"/>
      <c r="S414" s="308"/>
    </row>
    <row r="415" spans="3:19" x14ac:dyDescent="0.3">
      <c r="C415" s="60"/>
      <c r="D415" s="308"/>
      <c r="F415" s="308"/>
      <c r="G415" s="308"/>
      <c r="I415" s="308"/>
      <c r="J415" s="308"/>
      <c r="L415" s="308"/>
      <c r="M415" s="308"/>
      <c r="O415" s="308"/>
      <c r="P415" s="308"/>
      <c r="R415" s="308"/>
      <c r="S415" s="308"/>
    </row>
    <row r="416" spans="3:19" x14ac:dyDescent="0.3">
      <c r="C416" s="60"/>
      <c r="D416" s="308"/>
      <c r="F416" s="308"/>
      <c r="G416" s="308"/>
      <c r="I416" s="308"/>
      <c r="J416" s="308"/>
      <c r="L416" s="308"/>
      <c r="M416" s="308"/>
      <c r="O416" s="308"/>
      <c r="P416" s="308"/>
      <c r="R416" s="308"/>
      <c r="S416" s="308"/>
    </row>
    <row r="417" spans="3:19" x14ac:dyDescent="0.3">
      <c r="C417" s="60"/>
      <c r="D417" s="308"/>
      <c r="F417" s="308"/>
      <c r="G417" s="308"/>
      <c r="I417" s="308"/>
      <c r="J417" s="308"/>
      <c r="L417" s="308"/>
      <c r="M417" s="308"/>
      <c r="O417" s="308"/>
      <c r="P417" s="308"/>
      <c r="R417" s="308"/>
      <c r="S417" s="308"/>
    </row>
    <row r="418" spans="3:19" x14ac:dyDescent="0.3">
      <c r="C418" s="60"/>
      <c r="D418" s="308"/>
      <c r="F418" s="308"/>
      <c r="G418" s="308"/>
      <c r="I418" s="308"/>
      <c r="J418" s="308"/>
      <c r="L418" s="308"/>
      <c r="M418" s="308"/>
      <c r="O418" s="308"/>
      <c r="P418" s="308"/>
      <c r="R418" s="308"/>
      <c r="S418" s="308"/>
    </row>
    <row r="419" spans="3:19" x14ac:dyDescent="0.3">
      <c r="C419" s="60"/>
      <c r="D419" s="308"/>
      <c r="F419" s="308"/>
      <c r="G419" s="308"/>
      <c r="I419" s="308"/>
      <c r="J419" s="308"/>
      <c r="L419" s="308"/>
      <c r="M419" s="308"/>
      <c r="O419" s="308"/>
      <c r="P419" s="308"/>
      <c r="R419" s="308"/>
      <c r="S419" s="308"/>
    </row>
    <row r="420" spans="3:19" x14ac:dyDescent="0.3">
      <c r="C420" s="60"/>
      <c r="D420" s="308"/>
      <c r="F420" s="308"/>
      <c r="G420" s="308"/>
      <c r="I420" s="308"/>
      <c r="J420" s="308"/>
      <c r="L420" s="308"/>
      <c r="M420" s="308"/>
      <c r="O420" s="308"/>
      <c r="P420" s="308"/>
      <c r="R420" s="308"/>
      <c r="S420" s="308"/>
    </row>
    <row r="421" spans="3:19" x14ac:dyDescent="0.3">
      <c r="C421" s="60"/>
      <c r="D421" s="308"/>
      <c r="F421" s="308"/>
      <c r="G421" s="308"/>
      <c r="I421" s="308"/>
      <c r="J421" s="308"/>
      <c r="L421" s="308"/>
      <c r="M421" s="308"/>
      <c r="O421" s="308"/>
      <c r="P421" s="308"/>
      <c r="R421" s="308"/>
      <c r="S421" s="308"/>
    </row>
    <row r="422" spans="3:19" x14ac:dyDescent="0.3">
      <c r="C422" s="60"/>
      <c r="D422" s="308"/>
      <c r="F422" s="308"/>
      <c r="G422" s="308"/>
      <c r="I422" s="308"/>
      <c r="J422" s="308"/>
      <c r="L422" s="308"/>
      <c r="M422" s="308"/>
      <c r="O422" s="308"/>
      <c r="P422" s="308"/>
      <c r="R422" s="308"/>
      <c r="S422" s="308"/>
    </row>
    <row r="423" spans="3:19" x14ac:dyDescent="0.3">
      <c r="C423" s="60"/>
      <c r="D423" s="308"/>
      <c r="F423" s="308"/>
      <c r="G423" s="308"/>
      <c r="I423" s="308"/>
      <c r="J423" s="308"/>
      <c r="L423" s="308"/>
      <c r="M423" s="308"/>
      <c r="O423" s="308"/>
      <c r="P423" s="308"/>
      <c r="R423" s="308"/>
      <c r="S423" s="308"/>
    </row>
    <row r="424" spans="3:19" x14ac:dyDescent="0.3">
      <c r="C424" s="60"/>
      <c r="D424" s="308"/>
      <c r="F424" s="308"/>
      <c r="G424" s="308"/>
      <c r="I424" s="308"/>
      <c r="J424" s="308"/>
      <c r="L424" s="308"/>
      <c r="M424" s="308"/>
      <c r="O424" s="308"/>
      <c r="P424" s="308"/>
      <c r="R424" s="308"/>
      <c r="S424" s="308"/>
    </row>
    <row r="425" spans="3:19" x14ac:dyDescent="0.3">
      <c r="C425" s="60"/>
      <c r="D425" s="308"/>
      <c r="F425" s="308"/>
      <c r="G425" s="308"/>
      <c r="I425" s="308"/>
      <c r="J425" s="308"/>
      <c r="L425" s="308"/>
      <c r="M425" s="308"/>
      <c r="O425" s="308"/>
      <c r="P425" s="308"/>
      <c r="R425" s="308"/>
      <c r="S425" s="308"/>
    </row>
    <row r="426" spans="3:19" x14ac:dyDescent="0.3">
      <c r="C426" s="60"/>
      <c r="D426" s="308"/>
      <c r="F426" s="308"/>
      <c r="G426" s="308"/>
      <c r="I426" s="308"/>
      <c r="J426" s="308"/>
      <c r="L426" s="308"/>
      <c r="M426" s="308"/>
      <c r="O426" s="308"/>
      <c r="P426" s="308"/>
      <c r="R426" s="308"/>
      <c r="S426" s="308"/>
    </row>
    <row r="427" spans="3:19" x14ac:dyDescent="0.3">
      <c r="C427" s="60"/>
      <c r="D427" s="308"/>
      <c r="F427" s="308"/>
      <c r="G427" s="308"/>
      <c r="I427" s="308"/>
      <c r="J427" s="308"/>
      <c r="L427" s="308"/>
      <c r="M427" s="308"/>
      <c r="O427" s="308"/>
      <c r="P427" s="308"/>
      <c r="R427" s="308"/>
      <c r="S427" s="308"/>
    </row>
    <row r="428" spans="3:19" x14ac:dyDescent="0.3">
      <c r="C428" s="60"/>
      <c r="D428" s="308"/>
      <c r="F428" s="308"/>
      <c r="G428" s="308"/>
      <c r="I428" s="308"/>
      <c r="J428" s="308"/>
      <c r="L428" s="308"/>
      <c r="M428" s="308"/>
      <c r="O428" s="308"/>
      <c r="P428" s="308"/>
      <c r="R428" s="308"/>
      <c r="S428" s="308"/>
    </row>
    <row r="429" spans="3:19" x14ac:dyDescent="0.3">
      <c r="C429" s="60"/>
      <c r="D429" s="308"/>
      <c r="F429" s="308"/>
      <c r="G429" s="308"/>
      <c r="I429" s="308"/>
      <c r="J429" s="308"/>
      <c r="L429" s="308"/>
      <c r="M429" s="308"/>
      <c r="O429" s="308"/>
      <c r="P429" s="308"/>
      <c r="R429" s="308"/>
      <c r="S429" s="308"/>
    </row>
    <row r="430" spans="3:19" x14ac:dyDescent="0.3">
      <c r="C430" s="60"/>
      <c r="D430" s="308"/>
      <c r="F430" s="308"/>
      <c r="G430" s="308"/>
      <c r="I430" s="308"/>
      <c r="J430" s="308"/>
      <c r="L430" s="308"/>
      <c r="M430" s="308"/>
      <c r="O430" s="308"/>
      <c r="P430" s="308"/>
      <c r="R430" s="308"/>
      <c r="S430" s="308"/>
    </row>
    <row r="431" spans="3:19" x14ac:dyDescent="0.3">
      <c r="C431" s="60"/>
      <c r="D431" s="308"/>
      <c r="F431" s="308"/>
      <c r="G431" s="308"/>
      <c r="I431" s="308"/>
      <c r="J431" s="308"/>
      <c r="L431" s="308"/>
      <c r="M431" s="308"/>
      <c r="O431" s="308"/>
      <c r="P431" s="308"/>
      <c r="R431" s="308"/>
      <c r="S431" s="308"/>
    </row>
    <row r="432" spans="3:19" x14ac:dyDescent="0.3">
      <c r="C432" s="60"/>
      <c r="D432" s="308"/>
      <c r="F432" s="308"/>
      <c r="G432" s="308"/>
      <c r="I432" s="308"/>
      <c r="J432" s="308"/>
      <c r="L432" s="308"/>
      <c r="M432" s="308"/>
      <c r="O432" s="308"/>
      <c r="P432" s="308"/>
      <c r="R432" s="308"/>
      <c r="S432" s="308"/>
    </row>
    <row r="433" spans="3:19" x14ac:dyDescent="0.3">
      <c r="C433" s="60"/>
      <c r="D433" s="308"/>
      <c r="F433" s="308"/>
      <c r="G433" s="308"/>
      <c r="I433" s="308"/>
      <c r="J433" s="308"/>
      <c r="L433" s="308"/>
      <c r="M433" s="308"/>
      <c r="O433" s="308"/>
      <c r="P433" s="308"/>
      <c r="R433" s="308"/>
      <c r="S433" s="308"/>
    </row>
    <row r="434" spans="3:19" x14ac:dyDescent="0.3">
      <c r="C434" s="60"/>
      <c r="D434" s="308"/>
      <c r="F434" s="308"/>
      <c r="G434" s="308"/>
      <c r="I434" s="308"/>
      <c r="J434" s="308"/>
      <c r="L434" s="308"/>
      <c r="M434" s="308"/>
      <c r="O434" s="308"/>
      <c r="P434" s="308"/>
      <c r="R434" s="308"/>
      <c r="S434" s="308"/>
    </row>
    <row r="435" spans="3:19" x14ac:dyDescent="0.3">
      <c r="C435" s="60"/>
      <c r="D435" s="308"/>
      <c r="F435" s="308"/>
      <c r="G435" s="308"/>
      <c r="I435" s="308"/>
      <c r="J435" s="308"/>
      <c r="L435" s="308"/>
      <c r="M435" s="308"/>
      <c r="O435" s="308"/>
      <c r="P435" s="308"/>
      <c r="R435" s="308"/>
      <c r="S435" s="308"/>
    </row>
    <row r="436" spans="3:19" x14ac:dyDescent="0.3">
      <c r="C436" s="60"/>
      <c r="D436" s="308"/>
      <c r="F436" s="308"/>
      <c r="G436" s="308"/>
      <c r="I436" s="308"/>
      <c r="J436" s="308"/>
      <c r="L436" s="308"/>
      <c r="M436" s="308"/>
      <c r="O436" s="308"/>
      <c r="P436" s="308"/>
      <c r="R436" s="308"/>
      <c r="S436" s="308"/>
    </row>
    <row r="437" spans="3:19" x14ac:dyDescent="0.3">
      <c r="C437" s="60"/>
      <c r="D437" s="308"/>
      <c r="F437" s="308"/>
      <c r="G437" s="308"/>
      <c r="I437" s="308"/>
      <c r="J437" s="308"/>
      <c r="L437" s="308"/>
      <c r="M437" s="308"/>
      <c r="O437" s="308"/>
      <c r="P437" s="308"/>
      <c r="R437" s="308"/>
      <c r="S437" s="308"/>
    </row>
    <row r="438" spans="3:19" x14ac:dyDescent="0.3">
      <c r="C438" s="60"/>
      <c r="D438" s="308"/>
      <c r="F438" s="308"/>
      <c r="G438" s="308"/>
      <c r="I438" s="308"/>
      <c r="J438" s="308"/>
      <c r="L438" s="308"/>
      <c r="M438" s="308"/>
      <c r="O438" s="308"/>
      <c r="P438" s="308"/>
      <c r="R438" s="308"/>
      <c r="S438" s="308"/>
    </row>
    <row r="439" spans="3:19" x14ac:dyDescent="0.3">
      <c r="C439" s="60"/>
      <c r="D439" s="308"/>
      <c r="F439" s="308"/>
      <c r="G439" s="308"/>
      <c r="I439" s="308"/>
      <c r="J439" s="308"/>
      <c r="L439" s="308"/>
      <c r="M439" s="308"/>
      <c r="O439" s="308"/>
      <c r="P439" s="308"/>
      <c r="R439" s="308"/>
      <c r="S439" s="308"/>
    </row>
    <row r="440" spans="3:19" x14ac:dyDescent="0.3">
      <c r="C440" s="60"/>
      <c r="D440" s="308"/>
      <c r="F440" s="308"/>
      <c r="G440" s="308"/>
      <c r="I440" s="308"/>
      <c r="J440" s="308"/>
      <c r="L440" s="308"/>
      <c r="M440" s="308"/>
      <c r="O440" s="308"/>
      <c r="P440" s="308"/>
      <c r="R440" s="308"/>
      <c r="S440" s="308"/>
    </row>
    <row r="441" spans="3:19" x14ac:dyDescent="0.3">
      <c r="C441" s="60"/>
      <c r="D441" s="308"/>
      <c r="F441" s="308"/>
      <c r="G441" s="308"/>
      <c r="I441" s="308"/>
      <c r="J441" s="308"/>
      <c r="L441" s="308"/>
      <c r="M441" s="308"/>
      <c r="O441" s="308"/>
      <c r="P441" s="308"/>
      <c r="R441" s="308"/>
      <c r="S441" s="308"/>
    </row>
    <row r="442" spans="3:19" x14ac:dyDescent="0.3">
      <c r="C442" s="60"/>
      <c r="D442" s="308"/>
      <c r="F442" s="308"/>
      <c r="G442" s="308"/>
      <c r="I442" s="308"/>
      <c r="J442" s="308"/>
      <c r="L442" s="308"/>
      <c r="M442" s="308"/>
      <c r="O442" s="308"/>
      <c r="P442" s="308"/>
      <c r="R442" s="308"/>
      <c r="S442" s="308"/>
    </row>
    <row r="443" spans="3:19" x14ac:dyDescent="0.3">
      <c r="C443" s="60"/>
      <c r="D443" s="308"/>
      <c r="F443" s="308"/>
      <c r="G443" s="308"/>
      <c r="I443" s="308"/>
      <c r="J443" s="308"/>
      <c r="L443" s="308"/>
      <c r="M443" s="308"/>
      <c r="O443" s="308"/>
      <c r="P443" s="308"/>
      <c r="R443" s="308"/>
      <c r="S443" s="308"/>
    </row>
    <row r="444" spans="3:19" x14ac:dyDescent="0.3">
      <c r="C444" s="60"/>
      <c r="D444" s="308"/>
      <c r="F444" s="308"/>
      <c r="G444" s="308"/>
      <c r="I444" s="308"/>
      <c r="J444" s="308"/>
      <c r="L444" s="308"/>
      <c r="M444" s="308"/>
      <c r="O444" s="308"/>
      <c r="P444" s="308"/>
      <c r="R444" s="308"/>
      <c r="S444" s="308"/>
    </row>
    <row r="445" spans="3:19" x14ac:dyDescent="0.3">
      <c r="C445" s="60"/>
      <c r="D445" s="308"/>
      <c r="F445" s="308"/>
      <c r="G445" s="308"/>
      <c r="I445" s="308"/>
      <c r="J445" s="308"/>
      <c r="L445" s="308"/>
      <c r="M445" s="308"/>
      <c r="O445" s="308"/>
      <c r="P445" s="308"/>
      <c r="R445" s="308"/>
      <c r="S445" s="308"/>
    </row>
    <row r="446" spans="3:19" x14ac:dyDescent="0.3">
      <c r="C446" s="60"/>
      <c r="D446" s="308"/>
      <c r="F446" s="308"/>
      <c r="G446" s="308"/>
      <c r="I446" s="308"/>
      <c r="J446" s="308"/>
      <c r="L446" s="308"/>
      <c r="M446" s="308"/>
      <c r="O446" s="308"/>
      <c r="P446" s="308"/>
      <c r="R446" s="308"/>
      <c r="S446" s="308"/>
    </row>
    <row r="447" spans="3:19" x14ac:dyDescent="0.3">
      <c r="C447" s="60"/>
      <c r="D447" s="308"/>
      <c r="F447" s="308"/>
      <c r="G447" s="308"/>
      <c r="I447" s="308"/>
      <c r="J447" s="308"/>
      <c r="L447" s="308"/>
      <c r="M447" s="308"/>
      <c r="O447" s="308"/>
      <c r="P447" s="308"/>
      <c r="R447" s="308"/>
      <c r="S447" s="308"/>
    </row>
    <row r="448" spans="3:19" x14ac:dyDescent="0.3">
      <c r="C448" s="60"/>
      <c r="D448" s="308"/>
      <c r="F448" s="308"/>
      <c r="G448" s="308"/>
      <c r="I448" s="308"/>
      <c r="J448" s="308"/>
      <c r="L448" s="308"/>
      <c r="M448" s="308"/>
      <c r="O448" s="308"/>
      <c r="P448" s="308"/>
      <c r="R448" s="308"/>
      <c r="S448" s="308"/>
    </row>
    <row r="449" spans="3:19" x14ac:dyDescent="0.3">
      <c r="C449" s="60"/>
      <c r="D449" s="308"/>
      <c r="F449" s="308"/>
      <c r="G449" s="308"/>
      <c r="I449" s="308"/>
      <c r="J449" s="308"/>
      <c r="L449" s="308"/>
      <c r="M449" s="308"/>
      <c r="O449" s="308"/>
      <c r="P449" s="308"/>
      <c r="R449" s="308"/>
      <c r="S449" s="308"/>
    </row>
    <row r="450" spans="3:19" x14ac:dyDescent="0.3">
      <c r="C450" s="60"/>
      <c r="D450" s="308"/>
      <c r="F450" s="308"/>
      <c r="G450" s="308"/>
      <c r="I450" s="308"/>
      <c r="J450" s="308"/>
      <c r="L450" s="308"/>
      <c r="M450" s="308"/>
      <c r="O450" s="308"/>
      <c r="P450" s="308"/>
      <c r="R450" s="308"/>
      <c r="S450" s="308"/>
    </row>
    <row r="451" spans="3:19" x14ac:dyDescent="0.3">
      <c r="C451" s="60"/>
      <c r="D451" s="308"/>
      <c r="F451" s="308"/>
      <c r="G451" s="308"/>
      <c r="I451" s="308"/>
      <c r="J451" s="308"/>
      <c r="L451" s="308"/>
      <c r="M451" s="308"/>
      <c r="O451" s="308"/>
      <c r="P451" s="308"/>
      <c r="R451" s="308"/>
      <c r="S451" s="308"/>
    </row>
    <row r="452" spans="3:19" x14ac:dyDescent="0.3">
      <c r="C452" s="60"/>
      <c r="D452" s="308"/>
      <c r="F452" s="308"/>
      <c r="G452" s="308"/>
      <c r="I452" s="308"/>
      <c r="J452" s="308"/>
      <c r="L452" s="308"/>
      <c r="M452" s="308"/>
      <c r="O452" s="308"/>
      <c r="P452" s="308"/>
      <c r="R452" s="308"/>
      <c r="S452" s="308"/>
    </row>
    <row r="453" spans="3:19" x14ac:dyDescent="0.3">
      <c r="C453" s="60"/>
      <c r="D453" s="308"/>
      <c r="F453" s="308"/>
      <c r="G453" s="308"/>
      <c r="I453" s="308"/>
      <c r="J453" s="308"/>
      <c r="L453" s="308"/>
      <c r="M453" s="308"/>
      <c r="O453" s="308"/>
      <c r="P453" s="308"/>
      <c r="R453" s="308"/>
      <c r="S453" s="308"/>
    </row>
    <row r="454" spans="3:19" x14ac:dyDescent="0.3">
      <c r="C454" s="60"/>
      <c r="D454" s="308"/>
      <c r="F454" s="308"/>
      <c r="G454" s="308"/>
      <c r="I454" s="308"/>
      <c r="J454" s="308"/>
      <c r="L454" s="308"/>
      <c r="M454" s="308"/>
      <c r="O454" s="308"/>
      <c r="P454" s="308"/>
      <c r="R454" s="308"/>
      <c r="S454" s="308"/>
    </row>
    <row r="455" spans="3:19" x14ac:dyDescent="0.3">
      <c r="C455" s="60"/>
      <c r="D455" s="308"/>
      <c r="F455" s="308"/>
      <c r="G455" s="308"/>
      <c r="I455" s="308"/>
      <c r="J455" s="308"/>
      <c r="L455" s="308"/>
      <c r="M455" s="308"/>
      <c r="O455" s="308"/>
      <c r="P455" s="308"/>
      <c r="R455" s="308"/>
      <c r="S455" s="308"/>
    </row>
    <row r="456" spans="3:19" x14ac:dyDescent="0.3">
      <c r="C456" s="60"/>
      <c r="D456" s="308"/>
      <c r="F456" s="308"/>
      <c r="G456" s="308"/>
      <c r="I456" s="308"/>
      <c r="J456" s="308"/>
      <c r="L456" s="308"/>
      <c r="M456" s="308"/>
      <c r="O456" s="308"/>
      <c r="P456" s="308"/>
      <c r="R456" s="308"/>
      <c r="S456" s="308"/>
    </row>
    <row r="457" spans="3:19" x14ac:dyDescent="0.3">
      <c r="C457" s="60"/>
      <c r="D457" s="308"/>
      <c r="F457" s="308"/>
      <c r="G457" s="308"/>
      <c r="I457" s="308"/>
      <c r="J457" s="308"/>
      <c r="L457" s="308"/>
      <c r="M457" s="308"/>
      <c r="O457" s="308"/>
      <c r="P457" s="308"/>
      <c r="R457" s="308"/>
      <c r="S457" s="308"/>
    </row>
    <row r="458" spans="3:19" x14ac:dyDescent="0.3">
      <c r="C458" s="60"/>
      <c r="D458" s="308"/>
      <c r="F458" s="308"/>
      <c r="G458" s="308"/>
      <c r="I458" s="308"/>
      <c r="J458" s="308"/>
      <c r="L458" s="308"/>
      <c r="M458" s="308"/>
      <c r="O458" s="308"/>
      <c r="P458" s="308"/>
      <c r="R458" s="308"/>
      <c r="S458" s="308"/>
    </row>
    <row r="459" spans="3:19" x14ac:dyDescent="0.3">
      <c r="C459" s="60"/>
      <c r="D459" s="308"/>
      <c r="F459" s="308"/>
      <c r="G459" s="308"/>
      <c r="I459" s="308"/>
      <c r="J459" s="308"/>
      <c r="L459" s="308"/>
      <c r="M459" s="308"/>
      <c r="O459" s="308"/>
      <c r="P459" s="308"/>
      <c r="R459" s="308"/>
      <c r="S459" s="308"/>
    </row>
    <row r="460" spans="3:19" x14ac:dyDescent="0.3">
      <c r="C460" s="60"/>
      <c r="D460" s="308"/>
      <c r="F460" s="308"/>
      <c r="G460" s="308"/>
      <c r="I460" s="308"/>
      <c r="J460" s="308"/>
      <c r="L460" s="308"/>
      <c r="M460" s="308"/>
      <c r="O460" s="308"/>
      <c r="P460" s="308"/>
      <c r="R460" s="308"/>
      <c r="S460" s="308"/>
    </row>
    <row r="461" spans="3:19" x14ac:dyDescent="0.3">
      <c r="C461" s="60"/>
      <c r="D461" s="308"/>
      <c r="F461" s="308"/>
      <c r="G461" s="308"/>
      <c r="I461" s="308"/>
      <c r="J461" s="308"/>
      <c r="L461" s="308"/>
      <c r="M461" s="308"/>
      <c r="O461" s="308"/>
      <c r="P461" s="308"/>
      <c r="R461" s="308"/>
      <c r="S461" s="308"/>
    </row>
    <row r="462" spans="3:19" x14ac:dyDescent="0.3">
      <c r="C462" s="60"/>
      <c r="D462" s="308"/>
      <c r="F462" s="308"/>
      <c r="G462" s="308"/>
      <c r="I462" s="308"/>
      <c r="J462" s="308"/>
      <c r="L462" s="308"/>
      <c r="M462" s="308"/>
      <c r="O462" s="308"/>
      <c r="P462" s="308"/>
      <c r="R462" s="308"/>
      <c r="S462" s="308"/>
    </row>
    <row r="463" spans="3:19" x14ac:dyDescent="0.3">
      <c r="C463" s="60"/>
      <c r="D463" s="308"/>
      <c r="F463" s="308"/>
      <c r="G463" s="308"/>
      <c r="I463" s="308"/>
      <c r="J463" s="308"/>
      <c r="L463" s="308"/>
      <c r="M463" s="308"/>
      <c r="O463" s="308"/>
      <c r="P463" s="308"/>
      <c r="R463" s="308"/>
      <c r="S463" s="308"/>
    </row>
    <row r="464" spans="3:19" x14ac:dyDescent="0.3">
      <c r="C464" s="60"/>
      <c r="D464" s="308"/>
      <c r="F464" s="308"/>
      <c r="G464" s="308"/>
      <c r="I464" s="308"/>
      <c r="J464" s="308"/>
      <c r="L464" s="308"/>
      <c r="M464" s="308"/>
      <c r="O464" s="308"/>
      <c r="P464" s="308"/>
      <c r="R464" s="308"/>
      <c r="S464" s="308"/>
    </row>
    <row r="465" spans="3:19" x14ac:dyDescent="0.3">
      <c r="C465" s="60"/>
      <c r="D465" s="308"/>
      <c r="F465" s="308"/>
      <c r="G465" s="308"/>
      <c r="I465" s="308"/>
      <c r="J465" s="308"/>
      <c r="L465" s="308"/>
      <c r="M465" s="308"/>
      <c r="O465" s="308"/>
      <c r="P465" s="308"/>
      <c r="R465" s="308"/>
      <c r="S465" s="308"/>
    </row>
    <row r="466" spans="3:19" x14ac:dyDescent="0.3">
      <c r="C466" s="60"/>
      <c r="D466" s="308"/>
      <c r="F466" s="308"/>
      <c r="G466" s="308"/>
      <c r="I466" s="308"/>
      <c r="J466" s="308"/>
      <c r="L466" s="308"/>
      <c r="M466" s="308"/>
      <c r="O466" s="308"/>
      <c r="P466" s="308"/>
      <c r="R466" s="308"/>
      <c r="S466" s="308"/>
    </row>
    <row r="467" spans="3:19" x14ac:dyDescent="0.3">
      <c r="C467" s="60"/>
      <c r="D467" s="308"/>
      <c r="F467" s="308"/>
      <c r="G467" s="308"/>
      <c r="I467" s="308"/>
      <c r="J467" s="308"/>
      <c r="L467" s="308"/>
      <c r="M467" s="308"/>
      <c r="O467" s="308"/>
      <c r="P467" s="308"/>
      <c r="R467" s="308"/>
      <c r="S467" s="308"/>
    </row>
    <row r="468" spans="3:19" x14ac:dyDescent="0.3">
      <c r="C468" s="60"/>
      <c r="D468" s="308"/>
      <c r="F468" s="308"/>
      <c r="G468" s="308"/>
      <c r="I468" s="308"/>
      <c r="J468" s="308"/>
      <c r="L468" s="308"/>
      <c r="M468" s="308"/>
      <c r="O468" s="308"/>
      <c r="P468" s="308"/>
      <c r="R468" s="308"/>
      <c r="S468" s="308"/>
    </row>
    <row r="469" spans="3:19" x14ac:dyDescent="0.3">
      <c r="C469" s="60"/>
      <c r="D469" s="308"/>
      <c r="F469" s="308"/>
      <c r="G469" s="308"/>
      <c r="I469" s="308"/>
      <c r="J469" s="308"/>
      <c r="L469" s="308"/>
      <c r="M469" s="308"/>
      <c r="O469" s="308"/>
      <c r="P469" s="308"/>
      <c r="R469" s="308"/>
      <c r="S469" s="308"/>
    </row>
    <row r="470" spans="3:19" x14ac:dyDescent="0.3">
      <c r="C470" s="60"/>
      <c r="D470" s="308"/>
      <c r="F470" s="308"/>
      <c r="G470" s="308"/>
      <c r="I470" s="308"/>
      <c r="J470" s="308"/>
      <c r="L470" s="308"/>
      <c r="M470" s="308"/>
      <c r="O470" s="308"/>
      <c r="P470" s="308"/>
      <c r="R470" s="308"/>
      <c r="S470" s="308"/>
    </row>
    <row r="471" spans="3:19" x14ac:dyDescent="0.3">
      <c r="C471" s="60"/>
      <c r="D471" s="308"/>
      <c r="F471" s="308"/>
      <c r="G471" s="308"/>
      <c r="I471" s="308"/>
      <c r="J471" s="308"/>
      <c r="L471" s="308"/>
      <c r="M471" s="308"/>
      <c r="O471" s="308"/>
      <c r="P471" s="308"/>
      <c r="R471" s="308"/>
      <c r="S471" s="308"/>
    </row>
    <row r="472" spans="3:19" x14ac:dyDescent="0.3">
      <c r="C472" s="60"/>
      <c r="D472" s="308"/>
      <c r="F472" s="308"/>
      <c r="G472" s="308"/>
      <c r="I472" s="308"/>
      <c r="J472" s="308"/>
      <c r="L472" s="308"/>
      <c r="M472" s="308"/>
      <c r="O472" s="308"/>
      <c r="P472" s="308"/>
      <c r="R472" s="308"/>
      <c r="S472" s="308"/>
    </row>
    <row r="473" spans="3:19" x14ac:dyDescent="0.3">
      <c r="C473" s="60"/>
      <c r="D473" s="308"/>
      <c r="F473" s="308"/>
      <c r="G473" s="308"/>
      <c r="I473" s="308"/>
      <c r="J473" s="308"/>
      <c r="L473" s="308"/>
      <c r="M473" s="308"/>
      <c r="O473" s="308"/>
      <c r="P473" s="308"/>
      <c r="R473" s="308"/>
      <c r="S473" s="308"/>
    </row>
    <row r="474" spans="3:19" x14ac:dyDescent="0.3">
      <c r="C474" s="60"/>
      <c r="D474" s="308"/>
      <c r="F474" s="308"/>
      <c r="G474" s="308"/>
      <c r="I474" s="308"/>
      <c r="J474" s="308"/>
      <c r="L474" s="308"/>
      <c r="M474" s="308"/>
      <c r="O474" s="308"/>
      <c r="P474" s="308"/>
      <c r="R474" s="308"/>
      <c r="S474" s="308"/>
    </row>
    <row r="475" spans="3:19" x14ac:dyDescent="0.3">
      <c r="C475" s="60"/>
      <c r="D475" s="308"/>
      <c r="F475" s="308"/>
      <c r="G475" s="308"/>
      <c r="I475" s="308"/>
      <c r="J475" s="308"/>
      <c r="L475" s="308"/>
      <c r="M475" s="308"/>
      <c r="O475" s="308"/>
      <c r="P475" s="308"/>
      <c r="R475" s="308"/>
      <c r="S475" s="308"/>
    </row>
    <row r="476" spans="3:19" x14ac:dyDescent="0.3">
      <c r="C476" s="60"/>
      <c r="D476" s="308"/>
      <c r="F476" s="308"/>
      <c r="G476" s="308"/>
      <c r="I476" s="308"/>
      <c r="J476" s="308"/>
      <c r="L476" s="308"/>
      <c r="M476" s="308"/>
      <c r="O476" s="308"/>
      <c r="P476" s="308"/>
      <c r="R476" s="308"/>
      <c r="S476" s="308"/>
    </row>
    <row r="477" spans="3:19" x14ac:dyDescent="0.3">
      <c r="C477" s="60"/>
      <c r="D477" s="308"/>
      <c r="F477" s="308"/>
      <c r="G477" s="308"/>
      <c r="I477" s="308"/>
      <c r="J477" s="308"/>
      <c r="L477" s="308"/>
      <c r="M477" s="308"/>
      <c r="O477" s="308"/>
      <c r="P477" s="308"/>
      <c r="R477" s="308"/>
      <c r="S477" s="308"/>
    </row>
    <row r="478" spans="3:19" x14ac:dyDescent="0.3">
      <c r="C478" s="60"/>
      <c r="D478" s="308"/>
      <c r="F478" s="308"/>
      <c r="G478" s="308"/>
      <c r="I478" s="308"/>
      <c r="J478" s="308"/>
      <c r="L478" s="308"/>
      <c r="M478" s="308"/>
      <c r="O478" s="308"/>
      <c r="P478" s="308"/>
      <c r="R478" s="308"/>
      <c r="S478" s="308"/>
    </row>
    <row r="479" spans="3:19" x14ac:dyDescent="0.3">
      <c r="C479" s="60"/>
      <c r="D479" s="308"/>
      <c r="F479" s="308"/>
      <c r="G479" s="308"/>
      <c r="I479" s="308"/>
      <c r="J479" s="308"/>
      <c r="L479" s="308"/>
      <c r="M479" s="308"/>
      <c r="O479" s="308"/>
      <c r="P479" s="308"/>
      <c r="R479" s="308"/>
      <c r="S479" s="308"/>
    </row>
    <row r="480" spans="3:19" x14ac:dyDescent="0.3">
      <c r="C480" s="60"/>
      <c r="D480" s="308"/>
      <c r="F480" s="308"/>
      <c r="G480" s="308"/>
      <c r="I480" s="308"/>
      <c r="J480" s="308"/>
      <c r="L480" s="308"/>
      <c r="M480" s="308"/>
      <c r="O480" s="308"/>
      <c r="P480" s="308"/>
      <c r="R480" s="308"/>
      <c r="S480" s="308"/>
    </row>
    <row r="481" spans="3:19" x14ac:dyDescent="0.3">
      <c r="C481" s="60"/>
      <c r="D481" s="308"/>
      <c r="F481" s="308"/>
      <c r="G481" s="308"/>
      <c r="I481" s="308"/>
      <c r="J481" s="308"/>
      <c r="L481" s="308"/>
      <c r="M481" s="308"/>
      <c r="O481" s="308"/>
      <c r="P481" s="308"/>
      <c r="R481" s="308"/>
      <c r="S481" s="308"/>
    </row>
    <row r="482" spans="3:19" x14ac:dyDescent="0.3">
      <c r="C482" s="60"/>
      <c r="D482" s="308"/>
      <c r="F482" s="308"/>
      <c r="G482" s="308"/>
      <c r="I482" s="308"/>
      <c r="J482" s="308"/>
      <c r="L482" s="308"/>
      <c r="M482" s="308"/>
      <c r="O482" s="308"/>
      <c r="P482" s="308"/>
      <c r="R482" s="308"/>
      <c r="S482" s="308"/>
    </row>
    <row r="483" spans="3:19" x14ac:dyDescent="0.3">
      <c r="C483" s="60"/>
      <c r="D483" s="308"/>
      <c r="F483" s="308"/>
      <c r="G483" s="308"/>
      <c r="I483" s="308"/>
      <c r="J483" s="308"/>
      <c r="L483" s="308"/>
      <c r="M483" s="308"/>
      <c r="O483" s="308"/>
      <c r="P483" s="308"/>
      <c r="R483" s="308"/>
      <c r="S483" s="308"/>
    </row>
    <row r="484" spans="3:19" x14ac:dyDescent="0.3">
      <c r="C484" s="60"/>
      <c r="D484" s="308"/>
      <c r="F484" s="308"/>
      <c r="G484" s="308"/>
      <c r="I484" s="308"/>
      <c r="J484" s="308"/>
      <c r="L484" s="308"/>
      <c r="M484" s="308"/>
      <c r="O484" s="308"/>
      <c r="P484" s="308"/>
      <c r="R484" s="308"/>
      <c r="S484" s="308"/>
    </row>
    <row r="485" spans="3:19" x14ac:dyDescent="0.3">
      <c r="C485" s="60"/>
      <c r="D485" s="308"/>
      <c r="F485" s="308"/>
      <c r="G485" s="308"/>
      <c r="I485" s="308"/>
      <c r="J485" s="308"/>
      <c r="L485" s="308"/>
      <c r="M485" s="308"/>
      <c r="O485" s="308"/>
      <c r="P485" s="308"/>
      <c r="R485" s="308"/>
      <c r="S485" s="308"/>
    </row>
    <row r="486" spans="3:19" x14ac:dyDescent="0.3">
      <c r="C486" s="60"/>
      <c r="D486" s="308"/>
      <c r="F486" s="308"/>
      <c r="G486" s="308"/>
      <c r="I486" s="308"/>
      <c r="J486" s="308"/>
      <c r="L486" s="308"/>
      <c r="M486" s="308"/>
      <c r="O486" s="308"/>
      <c r="P486" s="308"/>
      <c r="R486" s="308"/>
      <c r="S486" s="308"/>
    </row>
    <row r="487" spans="3:19" x14ac:dyDescent="0.3">
      <c r="C487" s="60"/>
      <c r="D487" s="308"/>
      <c r="F487" s="308"/>
      <c r="G487" s="308"/>
      <c r="I487" s="308"/>
      <c r="J487" s="308"/>
      <c r="L487" s="308"/>
      <c r="M487" s="308"/>
      <c r="O487" s="308"/>
      <c r="P487" s="308"/>
      <c r="R487" s="308"/>
      <c r="S487" s="308"/>
    </row>
    <row r="488" spans="3:19" x14ac:dyDescent="0.3">
      <c r="C488" s="60"/>
      <c r="D488" s="308"/>
      <c r="F488" s="308"/>
      <c r="G488" s="308"/>
      <c r="I488" s="308"/>
      <c r="J488" s="308"/>
      <c r="L488" s="308"/>
      <c r="M488" s="308"/>
      <c r="O488" s="308"/>
      <c r="P488" s="308"/>
      <c r="R488" s="308"/>
      <c r="S488" s="308"/>
    </row>
    <row r="489" spans="3:19" x14ac:dyDescent="0.3">
      <c r="C489" s="60"/>
      <c r="D489" s="308"/>
      <c r="F489" s="308"/>
      <c r="G489" s="308"/>
      <c r="I489" s="308"/>
      <c r="J489" s="308"/>
      <c r="L489" s="308"/>
      <c r="M489" s="308"/>
      <c r="O489" s="308"/>
      <c r="P489" s="308"/>
      <c r="R489" s="308"/>
      <c r="S489" s="308"/>
    </row>
    <row r="490" spans="3:19" x14ac:dyDescent="0.3">
      <c r="C490" s="60"/>
      <c r="D490" s="308"/>
      <c r="F490" s="308"/>
      <c r="G490" s="308"/>
      <c r="I490" s="308"/>
      <c r="J490" s="308"/>
      <c r="L490" s="308"/>
      <c r="M490" s="308"/>
      <c r="O490" s="308"/>
      <c r="P490" s="308"/>
      <c r="R490" s="308"/>
      <c r="S490" s="308"/>
    </row>
    <row r="491" spans="3:19" x14ac:dyDescent="0.3">
      <c r="C491" s="60"/>
      <c r="D491" s="308"/>
      <c r="F491" s="308"/>
      <c r="G491" s="308"/>
      <c r="I491" s="308"/>
      <c r="J491" s="308"/>
      <c r="L491" s="308"/>
      <c r="M491" s="308"/>
      <c r="O491" s="308"/>
      <c r="P491" s="308"/>
      <c r="R491" s="308"/>
      <c r="S491" s="308"/>
    </row>
    <row r="492" spans="3:19" x14ac:dyDescent="0.3">
      <c r="C492" s="60"/>
      <c r="D492" s="308"/>
      <c r="F492" s="308"/>
      <c r="G492" s="308"/>
      <c r="I492" s="308"/>
      <c r="J492" s="308"/>
      <c r="L492" s="308"/>
      <c r="M492" s="308"/>
      <c r="O492" s="308"/>
      <c r="P492" s="308"/>
      <c r="R492" s="308"/>
      <c r="S492" s="308"/>
    </row>
    <row r="493" spans="3:19" x14ac:dyDescent="0.3">
      <c r="C493" s="60"/>
      <c r="D493" s="308"/>
      <c r="F493" s="308"/>
      <c r="G493" s="308"/>
      <c r="I493" s="308"/>
      <c r="J493" s="308"/>
      <c r="L493" s="308"/>
      <c r="M493" s="308"/>
      <c r="O493" s="308"/>
      <c r="P493" s="308"/>
      <c r="R493" s="308"/>
      <c r="S493" s="308"/>
    </row>
    <row r="494" spans="3:19" x14ac:dyDescent="0.3">
      <c r="C494" s="60"/>
      <c r="D494" s="308"/>
      <c r="F494" s="308"/>
      <c r="G494" s="308"/>
      <c r="I494" s="308"/>
      <c r="J494" s="308"/>
      <c r="L494" s="308"/>
      <c r="M494" s="308"/>
      <c r="O494" s="308"/>
      <c r="P494" s="308"/>
      <c r="R494" s="308"/>
      <c r="S494" s="308"/>
    </row>
    <row r="495" spans="3:19" x14ac:dyDescent="0.3">
      <c r="C495" s="60"/>
      <c r="D495" s="308"/>
      <c r="F495" s="308"/>
      <c r="G495" s="308"/>
      <c r="I495" s="308"/>
      <c r="J495" s="308"/>
      <c r="L495" s="308"/>
      <c r="M495" s="308"/>
      <c r="O495" s="308"/>
      <c r="P495" s="308"/>
      <c r="R495" s="308"/>
      <c r="S495" s="308"/>
    </row>
    <row r="496" spans="3:19" x14ac:dyDescent="0.3">
      <c r="C496" s="60"/>
      <c r="D496" s="308"/>
      <c r="F496" s="308"/>
      <c r="G496" s="308"/>
      <c r="I496" s="308"/>
      <c r="J496" s="308"/>
      <c r="L496" s="308"/>
      <c r="M496" s="308"/>
      <c r="O496" s="308"/>
      <c r="P496" s="308"/>
      <c r="R496" s="308"/>
      <c r="S496" s="308"/>
    </row>
    <row r="497" spans="3:19" x14ac:dyDescent="0.3">
      <c r="C497" s="60"/>
      <c r="D497" s="308"/>
      <c r="F497" s="308"/>
      <c r="G497" s="308"/>
      <c r="I497" s="308"/>
      <c r="J497" s="308"/>
      <c r="L497" s="308"/>
      <c r="M497" s="308"/>
      <c r="O497" s="308"/>
      <c r="P497" s="308"/>
      <c r="R497" s="308"/>
      <c r="S497" s="308"/>
    </row>
    <row r="498" spans="3:19" x14ac:dyDescent="0.3">
      <c r="C498" s="60"/>
      <c r="D498" s="308"/>
      <c r="F498" s="308"/>
      <c r="G498" s="308"/>
      <c r="I498" s="308"/>
      <c r="J498" s="308"/>
      <c r="L498" s="308"/>
      <c r="M498" s="308"/>
      <c r="O498" s="308"/>
      <c r="P498" s="308"/>
      <c r="R498" s="308"/>
      <c r="S498" s="308"/>
    </row>
    <row r="499" spans="3:19" x14ac:dyDescent="0.3">
      <c r="C499" s="60"/>
      <c r="D499" s="308"/>
      <c r="F499" s="308"/>
      <c r="G499" s="308"/>
      <c r="I499" s="308"/>
      <c r="J499" s="308"/>
      <c r="L499" s="308"/>
      <c r="M499" s="308"/>
      <c r="O499" s="308"/>
      <c r="P499" s="308"/>
      <c r="R499" s="308"/>
      <c r="S499" s="308"/>
    </row>
    <row r="500" spans="3:19" x14ac:dyDescent="0.3">
      <c r="C500" s="60"/>
      <c r="D500" s="308"/>
      <c r="F500" s="308"/>
      <c r="G500" s="308"/>
      <c r="I500" s="308"/>
      <c r="J500" s="308"/>
      <c r="L500" s="308"/>
      <c r="M500" s="308"/>
      <c r="O500" s="308"/>
      <c r="P500" s="308"/>
      <c r="R500" s="308"/>
      <c r="S500" s="308"/>
    </row>
    <row r="501" spans="3:19" x14ac:dyDescent="0.3">
      <c r="C501" s="60"/>
      <c r="D501" s="308"/>
      <c r="F501" s="308"/>
      <c r="G501" s="308"/>
      <c r="I501" s="308"/>
      <c r="J501" s="308"/>
      <c r="L501" s="308"/>
      <c r="M501" s="308"/>
      <c r="O501" s="308"/>
      <c r="P501" s="308"/>
      <c r="R501" s="308"/>
      <c r="S501" s="308"/>
    </row>
    <row r="502" spans="3:19" x14ac:dyDescent="0.3">
      <c r="C502" s="60"/>
      <c r="D502" s="308"/>
      <c r="F502" s="308"/>
      <c r="G502" s="308"/>
      <c r="I502" s="308"/>
      <c r="J502" s="308"/>
      <c r="L502" s="308"/>
      <c r="M502" s="308"/>
      <c r="O502" s="308"/>
      <c r="P502" s="308"/>
      <c r="R502" s="308"/>
      <c r="S502" s="308"/>
    </row>
    <row r="503" spans="3:19" x14ac:dyDescent="0.3">
      <c r="C503" s="60"/>
      <c r="D503" s="308"/>
      <c r="F503" s="308"/>
      <c r="G503" s="308"/>
      <c r="I503" s="308"/>
      <c r="J503" s="308"/>
      <c r="L503" s="308"/>
      <c r="M503" s="308"/>
      <c r="O503" s="308"/>
      <c r="P503" s="308"/>
      <c r="R503" s="308"/>
      <c r="S503" s="308"/>
    </row>
    <row r="504" spans="3:19" x14ac:dyDescent="0.3">
      <c r="C504" s="60"/>
      <c r="D504" s="308"/>
      <c r="F504" s="308"/>
      <c r="G504" s="308"/>
      <c r="I504" s="308"/>
      <c r="J504" s="308"/>
      <c r="L504" s="308"/>
      <c r="M504" s="308"/>
      <c r="O504" s="308"/>
      <c r="P504" s="308"/>
      <c r="R504" s="308"/>
      <c r="S504" s="308"/>
    </row>
    <row r="505" spans="3:19" x14ac:dyDescent="0.3">
      <c r="C505" s="60"/>
      <c r="D505" s="308"/>
      <c r="F505" s="308"/>
      <c r="G505" s="308"/>
      <c r="I505" s="308"/>
      <c r="J505" s="308"/>
      <c r="L505" s="308"/>
      <c r="M505" s="308"/>
      <c r="O505" s="308"/>
      <c r="P505" s="308"/>
      <c r="R505" s="308"/>
      <c r="S505" s="308"/>
    </row>
    <row r="506" spans="3:19" x14ac:dyDescent="0.3">
      <c r="C506" s="60"/>
      <c r="D506" s="308"/>
      <c r="F506" s="308"/>
      <c r="G506" s="308"/>
      <c r="I506" s="308"/>
      <c r="J506" s="308"/>
      <c r="L506" s="308"/>
      <c r="M506" s="308"/>
      <c r="O506" s="308"/>
      <c r="P506" s="308"/>
      <c r="R506" s="308"/>
      <c r="S506" s="308"/>
    </row>
    <row r="507" spans="3:19" x14ac:dyDescent="0.3">
      <c r="C507" s="60"/>
      <c r="D507" s="308"/>
      <c r="F507" s="308"/>
      <c r="G507" s="308"/>
      <c r="I507" s="308"/>
      <c r="J507" s="308"/>
      <c r="L507" s="308"/>
      <c r="M507" s="308"/>
      <c r="O507" s="308"/>
      <c r="P507" s="308"/>
      <c r="R507" s="308"/>
      <c r="S507" s="308"/>
    </row>
    <row r="508" spans="3:19" x14ac:dyDescent="0.3">
      <c r="C508" s="60"/>
      <c r="D508" s="308"/>
      <c r="F508" s="308"/>
      <c r="G508" s="308"/>
      <c r="I508" s="308"/>
      <c r="J508" s="308"/>
      <c r="L508" s="308"/>
      <c r="M508" s="308"/>
      <c r="O508" s="308"/>
      <c r="P508" s="308"/>
      <c r="R508" s="308"/>
      <c r="S508" s="308"/>
    </row>
    <row r="509" spans="3:19" x14ac:dyDescent="0.3">
      <c r="C509" s="60"/>
      <c r="D509" s="308"/>
      <c r="F509" s="308"/>
      <c r="G509" s="308"/>
      <c r="I509" s="308"/>
      <c r="J509" s="308"/>
      <c r="L509" s="308"/>
      <c r="M509" s="308"/>
      <c r="O509" s="308"/>
      <c r="P509" s="308"/>
      <c r="R509" s="308"/>
      <c r="S509" s="308"/>
    </row>
    <row r="510" spans="3:19" x14ac:dyDescent="0.3">
      <c r="C510" s="60"/>
      <c r="D510" s="308"/>
      <c r="F510" s="308"/>
      <c r="G510" s="308"/>
      <c r="I510" s="308"/>
      <c r="J510" s="308"/>
      <c r="L510" s="308"/>
      <c r="M510" s="308"/>
      <c r="O510" s="308"/>
      <c r="P510" s="308"/>
      <c r="R510" s="308"/>
      <c r="S510" s="308"/>
    </row>
    <row r="511" spans="3:19" x14ac:dyDescent="0.3">
      <c r="C511" s="60"/>
      <c r="D511" s="308"/>
      <c r="F511" s="308"/>
      <c r="G511" s="308"/>
      <c r="I511" s="308"/>
      <c r="J511" s="308"/>
      <c r="L511" s="308"/>
      <c r="M511" s="308"/>
      <c r="O511" s="308"/>
      <c r="P511" s="308"/>
      <c r="R511" s="308"/>
      <c r="S511" s="308"/>
    </row>
    <row r="512" spans="3:19" x14ac:dyDescent="0.3">
      <c r="C512" s="60"/>
      <c r="D512" s="308"/>
      <c r="F512" s="308"/>
      <c r="G512" s="308"/>
      <c r="I512" s="308"/>
      <c r="J512" s="308"/>
      <c r="L512" s="308"/>
      <c r="M512" s="308"/>
      <c r="O512" s="308"/>
      <c r="P512" s="308"/>
      <c r="R512" s="308"/>
      <c r="S512" s="308"/>
    </row>
    <row r="513" spans="3:19" x14ac:dyDescent="0.3">
      <c r="C513" s="60"/>
      <c r="D513" s="308"/>
      <c r="F513" s="308"/>
      <c r="G513" s="308"/>
      <c r="I513" s="308"/>
      <c r="J513" s="308"/>
      <c r="L513" s="308"/>
      <c r="M513" s="308"/>
      <c r="O513" s="308"/>
      <c r="P513" s="308"/>
      <c r="R513" s="308"/>
      <c r="S513" s="308"/>
    </row>
    <row r="514" spans="3:19" x14ac:dyDescent="0.3">
      <c r="C514" s="60"/>
      <c r="D514" s="308"/>
      <c r="F514" s="308"/>
      <c r="G514" s="308"/>
      <c r="I514" s="308"/>
      <c r="J514" s="308"/>
      <c r="L514" s="308"/>
      <c r="M514" s="308"/>
      <c r="O514" s="308"/>
      <c r="P514" s="308"/>
      <c r="R514" s="308"/>
      <c r="S514" s="308"/>
    </row>
    <row r="515" spans="3:19" x14ac:dyDescent="0.3">
      <c r="C515" s="60"/>
      <c r="D515" s="308"/>
      <c r="F515" s="308"/>
      <c r="G515" s="308"/>
      <c r="I515" s="308"/>
      <c r="J515" s="308"/>
      <c r="L515" s="308"/>
      <c r="M515" s="308"/>
      <c r="O515" s="308"/>
      <c r="P515" s="308"/>
      <c r="R515" s="308"/>
      <c r="S515" s="308"/>
    </row>
    <row r="516" spans="3:19" x14ac:dyDescent="0.3">
      <c r="C516" s="60"/>
      <c r="D516" s="308"/>
      <c r="F516" s="308"/>
      <c r="G516" s="308"/>
      <c r="I516" s="308"/>
      <c r="J516" s="308"/>
      <c r="L516" s="308"/>
      <c r="M516" s="308"/>
      <c r="O516" s="308"/>
      <c r="P516" s="308"/>
      <c r="R516" s="308"/>
      <c r="S516" s="308"/>
    </row>
    <row r="517" spans="3:19" x14ac:dyDescent="0.3">
      <c r="C517" s="60"/>
      <c r="D517" s="308"/>
      <c r="F517" s="308"/>
      <c r="G517" s="308"/>
      <c r="I517" s="308"/>
      <c r="J517" s="308"/>
      <c r="L517" s="308"/>
      <c r="M517" s="308"/>
      <c r="O517" s="308"/>
      <c r="P517" s="308"/>
      <c r="R517" s="308"/>
      <c r="S517" s="308"/>
    </row>
    <row r="518" spans="3:19" x14ac:dyDescent="0.3">
      <c r="C518" s="60"/>
      <c r="D518" s="308"/>
      <c r="F518" s="308"/>
      <c r="G518" s="308"/>
      <c r="I518" s="308"/>
      <c r="J518" s="308"/>
      <c r="L518" s="308"/>
      <c r="M518" s="308"/>
      <c r="O518" s="308"/>
      <c r="P518" s="308"/>
      <c r="R518" s="308"/>
      <c r="S518" s="308"/>
    </row>
    <row r="519" spans="3:19" x14ac:dyDescent="0.3">
      <c r="C519" s="60"/>
      <c r="D519" s="308"/>
      <c r="F519" s="308"/>
      <c r="G519" s="308"/>
      <c r="I519" s="308"/>
      <c r="J519" s="308"/>
      <c r="L519" s="308"/>
      <c r="M519" s="308"/>
      <c r="O519" s="308"/>
      <c r="P519" s="308"/>
      <c r="R519" s="308"/>
      <c r="S519" s="308"/>
    </row>
    <row r="520" spans="3:19" x14ac:dyDescent="0.3">
      <c r="C520" s="60"/>
      <c r="D520" s="308"/>
      <c r="F520" s="308"/>
      <c r="G520" s="308"/>
      <c r="I520" s="308"/>
      <c r="J520" s="308"/>
      <c r="L520" s="308"/>
      <c r="M520" s="308"/>
      <c r="O520" s="308"/>
      <c r="P520" s="308"/>
      <c r="R520" s="308"/>
      <c r="S520" s="308"/>
    </row>
    <row r="521" spans="3:19" x14ac:dyDescent="0.3">
      <c r="C521" s="60"/>
      <c r="D521" s="308"/>
      <c r="F521" s="308"/>
      <c r="G521" s="308"/>
      <c r="I521" s="308"/>
      <c r="J521" s="308"/>
      <c r="L521" s="308"/>
      <c r="M521" s="308"/>
      <c r="O521" s="308"/>
      <c r="P521" s="308"/>
      <c r="R521" s="308"/>
      <c r="S521" s="308"/>
    </row>
    <row r="522" spans="3:19" x14ac:dyDescent="0.3">
      <c r="C522" s="60"/>
      <c r="D522" s="308"/>
      <c r="F522" s="308"/>
      <c r="G522" s="308"/>
      <c r="I522" s="308"/>
      <c r="J522" s="308"/>
      <c r="L522" s="308"/>
      <c r="M522" s="308"/>
      <c r="O522" s="308"/>
      <c r="P522" s="308"/>
      <c r="R522" s="308"/>
      <c r="S522" s="308"/>
    </row>
    <row r="523" spans="3:19" x14ac:dyDescent="0.3">
      <c r="C523" s="60"/>
      <c r="D523" s="308"/>
      <c r="F523" s="308"/>
      <c r="G523" s="308"/>
      <c r="I523" s="308"/>
      <c r="J523" s="308"/>
      <c r="L523" s="308"/>
      <c r="M523" s="308"/>
      <c r="O523" s="308"/>
      <c r="P523" s="308"/>
      <c r="R523" s="308"/>
      <c r="S523" s="308"/>
    </row>
    <row r="524" spans="3:19" x14ac:dyDescent="0.3">
      <c r="C524" s="60"/>
      <c r="D524" s="308"/>
      <c r="F524" s="308"/>
      <c r="G524" s="308"/>
      <c r="I524" s="308"/>
      <c r="J524" s="308"/>
      <c r="L524" s="308"/>
      <c r="M524" s="308"/>
      <c r="O524" s="308"/>
      <c r="P524" s="308"/>
      <c r="R524" s="308"/>
      <c r="S524" s="308"/>
    </row>
    <row r="525" spans="3:19" x14ac:dyDescent="0.3">
      <c r="C525" s="60"/>
      <c r="D525" s="308"/>
      <c r="F525" s="308"/>
      <c r="G525" s="308"/>
      <c r="I525" s="308"/>
      <c r="J525" s="308"/>
      <c r="L525" s="308"/>
      <c r="M525" s="308"/>
      <c r="O525" s="308"/>
      <c r="P525" s="308"/>
      <c r="R525" s="308"/>
      <c r="S525" s="308"/>
    </row>
    <row r="526" spans="3:19" x14ac:dyDescent="0.3">
      <c r="C526" s="60"/>
      <c r="D526" s="308"/>
      <c r="F526" s="308"/>
      <c r="G526" s="308"/>
      <c r="I526" s="308"/>
      <c r="J526" s="308"/>
      <c r="L526" s="308"/>
      <c r="M526" s="308"/>
      <c r="O526" s="308"/>
      <c r="P526" s="308"/>
      <c r="R526" s="308"/>
      <c r="S526" s="308"/>
    </row>
    <row r="527" spans="3:19" x14ac:dyDescent="0.3">
      <c r="C527" s="60"/>
      <c r="D527" s="308"/>
      <c r="F527" s="308"/>
      <c r="G527" s="308"/>
      <c r="I527" s="308"/>
      <c r="J527" s="308"/>
      <c r="L527" s="308"/>
      <c r="M527" s="308"/>
      <c r="O527" s="308"/>
      <c r="P527" s="308"/>
      <c r="R527" s="308"/>
      <c r="S527" s="308"/>
    </row>
    <row r="528" spans="3:19" x14ac:dyDescent="0.3">
      <c r="C528" s="60"/>
      <c r="D528" s="308"/>
      <c r="F528" s="308"/>
      <c r="G528" s="308"/>
      <c r="I528" s="308"/>
      <c r="J528" s="308"/>
      <c r="L528" s="308"/>
      <c r="M528" s="308"/>
      <c r="O528" s="308"/>
      <c r="P528" s="308"/>
      <c r="R528" s="308"/>
      <c r="S528" s="308"/>
    </row>
    <row r="529" spans="3:19" x14ac:dyDescent="0.3">
      <c r="C529" s="60"/>
      <c r="D529" s="308"/>
      <c r="F529" s="308"/>
      <c r="G529" s="308"/>
      <c r="I529" s="308"/>
      <c r="J529" s="308"/>
      <c r="L529" s="308"/>
      <c r="M529" s="308"/>
      <c r="O529" s="308"/>
      <c r="P529" s="308"/>
      <c r="R529" s="308"/>
      <c r="S529" s="308"/>
    </row>
    <row r="530" spans="3:19" x14ac:dyDescent="0.3">
      <c r="C530" s="60"/>
      <c r="D530" s="308"/>
      <c r="F530" s="308"/>
      <c r="G530" s="308"/>
      <c r="I530" s="308"/>
      <c r="J530" s="308"/>
      <c r="L530" s="308"/>
      <c r="M530" s="308"/>
      <c r="O530" s="308"/>
      <c r="P530" s="308"/>
      <c r="R530" s="308"/>
      <c r="S530" s="308"/>
    </row>
    <row r="531" spans="3:19" x14ac:dyDescent="0.3">
      <c r="C531" s="60"/>
      <c r="D531" s="308"/>
      <c r="F531" s="308"/>
      <c r="G531" s="308"/>
      <c r="I531" s="308"/>
      <c r="J531" s="308"/>
      <c r="L531" s="308"/>
      <c r="M531" s="308"/>
      <c r="O531" s="308"/>
      <c r="P531" s="308"/>
      <c r="R531" s="308"/>
      <c r="S531" s="308"/>
    </row>
    <row r="532" spans="3:19" x14ac:dyDescent="0.3">
      <c r="C532" s="60"/>
      <c r="D532" s="308"/>
      <c r="F532" s="308"/>
      <c r="G532" s="308"/>
      <c r="I532" s="308"/>
      <c r="J532" s="308"/>
      <c r="L532" s="308"/>
      <c r="M532" s="308"/>
      <c r="O532" s="308"/>
      <c r="P532" s="308"/>
      <c r="R532" s="308"/>
      <c r="S532" s="308"/>
    </row>
    <row r="533" spans="3:19" x14ac:dyDescent="0.3">
      <c r="C533" s="60"/>
      <c r="D533" s="308"/>
      <c r="F533" s="308"/>
      <c r="G533" s="308"/>
      <c r="I533" s="308"/>
      <c r="J533" s="308"/>
      <c r="L533" s="308"/>
      <c r="M533" s="308"/>
      <c r="O533" s="308"/>
      <c r="P533" s="308"/>
      <c r="R533" s="308"/>
      <c r="S533" s="308"/>
    </row>
    <row r="534" spans="3:19" x14ac:dyDescent="0.3">
      <c r="C534" s="60"/>
      <c r="D534" s="308"/>
      <c r="F534" s="308"/>
      <c r="G534" s="308"/>
      <c r="I534" s="308"/>
      <c r="J534" s="308"/>
      <c r="L534" s="308"/>
      <c r="M534" s="308"/>
      <c r="O534" s="308"/>
      <c r="P534" s="308"/>
      <c r="R534" s="308"/>
      <c r="S534" s="308"/>
    </row>
    <row r="535" spans="3:19" x14ac:dyDescent="0.3">
      <c r="C535" s="60"/>
      <c r="D535" s="308"/>
      <c r="F535" s="308"/>
      <c r="G535" s="308"/>
      <c r="I535" s="308"/>
      <c r="J535" s="308"/>
      <c r="L535" s="308"/>
      <c r="M535" s="308"/>
      <c r="O535" s="308"/>
      <c r="P535" s="308"/>
      <c r="R535" s="308"/>
      <c r="S535" s="308"/>
    </row>
    <row r="536" spans="3:19" x14ac:dyDescent="0.3">
      <c r="C536" s="60"/>
      <c r="D536" s="308"/>
      <c r="F536" s="308"/>
      <c r="G536" s="308"/>
      <c r="I536" s="308"/>
      <c r="J536" s="308"/>
      <c r="L536" s="308"/>
      <c r="M536" s="308"/>
      <c r="O536" s="308"/>
      <c r="P536" s="308"/>
      <c r="R536" s="308"/>
      <c r="S536" s="308"/>
    </row>
    <row r="537" spans="3:19" x14ac:dyDescent="0.3">
      <c r="C537" s="60"/>
      <c r="D537" s="308"/>
      <c r="F537" s="308"/>
      <c r="G537" s="308"/>
      <c r="I537" s="308"/>
      <c r="J537" s="308"/>
      <c r="L537" s="308"/>
      <c r="M537" s="308"/>
      <c r="O537" s="308"/>
      <c r="P537" s="308"/>
      <c r="R537" s="308"/>
      <c r="S537" s="308"/>
    </row>
    <row r="538" spans="3:19" x14ac:dyDescent="0.3">
      <c r="C538" s="60"/>
      <c r="D538" s="308"/>
      <c r="F538" s="308"/>
      <c r="G538" s="308"/>
      <c r="I538" s="308"/>
      <c r="J538" s="308"/>
      <c r="L538" s="308"/>
      <c r="M538" s="308"/>
      <c r="O538" s="308"/>
      <c r="P538" s="308"/>
      <c r="R538" s="308"/>
      <c r="S538" s="308"/>
    </row>
    <row r="539" spans="3:19" x14ac:dyDescent="0.3">
      <c r="C539" s="60"/>
      <c r="D539" s="308"/>
      <c r="F539" s="308"/>
      <c r="G539" s="308"/>
      <c r="I539" s="308"/>
      <c r="J539" s="308"/>
      <c r="L539" s="308"/>
      <c r="M539" s="308"/>
      <c r="O539" s="308"/>
      <c r="P539" s="308"/>
      <c r="R539" s="308"/>
      <c r="S539" s="308"/>
    </row>
    <row r="540" spans="3:19" x14ac:dyDescent="0.3">
      <c r="C540" s="60"/>
      <c r="D540" s="308"/>
      <c r="F540" s="308"/>
      <c r="G540" s="308"/>
      <c r="I540" s="308"/>
      <c r="J540" s="308"/>
      <c r="L540" s="308"/>
      <c r="M540" s="308"/>
      <c r="O540" s="308"/>
      <c r="P540" s="308"/>
      <c r="R540" s="308"/>
      <c r="S540" s="308"/>
    </row>
    <row r="541" spans="3:19" x14ac:dyDescent="0.3">
      <c r="C541" s="60"/>
      <c r="D541" s="308"/>
      <c r="F541" s="308"/>
      <c r="G541" s="308"/>
      <c r="I541" s="308"/>
      <c r="J541" s="308"/>
      <c r="L541" s="308"/>
      <c r="M541" s="308"/>
      <c r="O541" s="308"/>
      <c r="P541" s="308"/>
      <c r="R541" s="308"/>
      <c r="S541" s="308"/>
    </row>
    <row r="542" spans="3:19" x14ac:dyDescent="0.3">
      <c r="C542" s="60"/>
      <c r="D542" s="308"/>
      <c r="F542" s="308"/>
      <c r="G542" s="308"/>
      <c r="I542" s="308"/>
      <c r="J542" s="308"/>
      <c r="L542" s="308"/>
      <c r="M542" s="308"/>
      <c r="O542" s="308"/>
      <c r="P542" s="308"/>
      <c r="R542" s="308"/>
      <c r="S542" s="308"/>
    </row>
    <row r="543" spans="3:19" x14ac:dyDescent="0.3">
      <c r="C543" s="60"/>
      <c r="D543" s="308"/>
      <c r="F543" s="308"/>
      <c r="G543" s="308"/>
      <c r="I543" s="308"/>
      <c r="J543" s="308"/>
      <c r="L543" s="308"/>
      <c r="M543" s="308"/>
      <c r="O543" s="308"/>
      <c r="P543" s="308"/>
      <c r="R543" s="308"/>
      <c r="S543" s="308"/>
    </row>
    <row r="544" spans="3:19" x14ac:dyDescent="0.3">
      <c r="C544" s="60"/>
      <c r="D544" s="308"/>
      <c r="F544" s="308"/>
      <c r="G544" s="308"/>
      <c r="I544" s="308"/>
      <c r="J544" s="308"/>
      <c r="L544" s="308"/>
      <c r="M544" s="308"/>
      <c r="O544" s="308"/>
      <c r="P544" s="308"/>
      <c r="R544" s="308"/>
      <c r="S544" s="308"/>
    </row>
    <row r="545" spans="3:19" x14ac:dyDescent="0.3">
      <c r="C545" s="60"/>
      <c r="D545" s="308"/>
      <c r="F545" s="308"/>
      <c r="G545" s="308"/>
      <c r="I545" s="308"/>
      <c r="J545" s="308"/>
      <c r="L545" s="308"/>
      <c r="M545" s="308"/>
      <c r="O545" s="308"/>
      <c r="P545" s="308"/>
      <c r="R545" s="308"/>
      <c r="S545" s="308"/>
    </row>
    <row r="546" spans="3:19" x14ac:dyDescent="0.3">
      <c r="C546" s="60"/>
      <c r="D546" s="308"/>
      <c r="F546" s="308"/>
      <c r="G546" s="308"/>
      <c r="I546" s="308"/>
      <c r="J546" s="308"/>
      <c r="L546" s="308"/>
      <c r="M546" s="308"/>
      <c r="O546" s="308"/>
      <c r="P546" s="308"/>
      <c r="R546" s="308"/>
      <c r="S546" s="308"/>
    </row>
    <row r="547" spans="3:19" x14ac:dyDescent="0.3">
      <c r="C547" s="60"/>
      <c r="D547" s="308"/>
      <c r="F547" s="308"/>
      <c r="G547" s="308"/>
      <c r="I547" s="308"/>
      <c r="J547" s="308"/>
      <c r="L547" s="308"/>
      <c r="M547" s="308"/>
      <c r="O547" s="308"/>
      <c r="P547" s="308"/>
      <c r="R547" s="308"/>
      <c r="S547" s="308"/>
    </row>
    <row r="548" spans="3:19" x14ac:dyDescent="0.3">
      <c r="C548" s="60"/>
      <c r="D548" s="308"/>
      <c r="F548" s="308"/>
      <c r="G548" s="308"/>
      <c r="I548" s="308"/>
      <c r="J548" s="308"/>
      <c r="L548" s="308"/>
      <c r="M548" s="308"/>
      <c r="O548" s="308"/>
      <c r="P548" s="308"/>
      <c r="R548" s="308"/>
      <c r="S548" s="308"/>
    </row>
    <row r="549" spans="3:19" x14ac:dyDescent="0.3">
      <c r="C549" s="60"/>
      <c r="D549" s="308"/>
      <c r="F549" s="308"/>
      <c r="G549" s="308"/>
      <c r="I549" s="308"/>
      <c r="J549" s="308"/>
      <c r="L549" s="308"/>
      <c r="M549" s="308"/>
      <c r="O549" s="308"/>
      <c r="P549" s="308"/>
      <c r="R549" s="308"/>
      <c r="S549" s="308"/>
    </row>
    <row r="550" spans="3:19" x14ac:dyDescent="0.3">
      <c r="C550" s="60"/>
      <c r="D550" s="308"/>
      <c r="F550" s="308"/>
      <c r="G550" s="308"/>
      <c r="I550" s="308"/>
      <c r="J550" s="308"/>
      <c r="L550" s="308"/>
      <c r="M550" s="308"/>
      <c r="O550" s="308"/>
      <c r="P550" s="308"/>
      <c r="R550" s="308"/>
      <c r="S550" s="308"/>
    </row>
    <row r="551" spans="3:19" x14ac:dyDescent="0.3">
      <c r="C551" s="60"/>
      <c r="D551" s="308"/>
      <c r="F551" s="308"/>
      <c r="G551" s="308"/>
      <c r="I551" s="308"/>
      <c r="J551" s="308"/>
      <c r="L551" s="308"/>
      <c r="M551" s="308"/>
      <c r="O551" s="308"/>
      <c r="P551" s="308"/>
      <c r="R551" s="308"/>
      <c r="S551" s="308"/>
    </row>
    <row r="552" spans="3:19" x14ac:dyDescent="0.3">
      <c r="C552" s="60"/>
      <c r="D552" s="308"/>
      <c r="F552" s="308"/>
      <c r="G552" s="308"/>
      <c r="I552" s="308"/>
      <c r="J552" s="308"/>
      <c r="L552" s="308"/>
      <c r="M552" s="308"/>
      <c r="O552" s="308"/>
      <c r="P552" s="308"/>
      <c r="R552" s="308"/>
      <c r="S552" s="308"/>
    </row>
    <row r="553" spans="3:19" x14ac:dyDescent="0.3">
      <c r="C553" s="60"/>
      <c r="D553" s="308"/>
      <c r="F553" s="308"/>
      <c r="G553" s="308"/>
      <c r="I553" s="308"/>
      <c r="J553" s="308"/>
      <c r="L553" s="308"/>
      <c r="M553" s="308"/>
      <c r="O553" s="308"/>
      <c r="P553" s="308"/>
      <c r="R553" s="308"/>
      <c r="S553" s="308"/>
    </row>
    <row r="554" spans="3:19" x14ac:dyDescent="0.3">
      <c r="C554" s="60"/>
      <c r="D554" s="308"/>
      <c r="F554" s="308"/>
      <c r="G554" s="308"/>
      <c r="I554" s="308"/>
      <c r="J554" s="308"/>
      <c r="L554" s="308"/>
      <c r="M554" s="308"/>
      <c r="O554" s="308"/>
      <c r="P554" s="308"/>
      <c r="R554" s="308"/>
      <c r="S554" s="308"/>
    </row>
    <row r="555" spans="3:19" x14ac:dyDescent="0.3">
      <c r="C555" s="60"/>
      <c r="D555" s="308"/>
      <c r="F555" s="308"/>
      <c r="G555" s="308"/>
      <c r="I555" s="308"/>
      <c r="J555" s="308"/>
      <c r="L555" s="308"/>
      <c r="M555" s="308"/>
      <c r="O555" s="308"/>
      <c r="P555" s="308"/>
      <c r="R555" s="308"/>
      <c r="S555" s="308"/>
    </row>
    <row r="556" spans="3:19" x14ac:dyDescent="0.3">
      <c r="C556" s="60"/>
      <c r="D556" s="308"/>
      <c r="F556" s="308"/>
      <c r="G556" s="308"/>
      <c r="I556" s="308"/>
      <c r="J556" s="308"/>
      <c r="L556" s="308"/>
      <c r="M556" s="308"/>
      <c r="O556" s="308"/>
      <c r="P556" s="308"/>
      <c r="R556" s="308"/>
      <c r="S556" s="308"/>
    </row>
    <row r="557" spans="3:19" x14ac:dyDescent="0.3">
      <c r="C557" s="60"/>
      <c r="D557" s="308"/>
      <c r="F557" s="308"/>
      <c r="G557" s="308"/>
      <c r="I557" s="308"/>
      <c r="J557" s="308"/>
      <c r="L557" s="308"/>
      <c r="M557" s="308"/>
      <c r="O557" s="308"/>
      <c r="P557" s="308"/>
      <c r="R557" s="308"/>
      <c r="S557" s="308"/>
    </row>
    <row r="558" spans="3:19" x14ac:dyDescent="0.3">
      <c r="C558" s="60"/>
      <c r="D558" s="308"/>
      <c r="F558" s="308"/>
      <c r="G558" s="308"/>
      <c r="I558" s="308"/>
      <c r="J558" s="308"/>
      <c r="L558" s="308"/>
      <c r="M558" s="308"/>
      <c r="O558" s="308"/>
      <c r="P558" s="308"/>
      <c r="R558" s="308"/>
      <c r="S558" s="308"/>
    </row>
    <row r="559" spans="3:19" x14ac:dyDescent="0.3">
      <c r="C559" s="60"/>
      <c r="D559" s="308"/>
      <c r="F559" s="308"/>
      <c r="G559" s="308"/>
      <c r="I559" s="308"/>
      <c r="J559" s="308"/>
      <c r="L559" s="308"/>
      <c r="M559" s="308"/>
      <c r="O559" s="308"/>
      <c r="P559" s="308"/>
      <c r="R559" s="308"/>
      <c r="S559" s="308"/>
    </row>
    <row r="560" spans="3:19" x14ac:dyDescent="0.3">
      <c r="C560" s="60"/>
      <c r="D560" s="308"/>
      <c r="F560" s="308"/>
      <c r="G560" s="308"/>
      <c r="I560" s="308"/>
      <c r="J560" s="308"/>
      <c r="L560" s="308"/>
      <c r="M560" s="308"/>
      <c r="O560" s="308"/>
      <c r="P560" s="308"/>
      <c r="R560" s="308"/>
      <c r="S560" s="308"/>
    </row>
    <row r="561" spans="3:19" x14ac:dyDescent="0.3">
      <c r="C561" s="60"/>
      <c r="D561" s="308"/>
      <c r="F561" s="308"/>
      <c r="G561" s="308"/>
      <c r="I561" s="308"/>
      <c r="J561" s="308"/>
      <c r="L561" s="308"/>
      <c r="M561" s="308"/>
      <c r="O561" s="308"/>
      <c r="P561" s="308"/>
      <c r="R561" s="308"/>
      <c r="S561" s="308"/>
    </row>
    <row r="562" spans="3:19" x14ac:dyDescent="0.3">
      <c r="C562" s="60"/>
      <c r="D562" s="308"/>
      <c r="F562" s="308"/>
      <c r="G562" s="308"/>
      <c r="I562" s="308"/>
      <c r="J562" s="308"/>
      <c r="L562" s="308"/>
      <c r="M562" s="308"/>
      <c r="O562" s="308"/>
      <c r="P562" s="308"/>
      <c r="R562" s="308"/>
      <c r="S562" s="308"/>
    </row>
    <row r="563" spans="3:19" x14ac:dyDescent="0.3">
      <c r="C563" s="60"/>
      <c r="D563" s="308"/>
      <c r="F563" s="308"/>
      <c r="G563" s="308"/>
      <c r="I563" s="308"/>
      <c r="J563" s="308"/>
      <c r="L563" s="308"/>
      <c r="M563" s="308"/>
      <c r="O563" s="308"/>
      <c r="P563" s="308"/>
      <c r="R563" s="308"/>
      <c r="S563" s="308"/>
    </row>
    <row r="564" spans="3:19" x14ac:dyDescent="0.3">
      <c r="C564" s="60"/>
      <c r="D564" s="308"/>
      <c r="F564" s="308"/>
      <c r="G564" s="308"/>
      <c r="I564" s="308"/>
      <c r="J564" s="308"/>
      <c r="L564" s="308"/>
      <c r="M564" s="308"/>
      <c r="O564" s="308"/>
      <c r="P564" s="308"/>
      <c r="R564" s="308"/>
      <c r="S564" s="308"/>
    </row>
    <row r="565" spans="3:19" x14ac:dyDescent="0.3">
      <c r="C565" s="60"/>
      <c r="D565" s="308"/>
      <c r="F565" s="308"/>
      <c r="G565" s="308"/>
      <c r="I565" s="308"/>
      <c r="J565" s="308"/>
      <c r="L565" s="308"/>
      <c r="M565" s="308"/>
      <c r="O565" s="308"/>
      <c r="P565" s="308"/>
      <c r="R565" s="308"/>
      <c r="S565" s="308"/>
    </row>
    <row r="566" spans="3:19" x14ac:dyDescent="0.3">
      <c r="C566" s="60"/>
      <c r="D566" s="308"/>
      <c r="F566" s="308"/>
      <c r="G566" s="308"/>
      <c r="I566" s="308"/>
      <c r="J566" s="308"/>
      <c r="L566" s="308"/>
      <c r="M566" s="308"/>
      <c r="O566" s="308"/>
      <c r="P566" s="308"/>
      <c r="R566" s="308"/>
      <c r="S566" s="308"/>
    </row>
    <row r="567" spans="3:19" x14ac:dyDescent="0.3">
      <c r="C567" s="60"/>
      <c r="D567" s="308"/>
      <c r="F567" s="308"/>
      <c r="G567" s="308"/>
      <c r="I567" s="308"/>
      <c r="J567" s="308"/>
      <c r="L567" s="308"/>
      <c r="M567" s="308"/>
      <c r="O567" s="308"/>
      <c r="P567" s="308"/>
      <c r="R567" s="308"/>
      <c r="S567" s="308"/>
    </row>
    <row r="568" spans="3:19" x14ac:dyDescent="0.3">
      <c r="C568" s="60"/>
      <c r="D568" s="308"/>
      <c r="F568" s="308"/>
      <c r="G568" s="308"/>
      <c r="I568" s="308"/>
      <c r="J568" s="308"/>
      <c r="L568" s="308"/>
      <c r="M568" s="308"/>
      <c r="O568" s="308"/>
      <c r="P568" s="308"/>
      <c r="R568" s="308"/>
      <c r="S568" s="308"/>
    </row>
    <row r="569" spans="3:19" x14ac:dyDescent="0.3">
      <c r="C569" s="60"/>
      <c r="D569" s="308"/>
      <c r="F569" s="308"/>
      <c r="G569" s="308"/>
      <c r="I569" s="308"/>
      <c r="J569" s="308"/>
      <c r="L569" s="308"/>
      <c r="M569" s="308"/>
      <c r="O569" s="308"/>
      <c r="P569" s="308"/>
      <c r="R569" s="308"/>
      <c r="S569" s="308"/>
    </row>
    <row r="570" spans="3:19" x14ac:dyDescent="0.3">
      <c r="C570" s="60"/>
      <c r="D570" s="308"/>
      <c r="F570" s="308"/>
      <c r="G570" s="308"/>
      <c r="I570" s="308"/>
      <c r="J570" s="308"/>
      <c r="L570" s="308"/>
      <c r="M570" s="308"/>
      <c r="O570" s="308"/>
      <c r="P570" s="308"/>
      <c r="R570" s="308"/>
      <c r="S570" s="308"/>
    </row>
    <row r="571" spans="3:19" x14ac:dyDescent="0.3">
      <c r="C571" s="60"/>
      <c r="D571" s="308"/>
      <c r="F571" s="308"/>
      <c r="G571" s="308"/>
      <c r="I571" s="308"/>
      <c r="J571" s="308"/>
      <c r="L571" s="308"/>
      <c r="M571" s="308"/>
      <c r="O571" s="308"/>
      <c r="P571" s="308"/>
      <c r="R571" s="308"/>
      <c r="S571" s="308"/>
    </row>
    <row r="572" spans="3:19" x14ac:dyDescent="0.3">
      <c r="C572" s="60"/>
      <c r="D572" s="308"/>
      <c r="F572" s="308"/>
      <c r="G572" s="308"/>
      <c r="I572" s="308"/>
      <c r="J572" s="308"/>
      <c r="L572" s="308"/>
      <c r="M572" s="308"/>
      <c r="O572" s="308"/>
      <c r="P572" s="308"/>
      <c r="R572" s="308"/>
      <c r="S572" s="308"/>
    </row>
    <row r="573" spans="3:19" x14ac:dyDescent="0.3">
      <c r="C573" s="60"/>
      <c r="D573" s="308"/>
      <c r="F573" s="308"/>
      <c r="G573" s="308"/>
      <c r="I573" s="308"/>
      <c r="J573" s="308"/>
      <c r="L573" s="308"/>
      <c r="M573" s="308"/>
      <c r="O573" s="308"/>
      <c r="P573" s="308"/>
      <c r="R573" s="308"/>
      <c r="S573" s="308"/>
    </row>
    <row r="574" spans="3:19" x14ac:dyDescent="0.3">
      <c r="C574" s="60"/>
      <c r="D574" s="308"/>
      <c r="F574" s="308"/>
      <c r="G574" s="308"/>
      <c r="I574" s="308"/>
      <c r="J574" s="308"/>
      <c r="L574" s="308"/>
      <c r="M574" s="308"/>
      <c r="O574" s="308"/>
      <c r="P574" s="308"/>
      <c r="R574" s="308"/>
      <c r="S574" s="308"/>
    </row>
    <row r="575" spans="3:19" x14ac:dyDescent="0.3">
      <c r="C575" s="60"/>
      <c r="D575" s="308"/>
      <c r="F575" s="308"/>
      <c r="G575" s="308"/>
      <c r="I575" s="308"/>
      <c r="J575" s="308"/>
      <c r="L575" s="308"/>
      <c r="M575" s="308"/>
      <c r="O575" s="308"/>
      <c r="P575" s="308"/>
      <c r="R575" s="308"/>
      <c r="S575" s="308"/>
    </row>
    <row r="576" spans="3:19" x14ac:dyDescent="0.3">
      <c r="C576" s="60"/>
      <c r="D576" s="308"/>
      <c r="F576" s="308"/>
      <c r="G576" s="308"/>
      <c r="I576" s="308"/>
      <c r="J576" s="308"/>
      <c r="L576" s="308"/>
      <c r="M576" s="308"/>
      <c r="O576" s="308"/>
      <c r="P576" s="308"/>
      <c r="R576" s="308"/>
      <c r="S576" s="308"/>
    </row>
    <row r="577" spans="3:19" x14ac:dyDescent="0.3">
      <c r="C577" s="60"/>
      <c r="D577" s="308"/>
      <c r="F577" s="308"/>
      <c r="G577" s="308"/>
      <c r="I577" s="308"/>
      <c r="J577" s="308"/>
      <c r="L577" s="308"/>
      <c r="M577" s="308"/>
      <c r="O577" s="308"/>
      <c r="P577" s="308"/>
      <c r="R577" s="308"/>
      <c r="S577" s="308"/>
    </row>
    <row r="578" spans="3:19" x14ac:dyDescent="0.3">
      <c r="C578" s="60"/>
      <c r="D578" s="308"/>
      <c r="F578" s="308"/>
      <c r="G578" s="308"/>
      <c r="I578" s="308"/>
      <c r="J578" s="308"/>
      <c r="L578" s="308"/>
      <c r="M578" s="308"/>
      <c r="O578" s="308"/>
      <c r="P578" s="308"/>
      <c r="R578" s="308"/>
      <c r="S578" s="308"/>
    </row>
    <row r="579" spans="3:19" x14ac:dyDescent="0.3">
      <c r="C579" s="60"/>
      <c r="D579" s="308"/>
      <c r="F579" s="308"/>
      <c r="G579" s="308"/>
      <c r="I579" s="308"/>
      <c r="J579" s="308"/>
      <c r="L579" s="308"/>
      <c r="M579" s="308"/>
      <c r="O579" s="308"/>
      <c r="P579" s="308"/>
      <c r="R579" s="308"/>
      <c r="S579" s="308"/>
    </row>
    <row r="580" spans="3:19" x14ac:dyDescent="0.3">
      <c r="C580" s="60"/>
      <c r="D580" s="308"/>
      <c r="F580" s="308"/>
      <c r="G580" s="308"/>
      <c r="I580" s="308"/>
      <c r="J580" s="308"/>
      <c r="L580" s="308"/>
      <c r="M580" s="308"/>
      <c r="O580" s="308"/>
      <c r="P580" s="308"/>
      <c r="R580" s="308"/>
      <c r="S580" s="308"/>
    </row>
    <row r="581" spans="3:19" x14ac:dyDescent="0.3">
      <c r="C581" s="60"/>
      <c r="D581" s="308"/>
      <c r="F581" s="308"/>
      <c r="G581" s="308"/>
      <c r="I581" s="308"/>
      <c r="J581" s="308"/>
      <c r="L581" s="308"/>
      <c r="M581" s="308"/>
      <c r="O581" s="308"/>
      <c r="P581" s="308"/>
      <c r="R581" s="308"/>
      <c r="S581" s="308"/>
    </row>
    <row r="582" spans="3:19" x14ac:dyDescent="0.3">
      <c r="C582" s="60"/>
      <c r="D582" s="308"/>
      <c r="F582" s="308"/>
      <c r="G582" s="308"/>
      <c r="I582" s="308"/>
      <c r="J582" s="308"/>
      <c r="L582" s="308"/>
      <c r="M582" s="308"/>
      <c r="O582" s="308"/>
      <c r="P582" s="308"/>
      <c r="R582" s="308"/>
      <c r="S582" s="308"/>
    </row>
    <row r="583" spans="3:19" x14ac:dyDescent="0.3">
      <c r="C583" s="60"/>
      <c r="D583" s="308"/>
      <c r="F583" s="308"/>
      <c r="G583" s="308"/>
      <c r="I583" s="308"/>
      <c r="J583" s="308"/>
      <c r="L583" s="308"/>
      <c r="M583" s="308"/>
      <c r="O583" s="308"/>
      <c r="P583" s="308"/>
      <c r="R583" s="308"/>
      <c r="S583" s="308"/>
    </row>
    <row r="584" spans="3:19" x14ac:dyDescent="0.3">
      <c r="C584" s="60"/>
      <c r="D584" s="308"/>
      <c r="F584" s="308"/>
      <c r="G584" s="308"/>
      <c r="I584" s="308"/>
      <c r="J584" s="308"/>
      <c r="L584" s="308"/>
      <c r="M584" s="308"/>
      <c r="O584" s="308"/>
      <c r="P584" s="308"/>
      <c r="R584" s="308"/>
      <c r="S584" s="308"/>
    </row>
    <row r="585" spans="3:19" x14ac:dyDescent="0.3">
      <c r="C585" s="60"/>
      <c r="D585" s="308"/>
      <c r="F585" s="308"/>
      <c r="G585" s="308"/>
      <c r="I585" s="308"/>
      <c r="J585" s="308"/>
      <c r="L585" s="308"/>
      <c r="M585" s="308"/>
      <c r="O585" s="308"/>
      <c r="P585" s="308"/>
      <c r="R585" s="308"/>
      <c r="S585" s="308"/>
    </row>
    <row r="586" spans="3:19" x14ac:dyDescent="0.3">
      <c r="C586" s="60"/>
      <c r="D586" s="308"/>
      <c r="F586" s="308"/>
      <c r="G586" s="308"/>
      <c r="I586" s="308"/>
      <c r="J586" s="308"/>
      <c r="L586" s="308"/>
      <c r="M586" s="308"/>
      <c r="O586" s="308"/>
      <c r="P586" s="308"/>
      <c r="R586" s="308"/>
      <c r="S586" s="308"/>
    </row>
    <row r="587" spans="3:19" x14ac:dyDescent="0.3">
      <c r="C587" s="60"/>
      <c r="D587" s="308"/>
      <c r="F587" s="308"/>
      <c r="G587" s="308"/>
      <c r="I587" s="308"/>
      <c r="J587" s="308"/>
      <c r="L587" s="308"/>
      <c r="M587" s="308"/>
      <c r="O587" s="308"/>
      <c r="P587" s="308"/>
      <c r="R587" s="308"/>
      <c r="S587" s="308"/>
    </row>
    <row r="588" spans="3:19" x14ac:dyDescent="0.3">
      <c r="C588" s="60"/>
      <c r="D588" s="308"/>
      <c r="F588" s="308"/>
      <c r="G588" s="308"/>
      <c r="I588" s="308"/>
      <c r="J588" s="308"/>
      <c r="L588" s="308"/>
      <c r="M588" s="308"/>
      <c r="O588" s="308"/>
      <c r="P588" s="308"/>
      <c r="R588" s="308"/>
      <c r="S588" s="308"/>
    </row>
    <row r="589" spans="3:19" x14ac:dyDescent="0.3">
      <c r="C589" s="60"/>
      <c r="D589" s="308"/>
      <c r="F589" s="308"/>
      <c r="G589" s="308"/>
      <c r="I589" s="308"/>
      <c r="J589" s="308"/>
      <c r="L589" s="308"/>
      <c r="M589" s="308"/>
      <c r="O589" s="308"/>
      <c r="P589" s="308"/>
      <c r="R589" s="308"/>
      <c r="S589" s="308"/>
    </row>
    <row r="590" spans="3:19" x14ac:dyDescent="0.3">
      <c r="C590" s="60"/>
      <c r="D590" s="308"/>
      <c r="F590" s="308"/>
      <c r="G590" s="308"/>
      <c r="I590" s="308"/>
      <c r="J590" s="308"/>
      <c r="L590" s="308"/>
      <c r="M590" s="308"/>
      <c r="O590" s="308"/>
      <c r="P590" s="308"/>
      <c r="R590" s="308"/>
      <c r="S590" s="308"/>
    </row>
    <row r="591" spans="3:19" x14ac:dyDescent="0.3">
      <c r="C591" s="60"/>
      <c r="D591" s="308"/>
      <c r="F591" s="308"/>
      <c r="G591" s="308"/>
      <c r="I591" s="308"/>
      <c r="J591" s="308"/>
      <c r="L591" s="308"/>
      <c r="M591" s="308"/>
      <c r="O591" s="308"/>
      <c r="P591" s="308"/>
      <c r="R591" s="308"/>
      <c r="S591" s="308"/>
    </row>
    <row r="592" spans="3:19" x14ac:dyDescent="0.3">
      <c r="C592" s="60"/>
      <c r="D592" s="308"/>
      <c r="F592" s="308"/>
      <c r="G592" s="308"/>
      <c r="I592" s="308"/>
      <c r="J592" s="308"/>
      <c r="L592" s="308"/>
      <c r="M592" s="308"/>
      <c r="O592" s="308"/>
      <c r="P592" s="308"/>
      <c r="R592" s="308"/>
      <c r="S592" s="308"/>
    </row>
    <row r="593" spans="3:19" x14ac:dyDescent="0.3">
      <c r="C593" s="60"/>
      <c r="D593" s="308"/>
      <c r="F593" s="308"/>
      <c r="G593" s="308"/>
      <c r="I593" s="308"/>
      <c r="J593" s="308"/>
      <c r="L593" s="308"/>
      <c r="M593" s="308"/>
      <c r="O593" s="308"/>
      <c r="P593" s="308"/>
      <c r="R593" s="308"/>
      <c r="S593" s="308"/>
    </row>
    <row r="594" spans="3:19" x14ac:dyDescent="0.3">
      <c r="C594" s="60"/>
      <c r="D594" s="308"/>
      <c r="F594" s="308"/>
      <c r="G594" s="308"/>
      <c r="I594" s="308"/>
      <c r="J594" s="308"/>
      <c r="L594" s="308"/>
      <c r="M594" s="308"/>
      <c r="O594" s="308"/>
      <c r="P594" s="308"/>
      <c r="R594" s="308"/>
      <c r="S594" s="308"/>
    </row>
    <row r="595" spans="3:19" x14ac:dyDescent="0.3">
      <c r="C595" s="60"/>
      <c r="D595" s="308"/>
      <c r="F595" s="308"/>
      <c r="G595" s="308"/>
      <c r="I595" s="308"/>
      <c r="J595" s="308"/>
      <c r="L595" s="308"/>
      <c r="M595" s="308"/>
      <c r="O595" s="308"/>
      <c r="P595" s="308"/>
      <c r="R595" s="308"/>
      <c r="S595" s="308"/>
    </row>
    <row r="596" spans="3:19" x14ac:dyDescent="0.3">
      <c r="C596" s="60"/>
      <c r="D596" s="308"/>
      <c r="F596" s="308"/>
      <c r="G596" s="308"/>
      <c r="I596" s="308"/>
      <c r="J596" s="308"/>
      <c r="L596" s="308"/>
      <c r="M596" s="308"/>
      <c r="O596" s="308"/>
      <c r="P596" s="308"/>
      <c r="R596" s="308"/>
      <c r="S596" s="308"/>
    </row>
    <row r="597" spans="3:19" x14ac:dyDescent="0.3">
      <c r="C597" s="60"/>
      <c r="D597" s="308"/>
      <c r="F597" s="308"/>
      <c r="G597" s="308"/>
      <c r="I597" s="308"/>
      <c r="J597" s="308"/>
      <c r="L597" s="308"/>
      <c r="M597" s="308"/>
      <c r="O597" s="308"/>
      <c r="P597" s="308"/>
      <c r="R597" s="308"/>
      <c r="S597" s="308"/>
    </row>
    <row r="598" spans="3:19" x14ac:dyDescent="0.3">
      <c r="C598" s="60"/>
      <c r="D598" s="308"/>
      <c r="F598" s="308"/>
      <c r="G598" s="308"/>
      <c r="I598" s="308"/>
      <c r="J598" s="308"/>
      <c r="L598" s="308"/>
      <c r="M598" s="308"/>
      <c r="O598" s="308"/>
      <c r="P598" s="308"/>
      <c r="R598" s="308"/>
      <c r="S598" s="308"/>
    </row>
    <row r="599" spans="3:19" x14ac:dyDescent="0.3">
      <c r="C599" s="60"/>
      <c r="D599" s="308"/>
      <c r="F599" s="308"/>
      <c r="G599" s="308"/>
      <c r="I599" s="308"/>
      <c r="J599" s="308"/>
      <c r="L599" s="308"/>
      <c r="M599" s="308"/>
      <c r="O599" s="308"/>
      <c r="P599" s="308"/>
      <c r="R599" s="308"/>
      <c r="S599" s="308"/>
    </row>
    <row r="600" spans="3:19" x14ac:dyDescent="0.3">
      <c r="C600" s="60"/>
      <c r="D600" s="308"/>
      <c r="F600" s="308"/>
      <c r="G600" s="308"/>
      <c r="I600" s="308"/>
      <c r="J600" s="308"/>
      <c r="L600" s="308"/>
      <c r="M600" s="308"/>
      <c r="O600" s="308"/>
      <c r="P600" s="308"/>
      <c r="R600" s="308"/>
      <c r="S600" s="308"/>
    </row>
    <row r="601" spans="3:19" x14ac:dyDescent="0.3">
      <c r="C601" s="60"/>
      <c r="D601" s="308"/>
      <c r="F601" s="308"/>
      <c r="G601" s="308"/>
      <c r="I601" s="308"/>
      <c r="J601" s="308"/>
      <c r="L601" s="308"/>
      <c r="M601" s="308"/>
      <c r="O601" s="308"/>
      <c r="P601" s="308"/>
      <c r="R601" s="308"/>
      <c r="S601" s="308"/>
    </row>
    <row r="602" spans="3:19" x14ac:dyDescent="0.3">
      <c r="C602" s="60"/>
      <c r="D602" s="308"/>
      <c r="F602" s="308"/>
      <c r="G602" s="308"/>
      <c r="I602" s="308"/>
      <c r="J602" s="308"/>
      <c r="L602" s="308"/>
      <c r="M602" s="308"/>
      <c r="O602" s="308"/>
      <c r="P602" s="308"/>
      <c r="R602" s="308"/>
      <c r="S602" s="308"/>
    </row>
    <row r="603" spans="3:19" x14ac:dyDescent="0.3">
      <c r="C603" s="60"/>
      <c r="D603" s="308"/>
      <c r="F603" s="308"/>
      <c r="G603" s="308"/>
      <c r="I603" s="308"/>
      <c r="J603" s="308"/>
      <c r="L603" s="308"/>
      <c r="M603" s="308"/>
      <c r="O603" s="308"/>
      <c r="P603" s="308"/>
      <c r="R603" s="308"/>
      <c r="S603" s="308"/>
    </row>
    <row r="604" spans="3:19" x14ac:dyDescent="0.3">
      <c r="C604" s="60"/>
      <c r="D604" s="308"/>
      <c r="F604" s="308"/>
      <c r="G604" s="308"/>
      <c r="I604" s="308"/>
      <c r="J604" s="308"/>
      <c r="L604" s="308"/>
      <c r="M604" s="308"/>
      <c r="O604" s="308"/>
      <c r="P604" s="308"/>
      <c r="R604" s="308"/>
      <c r="S604" s="308"/>
    </row>
    <row r="605" spans="3:19" x14ac:dyDescent="0.3">
      <c r="C605" s="60"/>
      <c r="D605" s="308"/>
      <c r="F605" s="308"/>
      <c r="G605" s="308"/>
      <c r="I605" s="308"/>
      <c r="J605" s="308"/>
      <c r="L605" s="308"/>
      <c r="M605" s="308"/>
      <c r="O605" s="308"/>
      <c r="P605" s="308"/>
      <c r="R605" s="308"/>
      <c r="S605" s="308"/>
    </row>
    <row r="606" spans="3:19" x14ac:dyDescent="0.3">
      <c r="C606" s="60"/>
      <c r="D606" s="308"/>
      <c r="F606" s="308"/>
      <c r="G606" s="308"/>
      <c r="I606" s="308"/>
      <c r="J606" s="308"/>
      <c r="L606" s="308"/>
      <c r="M606" s="308"/>
      <c r="O606" s="308"/>
      <c r="P606" s="308"/>
      <c r="R606" s="308"/>
      <c r="S606" s="308"/>
    </row>
    <row r="607" spans="3:19" x14ac:dyDescent="0.3">
      <c r="C607" s="60"/>
      <c r="D607" s="308"/>
      <c r="F607" s="308"/>
      <c r="G607" s="308"/>
      <c r="I607" s="308"/>
      <c r="J607" s="308"/>
      <c r="L607" s="308"/>
      <c r="M607" s="308"/>
      <c r="O607" s="308"/>
      <c r="P607" s="308"/>
      <c r="R607" s="308"/>
      <c r="S607" s="308"/>
    </row>
    <row r="608" spans="3:19" x14ac:dyDescent="0.3">
      <c r="C608" s="60"/>
      <c r="D608" s="308"/>
      <c r="F608" s="308"/>
      <c r="G608" s="308"/>
      <c r="I608" s="308"/>
      <c r="J608" s="308"/>
      <c r="L608" s="308"/>
      <c r="M608" s="308"/>
      <c r="O608" s="308"/>
      <c r="P608" s="308"/>
      <c r="R608" s="308"/>
      <c r="S608" s="308"/>
    </row>
    <row r="609" spans="3:19" x14ac:dyDescent="0.3">
      <c r="C609" s="60"/>
      <c r="D609" s="308"/>
      <c r="F609" s="308"/>
      <c r="G609" s="308"/>
      <c r="I609" s="308"/>
      <c r="J609" s="308"/>
      <c r="L609" s="308"/>
      <c r="M609" s="308"/>
      <c r="O609" s="308"/>
      <c r="P609" s="308"/>
      <c r="R609" s="308"/>
      <c r="S609" s="308"/>
    </row>
    <row r="610" spans="3:19" x14ac:dyDescent="0.3">
      <c r="C610" s="60"/>
      <c r="D610" s="308"/>
      <c r="F610" s="308"/>
      <c r="G610" s="308"/>
      <c r="I610" s="308"/>
      <c r="J610" s="308"/>
      <c r="L610" s="308"/>
      <c r="M610" s="308"/>
      <c r="O610" s="308"/>
      <c r="P610" s="308"/>
      <c r="R610" s="308"/>
      <c r="S610" s="308"/>
    </row>
    <row r="611" spans="3:19" x14ac:dyDescent="0.3">
      <c r="C611" s="60"/>
      <c r="D611" s="308"/>
      <c r="F611" s="308"/>
      <c r="G611" s="308"/>
      <c r="I611" s="308"/>
      <c r="J611" s="308"/>
      <c r="L611" s="308"/>
      <c r="M611" s="308"/>
      <c r="O611" s="308"/>
      <c r="P611" s="308"/>
      <c r="R611" s="308"/>
      <c r="S611" s="308"/>
    </row>
    <row r="612" spans="3:19" x14ac:dyDescent="0.3">
      <c r="C612" s="60"/>
      <c r="D612" s="308"/>
      <c r="F612" s="308"/>
      <c r="G612" s="308"/>
      <c r="I612" s="308"/>
      <c r="J612" s="308"/>
      <c r="L612" s="308"/>
      <c r="M612" s="308"/>
      <c r="O612" s="308"/>
      <c r="P612" s="308"/>
      <c r="R612" s="308"/>
      <c r="S612" s="308"/>
    </row>
    <row r="613" spans="3:19" x14ac:dyDescent="0.3">
      <c r="C613" s="60"/>
      <c r="D613" s="308"/>
      <c r="F613" s="308"/>
      <c r="G613" s="308"/>
      <c r="I613" s="308"/>
      <c r="J613" s="308"/>
      <c r="L613" s="308"/>
      <c r="M613" s="308"/>
      <c r="O613" s="308"/>
      <c r="P613" s="308"/>
      <c r="R613" s="308"/>
      <c r="S613" s="308"/>
    </row>
    <row r="614" spans="3:19" x14ac:dyDescent="0.3">
      <c r="C614" s="60"/>
      <c r="D614" s="308"/>
      <c r="F614" s="308"/>
      <c r="G614" s="308"/>
      <c r="I614" s="308"/>
      <c r="J614" s="308"/>
      <c r="L614" s="308"/>
      <c r="M614" s="308"/>
      <c r="O614" s="308"/>
      <c r="P614" s="308"/>
      <c r="R614" s="308"/>
      <c r="S614" s="308"/>
    </row>
    <row r="615" spans="3:19" x14ac:dyDescent="0.3">
      <c r="C615" s="60"/>
      <c r="D615" s="308"/>
      <c r="F615" s="308"/>
      <c r="G615" s="308"/>
      <c r="I615" s="308"/>
      <c r="J615" s="308"/>
      <c r="L615" s="308"/>
      <c r="M615" s="308"/>
      <c r="O615" s="308"/>
      <c r="P615" s="308"/>
      <c r="R615" s="308"/>
      <c r="S615" s="308"/>
    </row>
    <row r="616" spans="3:19" x14ac:dyDescent="0.3">
      <c r="C616" s="60"/>
      <c r="D616" s="308"/>
      <c r="F616" s="308"/>
      <c r="G616" s="308"/>
      <c r="I616" s="308"/>
      <c r="J616" s="308"/>
      <c r="L616" s="308"/>
      <c r="M616" s="308"/>
      <c r="O616" s="308"/>
      <c r="P616" s="308"/>
      <c r="R616" s="308"/>
      <c r="S616" s="308"/>
    </row>
    <row r="617" spans="3:19" x14ac:dyDescent="0.3">
      <c r="C617" s="60"/>
      <c r="D617" s="308"/>
      <c r="F617" s="308"/>
      <c r="G617" s="308"/>
      <c r="I617" s="308"/>
      <c r="J617" s="308"/>
      <c r="L617" s="308"/>
      <c r="M617" s="308"/>
      <c r="O617" s="308"/>
      <c r="P617" s="308"/>
      <c r="R617" s="308"/>
      <c r="S617" s="308"/>
    </row>
    <row r="618" spans="3:19" x14ac:dyDescent="0.3">
      <c r="C618" s="60"/>
      <c r="D618" s="308"/>
      <c r="F618" s="308"/>
      <c r="G618" s="308"/>
      <c r="I618" s="308"/>
      <c r="J618" s="308"/>
      <c r="L618" s="308"/>
      <c r="M618" s="308"/>
      <c r="O618" s="308"/>
      <c r="P618" s="308"/>
      <c r="R618" s="308"/>
      <c r="S618" s="308"/>
    </row>
    <row r="619" spans="3:19" x14ac:dyDescent="0.3">
      <c r="C619" s="60"/>
      <c r="D619" s="308"/>
      <c r="F619" s="308"/>
      <c r="G619" s="308"/>
      <c r="I619" s="308"/>
      <c r="J619" s="308"/>
      <c r="L619" s="308"/>
      <c r="M619" s="308"/>
      <c r="O619" s="308"/>
      <c r="P619" s="308"/>
      <c r="R619" s="308"/>
      <c r="S619" s="308"/>
    </row>
    <row r="620" spans="3:19" x14ac:dyDescent="0.3">
      <c r="C620" s="60"/>
      <c r="D620" s="308"/>
      <c r="F620" s="308"/>
      <c r="G620" s="308"/>
      <c r="I620" s="308"/>
      <c r="J620" s="308"/>
      <c r="L620" s="308"/>
      <c r="M620" s="308"/>
      <c r="O620" s="308"/>
      <c r="P620" s="308"/>
      <c r="R620" s="308"/>
      <c r="S620" s="308"/>
    </row>
    <row r="621" spans="3:19" x14ac:dyDescent="0.3">
      <c r="C621" s="60"/>
      <c r="D621" s="308"/>
      <c r="F621" s="308"/>
      <c r="G621" s="308"/>
      <c r="I621" s="308"/>
      <c r="J621" s="308"/>
      <c r="L621" s="308"/>
      <c r="M621" s="308"/>
      <c r="O621" s="308"/>
      <c r="P621" s="308"/>
      <c r="R621" s="308"/>
      <c r="S621" s="308"/>
    </row>
    <row r="622" spans="3:19" x14ac:dyDescent="0.3">
      <c r="C622" s="60"/>
      <c r="D622" s="308"/>
      <c r="F622" s="308"/>
      <c r="G622" s="308"/>
      <c r="I622" s="308"/>
      <c r="J622" s="308"/>
      <c r="L622" s="308"/>
      <c r="M622" s="308"/>
      <c r="O622" s="308"/>
      <c r="P622" s="308"/>
      <c r="R622" s="308"/>
      <c r="S622" s="308"/>
    </row>
    <row r="623" spans="3:19" x14ac:dyDescent="0.3">
      <c r="C623" s="60"/>
      <c r="D623" s="308"/>
      <c r="F623" s="308"/>
      <c r="G623" s="308"/>
      <c r="I623" s="308"/>
      <c r="J623" s="308"/>
      <c r="L623" s="308"/>
      <c r="M623" s="308"/>
      <c r="O623" s="308"/>
      <c r="P623" s="308"/>
      <c r="R623" s="308"/>
      <c r="S623" s="308"/>
    </row>
    <row r="624" spans="3:19" x14ac:dyDescent="0.3">
      <c r="C624" s="60"/>
      <c r="D624" s="308"/>
      <c r="F624" s="308"/>
      <c r="G624" s="308"/>
      <c r="I624" s="308"/>
      <c r="J624" s="308"/>
      <c r="L624" s="308"/>
      <c r="M624" s="308"/>
      <c r="O624" s="308"/>
      <c r="P624" s="308"/>
      <c r="R624" s="308"/>
      <c r="S624" s="308"/>
    </row>
    <row r="625" spans="3:19" x14ac:dyDescent="0.3">
      <c r="C625" s="60"/>
      <c r="D625" s="308"/>
      <c r="F625" s="308"/>
      <c r="G625" s="308"/>
      <c r="I625" s="308"/>
      <c r="J625" s="308"/>
      <c r="L625" s="308"/>
      <c r="M625" s="308"/>
      <c r="O625" s="308"/>
      <c r="P625" s="308"/>
      <c r="R625" s="308"/>
      <c r="S625" s="308"/>
    </row>
    <row r="626" spans="3:19" x14ac:dyDescent="0.3">
      <c r="C626" s="60"/>
      <c r="D626" s="308"/>
      <c r="F626" s="308"/>
      <c r="G626" s="308"/>
      <c r="I626" s="308"/>
      <c r="J626" s="308"/>
      <c r="L626" s="308"/>
      <c r="M626" s="308"/>
      <c r="O626" s="308"/>
      <c r="P626" s="308"/>
      <c r="R626" s="308"/>
      <c r="S626" s="308"/>
    </row>
    <row r="627" spans="3:19" x14ac:dyDescent="0.3">
      <c r="C627" s="60"/>
      <c r="D627" s="308"/>
      <c r="F627" s="308"/>
      <c r="G627" s="308"/>
      <c r="I627" s="308"/>
      <c r="J627" s="308"/>
      <c r="L627" s="308"/>
      <c r="M627" s="308"/>
      <c r="O627" s="308"/>
      <c r="P627" s="308"/>
      <c r="R627" s="308"/>
      <c r="S627" s="308"/>
    </row>
    <row r="628" spans="3:19" x14ac:dyDescent="0.3">
      <c r="C628" s="60"/>
      <c r="D628" s="308"/>
      <c r="F628" s="308"/>
      <c r="G628" s="308"/>
      <c r="I628" s="308"/>
      <c r="J628" s="308"/>
      <c r="L628" s="308"/>
      <c r="M628" s="308"/>
      <c r="O628" s="308"/>
      <c r="P628" s="308"/>
      <c r="R628" s="308"/>
      <c r="S628" s="308"/>
    </row>
    <row r="629" spans="3:19" x14ac:dyDescent="0.3">
      <c r="C629" s="60"/>
      <c r="D629" s="308"/>
      <c r="F629" s="308"/>
      <c r="G629" s="308"/>
      <c r="I629" s="308"/>
      <c r="J629" s="308"/>
      <c r="L629" s="308"/>
      <c r="M629" s="308"/>
      <c r="O629" s="308"/>
      <c r="P629" s="308"/>
      <c r="R629" s="308"/>
      <c r="S629" s="308"/>
    </row>
    <row r="630" spans="3:19" x14ac:dyDescent="0.3">
      <c r="C630" s="60"/>
      <c r="D630" s="308"/>
      <c r="F630" s="308"/>
      <c r="G630" s="308"/>
      <c r="I630" s="308"/>
      <c r="J630" s="308"/>
      <c r="L630" s="308"/>
      <c r="M630" s="308"/>
      <c r="O630" s="308"/>
      <c r="P630" s="308"/>
      <c r="R630" s="308"/>
      <c r="S630" s="308"/>
    </row>
    <row r="631" spans="3:19" x14ac:dyDescent="0.3">
      <c r="C631" s="60"/>
      <c r="D631" s="308"/>
      <c r="F631" s="308"/>
      <c r="G631" s="308"/>
      <c r="I631" s="308"/>
      <c r="J631" s="308"/>
      <c r="L631" s="308"/>
      <c r="M631" s="308"/>
      <c r="O631" s="308"/>
      <c r="P631" s="308"/>
      <c r="R631" s="308"/>
      <c r="S631" s="308"/>
    </row>
    <row r="632" spans="3:19" x14ac:dyDescent="0.3">
      <c r="C632" s="60"/>
      <c r="D632" s="308"/>
      <c r="F632" s="308"/>
      <c r="G632" s="308"/>
      <c r="I632" s="308"/>
      <c r="J632" s="308"/>
      <c r="L632" s="308"/>
      <c r="M632" s="308"/>
      <c r="O632" s="308"/>
      <c r="P632" s="308"/>
      <c r="R632" s="308"/>
      <c r="S632" s="308"/>
    </row>
    <row r="633" spans="3:19" x14ac:dyDescent="0.3">
      <c r="C633" s="60"/>
      <c r="D633" s="308"/>
      <c r="F633" s="308"/>
      <c r="G633" s="308"/>
      <c r="I633" s="308"/>
      <c r="J633" s="308"/>
      <c r="L633" s="308"/>
      <c r="M633" s="308"/>
      <c r="O633" s="308"/>
      <c r="P633" s="308"/>
      <c r="R633" s="308"/>
      <c r="S633" s="308"/>
    </row>
    <row r="634" spans="3:19" x14ac:dyDescent="0.3">
      <c r="C634" s="60"/>
      <c r="D634" s="308"/>
      <c r="F634" s="308"/>
      <c r="G634" s="308"/>
      <c r="I634" s="308"/>
      <c r="J634" s="308"/>
      <c r="L634" s="308"/>
      <c r="M634" s="308"/>
      <c r="O634" s="308"/>
      <c r="P634" s="308"/>
      <c r="R634" s="308"/>
      <c r="S634" s="308"/>
    </row>
    <row r="635" spans="3:19" x14ac:dyDescent="0.3">
      <c r="C635" s="60"/>
      <c r="D635" s="308"/>
      <c r="F635" s="308"/>
      <c r="G635" s="308"/>
      <c r="I635" s="308"/>
      <c r="J635" s="308"/>
      <c r="L635" s="308"/>
      <c r="M635" s="308"/>
      <c r="O635" s="308"/>
      <c r="P635" s="308"/>
      <c r="R635" s="308"/>
      <c r="S635" s="308"/>
    </row>
    <row r="636" spans="3:19" x14ac:dyDescent="0.3">
      <c r="C636" s="60"/>
      <c r="D636" s="308"/>
      <c r="F636" s="308"/>
      <c r="G636" s="308"/>
      <c r="I636" s="308"/>
      <c r="J636" s="308"/>
      <c r="L636" s="308"/>
      <c r="M636" s="308"/>
      <c r="O636" s="308"/>
      <c r="P636" s="308"/>
      <c r="R636" s="308"/>
      <c r="S636" s="308"/>
    </row>
    <row r="637" spans="3:19" x14ac:dyDescent="0.3">
      <c r="C637" s="60"/>
      <c r="D637" s="308"/>
      <c r="F637" s="308"/>
      <c r="G637" s="308"/>
      <c r="I637" s="308"/>
      <c r="J637" s="308"/>
      <c r="L637" s="308"/>
      <c r="M637" s="308"/>
      <c r="O637" s="308"/>
      <c r="P637" s="308"/>
      <c r="R637" s="308"/>
      <c r="S637" s="308"/>
    </row>
    <row r="638" spans="3:19" x14ac:dyDescent="0.3">
      <c r="C638" s="60"/>
      <c r="D638" s="308"/>
      <c r="F638" s="308"/>
      <c r="G638" s="308"/>
      <c r="I638" s="308"/>
      <c r="J638" s="308"/>
      <c r="L638" s="308"/>
      <c r="M638" s="308"/>
      <c r="O638" s="308"/>
      <c r="P638" s="308"/>
      <c r="R638" s="308"/>
      <c r="S638" s="308"/>
    </row>
    <row r="639" spans="3:19" x14ac:dyDescent="0.3">
      <c r="C639" s="60"/>
      <c r="D639" s="308"/>
      <c r="F639" s="308"/>
      <c r="G639" s="308"/>
      <c r="I639" s="308"/>
      <c r="J639" s="308"/>
      <c r="L639" s="308"/>
      <c r="M639" s="308"/>
      <c r="O639" s="308"/>
      <c r="P639" s="308"/>
      <c r="R639" s="308"/>
      <c r="S639" s="308"/>
    </row>
    <row r="640" spans="3:19" x14ac:dyDescent="0.3">
      <c r="C640" s="60"/>
      <c r="D640" s="308"/>
      <c r="F640" s="308"/>
      <c r="G640" s="308"/>
      <c r="I640" s="308"/>
      <c r="J640" s="308"/>
      <c r="L640" s="308"/>
      <c r="M640" s="308"/>
      <c r="O640" s="308"/>
      <c r="P640" s="308"/>
      <c r="R640" s="308"/>
      <c r="S640" s="308"/>
    </row>
    <row r="641" spans="3:19" x14ac:dyDescent="0.3">
      <c r="C641" s="60"/>
      <c r="D641" s="308"/>
      <c r="F641" s="308"/>
      <c r="G641" s="308"/>
      <c r="I641" s="308"/>
      <c r="J641" s="308"/>
      <c r="L641" s="308"/>
      <c r="M641" s="308"/>
      <c r="O641" s="308"/>
      <c r="P641" s="308"/>
      <c r="R641" s="308"/>
      <c r="S641" s="308"/>
    </row>
    <row r="642" spans="3:19" x14ac:dyDescent="0.3">
      <c r="C642" s="60"/>
      <c r="D642" s="308"/>
      <c r="F642" s="308"/>
      <c r="G642" s="308"/>
      <c r="I642" s="308"/>
      <c r="J642" s="308"/>
      <c r="L642" s="308"/>
      <c r="M642" s="308"/>
      <c r="O642" s="308"/>
      <c r="P642" s="308"/>
      <c r="R642" s="308"/>
      <c r="S642" s="308"/>
    </row>
    <row r="643" spans="3:19" x14ac:dyDescent="0.3">
      <c r="C643" s="60"/>
      <c r="D643" s="308"/>
      <c r="F643" s="308"/>
      <c r="G643" s="308"/>
      <c r="I643" s="308"/>
      <c r="J643" s="308"/>
      <c r="L643" s="308"/>
      <c r="M643" s="308"/>
      <c r="O643" s="308"/>
      <c r="P643" s="308"/>
      <c r="R643" s="308"/>
      <c r="S643" s="308"/>
    </row>
    <row r="644" spans="3:19" x14ac:dyDescent="0.3">
      <c r="C644" s="60"/>
      <c r="D644" s="308"/>
      <c r="F644" s="308"/>
      <c r="G644" s="308"/>
      <c r="I644" s="308"/>
      <c r="J644" s="308"/>
      <c r="L644" s="308"/>
      <c r="M644" s="308"/>
      <c r="O644" s="308"/>
      <c r="P644" s="308"/>
      <c r="R644" s="308"/>
      <c r="S644" s="308"/>
    </row>
    <row r="645" spans="3:19" x14ac:dyDescent="0.3">
      <c r="C645" s="60"/>
      <c r="D645" s="308"/>
      <c r="F645" s="308"/>
      <c r="G645" s="308"/>
      <c r="I645" s="308"/>
      <c r="J645" s="308"/>
      <c r="L645" s="308"/>
      <c r="M645" s="308"/>
      <c r="O645" s="308"/>
      <c r="P645" s="308"/>
      <c r="R645" s="308"/>
      <c r="S645" s="308"/>
    </row>
    <row r="646" spans="3:19" x14ac:dyDescent="0.3">
      <c r="C646" s="60"/>
      <c r="D646" s="308"/>
      <c r="F646" s="308"/>
      <c r="G646" s="308"/>
      <c r="I646" s="308"/>
      <c r="J646" s="308"/>
      <c r="L646" s="308"/>
      <c r="M646" s="308"/>
      <c r="O646" s="308"/>
      <c r="P646" s="308"/>
      <c r="R646" s="308"/>
      <c r="S646" s="308"/>
    </row>
    <row r="647" spans="3:19" x14ac:dyDescent="0.3">
      <c r="C647" s="60"/>
      <c r="D647" s="308"/>
      <c r="F647" s="308"/>
      <c r="G647" s="308"/>
      <c r="I647" s="308"/>
      <c r="J647" s="308"/>
      <c r="L647" s="308"/>
      <c r="M647" s="308"/>
      <c r="O647" s="308"/>
      <c r="P647" s="308"/>
      <c r="R647" s="308"/>
      <c r="S647" s="308"/>
    </row>
    <row r="648" spans="3:19" x14ac:dyDescent="0.3">
      <c r="C648" s="60"/>
      <c r="D648" s="308"/>
      <c r="F648" s="308"/>
      <c r="G648" s="308"/>
      <c r="I648" s="308"/>
      <c r="J648" s="308"/>
      <c r="L648" s="308"/>
      <c r="M648" s="308"/>
      <c r="O648" s="308"/>
      <c r="P648" s="308"/>
      <c r="R648" s="308"/>
      <c r="S648" s="308"/>
    </row>
    <row r="649" spans="3:19" x14ac:dyDescent="0.3">
      <c r="C649" s="60"/>
      <c r="D649" s="308"/>
      <c r="F649" s="308"/>
      <c r="G649" s="308"/>
      <c r="I649" s="308"/>
      <c r="J649" s="308"/>
      <c r="L649" s="308"/>
      <c r="M649" s="308"/>
      <c r="O649" s="308"/>
      <c r="P649" s="308"/>
      <c r="R649" s="308"/>
      <c r="S649" s="308"/>
    </row>
    <row r="650" spans="3:19" x14ac:dyDescent="0.3">
      <c r="C650" s="60"/>
      <c r="D650" s="308"/>
      <c r="F650" s="308"/>
      <c r="G650" s="308"/>
      <c r="I650" s="308"/>
      <c r="J650" s="308"/>
      <c r="L650" s="308"/>
      <c r="M650" s="308"/>
      <c r="O650" s="308"/>
      <c r="P650" s="308"/>
      <c r="R650" s="308"/>
      <c r="S650" s="308"/>
    </row>
    <row r="651" spans="3:19" x14ac:dyDescent="0.3">
      <c r="C651" s="60"/>
      <c r="D651" s="308"/>
      <c r="F651" s="308"/>
      <c r="G651" s="308"/>
      <c r="I651" s="308"/>
      <c r="J651" s="308"/>
      <c r="L651" s="308"/>
      <c r="M651" s="308"/>
      <c r="O651" s="308"/>
      <c r="P651" s="308"/>
      <c r="R651" s="308"/>
      <c r="S651" s="308"/>
    </row>
    <row r="652" spans="3:19" x14ac:dyDescent="0.3">
      <c r="C652" s="60"/>
      <c r="D652" s="308"/>
      <c r="F652" s="308"/>
      <c r="G652" s="308"/>
      <c r="I652" s="308"/>
      <c r="J652" s="308"/>
      <c r="L652" s="308"/>
      <c r="M652" s="308"/>
      <c r="O652" s="308"/>
      <c r="P652" s="308"/>
      <c r="R652" s="308"/>
      <c r="S652" s="308"/>
    </row>
    <row r="653" spans="3:19" x14ac:dyDescent="0.3">
      <c r="C653" s="60"/>
      <c r="D653" s="308"/>
      <c r="F653" s="308"/>
      <c r="G653" s="308"/>
      <c r="I653" s="308"/>
      <c r="J653" s="308"/>
      <c r="L653" s="308"/>
      <c r="M653" s="308"/>
      <c r="O653" s="308"/>
      <c r="P653" s="308"/>
      <c r="R653" s="308"/>
      <c r="S653" s="308"/>
    </row>
    <row r="654" spans="3:19" x14ac:dyDescent="0.3">
      <c r="C654" s="60"/>
      <c r="D654" s="308"/>
      <c r="F654" s="308"/>
      <c r="G654" s="308"/>
      <c r="I654" s="308"/>
      <c r="J654" s="308"/>
      <c r="L654" s="308"/>
      <c r="M654" s="308"/>
      <c r="O654" s="308"/>
      <c r="P654" s="308"/>
      <c r="R654" s="308"/>
      <c r="S654" s="308"/>
    </row>
    <row r="655" spans="3:19" x14ac:dyDescent="0.3">
      <c r="C655" s="60"/>
      <c r="D655" s="308"/>
      <c r="F655" s="308"/>
      <c r="G655" s="308"/>
      <c r="I655" s="308"/>
      <c r="J655" s="308"/>
      <c r="L655" s="308"/>
      <c r="M655" s="308"/>
      <c r="O655" s="308"/>
      <c r="P655" s="308"/>
      <c r="R655" s="308"/>
      <c r="S655" s="308"/>
    </row>
    <row r="656" spans="3:19" x14ac:dyDescent="0.3">
      <c r="C656" s="60"/>
      <c r="D656" s="308"/>
      <c r="F656" s="308"/>
      <c r="G656" s="308"/>
      <c r="I656" s="308"/>
      <c r="J656" s="308"/>
      <c r="L656" s="308"/>
      <c r="M656" s="308"/>
      <c r="O656" s="308"/>
      <c r="P656" s="308"/>
      <c r="R656" s="308"/>
      <c r="S656" s="308"/>
    </row>
    <row r="657" spans="3:19" x14ac:dyDescent="0.3">
      <c r="C657" s="60"/>
      <c r="D657" s="308"/>
      <c r="F657" s="308"/>
      <c r="G657" s="308"/>
      <c r="I657" s="308"/>
      <c r="J657" s="308"/>
      <c r="L657" s="308"/>
      <c r="M657" s="308"/>
      <c r="O657" s="308"/>
      <c r="P657" s="308"/>
      <c r="R657" s="308"/>
      <c r="S657" s="308"/>
    </row>
    <row r="658" spans="3:19" x14ac:dyDescent="0.3">
      <c r="C658" s="60"/>
      <c r="D658" s="308"/>
      <c r="F658" s="308"/>
      <c r="G658" s="308"/>
      <c r="I658" s="308"/>
      <c r="J658" s="308"/>
      <c r="L658" s="308"/>
      <c r="M658" s="308"/>
      <c r="O658" s="308"/>
      <c r="P658" s="308"/>
      <c r="R658" s="308"/>
      <c r="S658" s="308"/>
    </row>
    <row r="659" spans="3:19" x14ac:dyDescent="0.3">
      <c r="C659" s="60"/>
      <c r="D659" s="308"/>
      <c r="F659" s="308"/>
      <c r="G659" s="308"/>
      <c r="I659" s="308"/>
      <c r="J659" s="308"/>
      <c r="L659" s="308"/>
      <c r="M659" s="308"/>
      <c r="O659" s="308"/>
      <c r="P659" s="308"/>
      <c r="R659" s="308"/>
      <c r="S659" s="308"/>
    </row>
    <row r="660" spans="3:19" x14ac:dyDescent="0.3">
      <c r="C660" s="60"/>
      <c r="D660" s="308"/>
      <c r="F660" s="308"/>
      <c r="G660" s="308"/>
      <c r="I660" s="308"/>
      <c r="J660" s="308"/>
      <c r="L660" s="308"/>
      <c r="M660" s="308"/>
      <c r="O660" s="308"/>
      <c r="P660" s="308"/>
      <c r="R660" s="308"/>
      <c r="S660" s="308"/>
    </row>
    <row r="661" spans="3:19" x14ac:dyDescent="0.3">
      <c r="C661" s="60"/>
      <c r="D661" s="308"/>
      <c r="F661" s="308"/>
      <c r="G661" s="308"/>
      <c r="I661" s="308"/>
      <c r="J661" s="308"/>
      <c r="L661" s="308"/>
      <c r="M661" s="308"/>
      <c r="O661" s="308"/>
      <c r="P661" s="308"/>
      <c r="R661" s="308"/>
      <c r="S661" s="308"/>
    </row>
    <row r="662" spans="3:19" x14ac:dyDescent="0.3">
      <c r="C662" s="60"/>
      <c r="D662" s="308"/>
      <c r="F662" s="308"/>
      <c r="G662" s="308"/>
      <c r="I662" s="308"/>
      <c r="J662" s="308"/>
      <c r="L662" s="308"/>
      <c r="M662" s="308"/>
      <c r="O662" s="308"/>
      <c r="P662" s="308"/>
      <c r="R662" s="308"/>
      <c r="S662" s="308"/>
    </row>
    <row r="663" spans="3:19" x14ac:dyDescent="0.3">
      <c r="C663" s="60"/>
      <c r="D663" s="308"/>
      <c r="F663" s="308"/>
      <c r="G663" s="308"/>
      <c r="I663" s="308"/>
      <c r="J663" s="308"/>
      <c r="L663" s="308"/>
      <c r="M663" s="308"/>
      <c r="O663" s="308"/>
      <c r="P663" s="308"/>
      <c r="R663" s="308"/>
      <c r="S663" s="308"/>
    </row>
    <row r="664" spans="3:19" x14ac:dyDescent="0.3">
      <c r="C664" s="60"/>
      <c r="D664" s="308"/>
      <c r="F664" s="308"/>
      <c r="G664" s="308"/>
      <c r="I664" s="308"/>
      <c r="J664" s="308"/>
      <c r="L664" s="308"/>
      <c r="M664" s="308"/>
      <c r="O664" s="308"/>
      <c r="P664" s="308"/>
      <c r="R664" s="308"/>
      <c r="S664" s="308"/>
    </row>
    <row r="665" spans="3:19" x14ac:dyDescent="0.3">
      <c r="C665" s="60"/>
      <c r="D665" s="308"/>
      <c r="F665" s="308"/>
      <c r="G665" s="308"/>
      <c r="I665" s="308"/>
      <c r="J665" s="308"/>
      <c r="L665" s="308"/>
      <c r="M665" s="308"/>
      <c r="O665" s="308"/>
      <c r="P665" s="308"/>
      <c r="R665" s="308"/>
      <c r="S665" s="308"/>
    </row>
    <row r="666" spans="3:19" x14ac:dyDescent="0.3">
      <c r="C666" s="60"/>
      <c r="D666" s="308"/>
      <c r="F666" s="308"/>
      <c r="G666" s="308"/>
      <c r="I666" s="308"/>
      <c r="J666" s="308"/>
      <c r="L666" s="308"/>
      <c r="M666" s="308"/>
      <c r="O666" s="308"/>
      <c r="P666" s="308"/>
      <c r="R666" s="308"/>
      <c r="S666" s="308"/>
    </row>
    <row r="667" spans="3:19" x14ac:dyDescent="0.3">
      <c r="C667" s="60"/>
      <c r="D667" s="308"/>
      <c r="F667" s="308"/>
      <c r="G667" s="308"/>
      <c r="I667" s="308"/>
      <c r="J667" s="308"/>
      <c r="L667" s="308"/>
      <c r="M667" s="308"/>
      <c r="O667" s="308"/>
      <c r="P667" s="308"/>
      <c r="R667" s="308"/>
      <c r="S667" s="308"/>
    </row>
    <row r="668" spans="3:19" x14ac:dyDescent="0.3">
      <c r="C668" s="60"/>
      <c r="D668" s="308"/>
      <c r="F668" s="308"/>
      <c r="G668" s="308"/>
      <c r="I668" s="308"/>
      <c r="J668" s="308"/>
      <c r="L668" s="308"/>
      <c r="M668" s="308"/>
      <c r="O668" s="308"/>
      <c r="P668" s="308"/>
      <c r="R668" s="308"/>
      <c r="S668" s="308"/>
    </row>
    <row r="669" spans="3:19" x14ac:dyDescent="0.3">
      <c r="C669" s="60"/>
      <c r="D669" s="308"/>
      <c r="F669" s="308"/>
      <c r="G669" s="308"/>
      <c r="I669" s="308"/>
      <c r="J669" s="308"/>
      <c r="L669" s="308"/>
      <c r="M669" s="308"/>
      <c r="O669" s="308"/>
      <c r="P669" s="308"/>
      <c r="R669" s="308"/>
      <c r="S669" s="308"/>
    </row>
    <row r="670" spans="3:19" x14ac:dyDescent="0.3">
      <c r="C670" s="60"/>
      <c r="D670" s="308"/>
      <c r="F670" s="308"/>
      <c r="G670" s="308"/>
      <c r="I670" s="308"/>
      <c r="J670" s="308"/>
      <c r="L670" s="308"/>
      <c r="M670" s="308"/>
      <c r="O670" s="308"/>
      <c r="P670" s="308"/>
      <c r="R670" s="308"/>
      <c r="S670" s="308"/>
    </row>
    <row r="671" spans="3:19" x14ac:dyDescent="0.3">
      <c r="C671" s="60"/>
      <c r="D671" s="308"/>
      <c r="F671" s="308"/>
      <c r="G671" s="308"/>
      <c r="I671" s="308"/>
      <c r="J671" s="308"/>
      <c r="L671" s="308"/>
      <c r="M671" s="308"/>
      <c r="O671" s="308"/>
      <c r="P671" s="308"/>
      <c r="R671" s="308"/>
      <c r="S671" s="308"/>
    </row>
    <row r="672" spans="3:19" x14ac:dyDescent="0.3">
      <c r="C672" s="60"/>
      <c r="D672" s="308"/>
      <c r="F672" s="308"/>
      <c r="G672" s="308"/>
      <c r="I672" s="308"/>
      <c r="J672" s="308"/>
      <c r="L672" s="308"/>
      <c r="M672" s="308"/>
      <c r="O672" s="308"/>
      <c r="P672" s="308"/>
      <c r="R672" s="308"/>
      <c r="S672" s="308"/>
    </row>
    <row r="673" spans="3:19" x14ac:dyDescent="0.3">
      <c r="C673" s="60"/>
      <c r="D673" s="308"/>
      <c r="F673" s="308"/>
      <c r="G673" s="308"/>
      <c r="I673" s="308"/>
      <c r="J673" s="308"/>
      <c r="L673" s="308"/>
      <c r="M673" s="308"/>
      <c r="O673" s="308"/>
      <c r="P673" s="308"/>
      <c r="R673" s="308"/>
      <c r="S673" s="308"/>
    </row>
    <row r="674" spans="3:19" x14ac:dyDescent="0.3">
      <c r="C674" s="60"/>
      <c r="D674" s="308"/>
      <c r="F674" s="308"/>
      <c r="G674" s="308"/>
      <c r="I674" s="308"/>
      <c r="J674" s="308"/>
      <c r="L674" s="308"/>
      <c r="M674" s="308"/>
      <c r="O674" s="308"/>
      <c r="P674" s="308"/>
      <c r="R674" s="308"/>
      <c r="S674" s="308"/>
    </row>
    <row r="675" spans="3:19" x14ac:dyDescent="0.3">
      <c r="C675" s="60"/>
      <c r="D675" s="308"/>
      <c r="F675" s="308"/>
      <c r="G675" s="308"/>
      <c r="I675" s="308"/>
      <c r="J675" s="308"/>
      <c r="L675" s="308"/>
      <c r="M675" s="308"/>
      <c r="O675" s="308"/>
      <c r="P675" s="308"/>
      <c r="R675" s="308"/>
      <c r="S675" s="308"/>
    </row>
    <row r="676" spans="3:19" x14ac:dyDescent="0.3">
      <c r="C676" s="60"/>
      <c r="D676" s="308"/>
      <c r="F676" s="308"/>
      <c r="G676" s="308"/>
      <c r="I676" s="308"/>
      <c r="J676" s="308"/>
      <c r="L676" s="308"/>
      <c r="M676" s="308"/>
      <c r="O676" s="308"/>
      <c r="P676" s="308"/>
      <c r="R676" s="308"/>
      <c r="S676" s="308"/>
    </row>
    <row r="677" spans="3:19" x14ac:dyDescent="0.3">
      <c r="C677" s="60"/>
      <c r="D677" s="308"/>
      <c r="F677" s="308"/>
      <c r="G677" s="308"/>
      <c r="I677" s="308"/>
      <c r="J677" s="308"/>
      <c r="L677" s="308"/>
      <c r="M677" s="308"/>
      <c r="O677" s="308"/>
      <c r="P677" s="308"/>
      <c r="R677" s="308"/>
      <c r="S677" s="308"/>
    </row>
    <row r="678" spans="3:19" x14ac:dyDescent="0.3">
      <c r="C678" s="60"/>
      <c r="D678" s="308"/>
      <c r="F678" s="308"/>
      <c r="G678" s="308"/>
      <c r="I678" s="308"/>
      <c r="J678" s="308"/>
      <c r="L678" s="308"/>
      <c r="M678" s="308"/>
      <c r="O678" s="308"/>
      <c r="P678" s="308"/>
      <c r="R678" s="308"/>
      <c r="S678" s="308"/>
    </row>
    <row r="679" spans="3:19" x14ac:dyDescent="0.3">
      <c r="C679" s="60"/>
      <c r="D679" s="308"/>
      <c r="F679" s="308"/>
      <c r="G679" s="308"/>
      <c r="I679" s="308"/>
      <c r="J679" s="308"/>
      <c r="L679" s="308"/>
      <c r="M679" s="308"/>
      <c r="O679" s="308"/>
      <c r="P679" s="308"/>
      <c r="R679" s="308"/>
      <c r="S679" s="308"/>
    </row>
    <row r="680" spans="3:19" x14ac:dyDescent="0.3">
      <c r="C680" s="60"/>
      <c r="D680" s="308"/>
      <c r="F680" s="308"/>
      <c r="G680" s="308"/>
      <c r="I680" s="308"/>
      <c r="J680" s="308"/>
      <c r="L680" s="308"/>
      <c r="M680" s="308"/>
      <c r="O680" s="308"/>
      <c r="P680" s="308"/>
      <c r="R680" s="308"/>
      <c r="S680" s="308"/>
    </row>
    <row r="681" spans="3:19" x14ac:dyDescent="0.3">
      <c r="C681" s="60"/>
      <c r="D681" s="308"/>
      <c r="F681" s="308"/>
      <c r="G681" s="308"/>
      <c r="I681" s="308"/>
      <c r="J681" s="308"/>
      <c r="L681" s="308"/>
      <c r="M681" s="308"/>
      <c r="O681" s="308"/>
      <c r="P681" s="308"/>
      <c r="R681" s="308"/>
      <c r="S681" s="308"/>
    </row>
    <row r="682" spans="3:19" x14ac:dyDescent="0.3">
      <c r="C682" s="60"/>
      <c r="D682" s="308"/>
      <c r="F682" s="308"/>
      <c r="G682" s="308"/>
      <c r="I682" s="308"/>
      <c r="J682" s="308"/>
      <c r="L682" s="308"/>
      <c r="M682" s="308"/>
      <c r="O682" s="308"/>
      <c r="P682" s="308"/>
      <c r="R682" s="308"/>
      <c r="S682" s="308"/>
    </row>
    <row r="683" spans="3:19" x14ac:dyDescent="0.3">
      <c r="C683" s="60"/>
      <c r="D683" s="308"/>
      <c r="F683" s="308"/>
      <c r="G683" s="308"/>
      <c r="I683" s="308"/>
      <c r="J683" s="308"/>
      <c r="L683" s="308"/>
      <c r="M683" s="308"/>
      <c r="O683" s="308"/>
      <c r="P683" s="308"/>
      <c r="R683" s="308"/>
      <c r="S683" s="308"/>
    </row>
    <row r="684" spans="3:19" x14ac:dyDescent="0.3">
      <c r="C684" s="60"/>
      <c r="D684" s="308"/>
      <c r="F684" s="308"/>
      <c r="G684" s="308"/>
      <c r="I684" s="308"/>
      <c r="J684" s="308"/>
      <c r="L684" s="308"/>
      <c r="M684" s="308"/>
      <c r="O684" s="308"/>
      <c r="P684" s="308"/>
      <c r="R684" s="308"/>
      <c r="S684" s="308"/>
    </row>
    <row r="685" spans="3:19" x14ac:dyDescent="0.3">
      <c r="C685" s="60"/>
      <c r="D685" s="308"/>
      <c r="F685" s="308"/>
      <c r="G685" s="308"/>
      <c r="I685" s="308"/>
      <c r="J685" s="308"/>
      <c r="L685" s="308"/>
      <c r="M685" s="308"/>
      <c r="O685" s="308"/>
      <c r="P685" s="308"/>
      <c r="R685" s="308"/>
      <c r="S685" s="308"/>
    </row>
    <row r="686" spans="3:19" x14ac:dyDescent="0.3">
      <c r="C686" s="60"/>
      <c r="D686" s="308"/>
      <c r="F686" s="308"/>
      <c r="G686" s="308"/>
      <c r="I686" s="308"/>
      <c r="J686" s="308"/>
      <c r="L686" s="308"/>
      <c r="M686" s="308"/>
      <c r="O686" s="308"/>
      <c r="P686" s="308"/>
      <c r="R686" s="308"/>
      <c r="S686" s="308"/>
    </row>
    <row r="687" spans="3:19" x14ac:dyDescent="0.3">
      <c r="C687" s="60"/>
      <c r="D687" s="308"/>
      <c r="F687" s="308"/>
      <c r="G687" s="308"/>
      <c r="I687" s="308"/>
      <c r="J687" s="308"/>
      <c r="L687" s="308"/>
      <c r="M687" s="308"/>
      <c r="O687" s="308"/>
      <c r="P687" s="308"/>
      <c r="R687" s="308"/>
      <c r="S687" s="308"/>
    </row>
    <row r="688" spans="3:19" x14ac:dyDescent="0.3">
      <c r="C688" s="60"/>
      <c r="D688" s="308"/>
      <c r="F688" s="308"/>
      <c r="G688" s="308"/>
      <c r="I688" s="308"/>
      <c r="J688" s="308"/>
      <c r="L688" s="308"/>
      <c r="M688" s="308"/>
      <c r="O688" s="308"/>
      <c r="P688" s="308"/>
      <c r="R688" s="308"/>
      <c r="S688" s="308"/>
    </row>
    <row r="689" spans="3:19" x14ac:dyDescent="0.3">
      <c r="C689" s="60"/>
      <c r="D689" s="308"/>
      <c r="F689" s="308"/>
      <c r="G689" s="308"/>
      <c r="I689" s="308"/>
      <c r="J689" s="308"/>
      <c r="L689" s="308"/>
      <c r="M689" s="308"/>
      <c r="O689" s="308"/>
      <c r="P689" s="308"/>
      <c r="R689" s="308"/>
      <c r="S689" s="308"/>
    </row>
    <row r="690" spans="3:19" x14ac:dyDescent="0.3">
      <c r="C690" s="60"/>
      <c r="D690" s="308"/>
      <c r="F690" s="308"/>
      <c r="G690" s="308"/>
      <c r="I690" s="308"/>
      <c r="J690" s="308"/>
      <c r="L690" s="308"/>
      <c r="M690" s="308"/>
      <c r="O690" s="308"/>
      <c r="P690" s="308"/>
      <c r="R690" s="308"/>
      <c r="S690" s="308"/>
    </row>
    <row r="691" spans="3:19" x14ac:dyDescent="0.3">
      <c r="C691" s="60"/>
      <c r="D691" s="308"/>
      <c r="F691" s="308"/>
      <c r="G691" s="308"/>
      <c r="I691" s="308"/>
      <c r="J691" s="308"/>
      <c r="L691" s="308"/>
      <c r="M691" s="308"/>
      <c r="O691" s="308"/>
      <c r="P691" s="308"/>
      <c r="R691" s="308"/>
      <c r="S691" s="308"/>
    </row>
    <row r="692" spans="3:19" x14ac:dyDescent="0.3">
      <c r="C692" s="60"/>
      <c r="D692" s="308"/>
      <c r="F692" s="308"/>
      <c r="G692" s="308"/>
      <c r="I692" s="308"/>
      <c r="J692" s="308"/>
      <c r="L692" s="308"/>
      <c r="M692" s="308"/>
      <c r="O692" s="308"/>
      <c r="P692" s="308"/>
      <c r="R692" s="308"/>
      <c r="S692" s="308"/>
    </row>
    <row r="693" spans="3:19" x14ac:dyDescent="0.3">
      <c r="C693" s="60"/>
      <c r="D693" s="308"/>
      <c r="F693" s="308"/>
      <c r="G693" s="308"/>
      <c r="I693" s="308"/>
      <c r="J693" s="308"/>
      <c r="L693" s="308"/>
      <c r="M693" s="308"/>
      <c r="O693" s="308"/>
      <c r="P693" s="308"/>
      <c r="R693" s="308"/>
      <c r="S693" s="308"/>
    </row>
    <row r="694" spans="3:19" x14ac:dyDescent="0.3">
      <c r="C694" s="60"/>
      <c r="D694" s="308"/>
      <c r="F694" s="308"/>
      <c r="G694" s="308"/>
      <c r="I694" s="308"/>
      <c r="J694" s="308"/>
      <c r="L694" s="308"/>
      <c r="M694" s="308"/>
      <c r="O694" s="308"/>
      <c r="P694" s="308"/>
      <c r="R694" s="308"/>
      <c r="S694" s="308"/>
    </row>
    <row r="695" spans="3:19" x14ac:dyDescent="0.3">
      <c r="C695" s="60"/>
      <c r="D695" s="308"/>
      <c r="F695" s="308"/>
      <c r="G695" s="308"/>
      <c r="I695" s="308"/>
      <c r="J695" s="308"/>
      <c r="L695" s="308"/>
      <c r="M695" s="308"/>
      <c r="O695" s="308"/>
      <c r="P695" s="308"/>
      <c r="R695" s="308"/>
      <c r="S695" s="308"/>
    </row>
    <row r="696" spans="3:19" x14ac:dyDescent="0.3">
      <c r="C696" s="60"/>
      <c r="D696" s="308"/>
      <c r="F696" s="308"/>
      <c r="G696" s="308"/>
      <c r="I696" s="308"/>
      <c r="J696" s="308"/>
      <c r="L696" s="308"/>
      <c r="M696" s="308"/>
      <c r="O696" s="308"/>
      <c r="P696" s="308"/>
      <c r="R696" s="308"/>
      <c r="S696" s="308"/>
    </row>
    <row r="697" spans="3:19" x14ac:dyDescent="0.3">
      <c r="C697" s="60"/>
      <c r="D697" s="308"/>
      <c r="F697" s="308"/>
      <c r="G697" s="308"/>
      <c r="I697" s="308"/>
      <c r="J697" s="308"/>
      <c r="L697" s="308"/>
      <c r="M697" s="308"/>
      <c r="O697" s="308"/>
      <c r="P697" s="308"/>
      <c r="R697" s="308"/>
      <c r="S697" s="308"/>
    </row>
    <row r="698" spans="3:19" x14ac:dyDescent="0.3">
      <c r="C698" s="60"/>
      <c r="D698" s="308"/>
      <c r="F698" s="308"/>
      <c r="G698" s="308"/>
      <c r="I698" s="308"/>
      <c r="J698" s="308"/>
      <c r="L698" s="308"/>
      <c r="M698" s="308"/>
      <c r="O698" s="308"/>
      <c r="P698" s="308"/>
      <c r="R698" s="308"/>
      <c r="S698" s="308"/>
    </row>
    <row r="699" spans="3:19" x14ac:dyDescent="0.3">
      <c r="C699" s="60"/>
      <c r="D699" s="308"/>
      <c r="F699" s="308"/>
      <c r="G699" s="308"/>
      <c r="I699" s="308"/>
      <c r="J699" s="308"/>
      <c r="L699" s="308"/>
      <c r="M699" s="308"/>
      <c r="O699" s="308"/>
      <c r="P699" s="308"/>
      <c r="R699" s="308"/>
      <c r="S699" s="308"/>
    </row>
    <row r="700" spans="3:19" x14ac:dyDescent="0.3">
      <c r="C700" s="60"/>
      <c r="D700" s="308"/>
      <c r="F700" s="308"/>
      <c r="G700" s="308"/>
      <c r="I700" s="308"/>
      <c r="J700" s="308"/>
      <c r="L700" s="308"/>
      <c r="M700" s="308"/>
      <c r="O700" s="308"/>
      <c r="P700" s="308"/>
      <c r="R700" s="308"/>
      <c r="S700" s="308"/>
    </row>
    <row r="701" spans="3:19" x14ac:dyDescent="0.3">
      <c r="C701" s="60"/>
      <c r="D701" s="308"/>
      <c r="F701" s="308"/>
      <c r="G701" s="308"/>
      <c r="I701" s="308"/>
      <c r="J701" s="308"/>
      <c r="L701" s="308"/>
      <c r="M701" s="308"/>
      <c r="O701" s="308"/>
      <c r="P701" s="308"/>
      <c r="R701" s="308"/>
      <c r="S701" s="308"/>
    </row>
    <row r="702" spans="3:19" x14ac:dyDescent="0.3">
      <c r="C702" s="60"/>
      <c r="D702" s="308"/>
      <c r="F702" s="308"/>
      <c r="G702" s="308"/>
      <c r="I702" s="308"/>
      <c r="J702" s="308"/>
      <c r="L702" s="308"/>
      <c r="M702" s="308"/>
      <c r="O702" s="308"/>
      <c r="P702" s="308"/>
      <c r="R702" s="308"/>
      <c r="S702" s="308"/>
    </row>
    <row r="703" spans="3:19" x14ac:dyDescent="0.3">
      <c r="C703" s="60"/>
      <c r="D703" s="308"/>
      <c r="F703" s="308"/>
      <c r="G703" s="308"/>
      <c r="I703" s="308"/>
      <c r="J703" s="308"/>
      <c r="L703" s="308"/>
      <c r="M703" s="308"/>
      <c r="O703" s="308"/>
      <c r="P703" s="308"/>
      <c r="R703" s="308"/>
      <c r="S703" s="308"/>
    </row>
    <row r="704" spans="3:19" x14ac:dyDescent="0.3">
      <c r="C704" s="60"/>
      <c r="D704" s="308"/>
      <c r="F704" s="308"/>
      <c r="G704" s="308"/>
      <c r="I704" s="308"/>
      <c r="J704" s="308"/>
      <c r="L704" s="308"/>
      <c r="M704" s="308"/>
      <c r="O704" s="308"/>
      <c r="P704" s="308"/>
      <c r="R704" s="308"/>
      <c r="S704" s="308"/>
    </row>
    <row r="705" spans="3:19" x14ac:dyDescent="0.3">
      <c r="C705" s="60"/>
      <c r="D705" s="308"/>
      <c r="F705" s="308"/>
      <c r="G705" s="308"/>
      <c r="I705" s="308"/>
      <c r="J705" s="308"/>
      <c r="L705" s="308"/>
      <c r="M705" s="308"/>
      <c r="O705" s="308"/>
      <c r="P705" s="308"/>
      <c r="R705" s="308"/>
      <c r="S705" s="308"/>
    </row>
    <row r="706" spans="3:19" x14ac:dyDescent="0.3">
      <c r="C706" s="60"/>
      <c r="D706" s="308"/>
      <c r="F706" s="308"/>
      <c r="G706" s="308"/>
      <c r="I706" s="308"/>
      <c r="J706" s="308"/>
      <c r="L706" s="308"/>
      <c r="M706" s="308"/>
      <c r="O706" s="308"/>
      <c r="P706" s="308"/>
      <c r="R706" s="308"/>
      <c r="S706" s="308"/>
    </row>
    <row r="707" spans="3:19" x14ac:dyDescent="0.3">
      <c r="C707" s="60"/>
      <c r="D707" s="308"/>
      <c r="F707" s="308"/>
      <c r="G707" s="308"/>
      <c r="I707" s="308"/>
      <c r="J707" s="308"/>
      <c r="L707" s="308"/>
      <c r="M707" s="308"/>
      <c r="O707" s="308"/>
      <c r="P707" s="308"/>
      <c r="R707" s="308"/>
      <c r="S707" s="308"/>
    </row>
    <row r="708" spans="3:19" x14ac:dyDescent="0.3">
      <c r="C708" s="60"/>
      <c r="D708" s="308"/>
      <c r="F708" s="308"/>
      <c r="G708" s="308"/>
      <c r="I708" s="308"/>
      <c r="J708" s="308"/>
      <c r="L708" s="308"/>
      <c r="M708" s="308"/>
      <c r="O708" s="308"/>
      <c r="P708" s="308"/>
      <c r="R708" s="308"/>
      <c r="S708" s="308"/>
    </row>
    <row r="709" spans="3:19" x14ac:dyDescent="0.3">
      <c r="C709" s="60"/>
      <c r="D709" s="308"/>
      <c r="F709" s="308"/>
      <c r="G709" s="308"/>
      <c r="I709" s="308"/>
      <c r="J709" s="308"/>
      <c r="L709" s="308"/>
      <c r="M709" s="308"/>
      <c r="O709" s="308"/>
      <c r="P709" s="308"/>
      <c r="R709" s="308"/>
      <c r="S709" s="308"/>
    </row>
    <row r="710" spans="3:19" x14ac:dyDescent="0.3">
      <c r="C710" s="60"/>
      <c r="D710" s="308"/>
      <c r="F710" s="308"/>
      <c r="G710" s="308"/>
      <c r="I710" s="308"/>
      <c r="J710" s="308"/>
      <c r="L710" s="308"/>
      <c r="M710" s="308"/>
      <c r="O710" s="308"/>
      <c r="P710" s="308"/>
      <c r="R710" s="308"/>
      <c r="S710" s="308"/>
    </row>
    <row r="711" spans="3:19" x14ac:dyDescent="0.3">
      <c r="C711" s="60"/>
      <c r="D711" s="308"/>
      <c r="F711" s="308"/>
      <c r="G711" s="308"/>
      <c r="I711" s="308"/>
      <c r="J711" s="308"/>
      <c r="L711" s="308"/>
      <c r="M711" s="308"/>
      <c r="O711" s="308"/>
      <c r="P711" s="308"/>
      <c r="R711" s="308"/>
      <c r="S711" s="308"/>
    </row>
    <row r="712" spans="3:19" x14ac:dyDescent="0.3">
      <c r="C712" s="60"/>
      <c r="D712" s="308"/>
      <c r="F712" s="308"/>
      <c r="G712" s="308"/>
      <c r="I712" s="308"/>
      <c r="J712" s="308"/>
      <c r="L712" s="308"/>
      <c r="M712" s="308"/>
      <c r="O712" s="308"/>
      <c r="P712" s="308"/>
      <c r="R712" s="308"/>
      <c r="S712" s="308"/>
    </row>
    <row r="713" spans="3:19" x14ac:dyDescent="0.3">
      <c r="C713" s="60"/>
      <c r="D713" s="308"/>
      <c r="F713" s="308"/>
      <c r="G713" s="308"/>
      <c r="I713" s="308"/>
      <c r="J713" s="308"/>
      <c r="L713" s="308"/>
      <c r="M713" s="308"/>
      <c r="O713" s="308"/>
      <c r="P713" s="308"/>
      <c r="R713" s="308"/>
      <c r="S713" s="308"/>
    </row>
    <row r="714" spans="3:19" x14ac:dyDescent="0.3">
      <c r="C714" s="60"/>
      <c r="D714" s="308"/>
      <c r="F714" s="308"/>
      <c r="G714" s="308"/>
      <c r="I714" s="308"/>
      <c r="J714" s="308"/>
      <c r="L714" s="308"/>
      <c r="M714" s="308"/>
      <c r="O714" s="308"/>
      <c r="P714" s="308"/>
      <c r="R714" s="308"/>
      <c r="S714" s="308"/>
    </row>
    <row r="715" spans="3:19" x14ac:dyDescent="0.3">
      <c r="C715" s="60"/>
      <c r="D715" s="308"/>
      <c r="F715" s="308"/>
      <c r="G715" s="308"/>
      <c r="I715" s="308"/>
      <c r="J715" s="308"/>
      <c r="L715" s="308"/>
      <c r="M715" s="308"/>
      <c r="O715" s="308"/>
      <c r="P715" s="308"/>
      <c r="R715" s="308"/>
      <c r="S715" s="308"/>
    </row>
    <row r="716" spans="3:19" x14ac:dyDescent="0.3">
      <c r="C716" s="60"/>
      <c r="D716" s="308"/>
      <c r="F716" s="308"/>
      <c r="G716" s="308"/>
      <c r="I716" s="308"/>
      <c r="J716" s="308"/>
      <c r="L716" s="308"/>
      <c r="M716" s="308"/>
      <c r="O716" s="308"/>
      <c r="P716" s="308"/>
      <c r="R716" s="308"/>
      <c r="S716" s="308"/>
    </row>
    <row r="717" spans="3:19" x14ac:dyDescent="0.3">
      <c r="C717" s="60"/>
      <c r="D717" s="308"/>
      <c r="F717" s="308"/>
      <c r="G717" s="308"/>
      <c r="I717" s="308"/>
      <c r="J717" s="308"/>
      <c r="L717" s="308"/>
      <c r="M717" s="308"/>
      <c r="O717" s="308"/>
      <c r="P717" s="308"/>
      <c r="R717" s="308"/>
      <c r="S717" s="308"/>
    </row>
    <row r="718" spans="3:19" x14ac:dyDescent="0.3">
      <c r="C718" s="60"/>
      <c r="D718" s="308"/>
      <c r="F718" s="308"/>
      <c r="G718" s="308"/>
      <c r="I718" s="308"/>
      <c r="J718" s="308"/>
      <c r="L718" s="308"/>
      <c r="M718" s="308"/>
      <c r="O718" s="308"/>
      <c r="P718" s="308"/>
      <c r="R718" s="308"/>
      <c r="S718" s="308"/>
    </row>
    <row r="719" spans="3:19" x14ac:dyDescent="0.3">
      <c r="C719" s="60"/>
      <c r="D719" s="308"/>
      <c r="F719" s="308"/>
      <c r="G719" s="308"/>
      <c r="I719" s="308"/>
      <c r="J719" s="308"/>
      <c r="L719" s="308"/>
      <c r="M719" s="308"/>
      <c r="O719" s="308"/>
      <c r="P719" s="308"/>
      <c r="R719" s="308"/>
      <c r="S719" s="308"/>
    </row>
    <row r="720" spans="3:19" x14ac:dyDescent="0.3">
      <c r="C720" s="60"/>
      <c r="D720" s="308"/>
      <c r="F720" s="308"/>
      <c r="G720" s="308"/>
      <c r="I720" s="308"/>
      <c r="J720" s="308"/>
      <c r="L720" s="308"/>
      <c r="M720" s="308"/>
      <c r="O720" s="308"/>
      <c r="P720" s="308"/>
      <c r="R720" s="308"/>
      <c r="S720" s="308"/>
    </row>
    <row r="721" spans="3:19" x14ac:dyDescent="0.3">
      <c r="C721" s="60"/>
      <c r="D721" s="308"/>
      <c r="F721" s="308"/>
      <c r="G721" s="308"/>
      <c r="I721" s="308"/>
      <c r="J721" s="308"/>
      <c r="L721" s="308"/>
      <c r="M721" s="308"/>
      <c r="O721" s="308"/>
      <c r="P721" s="308"/>
      <c r="R721" s="308"/>
      <c r="S721" s="308"/>
    </row>
    <row r="722" spans="3:19" x14ac:dyDescent="0.3">
      <c r="C722" s="60"/>
      <c r="D722" s="308"/>
      <c r="F722" s="308"/>
      <c r="G722" s="308"/>
      <c r="I722" s="308"/>
      <c r="J722" s="308"/>
      <c r="L722" s="308"/>
      <c r="M722" s="308"/>
      <c r="O722" s="308"/>
      <c r="P722" s="308"/>
      <c r="R722" s="308"/>
      <c r="S722" s="308"/>
    </row>
    <row r="723" spans="3:19" x14ac:dyDescent="0.3">
      <c r="C723" s="60"/>
      <c r="D723" s="308"/>
      <c r="F723" s="308"/>
      <c r="G723" s="308"/>
      <c r="I723" s="308"/>
      <c r="J723" s="308"/>
      <c r="L723" s="308"/>
      <c r="M723" s="308"/>
      <c r="O723" s="308"/>
      <c r="P723" s="308"/>
      <c r="R723" s="308"/>
      <c r="S723" s="308"/>
    </row>
    <row r="724" spans="3:19" x14ac:dyDescent="0.3">
      <c r="C724" s="60"/>
      <c r="D724" s="308"/>
      <c r="F724" s="308"/>
      <c r="G724" s="308"/>
      <c r="I724" s="308"/>
      <c r="J724" s="308"/>
      <c r="L724" s="308"/>
      <c r="M724" s="308"/>
      <c r="O724" s="308"/>
      <c r="P724" s="308"/>
      <c r="R724" s="308"/>
      <c r="S724" s="308"/>
    </row>
    <row r="725" spans="3:19" x14ac:dyDescent="0.3">
      <c r="C725" s="60"/>
      <c r="D725" s="308"/>
      <c r="F725" s="308"/>
      <c r="G725" s="308"/>
      <c r="I725" s="308"/>
      <c r="J725" s="308"/>
      <c r="L725" s="308"/>
      <c r="M725" s="308"/>
      <c r="O725" s="308"/>
      <c r="P725" s="308"/>
      <c r="R725" s="308"/>
      <c r="S725" s="308"/>
    </row>
    <row r="726" spans="3:19" x14ac:dyDescent="0.3">
      <c r="C726" s="60"/>
      <c r="D726" s="308"/>
      <c r="F726" s="308"/>
      <c r="G726" s="308"/>
      <c r="I726" s="308"/>
      <c r="J726" s="308"/>
      <c r="L726" s="308"/>
      <c r="M726" s="308"/>
      <c r="O726" s="308"/>
      <c r="P726" s="308"/>
      <c r="R726" s="308"/>
      <c r="S726" s="308"/>
    </row>
    <row r="727" spans="3:19" x14ac:dyDescent="0.3">
      <c r="C727" s="60"/>
      <c r="D727" s="308"/>
      <c r="F727" s="308"/>
      <c r="G727" s="308"/>
      <c r="I727" s="308"/>
      <c r="J727" s="308"/>
      <c r="L727" s="308"/>
      <c r="M727" s="308"/>
      <c r="O727" s="308"/>
      <c r="P727" s="308"/>
      <c r="R727" s="308"/>
      <c r="S727" s="308"/>
    </row>
    <row r="728" spans="3:19" x14ac:dyDescent="0.3">
      <c r="C728" s="60"/>
      <c r="D728" s="308"/>
      <c r="F728" s="308"/>
      <c r="G728" s="308"/>
      <c r="I728" s="308"/>
      <c r="J728" s="308"/>
      <c r="L728" s="308"/>
      <c r="M728" s="308"/>
      <c r="O728" s="308"/>
      <c r="P728" s="308"/>
      <c r="R728" s="308"/>
      <c r="S728" s="308"/>
    </row>
    <row r="729" spans="3:19" x14ac:dyDescent="0.3">
      <c r="C729" s="60"/>
      <c r="D729" s="308"/>
      <c r="F729" s="308"/>
      <c r="G729" s="308"/>
      <c r="I729" s="308"/>
      <c r="J729" s="308"/>
      <c r="L729" s="308"/>
      <c r="M729" s="308"/>
      <c r="O729" s="308"/>
      <c r="P729" s="308"/>
      <c r="R729" s="308"/>
      <c r="S729" s="308"/>
    </row>
    <row r="730" spans="3:19" x14ac:dyDescent="0.3">
      <c r="C730" s="60"/>
      <c r="D730" s="308"/>
      <c r="F730" s="308"/>
      <c r="G730" s="308"/>
      <c r="I730" s="308"/>
      <c r="J730" s="308"/>
      <c r="L730" s="308"/>
      <c r="M730" s="308"/>
      <c r="O730" s="308"/>
      <c r="P730" s="308"/>
      <c r="R730" s="308"/>
      <c r="S730" s="308"/>
    </row>
    <row r="731" spans="3:19" x14ac:dyDescent="0.3">
      <c r="C731" s="60"/>
      <c r="D731" s="308"/>
      <c r="F731" s="308"/>
      <c r="G731" s="308"/>
      <c r="I731" s="308"/>
      <c r="J731" s="308"/>
      <c r="L731" s="308"/>
      <c r="M731" s="308"/>
      <c r="O731" s="308"/>
      <c r="P731" s="308"/>
      <c r="R731" s="308"/>
      <c r="S731" s="308"/>
    </row>
    <row r="732" spans="3:19" x14ac:dyDescent="0.3">
      <c r="C732" s="60"/>
      <c r="D732" s="308"/>
      <c r="F732" s="308"/>
      <c r="G732" s="308"/>
      <c r="I732" s="308"/>
      <c r="J732" s="308"/>
      <c r="L732" s="308"/>
      <c r="M732" s="308"/>
      <c r="O732" s="308"/>
      <c r="P732" s="308"/>
      <c r="R732" s="308"/>
      <c r="S732" s="308"/>
    </row>
    <row r="733" spans="3:19" x14ac:dyDescent="0.3">
      <c r="C733" s="60"/>
      <c r="D733" s="308"/>
      <c r="F733" s="308"/>
      <c r="G733" s="308"/>
      <c r="I733" s="308"/>
      <c r="J733" s="308"/>
      <c r="L733" s="308"/>
      <c r="M733" s="308"/>
      <c r="O733" s="308"/>
      <c r="P733" s="308"/>
      <c r="R733" s="308"/>
      <c r="S733" s="308"/>
    </row>
    <row r="734" spans="3:19" x14ac:dyDescent="0.3">
      <c r="C734" s="60"/>
      <c r="D734" s="308"/>
      <c r="F734" s="308"/>
      <c r="G734" s="308"/>
      <c r="I734" s="308"/>
      <c r="J734" s="308"/>
      <c r="L734" s="308"/>
      <c r="M734" s="308"/>
      <c r="O734" s="308"/>
      <c r="P734" s="308"/>
      <c r="R734" s="308"/>
      <c r="S734" s="308"/>
    </row>
    <row r="735" spans="3:19" x14ac:dyDescent="0.3">
      <c r="C735" s="60"/>
      <c r="D735" s="308"/>
      <c r="F735" s="308"/>
      <c r="G735" s="308"/>
      <c r="I735" s="308"/>
      <c r="J735" s="308"/>
      <c r="L735" s="308"/>
      <c r="M735" s="308"/>
      <c r="O735" s="308"/>
      <c r="P735" s="308"/>
      <c r="R735" s="308"/>
      <c r="S735" s="308"/>
    </row>
    <row r="736" spans="3:19" x14ac:dyDescent="0.3">
      <c r="C736" s="60"/>
      <c r="D736" s="308"/>
      <c r="F736" s="308"/>
      <c r="G736" s="308"/>
      <c r="I736" s="308"/>
      <c r="J736" s="308"/>
      <c r="L736" s="308"/>
      <c r="M736" s="308"/>
      <c r="O736" s="308"/>
      <c r="P736" s="308"/>
      <c r="R736" s="308"/>
      <c r="S736" s="308"/>
    </row>
    <row r="737" spans="3:19" x14ac:dyDescent="0.3">
      <c r="C737" s="60"/>
      <c r="D737" s="308"/>
      <c r="F737" s="308"/>
      <c r="G737" s="308"/>
      <c r="I737" s="308"/>
      <c r="J737" s="308"/>
      <c r="L737" s="308"/>
      <c r="M737" s="308"/>
      <c r="O737" s="308"/>
      <c r="P737" s="308"/>
      <c r="R737" s="308"/>
      <c r="S737" s="308"/>
    </row>
    <row r="738" spans="3:19" x14ac:dyDescent="0.3">
      <c r="C738" s="60"/>
      <c r="D738" s="308"/>
      <c r="F738" s="308"/>
      <c r="G738" s="308"/>
      <c r="I738" s="308"/>
      <c r="J738" s="308"/>
      <c r="L738" s="308"/>
      <c r="M738" s="308"/>
      <c r="O738" s="308"/>
      <c r="P738" s="308"/>
      <c r="R738" s="308"/>
      <c r="S738" s="308"/>
    </row>
    <row r="739" spans="3:19" x14ac:dyDescent="0.3">
      <c r="C739" s="60"/>
      <c r="D739" s="308"/>
      <c r="F739" s="308"/>
      <c r="G739" s="308"/>
      <c r="I739" s="308"/>
      <c r="J739" s="308"/>
      <c r="L739" s="308"/>
      <c r="M739" s="308"/>
      <c r="O739" s="308"/>
      <c r="P739" s="308"/>
      <c r="R739" s="308"/>
      <c r="S739" s="308"/>
    </row>
    <row r="740" spans="3:19" x14ac:dyDescent="0.3">
      <c r="C740" s="60"/>
      <c r="D740" s="308"/>
      <c r="F740" s="308"/>
      <c r="G740" s="308"/>
      <c r="I740" s="308"/>
      <c r="J740" s="308"/>
      <c r="L740" s="308"/>
      <c r="M740" s="308"/>
      <c r="O740" s="308"/>
      <c r="P740" s="308"/>
      <c r="R740" s="308"/>
      <c r="S740" s="308"/>
    </row>
    <row r="741" spans="3:19" x14ac:dyDescent="0.3">
      <c r="C741" s="60"/>
      <c r="D741" s="308"/>
      <c r="F741" s="308"/>
      <c r="G741" s="308"/>
      <c r="I741" s="308"/>
      <c r="J741" s="308"/>
      <c r="L741" s="308"/>
      <c r="M741" s="308"/>
      <c r="O741" s="308"/>
      <c r="P741" s="308"/>
      <c r="R741" s="308"/>
      <c r="S741" s="308"/>
    </row>
    <row r="742" spans="3:19" x14ac:dyDescent="0.3">
      <c r="C742" s="60"/>
      <c r="D742" s="308"/>
      <c r="F742" s="308"/>
      <c r="G742" s="308"/>
      <c r="I742" s="308"/>
      <c r="J742" s="308"/>
      <c r="L742" s="308"/>
      <c r="M742" s="308"/>
      <c r="O742" s="308"/>
      <c r="P742" s="308"/>
      <c r="R742" s="308"/>
      <c r="S742" s="308"/>
    </row>
    <row r="743" spans="3:19" x14ac:dyDescent="0.3">
      <c r="C743" s="60"/>
      <c r="D743" s="308"/>
      <c r="F743" s="308"/>
      <c r="G743" s="308"/>
      <c r="I743" s="308"/>
      <c r="J743" s="308"/>
      <c r="L743" s="308"/>
      <c r="M743" s="308"/>
      <c r="O743" s="308"/>
      <c r="P743" s="308"/>
      <c r="R743" s="308"/>
      <c r="S743" s="308"/>
    </row>
    <row r="744" spans="3:19" x14ac:dyDescent="0.3">
      <c r="C744" s="60"/>
      <c r="D744" s="308"/>
      <c r="F744" s="308"/>
      <c r="G744" s="308"/>
      <c r="I744" s="308"/>
      <c r="J744" s="308"/>
      <c r="L744" s="308"/>
      <c r="M744" s="308"/>
      <c r="O744" s="308"/>
      <c r="P744" s="308"/>
      <c r="R744" s="308"/>
      <c r="S744" s="308"/>
    </row>
    <row r="745" spans="3:19" x14ac:dyDescent="0.3">
      <c r="C745" s="60"/>
      <c r="D745" s="308"/>
      <c r="F745" s="308"/>
      <c r="G745" s="308"/>
      <c r="I745" s="308"/>
      <c r="J745" s="308"/>
      <c r="L745" s="308"/>
      <c r="M745" s="308"/>
      <c r="O745" s="308"/>
      <c r="P745" s="308"/>
      <c r="R745" s="308"/>
      <c r="S745" s="308"/>
    </row>
    <row r="746" spans="3:19" x14ac:dyDescent="0.3">
      <c r="C746" s="60"/>
      <c r="D746" s="308"/>
      <c r="F746" s="308"/>
      <c r="G746" s="308"/>
      <c r="I746" s="308"/>
      <c r="J746" s="308"/>
      <c r="L746" s="308"/>
      <c r="M746" s="308"/>
      <c r="O746" s="308"/>
      <c r="P746" s="308"/>
      <c r="R746" s="308"/>
      <c r="S746" s="308"/>
    </row>
    <row r="747" spans="3:19" x14ac:dyDescent="0.3">
      <c r="C747" s="60"/>
      <c r="D747" s="308"/>
      <c r="F747" s="308"/>
      <c r="G747" s="308"/>
      <c r="I747" s="308"/>
      <c r="J747" s="308"/>
      <c r="L747" s="308"/>
      <c r="M747" s="308"/>
      <c r="O747" s="308"/>
      <c r="P747" s="308"/>
      <c r="R747" s="308"/>
      <c r="S747" s="308"/>
    </row>
    <row r="748" spans="3:19" x14ac:dyDescent="0.3">
      <c r="C748" s="60"/>
      <c r="D748" s="308"/>
      <c r="F748" s="308"/>
      <c r="G748" s="308"/>
      <c r="I748" s="308"/>
      <c r="J748" s="308"/>
      <c r="L748" s="308"/>
      <c r="M748" s="308"/>
      <c r="O748" s="308"/>
      <c r="P748" s="308"/>
      <c r="R748" s="308"/>
      <c r="S748" s="308"/>
    </row>
    <row r="749" spans="3:19" x14ac:dyDescent="0.3">
      <c r="C749" s="60"/>
      <c r="D749" s="308"/>
      <c r="F749" s="308"/>
      <c r="G749" s="308"/>
      <c r="I749" s="308"/>
      <c r="J749" s="308"/>
      <c r="L749" s="308"/>
      <c r="M749" s="308"/>
      <c r="O749" s="308"/>
      <c r="P749" s="308"/>
      <c r="R749" s="308"/>
      <c r="S749" s="308"/>
    </row>
    <row r="750" spans="3:19" x14ac:dyDescent="0.3">
      <c r="C750" s="60"/>
      <c r="D750" s="308"/>
      <c r="F750" s="308"/>
      <c r="G750" s="308"/>
      <c r="I750" s="308"/>
      <c r="J750" s="308"/>
      <c r="L750" s="308"/>
      <c r="M750" s="308"/>
      <c r="O750" s="308"/>
      <c r="P750" s="308"/>
      <c r="R750" s="308"/>
      <c r="S750" s="308"/>
    </row>
    <row r="751" spans="3:19" x14ac:dyDescent="0.3">
      <c r="C751" s="60"/>
      <c r="D751" s="308"/>
      <c r="F751" s="308"/>
      <c r="G751" s="308"/>
      <c r="I751" s="308"/>
      <c r="J751" s="308"/>
      <c r="L751" s="308"/>
      <c r="M751" s="308"/>
      <c r="O751" s="308"/>
      <c r="P751" s="308"/>
      <c r="R751" s="308"/>
      <c r="S751" s="308"/>
    </row>
    <row r="752" spans="3:19" x14ac:dyDescent="0.3">
      <c r="C752" s="60"/>
      <c r="D752" s="308"/>
      <c r="F752" s="308"/>
      <c r="G752" s="308"/>
      <c r="I752" s="308"/>
      <c r="J752" s="308"/>
      <c r="L752" s="308"/>
      <c r="M752" s="308"/>
      <c r="O752" s="308"/>
      <c r="P752" s="308"/>
      <c r="R752" s="308"/>
      <c r="S752" s="308"/>
    </row>
    <row r="753" spans="3:19" x14ac:dyDescent="0.3">
      <c r="C753" s="60"/>
      <c r="D753" s="308"/>
      <c r="F753" s="308"/>
      <c r="G753" s="308"/>
      <c r="I753" s="308"/>
      <c r="J753" s="308"/>
      <c r="L753" s="308"/>
      <c r="M753" s="308"/>
      <c r="O753" s="308"/>
      <c r="P753" s="308"/>
      <c r="R753" s="308"/>
      <c r="S753" s="308"/>
    </row>
    <row r="754" spans="3:19" x14ac:dyDescent="0.3">
      <c r="C754" s="60"/>
      <c r="D754" s="308"/>
      <c r="F754" s="308"/>
      <c r="G754" s="308"/>
      <c r="I754" s="308"/>
      <c r="J754" s="308"/>
      <c r="L754" s="308"/>
      <c r="M754" s="308"/>
      <c r="O754" s="308"/>
      <c r="P754" s="308"/>
      <c r="R754" s="308"/>
      <c r="S754" s="308"/>
    </row>
    <row r="755" spans="3:19" x14ac:dyDescent="0.3">
      <c r="C755" s="60"/>
      <c r="D755" s="308"/>
      <c r="F755" s="308"/>
      <c r="G755" s="308"/>
      <c r="I755" s="308"/>
      <c r="J755" s="308"/>
      <c r="L755" s="308"/>
      <c r="M755" s="308"/>
      <c r="O755" s="308"/>
      <c r="P755" s="308"/>
      <c r="R755" s="308"/>
      <c r="S755" s="308"/>
    </row>
    <row r="756" spans="3:19" x14ac:dyDescent="0.3">
      <c r="C756" s="60"/>
      <c r="D756" s="308"/>
      <c r="F756" s="308"/>
      <c r="G756" s="308"/>
      <c r="I756" s="308"/>
      <c r="J756" s="308"/>
      <c r="L756" s="308"/>
      <c r="M756" s="308"/>
      <c r="O756" s="308"/>
      <c r="P756" s="308"/>
      <c r="R756" s="308"/>
      <c r="S756" s="308"/>
    </row>
    <row r="757" spans="3:19" x14ac:dyDescent="0.3">
      <c r="C757" s="60"/>
      <c r="D757" s="308"/>
      <c r="F757" s="308"/>
      <c r="G757" s="308"/>
      <c r="I757" s="308"/>
      <c r="J757" s="308"/>
      <c r="L757" s="308"/>
      <c r="M757" s="308"/>
      <c r="O757" s="308"/>
      <c r="P757" s="308"/>
      <c r="R757" s="308"/>
      <c r="S757" s="308"/>
    </row>
    <row r="758" spans="3:19" x14ac:dyDescent="0.3">
      <c r="C758" s="60"/>
      <c r="D758" s="308"/>
      <c r="F758" s="308"/>
      <c r="G758" s="308"/>
      <c r="I758" s="308"/>
      <c r="J758" s="308"/>
      <c r="L758" s="308"/>
      <c r="M758" s="308"/>
      <c r="O758" s="308"/>
      <c r="P758" s="308"/>
      <c r="R758" s="308"/>
      <c r="S758" s="308"/>
    </row>
    <row r="759" spans="3:19" x14ac:dyDescent="0.3">
      <c r="C759" s="60"/>
      <c r="D759" s="308"/>
      <c r="F759" s="308"/>
      <c r="G759" s="308"/>
      <c r="I759" s="308"/>
      <c r="J759" s="308"/>
      <c r="L759" s="308"/>
      <c r="M759" s="308"/>
      <c r="O759" s="308"/>
      <c r="P759" s="308"/>
      <c r="R759" s="308"/>
      <c r="S759" s="308"/>
    </row>
    <row r="760" spans="3:19" x14ac:dyDescent="0.3">
      <c r="C760" s="60"/>
      <c r="D760" s="308"/>
      <c r="F760" s="308"/>
      <c r="G760" s="308"/>
      <c r="I760" s="308"/>
      <c r="J760" s="308"/>
      <c r="L760" s="308"/>
      <c r="M760" s="308"/>
      <c r="O760" s="308"/>
      <c r="P760" s="308"/>
      <c r="R760" s="308"/>
      <c r="S760" s="308"/>
    </row>
    <row r="761" spans="3:19" x14ac:dyDescent="0.3">
      <c r="C761" s="60"/>
      <c r="D761" s="308"/>
      <c r="F761" s="308"/>
      <c r="G761" s="308"/>
      <c r="I761" s="308"/>
      <c r="J761" s="308"/>
      <c r="L761" s="308"/>
      <c r="M761" s="308"/>
      <c r="O761" s="308"/>
      <c r="P761" s="308"/>
      <c r="R761" s="308"/>
      <c r="S761" s="308"/>
    </row>
    <row r="762" spans="3:19" x14ac:dyDescent="0.3">
      <c r="C762" s="60"/>
      <c r="D762" s="308"/>
      <c r="F762" s="308"/>
      <c r="G762" s="308"/>
      <c r="I762" s="308"/>
      <c r="J762" s="308"/>
      <c r="L762" s="308"/>
      <c r="M762" s="308"/>
      <c r="O762" s="308"/>
      <c r="P762" s="308"/>
      <c r="R762" s="308"/>
      <c r="S762" s="308"/>
    </row>
    <row r="763" spans="3:19" x14ac:dyDescent="0.3">
      <c r="C763" s="60"/>
      <c r="D763" s="308"/>
      <c r="F763" s="308"/>
      <c r="G763" s="308"/>
      <c r="I763" s="308"/>
      <c r="J763" s="308"/>
      <c r="L763" s="308"/>
      <c r="M763" s="308"/>
      <c r="O763" s="308"/>
      <c r="P763" s="308"/>
      <c r="R763" s="308"/>
      <c r="S763" s="308"/>
    </row>
    <row r="764" spans="3:19" x14ac:dyDescent="0.3">
      <c r="C764" s="60"/>
      <c r="D764" s="308"/>
      <c r="F764" s="308"/>
      <c r="G764" s="308"/>
      <c r="I764" s="308"/>
      <c r="J764" s="308"/>
      <c r="L764" s="308"/>
      <c r="M764" s="308"/>
      <c r="O764" s="308"/>
      <c r="P764" s="308"/>
      <c r="R764" s="308"/>
      <c r="S764" s="308"/>
    </row>
    <row r="765" spans="3:19" x14ac:dyDescent="0.3">
      <c r="C765" s="60"/>
      <c r="D765" s="308"/>
      <c r="F765" s="308"/>
      <c r="G765" s="308"/>
      <c r="I765" s="308"/>
      <c r="J765" s="308"/>
      <c r="L765" s="308"/>
      <c r="M765" s="308"/>
      <c r="O765" s="308"/>
      <c r="P765" s="308"/>
      <c r="R765" s="308"/>
      <c r="S765" s="308"/>
    </row>
    <row r="766" spans="3:19" x14ac:dyDescent="0.3">
      <c r="C766" s="60"/>
      <c r="D766" s="308"/>
      <c r="F766" s="308"/>
      <c r="G766" s="308"/>
      <c r="I766" s="308"/>
      <c r="J766" s="308"/>
      <c r="L766" s="308"/>
      <c r="M766" s="308"/>
      <c r="O766" s="308"/>
      <c r="P766" s="308"/>
      <c r="R766" s="308"/>
      <c r="S766" s="308"/>
    </row>
    <row r="767" spans="3:19" x14ac:dyDescent="0.3">
      <c r="C767" s="60"/>
      <c r="D767" s="308"/>
      <c r="F767" s="308"/>
      <c r="G767" s="308"/>
      <c r="I767" s="308"/>
      <c r="J767" s="308"/>
      <c r="L767" s="308"/>
      <c r="M767" s="308"/>
      <c r="O767" s="308"/>
      <c r="P767" s="308"/>
      <c r="R767" s="308"/>
      <c r="S767" s="308"/>
    </row>
    <row r="768" spans="3:19" x14ac:dyDescent="0.3">
      <c r="C768" s="60"/>
      <c r="D768" s="308"/>
      <c r="F768" s="308"/>
      <c r="G768" s="308"/>
      <c r="I768" s="308"/>
      <c r="J768" s="308"/>
      <c r="L768" s="308"/>
      <c r="M768" s="308"/>
      <c r="O768" s="308"/>
      <c r="P768" s="308"/>
      <c r="R768" s="308"/>
      <c r="S768" s="308"/>
    </row>
    <row r="769" spans="3:19" x14ac:dyDescent="0.3">
      <c r="C769" s="60"/>
      <c r="D769" s="308"/>
      <c r="F769" s="308"/>
      <c r="G769" s="308"/>
      <c r="I769" s="308"/>
      <c r="J769" s="308"/>
      <c r="L769" s="308"/>
      <c r="M769" s="308"/>
      <c r="O769" s="308"/>
      <c r="P769" s="308"/>
      <c r="R769" s="308"/>
      <c r="S769" s="308"/>
    </row>
    <row r="770" spans="3:19" x14ac:dyDescent="0.3">
      <c r="C770" s="60"/>
      <c r="D770" s="308"/>
      <c r="F770" s="308"/>
      <c r="G770" s="308"/>
      <c r="I770" s="308"/>
      <c r="J770" s="308"/>
      <c r="L770" s="308"/>
      <c r="M770" s="308"/>
      <c r="O770" s="308"/>
      <c r="P770" s="308"/>
      <c r="R770" s="308"/>
      <c r="S770" s="308"/>
    </row>
    <row r="771" spans="3:19" x14ac:dyDescent="0.3">
      <c r="C771" s="60"/>
      <c r="D771" s="308"/>
      <c r="F771" s="308"/>
      <c r="G771" s="308"/>
      <c r="I771" s="308"/>
      <c r="J771" s="308"/>
      <c r="L771" s="308"/>
      <c r="M771" s="308"/>
      <c r="O771" s="308"/>
      <c r="P771" s="308"/>
      <c r="R771" s="308"/>
      <c r="S771" s="308"/>
    </row>
    <row r="772" spans="3:19" x14ac:dyDescent="0.3">
      <c r="C772" s="60"/>
      <c r="D772" s="308"/>
      <c r="F772" s="308"/>
      <c r="G772" s="308"/>
      <c r="I772" s="308"/>
      <c r="J772" s="308"/>
      <c r="L772" s="308"/>
      <c r="M772" s="308"/>
      <c r="O772" s="308"/>
      <c r="P772" s="308"/>
      <c r="R772" s="308"/>
      <c r="S772" s="308"/>
    </row>
    <row r="773" spans="3:19" x14ac:dyDescent="0.3">
      <c r="C773" s="60"/>
      <c r="D773" s="308"/>
      <c r="F773" s="308"/>
      <c r="G773" s="308"/>
      <c r="I773" s="308"/>
      <c r="J773" s="308"/>
      <c r="L773" s="308"/>
      <c r="M773" s="308"/>
      <c r="O773" s="308"/>
      <c r="P773" s="308"/>
      <c r="R773" s="308"/>
      <c r="S773" s="308"/>
    </row>
    <row r="774" spans="3:19" x14ac:dyDescent="0.3">
      <c r="C774" s="60"/>
      <c r="D774" s="308"/>
      <c r="F774" s="308"/>
      <c r="G774" s="308"/>
      <c r="I774" s="308"/>
      <c r="J774" s="308"/>
      <c r="L774" s="308"/>
      <c r="M774" s="308"/>
      <c r="O774" s="308"/>
      <c r="P774" s="308"/>
      <c r="R774" s="308"/>
      <c r="S774" s="308"/>
    </row>
    <row r="775" spans="3:19" x14ac:dyDescent="0.3">
      <c r="C775" s="60"/>
      <c r="D775" s="308"/>
      <c r="F775" s="308"/>
      <c r="G775" s="308"/>
      <c r="I775" s="308"/>
      <c r="J775" s="308"/>
      <c r="L775" s="308"/>
      <c r="M775" s="308"/>
      <c r="O775" s="308"/>
      <c r="P775" s="308"/>
      <c r="R775" s="308"/>
      <c r="S775" s="308"/>
    </row>
    <row r="776" spans="3:19" x14ac:dyDescent="0.3">
      <c r="C776" s="60"/>
      <c r="D776" s="308"/>
      <c r="F776" s="308"/>
      <c r="G776" s="308"/>
      <c r="I776" s="308"/>
      <c r="J776" s="308"/>
      <c r="L776" s="308"/>
      <c r="M776" s="308"/>
      <c r="O776" s="308"/>
      <c r="P776" s="308"/>
      <c r="R776" s="308"/>
      <c r="S776" s="308"/>
    </row>
    <row r="777" spans="3:19" x14ac:dyDescent="0.3">
      <c r="C777" s="60"/>
      <c r="D777" s="308"/>
      <c r="F777" s="308"/>
      <c r="G777" s="308"/>
      <c r="I777" s="308"/>
      <c r="J777" s="308"/>
      <c r="L777" s="308"/>
      <c r="M777" s="308"/>
      <c r="O777" s="308"/>
      <c r="P777" s="308"/>
      <c r="R777" s="308"/>
      <c r="S777" s="308"/>
    </row>
    <row r="778" spans="3:19" x14ac:dyDescent="0.3">
      <c r="C778" s="60"/>
      <c r="D778" s="308"/>
      <c r="F778" s="308"/>
      <c r="G778" s="308"/>
      <c r="I778" s="308"/>
      <c r="J778" s="308"/>
      <c r="L778" s="308"/>
      <c r="M778" s="308"/>
      <c r="O778" s="308"/>
      <c r="P778" s="308"/>
      <c r="R778" s="308"/>
      <c r="S778" s="308"/>
    </row>
    <row r="779" spans="3:19" x14ac:dyDescent="0.3">
      <c r="C779" s="60"/>
      <c r="D779" s="308"/>
      <c r="F779" s="308"/>
      <c r="G779" s="308"/>
      <c r="I779" s="308"/>
      <c r="J779" s="308"/>
      <c r="L779" s="308"/>
      <c r="M779" s="308"/>
      <c r="O779" s="308"/>
      <c r="P779" s="308"/>
      <c r="R779" s="308"/>
      <c r="S779" s="308"/>
    </row>
    <row r="780" spans="3:19" x14ac:dyDescent="0.3">
      <c r="C780" s="60"/>
      <c r="D780" s="308"/>
      <c r="F780" s="308"/>
      <c r="G780" s="308"/>
      <c r="I780" s="308"/>
      <c r="J780" s="308"/>
      <c r="L780" s="308"/>
      <c r="M780" s="308"/>
      <c r="O780" s="308"/>
      <c r="P780" s="308"/>
      <c r="R780" s="308"/>
      <c r="S780" s="308"/>
    </row>
    <row r="781" spans="3:19" x14ac:dyDescent="0.3">
      <c r="C781" s="60"/>
      <c r="D781" s="308"/>
      <c r="F781" s="308"/>
      <c r="G781" s="308"/>
      <c r="I781" s="308"/>
      <c r="J781" s="308"/>
      <c r="L781" s="308"/>
      <c r="M781" s="308"/>
      <c r="O781" s="308"/>
      <c r="P781" s="308"/>
      <c r="R781" s="308"/>
      <c r="S781" s="308"/>
    </row>
    <row r="782" spans="3:19" x14ac:dyDescent="0.3">
      <c r="C782" s="60"/>
      <c r="D782" s="308"/>
      <c r="F782" s="308"/>
      <c r="G782" s="308"/>
      <c r="I782" s="308"/>
      <c r="J782" s="308"/>
      <c r="L782" s="308"/>
      <c r="M782" s="308"/>
      <c r="O782" s="308"/>
      <c r="P782" s="308"/>
      <c r="R782" s="308"/>
      <c r="S782" s="308"/>
    </row>
    <row r="783" spans="3:19" x14ac:dyDescent="0.3">
      <c r="C783" s="60"/>
      <c r="D783" s="308"/>
      <c r="F783" s="308"/>
      <c r="G783" s="308"/>
      <c r="I783" s="308"/>
      <c r="J783" s="308"/>
      <c r="L783" s="308"/>
      <c r="M783" s="308"/>
      <c r="O783" s="308"/>
      <c r="P783" s="308"/>
      <c r="R783" s="308"/>
      <c r="S783" s="308"/>
    </row>
    <row r="784" spans="3:19" x14ac:dyDescent="0.3">
      <c r="C784" s="60"/>
      <c r="D784" s="308"/>
      <c r="F784" s="308"/>
      <c r="G784" s="308"/>
      <c r="I784" s="308"/>
      <c r="J784" s="308"/>
      <c r="L784" s="308"/>
      <c r="M784" s="308"/>
      <c r="O784" s="308"/>
      <c r="P784" s="308"/>
      <c r="R784" s="308"/>
      <c r="S784" s="308"/>
    </row>
    <row r="785" spans="3:19" x14ac:dyDescent="0.3">
      <c r="C785" s="60"/>
      <c r="D785" s="308"/>
      <c r="F785" s="308"/>
      <c r="G785" s="308"/>
      <c r="I785" s="308"/>
      <c r="J785" s="308"/>
      <c r="L785" s="308"/>
      <c r="M785" s="308"/>
      <c r="O785" s="308"/>
      <c r="P785" s="308"/>
      <c r="R785" s="308"/>
      <c r="S785" s="308"/>
    </row>
    <row r="786" spans="3:19" x14ac:dyDescent="0.3">
      <c r="C786" s="60"/>
      <c r="D786" s="308"/>
      <c r="F786" s="308"/>
      <c r="G786" s="308"/>
      <c r="I786" s="308"/>
      <c r="J786" s="308"/>
      <c r="L786" s="308"/>
      <c r="M786" s="308"/>
      <c r="O786" s="308"/>
      <c r="P786" s="308"/>
      <c r="R786" s="308"/>
      <c r="S786" s="308"/>
    </row>
    <row r="787" spans="3:19" x14ac:dyDescent="0.3">
      <c r="C787" s="60"/>
      <c r="D787" s="308"/>
      <c r="F787" s="308"/>
      <c r="G787" s="308"/>
      <c r="I787" s="308"/>
      <c r="J787" s="308"/>
      <c r="L787" s="308"/>
      <c r="M787" s="308"/>
      <c r="O787" s="308"/>
      <c r="P787" s="308"/>
      <c r="R787" s="308"/>
      <c r="S787" s="308"/>
    </row>
    <row r="788" spans="3:19" x14ac:dyDescent="0.3">
      <c r="C788" s="60"/>
      <c r="D788" s="308"/>
      <c r="F788" s="308"/>
      <c r="G788" s="308"/>
      <c r="I788" s="308"/>
      <c r="J788" s="308"/>
      <c r="L788" s="308"/>
      <c r="M788" s="308"/>
      <c r="O788" s="308"/>
      <c r="P788" s="308"/>
      <c r="R788" s="308"/>
      <c r="S788" s="308"/>
    </row>
    <row r="789" spans="3:19" x14ac:dyDescent="0.3">
      <c r="C789" s="60"/>
      <c r="D789" s="308"/>
      <c r="F789" s="308"/>
      <c r="G789" s="308"/>
      <c r="I789" s="308"/>
      <c r="J789" s="308"/>
      <c r="L789" s="308"/>
      <c r="M789" s="308"/>
      <c r="O789" s="308"/>
      <c r="P789" s="308"/>
      <c r="R789" s="308"/>
      <c r="S789" s="308"/>
    </row>
    <row r="790" spans="3:19" x14ac:dyDescent="0.3">
      <c r="C790" s="60"/>
      <c r="D790" s="308"/>
      <c r="F790" s="308"/>
      <c r="G790" s="308"/>
      <c r="I790" s="308"/>
      <c r="J790" s="308"/>
      <c r="L790" s="308"/>
      <c r="M790" s="308"/>
      <c r="O790" s="308"/>
      <c r="P790" s="308"/>
      <c r="R790" s="308"/>
      <c r="S790" s="308"/>
    </row>
    <row r="791" spans="3:19" x14ac:dyDescent="0.3">
      <c r="C791" s="60"/>
      <c r="D791" s="308"/>
      <c r="F791" s="308"/>
      <c r="G791" s="308"/>
      <c r="I791" s="308"/>
      <c r="J791" s="308"/>
      <c r="L791" s="308"/>
      <c r="M791" s="308"/>
      <c r="O791" s="308"/>
      <c r="P791" s="308"/>
      <c r="R791" s="308"/>
      <c r="S791" s="308"/>
    </row>
    <row r="792" spans="3:19" x14ac:dyDescent="0.3">
      <c r="C792" s="60"/>
      <c r="D792" s="308"/>
      <c r="F792" s="308"/>
      <c r="G792" s="308"/>
      <c r="I792" s="308"/>
      <c r="J792" s="308"/>
      <c r="L792" s="308"/>
      <c r="M792" s="308"/>
      <c r="O792" s="308"/>
      <c r="P792" s="308"/>
      <c r="R792" s="308"/>
      <c r="S792" s="308"/>
    </row>
    <row r="793" spans="3:19" x14ac:dyDescent="0.3">
      <c r="C793" s="60"/>
      <c r="D793" s="308"/>
      <c r="F793" s="308"/>
      <c r="G793" s="308"/>
      <c r="I793" s="308"/>
      <c r="J793" s="308"/>
      <c r="L793" s="308"/>
      <c r="M793" s="308"/>
      <c r="O793" s="308"/>
      <c r="P793" s="308"/>
      <c r="R793" s="308"/>
      <c r="S793" s="308"/>
    </row>
    <row r="794" spans="3:19" x14ac:dyDescent="0.3">
      <c r="C794" s="60"/>
      <c r="D794" s="308"/>
      <c r="F794" s="308"/>
      <c r="G794" s="308"/>
      <c r="I794" s="308"/>
      <c r="J794" s="308"/>
      <c r="L794" s="308"/>
      <c r="M794" s="308"/>
      <c r="O794" s="308"/>
      <c r="P794" s="308"/>
      <c r="R794" s="308"/>
      <c r="S794" s="308"/>
    </row>
    <row r="795" spans="3:19" x14ac:dyDescent="0.3">
      <c r="C795" s="60"/>
      <c r="D795" s="308"/>
      <c r="F795" s="308"/>
      <c r="G795" s="308"/>
      <c r="I795" s="308"/>
      <c r="J795" s="308"/>
      <c r="L795" s="308"/>
      <c r="M795" s="308"/>
      <c r="O795" s="308"/>
      <c r="P795" s="308"/>
      <c r="R795" s="308"/>
      <c r="S795" s="308"/>
    </row>
    <row r="796" spans="3:19" x14ac:dyDescent="0.3">
      <c r="C796" s="60"/>
      <c r="D796" s="308"/>
      <c r="F796" s="308"/>
      <c r="G796" s="308"/>
      <c r="I796" s="308"/>
      <c r="J796" s="308"/>
      <c r="L796" s="308"/>
      <c r="M796" s="308"/>
      <c r="O796" s="308"/>
      <c r="P796" s="308"/>
      <c r="R796" s="308"/>
      <c r="S796" s="308"/>
    </row>
    <row r="797" spans="3:19" x14ac:dyDescent="0.3">
      <c r="C797" s="60"/>
      <c r="D797" s="308"/>
      <c r="F797" s="308"/>
      <c r="G797" s="308"/>
      <c r="I797" s="308"/>
      <c r="J797" s="308"/>
      <c r="L797" s="308"/>
      <c r="M797" s="308"/>
      <c r="O797" s="308"/>
      <c r="P797" s="308"/>
      <c r="R797" s="308"/>
      <c r="S797" s="308"/>
    </row>
    <row r="798" spans="3:19" x14ac:dyDescent="0.3">
      <c r="C798" s="60"/>
      <c r="D798" s="308"/>
      <c r="F798" s="308"/>
      <c r="G798" s="308"/>
      <c r="I798" s="308"/>
      <c r="J798" s="308"/>
      <c r="L798" s="308"/>
      <c r="M798" s="308"/>
      <c r="O798" s="308"/>
      <c r="P798" s="308"/>
      <c r="R798" s="308"/>
      <c r="S798" s="308"/>
    </row>
    <row r="799" spans="3:19" x14ac:dyDescent="0.3">
      <c r="C799" s="60"/>
      <c r="D799" s="308"/>
      <c r="F799" s="308"/>
      <c r="G799" s="308"/>
      <c r="I799" s="308"/>
      <c r="J799" s="308"/>
      <c r="L799" s="308"/>
      <c r="M799" s="308"/>
      <c r="O799" s="308"/>
      <c r="P799" s="308"/>
      <c r="R799" s="308"/>
      <c r="S799" s="308"/>
    </row>
    <row r="800" spans="3:19" x14ac:dyDescent="0.3">
      <c r="C800" s="60"/>
      <c r="D800" s="308"/>
      <c r="F800" s="308"/>
      <c r="G800" s="308"/>
      <c r="I800" s="308"/>
      <c r="J800" s="308"/>
      <c r="L800" s="308"/>
      <c r="M800" s="308"/>
      <c r="O800" s="308"/>
      <c r="P800" s="308"/>
      <c r="R800" s="308"/>
      <c r="S800" s="308"/>
    </row>
    <row r="801" spans="3:19" x14ac:dyDescent="0.3">
      <c r="C801" s="60"/>
      <c r="D801" s="308"/>
      <c r="F801" s="308"/>
      <c r="G801" s="308"/>
      <c r="I801" s="308"/>
      <c r="J801" s="308"/>
      <c r="L801" s="308"/>
      <c r="M801" s="308"/>
      <c r="O801" s="308"/>
      <c r="P801" s="308"/>
      <c r="R801" s="308"/>
      <c r="S801" s="308"/>
    </row>
    <row r="802" spans="3:19" x14ac:dyDescent="0.3">
      <c r="C802" s="60"/>
      <c r="D802" s="308"/>
      <c r="F802" s="308"/>
      <c r="G802" s="308"/>
      <c r="I802" s="308"/>
      <c r="J802" s="308"/>
      <c r="L802" s="308"/>
      <c r="M802" s="308"/>
      <c r="O802" s="308"/>
      <c r="P802" s="308"/>
      <c r="R802" s="308"/>
      <c r="S802" s="308"/>
    </row>
    <row r="803" spans="3:19" x14ac:dyDescent="0.3">
      <c r="C803" s="60"/>
      <c r="D803" s="308"/>
      <c r="F803" s="308"/>
      <c r="G803" s="308"/>
      <c r="I803" s="308"/>
      <c r="J803" s="308"/>
      <c r="L803" s="308"/>
      <c r="M803" s="308"/>
      <c r="O803" s="308"/>
      <c r="P803" s="308"/>
      <c r="R803" s="308"/>
      <c r="S803" s="308"/>
    </row>
    <row r="804" spans="3:19" x14ac:dyDescent="0.3">
      <c r="C804" s="60"/>
      <c r="D804" s="308"/>
      <c r="F804" s="308"/>
      <c r="G804" s="308"/>
      <c r="I804" s="308"/>
      <c r="J804" s="308"/>
      <c r="L804" s="308"/>
      <c r="M804" s="308"/>
      <c r="O804" s="308"/>
      <c r="P804" s="308"/>
      <c r="R804" s="308"/>
      <c r="S804" s="308"/>
    </row>
    <row r="805" spans="3:19" x14ac:dyDescent="0.3">
      <c r="C805" s="60"/>
      <c r="D805" s="308"/>
      <c r="F805" s="308"/>
      <c r="G805" s="308"/>
      <c r="I805" s="308"/>
      <c r="J805" s="308"/>
      <c r="L805" s="308"/>
      <c r="M805" s="308"/>
      <c r="O805" s="308"/>
      <c r="P805" s="308"/>
      <c r="R805" s="308"/>
      <c r="S805" s="308"/>
    </row>
    <row r="806" spans="3:19" x14ac:dyDescent="0.3">
      <c r="C806" s="60"/>
      <c r="D806" s="308"/>
      <c r="F806" s="308"/>
      <c r="G806" s="308"/>
      <c r="I806" s="308"/>
      <c r="J806" s="308"/>
      <c r="L806" s="308"/>
      <c r="M806" s="308"/>
      <c r="O806" s="308"/>
      <c r="P806" s="308"/>
      <c r="R806" s="308"/>
      <c r="S806" s="308"/>
    </row>
    <row r="807" spans="3:19" x14ac:dyDescent="0.3">
      <c r="C807" s="60"/>
      <c r="D807" s="308"/>
      <c r="F807" s="308"/>
      <c r="G807" s="308"/>
      <c r="I807" s="308"/>
      <c r="J807" s="308"/>
      <c r="L807" s="308"/>
      <c r="M807" s="308"/>
      <c r="O807" s="308"/>
      <c r="P807" s="308"/>
      <c r="R807" s="308"/>
      <c r="S807" s="308"/>
    </row>
    <row r="808" spans="3:19" x14ac:dyDescent="0.3">
      <c r="C808" s="60"/>
      <c r="D808" s="308"/>
      <c r="F808" s="308"/>
      <c r="G808" s="308"/>
      <c r="I808" s="308"/>
      <c r="J808" s="308"/>
      <c r="L808" s="308"/>
      <c r="M808" s="308"/>
      <c r="O808" s="308"/>
      <c r="P808" s="308"/>
      <c r="R808" s="308"/>
      <c r="S808" s="308"/>
    </row>
    <row r="809" spans="3:19" x14ac:dyDescent="0.3">
      <c r="C809" s="60"/>
      <c r="D809" s="308"/>
      <c r="F809" s="308"/>
      <c r="G809" s="308"/>
      <c r="I809" s="308"/>
      <c r="J809" s="308"/>
      <c r="L809" s="308"/>
      <c r="M809" s="308"/>
      <c r="O809" s="308"/>
      <c r="P809" s="308"/>
      <c r="R809" s="308"/>
      <c r="S809" s="308"/>
    </row>
    <row r="810" spans="3:19" x14ac:dyDescent="0.3">
      <c r="C810" s="60"/>
      <c r="D810" s="308"/>
      <c r="F810" s="308"/>
      <c r="G810" s="308"/>
      <c r="I810" s="308"/>
      <c r="J810" s="308"/>
      <c r="L810" s="308"/>
      <c r="M810" s="308"/>
      <c r="O810" s="308"/>
      <c r="P810" s="308"/>
      <c r="R810" s="308"/>
      <c r="S810" s="308"/>
    </row>
    <row r="811" spans="3:19" x14ac:dyDescent="0.3">
      <c r="C811" s="60"/>
      <c r="D811" s="308"/>
      <c r="F811" s="308"/>
      <c r="G811" s="308"/>
      <c r="I811" s="308"/>
      <c r="J811" s="308"/>
      <c r="L811" s="308"/>
      <c r="M811" s="308"/>
      <c r="O811" s="308"/>
      <c r="P811" s="308"/>
      <c r="R811" s="308"/>
      <c r="S811" s="308"/>
    </row>
    <row r="812" spans="3:19" x14ac:dyDescent="0.3">
      <c r="C812" s="60"/>
      <c r="D812" s="308"/>
      <c r="F812" s="308"/>
      <c r="G812" s="308"/>
      <c r="I812" s="308"/>
      <c r="J812" s="308"/>
      <c r="L812" s="308"/>
      <c r="M812" s="308"/>
      <c r="O812" s="308"/>
      <c r="P812" s="308"/>
      <c r="R812" s="308"/>
      <c r="S812" s="308"/>
    </row>
    <row r="813" spans="3:19" x14ac:dyDescent="0.3">
      <c r="C813" s="60"/>
      <c r="D813" s="308"/>
      <c r="F813" s="308"/>
      <c r="G813" s="308"/>
      <c r="I813" s="308"/>
      <c r="J813" s="308"/>
      <c r="L813" s="308"/>
      <c r="M813" s="308"/>
      <c r="O813" s="308"/>
      <c r="P813" s="308"/>
      <c r="R813" s="308"/>
      <c r="S813" s="308"/>
    </row>
    <row r="814" spans="3:19" x14ac:dyDescent="0.3">
      <c r="C814" s="60"/>
      <c r="D814" s="308"/>
      <c r="F814" s="308"/>
      <c r="G814" s="308"/>
      <c r="I814" s="308"/>
      <c r="J814" s="308"/>
      <c r="L814" s="308"/>
      <c r="M814" s="308"/>
      <c r="O814" s="308"/>
      <c r="P814" s="308"/>
      <c r="R814" s="308"/>
      <c r="S814" s="308"/>
    </row>
    <row r="815" spans="3:19" x14ac:dyDescent="0.3">
      <c r="C815" s="60"/>
      <c r="D815" s="308"/>
      <c r="F815" s="308"/>
      <c r="G815" s="308"/>
      <c r="I815" s="308"/>
      <c r="J815" s="308"/>
      <c r="L815" s="308"/>
      <c r="M815" s="308"/>
      <c r="O815" s="308"/>
      <c r="P815" s="308"/>
      <c r="R815" s="308"/>
      <c r="S815" s="308"/>
    </row>
    <row r="816" spans="3:19" x14ac:dyDescent="0.3">
      <c r="C816" s="60"/>
      <c r="D816" s="308"/>
      <c r="F816" s="308"/>
      <c r="G816" s="308"/>
      <c r="I816" s="308"/>
      <c r="J816" s="308"/>
      <c r="L816" s="308"/>
      <c r="M816" s="308"/>
      <c r="O816" s="308"/>
      <c r="P816" s="308"/>
      <c r="R816" s="308"/>
      <c r="S816" s="308"/>
    </row>
    <row r="817" spans="3:19" x14ac:dyDescent="0.3">
      <c r="C817" s="60"/>
      <c r="D817" s="308"/>
      <c r="F817" s="308"/>
      <c r="G817" s="308"/>
      <c r="I817" s="308"/>
      <c r="J817" s="308"/>
      <c r="L817" s="308"/>
      <c r="M817" s="308"/>
      <c r="O817" s="308"/>
      <c r="P817" s="308"/>
      <c r="R817" s="308"/>
      <c r="S817" s="308"/>
    </row>
    <row r="818" spans="3:19" x14ac:dyDescent="0.3">
      <c r="C818" s="60"/>
      <c r="D818" s="308"/>
      <c r="F818" s="308"/>
      <c r="G818" s="308"/>
      <c r="I818" s="308"/>
      <c r="J818" s="308"/>
      <c r="L818" s="308"/>
      <c r="M818" s="308"/>
      <c r="O818" s="308"/>
      <c r="P818" s="308"/>
      <c r="R818" s="308"/>
      <c r="S818" s="308"/>
    </row>
    <row r="819" spans="3:19" x14ac:dyDescent="0.3">
      <c r="C819" s="60"/>
      <c r="D819" s="308"/>
      <c r="F819" s="308"/>
      <c r="G819" s="308"/>
      <c r="I819" s="308"/>
      <c r="J819" s="308"/>
      <c r="L819" s="308"/>
      <c r="M819" s="308"/>
      <c r="O819" s="308"/>
      <c r="P819" s="308"/>
      <c r="R819" s="308"/>
      <c r="S819" s="308"/>
    </row>
    <row r="820" spans="3:19" x14ac:dyDescent="0.3">
      <c r="C820" s="60"/>
      <c r="D820" s="308"/>
      <c r="F820" s="308"/>
      <c r="G820" s="308"/>
      <c r="I820" s="308"/>
      <c r="J820" s="308"/>
      <c r="L820" s="308"/>
      <c r="M820" s="308"/>
      <c r="O820" s="308"/>
      <c r="P820" s="308"/>
      <c r="R820" s="308"/>
      <c r="S820" s="308"/>
    </row>
    <row r="821" spans="3:19" x14ac:dyDescent="0.3">
      <c r="C821" s="60"/>
      <c r="D821" s="308"/>
      <c r="F821" s="308"/>
      <c r="G821" s="308"/>
      <c r="I821" s="308"/>
      <c r="J821" s="308"/>
      <c r="L821" s="308"/>
      <c r="M821" s="308"/>
      <c r="O821" s="308"/>
      <c r="P821" s="308"/>
      <c r="R821" s="308"/>
      <c r="S821" s="308"/>
    </row>
    <row r="822" spans="3:19" x14ac:dyDescent="0.3">
      <c r="C822" s="60"/>
      <c r="D822" s="308"/>
      <c r="F822" s="308"/>
      <c r="G822" s="308"/>
      <c r="I822" s="308"/>
      <c r="J822" s="308"/>
      <c r="L822" s="308"/>
      <c r="M822" s="308"/>
      <c r="O822" s="308"/>
      <c r="P822" s="308"/>
      <c r="R822" s="308"/>
      <c r="S822" s="308"/>
    </row>
    <row r="823" spans="3:19" x14ac:dyDescent="0.3">
      <c r="C823" s="60"/>
      <c r="D823" s="308"/>
      <c r="F823" s="308"/>
      <c r="G823" s="308"/>
      <c r="I823" s="308"/>
      <c r="J823" s="308"/>
      <c r="L823" s="308"/>
      <c r="M823" s="308"/>
      <c r="O823" s="308"/>
      <c r="P823" s="308"/>
      <c r="R823" s="308"/>
      <c r="S823" s="308"/>
    </row>
    <row r="824" spans="3:19" x14ac:dyDescent="0.3">
      <c r="C824" s="60"/>
      <c r="D824" s="308"/>
      <c r="F824" s="308"/>
      <c r="G824" s="308"/>
      <c r="I824" s="308"/>
      <c r="J824" s="308"/>
      <c r="L824" s="308"/>
      <c r="M824" s="308"/>
      <c r="O824" s="308"/>
      <c r="P824" s="308"/>
      <c r="R824" s="308"/>
      <c r="S824" s="308"/>
    </row>
    <row r="825" spans="3:19" x14ac:dyDescent="0.3">
      <c r="C825" s="60"/>
      <c r="D825" s="308"/>
      <c r="F825" s="308"/>
      <c r="G825" s="308"/>
      <c r="I825" s="308"/>
      <c r="J825" s="308"/>
      <c r="L825" s="308"/>
      <c r="M825" s="308"/>
      <c r="O825" s="308"/>
      <c r="P825" s="308"/>
      <c r="R825" s="308"/>
      <c r="S825" s="308"/>
    </row>
    <row r="826" spans="3:19" x14ac:dyDescent="0.3">
      <c r="C826" s="60"/>
      <c r="D826" s="308"/>
      <c r="F826" s="308"/>
      <c r="G826" s="308"/>
      <c r="I826" s="308"/>
      <c r="J826" s="308"/>
      <c r="L826" s="308"/>
      <c r="M826" s="308"/>
      <c r="O826" s="308"/>
      <c r="P826" s="308"/>
      <c r="R826" s="308"/>
      <c r="S826" s="308"/>
    </row>
    <row r="827" spans="3:19" x14ac:dyDescent="0.3">
      <c r="C827" s="60"/>
      <c r="D827" s="308"/>
      <c r="F827" s="308"/>
      <c r="G827" s="308"/>
      <c r="I827" s="308"/>
      <c r="J827" s="308"/>
      <c r="L827" s="308"/>
      <c r="M827" s="308"/>
      <c r="O827" s="308"/>
      <c r="P827" s="308"/>
      <c r="R827" s="308"/>
      <c r="S827" s="308"/>
    </row>
    <row r="828" spans="3:19" x14ac:dyDescent="0.3">
      <c r="C828" s="60"/>
      <c r="D828" s="308"/>
      <c r="F828" s="308"/>
      <c r="G828" s="308"/>
      <c r="I828" s="308"/>
      <c r="J828" s="308"/>
      <c r="L828" s="308"/>
      <c r="M828" s="308"/>
      <c r="O828" s="308"/>
      <c r="P828" s="308"/>
      <c r="R828" s="308"/>
      <c r="S828" s="308"/>
    </row>
    <row r="829" spans="3:19" x14ac:dyDescent="0.3">
      <c r="C829" s="60"/>
      <c r="D829" s="308"/>
      <c r="F829" s="308"/>
      <c r="G829" s="308"/>
      <c r="I829" s="308"/>
      <c r="J829" s="308"/>
      <c r="L829" s="308"/>
      <c r="M829" s="308"/>
      <c r="O829" s="308"/>
      <c r="P829" s="308"/>
      <c r="R829" s="308"/>
      <c r="S829" s="308"/>
    </row>
    <row r="830" spans="3:19" x14ac:dyDescent="0.3">
      <c r="C830" s="60"/>
      <c r="D830" s="308"/>
      <c r="F830" s="308"/>
      <c r="G830" s="308"/>
      <c r="I830" s="308"/>
      <c r="J830" s="308"/>
      <c r="L830" s="308"/>
      <c r="M830" s="308"/>
      <c r="O830" s="308"/>
      <c r="P830" s="308"/>
      <c r="R830" s="308"/>
      <c r="S830" s="308"/>
    </row>
    <row r="831" spans="3:19" x14ac:dyDescent="0.3">
      <c r="C831" s="60"/>
      <c r="D831" s="308"/>
      <c r="F831" s="308"/>
      <c r="G831" s="308"/>
      <c r="I831" s="308"/>
      <c r="J831" s="308"/>
      <c r="L831" s="308"/>
      <c r="M831" s="308"/>
      <c r="O831" s="308"/>
      <c r="P831" s="308"/>
      <c r="R831" s="308"/>
      <c r="S831" s="308"/>
    </row>
    <row r="832" spans="3:19" x14ac:dyDescent="0.3">
      <c r="C832" s="60"/>
      <c r="D832" s="308"/>
      <c r="F832" s="308"/>
      <c r="G832" s="308"/>
      <c r="I832" s="308"/>
      <c r="J832" s="308"/>
      <c r="L832" s="308"/>
      <c r="M832" s="308"/>
      <c r="O832" s="308"/>
      <c r="P832" s="308"/>
      <c r="R832" s="308"/>
      <c r="S832" s="308"/>
    </row>
    <row r="833" spans="3:19" x14ac:dyDescent="0.3">
      <c r="C833" s="60"/>
      <c r="D833" s="308"/>
      <c r="F833" s="308"/>
      <c r="G833" s="308"/>
      <c r="I833" s="308"/>
      <c r="J833" s="308"/>
      <c r="L833" s="308"/>
      <c r="M833" s="308"/>
      <c r="O833" s="308"/>
      <c r="P833" s="308"/>
      <c r="R833" s="308"/>
      <c r="S833" s="308"/>
    </row>
    <row r="834" spans="3:19" x14ac:dyDescent="0.3">
      <c r="C834" s="60"/>
      <c r="D834" s="308"/>
      <c r="F834" s="308"/>
      <c r="G834" s="308"/>
      <c r="I834" s="308"/>
      <c r="J834" s="308"/>
      <c r="L834" s="308"/>
      <c r="M834" s="308"/>
      <c r="O834" s="308"/>
      <c r="P834" s="308"/>
      <c r="R834" s="308"/>
      <c r="S834" s="308"/>
    </row>
    <row r="835" spans="3:19" x14ac:dyDescent="0.3">
      <c r="C835" s="60"/>
      <c r="D835" s="308"/>
      <c r="F835" s="308"/>
      <c r="G835" s="308"/>
      <c r="I835" s="308"/>
      <c r="J835" s="308"/>
      <c r="L835" s="308"/>
      <c r="M835" s="308"/>
      <c r="O835" s="308"/>
      <c r="P835" s="308"/>
      <c r="R835" s="308"/>
      <c r="S835" s="308"/>
    </row>
    <row r="836" spans="3:19" x14ac:dyDescent="0.3">
      <c r="C836" s="60"/>
      <c r="D836" s="308"/>
      <c r="F836" s="308"/>
      <c r="G836" s="308"/>
      <c r="I836" s="308"/>
      <c r="J836" s="308"/>
      <c r="L836" s="308"/>
      <c r="M836" s="308"/>
      <c r="O836" s="308"/>
      <c r="P836" s="308"/>
      <c r="R836" s="308"/>
      <c r="S836" s="308"/>
    </row>
    <row r="837" spans="3:19" x14ac:dyDescent="0.3">
      <c r="C837" s="60"/>
      <c r="D837" s="308"/>
      <c r="F837" s="308"/>
      <c r="G837" s="308"/>
      <c r="I837" s="308"/>
      <c r="J837" s="308"/>
      <c r="L837" s="308"/>
      <c r="M837" s="308"/>
      <c r="O837" s="308"/>
      <c r="P837" s="308"/>
      <c r="R837" s="308"/>
      <c r="S837" s="308"/>
    </row>
    <row r="838" spans="3:19" x14ac:dyDescent="0.3">
      <c r="C838" s="60"/>
      <c r="D838" s="308"/>
      <c r="F838" s="308"/>
      <c r="G838" s="308"/>
      <c r="I838" s="308"/>
      <c r="J838" s="308"/>
      <c r="L838" s="308"/>
      <c r="M838" s="308"/>
      <c r="O838" s="308"/>
      <c r="P838" s="308"/>
      <c r="R838" s="308"/>
      <c r="S838" s="308"/>
    </row>
    <row r="839" spans="3:19" x14ac:dyDescent="0.3">
      <c r="C839" s="60"/>
      <c r="D839" s="308"/>
      <c r="F839" s="308"/>
      <c r="G839" s="308"/>
      <c r="I839" s="308"/>
      <c r="J839" s="308"/>
      <c r="L839" s="308"/>
      <c r="M839" s="308"/>
      <c r="O839" s="308"/>
      <c r="P839" s="308"/>
      <c r="R839" s="308"/>
      <c r="S839" s="308"/>
    </row>
    <row r="840" spans="3:19" x14ac:dyDescent="0.3">
      <c r="C840" s="60"/>
      <c r="D840" s="308"/>
      <c r="F840" s="308"/>
      <c r="G840" s="308"/>
      <c r="I840" s="308"/>
      <c r="J840" s="308"/>
      <c r="L840" s="308"/>
      <c r="M840" s="308"/>
      <c r="O840" s="308"/>
      <c r="P840" s="308"/>
      <c r="R840" s="308"/>
      <c r="S840" s="308"/>
    </row>
    <row r="841" spans="3:19" x14ac:dyDescent="0.3">
      <c r="C841" s="60"/>
      <c r="D841" s="308"/>
      <c r="F841" s="308"/>
      <c r="G841" s="308"/>
      <c r="I841" s="308"/>
      <c r="J841" s="308"/>
      <c r="L841" s="308"/>
      <c r="M841" s="308"/>
      <c r="O841" s="308"/>
      <c r="P841" s="308"/>
      <c r="R841" s="308"/>
      <c r="S841" s="308"/>
    </row>
    <row r="842" spans="3:19" x14ac:dyDescent="0.3">
      <c r="C842" s="60"/>
      <c r="D842" s="308"/>
      <c r="F842" s="308"/>
      <c r="G842" s="308"/>
      <c r="I842" s="308"/>
      <c r="J842" s="308"/>
      <c r="L842" s="308"/>
      <c r="M842" s="308"/>
      <c r="O842" s="308"/>
      <c r="P842" s="308"/>
      <c r="R842" s="308"/>
      <c r="S842" s="308"/>
    </row>
    <row r="843" spans="3:19" x14ac:dyDescent="0.3">
      <c r="C843" s="60"/>
      <c r="D843" s="308"/>
      <c r="F843" s="308"/>
      <c r="G843" s="308"/>
      <c r="I843" s="308"/>
      <c r="J843" s="308"/>
      <c r="L843" s="308"/>
      <c r="M843" s="308"/>
      <c r="O843" s="308"/>
      <c r="P843" s="308"/>
      <c r="R843" s="308"/>
      <c r="S843" s="308"/>
    </row>
    <row r="844" spans="3:19" x14ac:dyDescent="0.3">
      <c r="C844" s="60"/>
      <c r="D844" s="308"/>
      <c r="F844" s="308"/>
      <c r="G844" s="308"/>
      <c r="I844" s="308"/>
      <c r="J844" s="308"/>
      <c r="L844" s="308"/>
      <c r="M844" s="308"/>
      <c r="O844" s="308"/>
      <c r="P844" s="308"/>
      <c r="R844" s="308"/>
      <c r="S844" s="308"/>
    </row>
    <row r="845" spans="3:19" x14ac:dyDescent="0.3">
      <c r="C845" s="60"/>
      <c r="D845" s="308"/>
      <c r="F845" s="308"/>
      <c r="G845" s="308"/>
      <c r="I845" s="308"/>
      <c r="J845" s="308"/>
      <c r="L845" s="308"/>
      <c r="M845" s="308"/>
      <c r="O845" s="308"/>
      <c r="P845" s="308"/>
      <c r="R845" s="308"/>
      <c r="S845" s="308"/>
    </row>
    <row r="846" spans="3:19" x14ac:dyDescent="0.3">
      <c r="C846" s="60"/>
      <c r="D846" s="308"/>
      <c r="F846" s="308"/>
      <c r="G846" s="308"/>
      <c r="I846" s="308"/>
      <c r="J846" s="308"/>
      <c r="L846" s="308"/>
      <c r="M846" s="308"/>
      <c r="O846" s="308"/>
      <c r="P846" s="308"/>
      <c r="R846" s="308"/>
      <c r="S846" s="308"/>
    </row>
    <row r="847" spans="3:19" x14ac:dyDescent="0.3">
      <c r="C847" s="60"/>
      <c r="D847" s="308"/>
      <c r="F847" s="308"/>
      <c r="G847" s="308"/>
      <c r="I847" s="308"/>
      <c r="J847" s="308"/>
      <c r="L847" s="308"/>
      <c r="M847" s="308"/>
      <c r="O847" s="308"/>
      <c r="P847" s="308"/>
      <c r="R847" s="308"/>
      <c r="S847" s="308"/>
    </row>
    <row r="848" spans="3:19" x14ac:dyDescent="0.3">
      <c r="C848" s="60"/>
      <c r="D848" s="308"/>
      <c r="F848" s="308"/>
      <c r="G848" s="308"/>
      <c r="I848" s="308"/>
      <c r="J848" s="308"/>
      <c r="L848" s="308"/>
      <c r="M848" s="308"/>
      <c r="O848" s="308"/>
      <c r="P848" s="308"/>
      <c r="R848" s="308"/>
      <c r="S848" s="308"/>
    </row>
    <row r="849" spans="3:19" x14ac:dyDescent="0.3">
      <c r="C849" s="60"/>
      <c r="D849" s="308"/>
      <c r="F849" s="308"/>
      <c r="G849" s="308"/>
      <c r="I849" s="308"/>
      <c r="J849" s="308"/>
      <c r="L849" s="308"/>
      <c r="M849" s="308"/>
      <c r="O849" s="308"/>
      <c r="P849" s="308"/>
      <c r="R849" s="308"/>
      <c r="S849" s="308"/>
    </row>
    <row r="850" spans="3:19" x14ac:dyDescent="0.3">
      <c r="C850" s="60"/>
      <c r="D850" s="308"/>
      <c r="F850" s="308"/>
      <c r="G850" s="308"/>
      <c r="I850" s="308"/>
      <c r="J850" s="308"/>
      <c r="L850" s="308"/>
      <c r="M850" s="308"/>
      <c r="O850" s="308"/>
      <c r="P850" s="308"/>
      <c r="R850" s="308"/>
      <c r="S850" s="308"/>
    </row>
    <row r="851" spans="3:19" x14ac:dyDescent="0.3">
      <c r="C851" s="60"/>
      <c r="D851" s="308"/>
      <c r="F851" s="308"/>
      <c r="G851" s="308"/>
      <c r="I851" s="308"/>
      <c r="J851" s="308"/>
      <c r="L851" s="308"/>
      <c r="M851" s="308"/>
      <c r="O851" s="308"/>
      <c r="P851" s="308"/>
      <c r="R851" s="308"/>
      <c r="S851" s="308"/>
    </row>
    <row r="852" spans="3:19" x14ac:dyDescent="0.3">
      <c r="C852" s="60"/>
      <c r="D852" s="308"/>
      <c r="F852" s="308"/>
      <c r="G852" s="308"/>
      <c r="I852" s="308"/>
      <c r="J852" s="308"/>
      <c r="L852" s="308"/>
      <c r="M852" s="308"/>
      <c r="O852" s="308"/>
      <c r="P852" s="308"/>
      <c r="R852" s="308"/>
      <c r="S852" s="308"/>
    </row>
    <row r="853" spans="3:19" x14ac:dyDescent="0.3">
      <c r="C853" s="60"/>
      <c r="D853" s="308"/>
      <c r="F853" s="308"/>
      <c r="G853" s="308"/>
      <c r="I853" s="308"/>
      <c r="J853" s="308"/>
      <c r="L853" s="308"/>
      <c r="M853" s="308"/>
      <c r="O853" s="308"/>
      <c r="P853" s="308"/>
      <c r="R853" s="308"/>
      <c r="S853" s="308"/>
    </row>
    <row r="854" spans="3:19" x14ac:dyDescent="0.3">
      <c r="C854" s="60"/>
      <c r="D854" s="308"/>
      <c r="F854" s="308"/>
      <c r="G854" s="308"/>
      <c r="I854" s="308"/>
      <c r="J854" s="308"/>
      <c r="L854" s="308"/>
      <c r="M854" s="308"/>
      <c r="O854" s="308"/>
      <c r="P854" s="308"/>
      <c r="R854" s="308"/>
      <c r="S854" s="308"/>
    </row>
    <row r="855" spans="3:19" x14ac:dyDescent="0.3">
      <c r="C855" s="60"/>
      <c r="D855" s="308"/>
      <c r="F855" s="308"/>
      <c r="G855" s="308"/>
      <c r="I855" s="308"/>
      <c r="J855" s="308"/>
      <c r="L855" s="308"/>
      <c r="M855" s="308"/>
      <c r="O855" s="308"/>
      <c r="P855" s="308"/>
      <c r="R855" s="308"/>
      <c r="S855" s="308"/>
    </row>
    <row r="856" spans="3:19" x14ac:dyDescent="0.3">
      <c r="C856" s="60"/>
      <c r="D856" s="308"/>
      <c r="F856" s="308"/>
      <c r="G856" s="308"/>
      <c r="I856" s="308"/>
      <c r="J856" s="308"/>
      <c r="L856" s="308"/>
      <c r="M856" s="308"/>
      <c r="O856" s="308"/>
      <c r="P856" s="308"/>
      <c r="R856" s="308"/>
      <c r="S856" s="308"/>
    </row>
    <row r="857" spans="3:19" x14ac:dyDescent="0.3">
      <c r="C857" s="60"/>
      <c r="D857" s="308"/>
      <c r="F857" s="308"/>
      <c r="G857" s="308"/>
      <c r="I857" s="308"/>
      <c r="J857" s="308"/>
      <c r="L857" s="308"/>
      <c r="M857" s="308"/>
      <c r="O857" s="308"/>
      <c r="P857" s="308"/>
      <c r="R857" s="308"/>
      <c r="S857" s="308"/>
    </row>
    <row r="858" spans="3:19" x14ac:dyDescent="0.3">
      <c r="C858" s="60"/>
      <c r="D858" s="308"/>
      <c r="F858" s="308"/>
      <c r="G858" s="308"/>
      <c r="I858" s="308"/>
      <c r="J858" s="308"/>
      <c r="L858" s="308"/>
      <c r="M858" s="308"/>
      <c r="O858" s="308"/>
      <c r="P858" s="308"/>
      <c r="R858" s="308"/>
      <c r="S858" s="308"/>
    </row>
    <row r="859" spans="3:19" x14ac:dyDescent="0.3">
      <c r="C859" s="60"/>
      <c r="D859" s="308"/>
      <c r="F859" s="308"/>
      <c r="G859" s="308"/>
      <c r="I859" s="308"/>
      <c r="J859" s="308"/>
      <c r="L859" s="308"/>
      <c r="M859" s="308"/>
      <c r="O859" s="308"/>
      <c r="P859" s="308"/>
      <c r="R859" s="308"/>
      <c r="S859" s="308"/>
    </row>
    <row r="860" spans="3:19" x14ac:dyDescent="0.3">
      <c r="C860" s="60"/>
      <c r="D860" s="308"/>
      <c r="F860" s="308"/>
      <c r="G860" s="308"/>
      <c r="I860" s="308"/>
      <c r="J860" s="308"/>
      <c r="L860" s="308"/>
      <c r="M860" s="308"/>
      <c r="O860" s="308"/>
      <c r="P860" s="308"/>
      <c r="R860" s="308"/>
      <c r="S860" s="308"/>
    </row>
    <row r="861" spans="3:19" x14ac:dyDescent="0.3">
      <c r="C861" s="60"/>
      <c r="D861" s="308"/>
      <c r="F861" s="308"/>
      <c r="G861" s="308"/>
      <c r="I861" s="308"/>
      <c r="J861" s="308"/>
      <c r="L861" s="308"/>
      <c r="M861" s="308"/>
      <c r="O861" s="308"/>
      <c r="P861" s="308"/>
      <c r="R861" s="308"/>
      <c r="S861" s="308"/>
    </row>
    <row r="862" spans="3:19" x14ac:dyDescent="0.3">
      <c r="C862" s="60"/>
      <c r="D862" s="308"/>
      <c r="F862" s="308"/>
      <c r="G862" s="308"/>
      <c r="I862" s="308"/>
      <c r="J862" s="308"/>
      <c r="L862" s="308"/>
      <c r="M862" s="308"/>
      <c r="O862" s="308"/>
      <c r="P862" s="308"/>
      <c r="R862" s="308"/>
      <c r="S862" s="308"/>
    </row>
    <row r="863" spans="3:19" x14ac:dyDescent="0.3">
      <c r="C863" s="60"/>
      <c r="D863" s="308"/>
      <c r="F863" s="308"/>
      <c r="G863" s="308"/>
      <c r="I863" s="308"/>
      <c r="J863" s="308"/>
      <c r="L863" s="308"/>
      <c r="M863" s="308"/>
      <c r="O863" s="308"/>
      <c r="P863" s="308"/>
      <c r="R863" s="308"/>
      <c r="S863" s="308"/>
    </row>
    <row r="864" spans="3:19" x14ac:dyDescent="0.3">
      <c r="C864" s="60"/>
      <c r="D864" s="308"/>
      <c r="F864" s="308"/>
      <c r="G864" s="308"/>
      <c r="I864" s="308"/>
      <c r="J864" s="308"/>
      <c r="L864" s="308"/>
      <c r="M864" s="308"/>
      <c r="O864" s="308"/>
      <c r="P864" s="308"/>
      <c r="R864" s="308"/>
      <c r="S864" s="308"/>
    </row>
    <row r="865" spans="3:19" x14ac:dyDescent="0.3">
      <c r="C865" s="60"/>
      <c r="D865" s="308"/>
      <c r="F865" s="308"/>
      <c r="G865" s="308"/>
      <c r="I865" s="308"/>
      <c r="J865" s="308"/>
      <c r="L865" s="308"/>
      <c r="M865" s="308"/>
      <c r="O865" s="308"/>
      <c r="P865" s="308"/>
      <c r="R865" s="308"/>
      <c r="S865" s="308"/>
    </row>
    <row r="866" spans="3:19" x14ac:dyDescent="0.3">
      <c r="C866" s="60"/>
      <c r="D866" s="308"/>
      <c r="F866" s="308"/>
      <c r="G866" s="308"/>
      <c r="I866" s="308"/>
      <c r="J866" s="308"/>
      <c r="L866" s="308"/>
      <c r="M866" s="308"/>
      <c r="O866" s="308"/>
      <c r="P866" s="308"/>
      <c r="R866" s="308"/>
      <c r="S866" s="308"/>
    </row>
    <row r="867" spans="3:19" x14ac:dyDescent="0.3">
      <c r="C867" s="60"/>
      <c r="D867" s="308"/>
      <c r="F867" s="308"/>
      <c r="G867" s="308"/>
      <c r="I867" s="308"/>
      <c r="J867" s="308"/>
      <c r="L867" s="308"/>
      <c r="M867" s="308"/>
      <c r="O867" s="308"/>
      <c r="P867" s="308"/>
      <c r="R867" s="308"/>
      <c r="S867" s="308"/>
    </row>
    <row r="868" spans="3:19" x14ac:dyDescent="0.3">
      <c r="C868" s="60"/>
      <c r="D868" s="308"/>
      <c r="F868" s="308"/>
      <c r="G868" s="308"/>
      <c r="I868" s="308"/>
      <c r="J868" s="308"/>
      <c r="L868" s="308"/>
      <c r="M868" s="308"/>
      <c r="O868" s="308"/>
      <c r="P868" s="308"/>
      <c r="R868" s="308"/>
      <c r="S868" s="308"/>
    </row>
    <row r="869" spans="3:19" x14ac:dyDescent="0.3">
      <c r="C869" s="60"/>
      <c r="D869" s="308"/>
      <c r="F869" s="308"/>
      <c r="G869" s="308"/>
      <c r="I869" s="308"/>
      <c r="J869" s="308"/>
      <c r="L869" s="308"/>
      <c r="M869" s="308"/>
      <c r="O869" s="308"/>
      <c r="P869" s="308"/>
      <c r="R869" s="308"/>
      <c r="S869" s="308"/>
    </row>
    <row r="870" spans="3:19" x14ac:dyDescent="0.3">
      <c r="C870" s="60"/>
      <c r="D870" s="308"/>
      <c r="F870" s="308"/>
      <c r="G870" s="308"/>
      <c r="I870" s="308"/>
      <c r="J870" s="308"/>
      <c r="L870" s="308"/>
      <c r="M870" s="308"/>
      <c r="O870" s="308"/>
      <c r="P870" s="308"/>
      <c r="R870" s="308"/>
      <c r="S870" s="308"/>
    </row>
    <row r="871" spans="3:19" x14ac:dyDescent="0.3">
      <c r="C871" s="60"/>
      <c r="D871" s="308"/>
      <c r="F871" s="308"/>
      <c r="G871" s="308"/>
      <c r="I871" s="308"/>
      <c r="J871" s="308"/>
      <c r="L871" s="308"/>
      <c r="M871" s="308"/>
      <c r="O871" s="308"/>
      <c r="P871" s="308"/>
      <c r="R871" s="308"/>
      <c r="S871" s="308"/>
    </row>
    <row r="872" spans="3:19" x14ac:dyDescent="0.3">
      <c r="C872" s="60"/>
      <c r="D872" s="308"/>
      <c r="F872" s="308"/>
      <c r="G872" s="308"/>
      <c r="I872" s="308"/>
      <c r="J872" s="308"/>
      <c r="L872" s="308"/>
      <c r="M872" s="308"/>
      <c r="O872" s="308"/>
      <c r="P872" s="308"/>
      <c r="R872" s="308"/>
      <c r="S872" s="308"/>
    </row>
    <row r="873" spans="3:19" x14ac:dyDescent="0.3">
      <c r="C873" s="60"/>
      <c r="D873" s="308"/>
      <c r="F873" s="308"/>
      <c r="G873" s="308"/>
      <c r="I873" s="308"/>
      <c r="J873" s="308"/>
      <c r="L873" s="308"/>
      <c r="M873" s="308"/>
      <c r="O873" s="308"/>
      <c r="P873" s="308"/>
      <c r="R873" s="308"/>
      <c r="S873" s="308"/>
    </row>
    <row r="874" spans="3:19" x14ac:dyDescent="0.3">
      <c r="C874" s="60"/>
      <c r="D874" s="308"/>
      <c r="F874" s="308"/>
      <c r="G874" s="308"/>
      <c r="I874" s="308"/>
      <c r="J874" s="308"/>
      <c r="L874" s="308"/>
      <c r="M874" s="308"/>
      <c r="O874" s="308"/>
      <c r="P874" s="308"/>
      <c r="R874" s="308"/>
      <c r="S874" s="308"/>
    </row>
    <row r="875" spans="3:19" x14ac:dyDescent="0.3">
      <c r="C875" s="60"/>
      <c r="D875" s="308"/>
      <c r="F875" s="308"/>
      <c r="G875" s="308"/>
      <c r="I875" s="308"/>
      <c r="J875" s="308"/>
      <c r="L875" s="308"/>
      <c r="M875" s="308"/>
      <c r="O875" s="308"/>
      <c r="P875" s="308"/>
      <c r="R875" s="308"/>
      <c r="S875" s="308"/>
    </row>
    <row r="876" spans="3:19" x14ac:dyDescent="0.3">
      <c r="C876" s="60"/>
      <c r="D876" s="308"/>
      <c r="F876" s="308"/>
      <c r="G876" s="308"/>
      <c r="I876" s="308"/>
      <c r="J876" s="308"/>
      <c r="L876" s="308"/>
      <c r="M876" s="308"/>
      <c r="O876" s="308"/>
      <c r="P876" s="308"/>
      <c r="R876" s="308"/>
      <c r="S876" s="308"/>
    </row>
    <row r="877" spans="3:19" x14ac:dyDescent="0.3">
      <c r="C877" s="60"/>
      <c r="D877" s="308"/>
      <c r="F877" s="308"/>
      <c r="G877" s="308"/>
      <c r="I877" s="308"/>
      <c r="J877" s="308"/>
      <c r="L877" s="308"/>
      <c r="M877" s="308"/>
      <c r="O877" s="308"/>
      <c r="P877" s="308"/>
      <c r="R877" s="308"/>
      <c r="S877" s="308"/>
    </row>
    <row r="878" spans="3:19" x14ac:dyDescent="0.3">
      <c r="C878" s="60"/>
      <c r="D878" s="308"/>
      <c r="F878" s="308"/>
      <c r="G878" s="308"/>
      <c r="I878" s="308"/>
      <c r="J878" s="308"/>
      <c r="L878" s="308"/>
      <c r="M878" s="308"/>
      <c r="O878" s="308"/>
      <c r="P878" s="308"/>
      <c r="R878" s="308"/>
      <c r="S878" s="308"/>
    </row>
    <row r="879" spans="3:19" x14ac:dyDescent="0.3">
      <c r="C879" s="60"/>
      <c r="D879" s="308"/>
      <c r="F879" s="308"/>
      <c r="G879" s="308"/>
      <c r="I879" s="308"/>
      <c r="J879" s="308"/>
      <c r="L879" s="308"/>
      <c r="M879" s="308"/>
      <c r="O879" s="308"/>
      <c r="P879" s="308"/>
      <c r="R879" s="308"/>
      <c r="S879" s="308"/>
    </row>
    <row r="880" spans="3:19" x14ac:dyDescent="0.3">
      <c r="C880" s="60"/>
      <c r="D880" s="308"/>
      <c r="F880" s="308"/>
      <c r="G880" s="308"/>
      <c r="I880" s="308"/>
      <c r="J880" s="308"/>
      <c r="L880" s="308"/>
      <c r="M880" s="308"/>
      <c r="O880" s="308"/>
      <c r="P880" s="308"/>
      <c r="R880" s="308"/>
      <c r="S880" s="308"/>
    </row>
    <row r="881" spans="3:19" x14ac:dyDescent="0.3">
      <c r="C881" s="60"/>
      <c r="D881" s="308"/>
      <c r="F881" s="308"/>
      <c r="G881" s="308"/>
      <c r="I881" s="308"/>
      <c r="J881" s="308"/>
      <c r="L881" s="308"/>
      <c r="M881" s="308"/>
      <c r="O881" s="308"/>
      <c r="P881" s="308"/>
      <c r="R881" s="308"/>
      <c r="S881" s="308"/>
    </row>
    <row r="882" spans="3:19" x14ac:dyDescent="0.3">
      <c r="C882" s="60"/>
      <c r="D882" s="308"/>
      <c r="F882" s="308"/>
      <c r="G882" s="308"/>
      <c r="I882" s="308"/>
      <c r="J882" s="308"/>
      <c r="L882" s="308"/>
      <c r="M882" s="308"/>
      <c r="O882" s="308"/>
      <c r="P882" s="308"/>
      <c r="R882" s="308"/>
      <c r="S882" s="308"/>
    </row>
    <row r="883" spans="3:19" x14ac:dyDescent="0.3">
      <c r="C883" s="60"/>
      <c r="D883" s="308"/>
      <c r="F883" s="308"/>
      <c r="G883" s="308"/>
      <c r="I883" s="308"/>
      <c r="J883" s="308"/>
      <c r="L883" s="308"/>
      <c r="M883" s="308"/>
      <c r="O883" s="308"/>
      <c r="P883" s="308"/>
      <c r="R883" s="308"/>
      <c r="S883" s="308"/>
    </row>
    <row r="884" spans="3:19" x14ac:dyDescent="0.3">
      <c r="C884" s="60"/>
      <c r="D884" s="308"/>
      <c r="F884" s="308"/>
      <c r="G884" s="308"/>
      <c r="I884" s="308"/>
      <c r="J884" s="308"/>
      <c r="L884" s="308"/>
      <c r="M884" s="308"/>
      <c r="O884" s="308"/>
      <c r="P884" s="308"/>
      <c r="R884" s="308"/>
      <c r="S884" s="308"/>
    </row>
    <row r="885" spans="3:19" x14ac:dyDescent="0.3">
      <c r="C885" s="60"/>
      <c r="D885" s="308"/>
      <c r="F885" s="308"/>
      <c r="G885" s="308"/>
      <c r="I885" s="308"/>
      <c r="J885" s="308"/>
      <c r="L885" s="308"/>
      <c r="M885" s="308"/>
      <c r="O885" s="308"/>
      <c r="P885" s="308"/>
      <c r="R885" s="308"/>
      <c r="S885" s="308"/>
    </row>
    <row r="886" spans="3:19" x14ac:dyDescent="0.3">
      <c r="C886" s="60"/>
      <c r="D886" s="308"/>
      <c r="F886" s="308"/>
      <c r="G886" s="308"/>
      <c r="I886" s="308"/>
      <c r="J886" s="308"/>
      <c r="L886" s="308"/>
      <c r="M886" s="308"/>
      <c r="O886" s="308"/>
      <c r="P886" s="308"/>
      <c r="R886" s="308"/>
      <c r="S886" s="308"/>
    </row>
    <row r="887" spans="3:19" x14ac:dyDescent="0.3">
      <c r="C887" s="60"/>
      <c r="D887" s="308"/>
      <c r="F887" s="308"/>
      <c r="G887" s="308"/>
      <c r="I887" s="308"/>
      <c r="J887" s="308"/>
      <c r="L887" s="308"/>
      <c r="M887" s="308"/>
      <c r="O887" s="308"/>
      <c r="P887" s="308"/>
      <c r="R887" s="308"/>
      <c r="S887" s="308"/>
    </row>
    <row r="888" spans="3:19" x14ac:dyDescent="0.3">
      <c r="C888" s="60"/>
      <c r="D888" s="308"/>
      <c r="F888" s="308"/>
      <c r="G888" s="308"/>
      <c r="I888" s="308"/>
      <c r="J888" s="308"/>
      <c r="L888" s="308"/>
      <c r="M888" s="308"/>
      <c r="O888" s="308"/>
      <c r="P888" s="308"/>
      <c r="R888" s="308"/>
      <c r="S888" s="308"/>
    </row>
    <row r="889" spans="3:19" x14ac:dyDescent="0.3">
      <c r="C889" s="60"/>
      <c r="D889" s="308"/>
      <c r="F889" s="308"/>
      <c r="G889" s="308"/>
      <c r="I889" s="308"/>
      <c r="J889" s="308"/>
      <c r="L889" s="308"/>
      <c r="M889" s="308"/>
      <c r="O889" s="308"/>
      <c r="P889" s="308"/>
      <c r="R889" s="308"/>
      <c r="S889" s="308"/>
    </row>
    <row r="890" spans="3:19" x14ac:dyDescent="0.3">
      <c r="C890" s="60"/>
      <c r="D890" s="308"/>
      <c r="F890" s="308"/>
      <c r="G890" s="308"/>
      <c r="I890" s="308"/>
      <c r="J890" s="308"/>
      <c r="L890" s="308"/>
      <c r="M890" s="308"/>
      <c r="O890" s="308"/>
      <c r="P890" s="308"/>
      <c r="R890" s="308"/>
      <c r="S890" s="308"/>
    </row>
    <row r="891" spans="3:19" x14ac:dyDescent="0.3">
      <c r="C891" s="60"/>
      <c r="D891" s="308"/>
      <c r="F891" s="308"/>
      <c r="G891" s="308"/>
      <c r="I891" s="308"/>
      <c r="J891" s="308"/>
      <c r="L891" s="308"/>
      <c r="M891" s="308"/>
      <c r="O891" s="308"/>
      <c r="P891" s="308"/>
      <c r="R891" s="308"/>
      <c r="S891" s="308"/>
    </row>
    <row r="892" spans="3:19" x14ac:dyDescent="0.3">
      <c r="C892" s="60"/>
      <c r="D892" s="308"/>
      <c r="F892" s="308"/>
      <c r="G892" s="308"/>
      <c r="I892" s="308"/>
      <c r="J892" s="308"/>
      <c r="L892" s="308"/>
      <c r="M892" s="308"/>
      <c r="O892" s="308"/>
      <c r="P892" s="308"/>
      <c r="R892" s="308"/>
      <c r="S892" s="308"/>
    </row>
    <row r="893" spans="3:19" x14ac:dyDescent="0.3">
      <c r="C893" s="60"/>
      <c r="D893" s="308"/>
      <c r="F893" s="308"/>
      <c r="G893" s="308"/>
      <c r="I893" s="308"/>
      <c r="J893" s="308"/>
      <c r="L893" s="308"/>
      <c r="M893" s="308"/>
      <c r="O893" s="308"/>
      <c r="P893" s="308"/>
      <c r="R893" s="308"/>
      <c r="S893" s="308"/>
    </row>
    <row r="894" spans="3:19" x14ac:dyDescent="0.3">
      <c r="C894" s="60"/>
      <c r="D894" s="308"/>
      <c r="F894" s="308"/>
      <c r="G894" s="308"/>
      <c r="I894" s="308"/>
      <c r="J894" s="308"/>
      <c r="L894" s="308"/>
      <c r="M894" s="308"/>
      <c r="O894" s="308"/>
      <c r="P894" s="308"/>
      <c r="R894" s="308"/>
      <c r="S894" s="308"/>
    </row>
    <row r="895" spans="3:19" x14ac:dyDescent="0.3">
      <c r="C895" s="60"/>
      <c r="D895" s="308"/>
      <c r="F895" s="308"/>
      <c r="G895" s="308"/>
      <c r="I895" s="308"/>
      <c r="J895" s="308"/>
      <c r="L895" s="308"/>
      <c r="M895" s="308"/>
      <c r="O895" s="308"/>
      <c r="P895" s="308"/>
      <c r="R895" s="308"/>
      <c r="S895" s="308"/>
    </row>
    <row r="896" spans="3:19" x14ac:dyDescent="0.3">
      <c r="C896" s="60"/>
      <c r="D896" s="308"/>
      <c r="F896" s="308"/>
      <c r="G896" s="308"/>
      <c r="I896" s="308"/>
      <c r="J896" s="308"/>
      <c r="L896" s="308"/>
      <c r="M896" s="308"/>
      <c r="O896" s="308"/>
      <c r="P896" s="308"/>
      <c r="R896" s="308"/>
      <c r="S896" s="308"/>
    </row>
    <row r="897" spans="3:19" x14ac:dyDescent="0.3">
      <c r="C897" s="60"/>
      <c r="D897" s="308"/>
      <c r="F897" s="308"/>
      <c r="G897" s="308"/>
      <c r="I897" s="308"/>
      <c r="J897" s="308"/>
      <c r="L897" s="308"/>
      <c r="M897" s="308"/>
      <c r="O897" s="308"/>
      <c r="P897" s="308"/>
      <c r="R897" s="308"/>
      <c r="S897" s="308"/>
    </row>
    <row r="898" spans="3:19" x14ac:dyDescent="0.3">
      <c r="C898" s="60"/>
      <c r="D898" s="308"/>
      <c r="F898" s="308"/>
      <c r="G898" s="308"/>
      <c r="I898" s="308"/>
      <c r="J898" s="308"/>
      <c r="L898" s="308"/>
      <c r="M898" s="308"/>
      <c r="O898" s="308"/>
      <c r="P898" s="308"/>
      <c r="R898" s="308"/>
      <c r="S898" s="308"/>
    </row>
    <row r="899" spans="3:19" x14ac:dyDescent="0.3">
      <c r="C899" s="60"/>
      <c r="D899" s="308"/>
      <c r="F899" s="308"/>
      <c r="G899" s="308"/>
      <c r="I899" s="308"/>
      <c r="J899" s="308"/>
      <c r="L899" s="308"/>
      <c r="M899" s="308"/>
      <c r="O899" s="308"/>
      <c r="P899" s="308"/>
      <c r="R899" s="308"/>
      <c r="S899" s="308"/>
    </row>
    <row r="900" spans="3:19" x14ac:dyDescent="0.3">
      <c r="C900" s="60"/>
      <c r="D900" s="308"/>
      <c r="F900" s="308"/>
      <c r="G900" s="308"/>
      <c r="I900" s="308"/>
      <c r="J900" s="308"/>
      <c r="L900" s="308"/>
      <c r="M900" s="308"/>
      <c r="O900" s="308"/>
      <c r="P900" s="308"/>
      <c r="R900" s="308"/>
      <c r="S900" s="308"/>
    </row>
    <row r="901" spans="3:19" x14ac:dyDescent="0.3">
      <c r="C901" s="60"/>
      <c r="D901" s="308"/>
      <c r="F901" s="308"/>
      <c r="G901" s="308"/>
      <c r="I901" s="308"/>
      <c r="J901" s="308"/>
      <c r="L901" s="308"/>
      <c r="M901" s="308"/>
      <c r="O901" s="308"/>
      <c r="P901" s="308"/>
      <c r="R901" s="308"/>
      <c r="S901" s="308"/>
    </row>
    <row r="902" spans="3:19" x14ac:dyDescent="0.3">
      <c r="C902" s="60"/>
      <c r="D902" s="308"/>
      <c r="F902" s="308"/>
      <c r="G902" s="308"/>
      <c r="I902" s="308"/>
      <c r="J902" s="308"/>
      <c r="L902" s="308"/>
      <c r="M902" s="308"/>
      <c r="O902" s="308"/>
      <c r="P902" s="308"/>
      <c r="R902" s="308"/>
      <c r="S902" s="308"/>
    </row>
    <row r="903" spans="3:19" x14ac:dyDescent="0.3">
      <c r="C903" s="60"/>
      <c r="D903" s="308"/>
      <c r="F903" s="308"/>
      <c r="G903" s="308"/>
      <c r="I903" s="308"/>
      <c r="J903" s="308"/>
      <c r="L903" s="308"/>
      <c r="M903" s="308"/>
      <c r="O903" s="308"/>
      <c r="P903" s="308"/>
      <c r="R903" s="308"/>
      <c r="S903" s="308"/>
    </row>
    <row r="904" spans="3:19" x14ac:dyDescent="0.3">
      <c r="C904" s="60"/>
      <c r="D904" s="308"/>
      <c r="F904" s="308"/>
      <c r="G904" s="308"/>
      <c r="I904" s="308"/>
      <c r="J904" s="308"/>
      <c r="L904" s="308"/>
      <c r="M904" s="308"/>
      <c r="O904" s="308"/>
      <c r="P904" s="308"/>
      <c r="R904" s="308"/>
      <c r="S904" s="308"/>
    </row>
    <row r="905" spans="3:19" x14ac:dyDescent="0.3">
      <c r="C905" s="60"/>
      <c r="D905" s="308"/>
      <c r="F905" s="308"/>
      <c r="G905" s="308"/>
      <c r="I905" s="308"/>
      <c r="J905" s="308"/>
      <c r="L905" s="308"/>
      <c r="M905" s="308"/>
      <c r="O905" s="308"/>
      <c r="P905" s="308"/>
      <c r="R905" s="308"/>
      <c r="S905" s="308"/>
    </row>
    <row r="906" spans="3:19" x14ac:dyDescent="0.3">
      <c r="C906" s="60"/>
      <c r="D906" s="308"/>
      <c r="F906" s="308"/>
      <c r="G906" s="308"/>
      <c r="I906" s="308"/>
      <c r="J906" s="308"/>
      <c r="L906" s="308"/>
      <c r="M906" s="308"/>
      <c r="O906" s="308"/>
      <c r="P906" s="308"/>
      <c r="R906" s="308"/>
      <c r="S906" s="308"/>
    </row>
    <row r="907" spans="3:19" x14ac:dyDescent="0.3">
      <c r="C907" s="60"/>
      <c r="D907" s="308"/>
      <c r="F907" s="308"/>
      <c r="G907" s="308"/>
      <c r="I907" s="308"/>
      <c r="J907" s="308"/>
      <c r="L907" s="308"/>
      <c r="M907" s="308"/>
      <c r="O907" s="308"/>
      <c r="P907" s="308"/>
      <c r="R907" s="308"/>
      <c r="S907" s="308"/>
    </row>
    <row r="908" spans="3:19" x14ac:dyDescent="0.3">
      <c r="C908" s="60"/>
      <c r="D908" s="308"/>
      <c r="F908" s="308"/>
      <c r="G908" s="308"/>
      <c r="I908" s="308"/>
      <c r="J908" s="308"/>
      <c r="L908" s="308"/>
      <c r="M908" s="308"/>
      <c r="O908" s="308"/>
      <c r="P908" s="308"/>
      <c r="R908" s="308"/>
      <c r="S908" s="308"/>
    </row>
    <row r="909" spans="3:19" x14ac:dyDescent="0.3">
      <c r="C909" s="60"/>
      <c r="D909" s="308"/>
      <c r="F909" s="308"/>
      <c r="G909" s="308"/>
      <c r="I909" s="308"/>
      <c r="J909" s="308"/>
      <c r="L909" s="308"/>
      <c r="M909" s="308"/>
      <c r="O909" s="308"/>
      <c r="P909" s="308"/>
      <c r="R909" s="308"/>
      <c r="S909" s="308"/>
    </row>
    <row r="910" spans="3:19" x14ac:dyDescent="0.3">
      <c r="C910" s="60"/>
      <c r="D910" s="308"/>
      <c r="F910" s="308"/>
      <c r="G910" s="308"/>
      <c r="I910" s="308"/>
      <c r="J910" s="308"/>
      <c r="L910" s="308"/>
      <c r="M910" s="308"/>
      <c r="O910" s="308"/>
      <c r="P910" s="308"/>
      <c r="R910" s="308"/>
      <c r="S910" s="308"/>
    </row>
    <row r="911" spans="3:19" x14ac:dyDescent="0.3">
      <c r="C911" s="60"/>
      <c r="D911" s="308"/>
      <c r="F911" s="308"/>
      <c r="G911" s="308"/>
      <c r="I911" s="308"/>
      <c r="J911" s="308"/>
      <c r="L911" s="308"/>
      <c r="M911" s="308"/>
      <c r="O911" s="308"/>
      <c r="P911" s="308"/>
      <c r="R911" s="308"/>
      <c r="S911" s="308"/>
    </row>
    <row r="912" spans="3:19" x14ac:dyDescent="0.3">
      <c r="C912" s="60"/>
      <c r="D912" s="308"/>
      <c r="F912" s="308"/>
      <c r="G912" s="308"/>
      <c r="I912" s="308"/>
      <c r="J912" s="308"/>
      <c r="L912" s="308"/>
      <c r="M912" s="308"/>
      <c r="O912" s="308"/>
      <c r="P912" s="308"/>
      <c r="R912" s="308"/>
      <c r="S912" s="308"/>
    </row>
    <row r="913" spans="3:19" x14ac:dyDescent="0.3">
      <c r="C913" s="60"/>
      <c r="D913" s="308"/>
      <c r="F913" s="308"/>
      <c r="G913" s="308"/>
      <c r="I913" s="308"/>
      <c r="J913" s="308"/>
      <c r="L913" s="308"/>
      <c r="M913" s="308"/>
      <c r="O913" s="308"/>
      <c r="P913" s="308"/>
      <c r="R913" s="308"/>
      <c r="S913" s="308"/>
    </row>
    <row r="914" spans="3:19" x14ac:dyDescent="0.3">
      <c r="C914" s="60"/>
      <c r="D914" s="308"/>
      <c r="F914" s="308"/>
      <c r="G914" s="308"/>
      <c r="I914" s="308"/>
      <c r="J914" s="308"/>
      <c r="L914" s="308"/>
      <c r="M914" s="308"/>
      <c r="O914" s="308"/>
      <c r="P914" s="308"/>
      <c r="R914" s="308"/>
      <c r="S914" s="308"/>
    </row>
    <row r="915" spans="3:19" x14ac:dyDescent="0.3">
      <c r="C915" s="60"/>
      <c r="D915" s="308"/>
      <c r="F915" s="308"/>
      <c r="G915" s="308"/>
      <c r="I915" s="308"/>
      <c r="J915" s="308"/>
      <c r="L915" s="308"/>
      <c r="M915" s="308"/>
      <c r="O915" s="308"/>
      <c r="P915" s="308"/>
      <c r="R915" s="308"/>
      <c r="S915" s="308"/>
    </row>
    <row r="916" spans="3:19" x14ac:dyDescent="0.3">
      <c r="C916" s="60"/>
      <c r="D916" s="308"/>
      <c r="F916" s="308"/>
      <c r="G916" s="308"/>
      <c r="I916" s="308"/>
      <c r="J916" s="308"/>
      <c r="L916" s="308"/>
      <c r="M916" s="308"/>
      <c r="O916" s="308"/>
      <c r="P916" s="308"/>
      <c r="R916" s="308"/>
      <c r="S916" s="308"/>
    </row>
    <row r="917" spans="3:19" x14ac:dyDescent="0.3">
      <c r="C917" s="60"/>
      <c r="D917" s="308"/>
      <c r="F917" s="308"/>
      <c r="G917" s="308"/>
      <c r="I917" s="308"/>
      <c r="J917" s="308"/>
      <c r="L917" s="308"/>
      <c r="M917" s="308"/>
      <c r="O917" s="308"/>
      <c r="P917" s="308"/>
      <c r="R917" s="308"/>
      <c r="S917" s="308"/>
    </row>
    <row r="918" spans="3:19" x14ac:dyDescent="0.3">
      <c r="C918" s="60"/>
      <c r="D918" s="308"/>
      <c r="F918" s="308"/>
      <c r="G918" s="308"/>
      <c r="I918" s="308"/>
      <c r="J918" s="308"/>
      <c r="L918" s="308"/>
      <c r="M918" s="308"/>
      <c r="O918" s="308"/>
      <c r="P918" s="308"/>
      <c r="R918" s="308"/>
      <c r="S918" s="308"/>
    </row>
    <row r="919" spans="3:19" x14ac:dyDescent="0.3">
      <c r="C919" s="60"/>
      <c r="D919" s="308"/>
      <c r="F919" s="308"/>
      <c r="G919" s="308"/>
      <c r="I919" s="308"/>
      <c r="J919" s="308"/>
      <c r="L919" s="308"/>
      <c r="M919" s="308"/>
      <c r="O919" s="308"/>
      <c r="P919" s="308"/>
      <c r="R919" s="308"/>
      <c r="S919" s="308"/>
    </row>
    <row r="920" spans="3:19" x14ac:dyDescent="0.3">
      <c r="C920" s="60"/>
      <c r="D920" s="308"/>
      <c r="F920" s="308"/>
      <c r="G920" s="308"/>
      <c r="I920" s="308"/>
      <c r="J920" s="308"/>
      <c r="L920" s="308"/>
      <c r="M920" s="308"/>
      <c r="O920" s="308"/>
      <c r="P920" s="308"/>
      <c r="R920" s="308"/>
      <c r="S920" s="308"/>
    </row>
    <row r="921" spans="3:19" x14ac:dyDescent="0.3">
      <c r="C921" s="60"/>
      <c r="D921" s="308"/>
      <c r="F921" s="308"/>
      <c r="G921" s="308"/>
      <c r="I921" s="308"/>
      <c r="J921" s="308"/>
      <c r="L921" s="308"/>
      <c r="M921" s="308"/>
      <c r="O921" s="308"/>
      <c r="P921" s="308"/>
      <c r="R921" s="308"/>
      <c r="S921" s="308"/>
    </row>
    <row r="922" spans="3:19" x14ac:dyDescent="0.3">
      <c r="C922" s="60"/>
      <c r="D922" s="308"/>
      <c r="F922" s="308"/>
      <c r="G922" s="308"/>
      <c r="I922" s="308"/>
      <c r="J922" s="308"/>
      <c r="L922" s="308"/>
      <c r="M922" s="308"/>
      <c r="O922" s="308"/>
      <c r="P922" s="308"/>
      <c r="R922" s="308"/>
      <c r="S922" s="308"/>
    </row>
    <row r="923" spans="3:19" x14ac:dyDescent="0.3">
      <c r="C923" s="60"/>
      <c r="D923" s="308"/>
      <c r="F923" s="308"/>
      <c r="G923" s="308"/>
      <c r="I923" s="308"/>
      <c r="J923" s="308"/>
      <c r="L923" s="308"/>
      <c r="M923" s="308"/>
      <c r="O923" s="308"/>
      <c r="P923" s="308"/>
      <c r="R923" s="308"/>
      <c r="S923" s="308"/>
    </row>
    <row r="924" spans="3:19" x14ac:dyDescent="0.3">
      <c r="C924" s="60"/>
      <c r="D924" s="308"/>
      <c r="F924" s="308"/>
      <c r="G924" s="308"/>
      <c r="I924" s="308"/>
      <c r="J924" s="308"/>
      <c r="L924" s="308"/>
      <c r="M924" s="308"/>
      <c r="O924" s="308"/>
      <c r="P924" s="308"/>
      <c r="R924" s="308"/>
      <c r="S924" s="308"/>
    </row>
    <row r="925" spans="3:19" x14ac:dyDescent="0.3">
      <c r="C925" s="60"/>
      <c r="D925" s="308"/>
      <c r="F925" s="308"/>
      <c r="G925" s="308"/>
      <c r="I925" s="308"/>
      <c r="J925" s="308"/>
      <c r="L925" s="308"/>
      <c r="M925" s="308"/>
      <c r="O925" s="308"/>
      <c r="P925" s="308"/>
      <c r="R925" s="308"/>
      <c r="S925" s="308"/>
    </row>
    <row r="926" spans="3:19" x14ac:dyDescent="0.3">
      <c r="C926" s="60"/>
      <c r="D926" s="308"/>
      <c r="F926" s="308"/>
      <c r="G926" s="308"/>
      <c r="I926" s="308"/>
      <c r="J926" s="308"/>
      <c r="L926" s="308"/>
      <c r="M926" s="308"/>
      <c r="O926" s="308"/>
      <c r="P926" s="308"/>
      <c r="R926" s="308"/>
      <c r="S926" s="308"/>
    </row>
    <row r="927" spans="3:19" x14ac:dyDescent="0.3">
      <c r="C927" s="60"/>
      <c r="D927" s="308"/>
      <c r="F927" s="308"/>
      <c r="G927" s="308"/>
      <c r="I927" s="308"/>
      <c r="J927" s="308"/>
      <c r="L927" s="308"/>
      <c r="M927" s="308"/>
      <c r="O927" s="308"/>
      <c r="P927" s="308"/>
      <c r="R927" s="308"/>
      <c r="S927" s="308"/>
    </row>
    <row r="928" spans="3:19" x14ac:dyDescent="0.3">
      <c r="C928" s="60"/>
      <c r="D928" s="308"/>
      <c r="F928" s="308"/>
      <c r="G928" s="308"/>
      <c r="I928" s="308"/>
      <c r="J928" s="308"/>
      <c r="L928" s="308"/>
      <c r="M928" s="308"/>
      <c r="O928" s="308"/>
      <c r="P928" s="308"/>
      <c r="R928" s="308"/>
      <c r="S928" s="308"/>
    </row>
    <row r="929" spans="3:19" x14ac:dyDescent="0.3">
      <c r="C929" s="60"/>
      <c r="D929" s="308"/>
      <c r="F929" s="308"/>
      <c r="G929" s="308"/>
      <c r="I929" s="308"/>
      <c r="J929" s="308"/>
      <c r="L929" s="308"/>
      <c r="M929" s="308"/>
      <c r="O929" s="308"/>
      <c r="P929" s="308"/>
      <c r="R929" s="308"/>
      <c r="S929" s="308"/>
    </row>
    <row r="930" spans="3:19" x14ac:dyDescent="0.3">
      <c r="C930" s="60"/>
      <c r="D930" s="308"/>
      <c r="F930" s="308"/>
      <c r="G930" s="308"/>
      <c r="I930" s="308"/>
      <c r="J930" s="308"/>
      <c r="L930" s="308"/>
      <c r="M930" s="308"/>
      <c r="O930" s="308"/>
      <c r="P930" s="308"/>
      <c r="R930" s="308"/>
      <c r="S930" s="308"/>
    </row>
    <row r="931" spans="3:19" x14ac:dyDescent="0.3">
      <c r="C931" s="60"/>
      <c r="D931" s="308"/>
      <c r="F931" s="308"/>
      <c r="G931" s="308"/>
      <c r="I931" s="308"/>
      <c r="J931" s="308"/>
      <c r="L931" s="308"/>
      <c r="M931" s="308"/>
      <c r="O931" s="308"/>
      <c r="P931" s="308"/>
      <c r="R931" s="308"/>
      <c r="S931" s="308"/>
    </row>
    <row r="932" spans="3:19" x14ac:dyDescent="0.3">
      <c r="C932" s="60"/>
      <c r="D932" s="308"/>
      <c r="F932" s="308"/>
      <c r="G932" s="308"/>
      <c r="I932" s="308"/>
      <c r="J932" s="308"/>
      <c r="L932" s="308"/>
      <c r="M932" s="308"/>
      <c r="O932" s="308"/>
      <c r="P932" s="308"/>
      <c r="R932" s="308"/>
      <c r="S932" s="308"/>
    </row>
    <row r="933" spans="3:19" x14ac:dyDescent="0.3">
      <c r="C933" s="60"/>
      <c r="D933" s="308"/>
      <c r="F933" s="308"/>
      <c r="G933" s="308"/>
      <c r="I933" s="308"/>
      <c r="J933" s="308"/>
      <c r="L933" s="308"/>
      <c r="M933" s="308"/>
      <c r="O933" s="308"/>
      <c r="P933" s="308"/>
      <c r="R933" s="308"/>
      <c r="S933" s="308"/>
    </row>
    <row r="934" spans="3:19" x14ac:dyDescent="0.3">
      <c r="C934" s="60"/>
      <c r="D934" s="308"/>
      <c r="F934" s="308"/>
      <c r="G934" s="308"/>
      <c r="I934" s="308"/>
      <c r="J934" s="308"/>
      <c r="L934" s="308"/>
      <c r="M934" s="308"/>
      <c r="O934" s="308"/>
      <c r="P934" s="308"/>
      <c r="R934" s="308"/>
      <c r="S934" s="308"/>
    </row>
    <row r="935" spans="3:19" x14ac:dyDescent="0.3">
      <c r="C935" s="60"/>
      <c r="D935" s="308"/>
      <c r="F935" s="308"/>
      <c r="G935" s="308"/>
      <c r="I935" s="308"/>
      <c r="J935" s="308"/>
      <c r="L935" s="308"/>
      <c r="M935" s="308"/>
      <c r="O935" s="308"/>
      <c r="P935" s="308"/>
      <c r="R935" s="308"/>
      <c r="S935" s="308"/>
    </row>
    <row r="936" spans="3:19" x14ac:dyDescent="0.3">
      <c r="C936" s="60"/>
      <c r="D936" s="308"/>
      <c r="F936" s="308"/>
      <c r="G936" s="308"/>
      <c r="I936" s="308"/>
      <c r="J936" s="308"/>
      <c r="L936" s="308"/>
      <c r="M936" s="308"/>
      <c r="O936" s="308"/>
      <c r="P936" s="308"/>
      <c r="R936" s="308"/>
      <c r="S936" s="308"/>
    </row>
    <row r="937" spans="3:19" x14ac:dyDescent="0.3">
      <c r="C937" s="60"/>
      <c r="D937" s="308"/>
      <c r="F937" s="308"/>
      <c r="G937" s="308"/>
      <c r="I937" s="308"/>
      <c r="J937" s="308"/>
      <c r="L937" s="308"/>
      <c r="M937" s="308"/>
      <c r="O937" s="308"/>
      <c r="P937" s="308"/>
      <c r="R937" s="308"/>
      <c r="S937" s="308"/>
    </row>
    <row r="938" spans="3:19" x14ac:dyDescent="0.3">
      <c r="C938" s="60"/>
      <c r="D938" s="308"/>
      <c r="F938" s="308"/>
      <c r="G938" s="308"/>
      <c r="I938" s="308"/>
      <c r="J938" s="308"/>
      <c r="L938" s="308"/>
      <c r="M938" s="308"/>
      <c r="O938" s="308"/>
      <c r="P938" s="308"/>
      <c r="R938" s="308"/>
      <c r="S938" s="308"/>
    </row>
    <row r="939" spans="3:19" x14ac:dyDescent="0.3">
      <c r="C939" s="60"/>
      <c r="D939" s="308"/>
      <c r="F939" s="308"/>
      <c r="G939" s="308"/>
      <c r="I939" s="308"/>
      <c r="J939" s="308"/>
      <c r="L939" s="308"/>
      <c r="M939" s="308"/>
      <c r="O939" s="308"/>
      <c r="P939" s="308"/>
      <c r="R939" s="308"/>
      <c r="S939" s="308"/>
    </row>
    <row r="940" spans="3:19" x14ac:dyDescent="0.3">
      <c r="C940" s="60"/>
      <c r="D940" s="308"/>
      <c r="F940" s="308"/>
      <c r="G940" s="308"/>
      <c r="I940" s="308"/>
      <c r="J940" s="308"/>
      <c r="L940" s="308"/>
      <c r="M940" s="308"/>
      <c r="O940" s="308"/>
      <c r="P940" s="308"/>
      <c r="R940" s="308"/>
      <c r="S940" s="308"/>
    </row>
    <row r="941" spans="3:19" x14ac:dyDescent="0.3">
      <c r="C941" s="60"/>
      <c r="D941" s="308"/>
      <c r="F941" s="308"/>
      <c r="G941" s="308"/>
      <c r="I941" s="308"/>
      <c r="J941" s="308"/>
      <c r="L941" s="308"/>
      <c r="M941" s="308"/>
      <c r="O941" s="308"/>
      <c r="P941" s="308"/>
      <c r="R941" s="308"/>
      <c r="S941" s="308"/>
    </row>
    <row r="942" spans="3:19" x14ac:dyDescent="0.3">
      <c r="C942" s="60"/>
      <c r="D942" s="308"/>
      <c r="F942" s="308"/>
      <c r="G942" s="308"/>
      <c r="I942" s="308"/>
      <c r="J942" s="308"/>
      <c r="L942" s="308"/>
      <c r="M942" s="308"/>
      <c r="O942" s="308"/>
      <c r="P942" s="308"/>
      <c r="R942" s="308"/>
      <c r="S942" s="308"/>
    </row>
    <row r="943" spans="3:19" x14ac:dyDescent="0.3">
      <c r="C943" s="60"/>
      <c r="D943" s="308"/>
      <c r="F943" s="308"/>
      <c r="G943" s="308"/>
      <c r="I943" s="308"/>
      <c r="J943" s="308"/>
      <c r="L943" s="308"/>
      <c r="M943" s="308"/>
      <c r="O943" s="308"/>
      <c r="P943" s="308"/>
      <c r="R943" s="308"/>
      <c r="S943" s="308"/>
    </row>
    <row r="944" spans="3:19" x14ac:dyDescent="0.3">
      <c r="C944" s="60"/>
      <c r="D944" s="308"/>
      <c r="F944" s="308"/>
      <c r="G944" s="308"/>
      <c r="I944" s="308"/>
      <c r="J944" s="308"/>
      <c r="L944" s="308"/>
      <c r="M944" s="308"/>
      <c r="O944" s="308"/>
      <c r="P944" s="308"/>
      <c r="R944" s="308"/>
      <c r="S944" s="308"/>
    </row>
    <row r="945" spans="3:19" x14ac:dyDescent="0.3">
      <c r="C945" s="60"/>
      <c r="D945" s="308"/>
      <c r="F945" s="308"/>
      <c r="G945" s="308"/>
      <c r="I945" s="308"/>
      <c r="J945" s="308"/>
      <c r="L945" s="308"/>
      <c r="M945" s="308"/>
      <c r="O945" s="308"/>
      <c r="P945" s="308"/>
      <c r="R945" s="308"/>
      <c r="S945" s="308"/>
    </row>
    <row r="946" spans="3:19" x14ac:dyDescent="0.3">
      <c r="C946" s="60"/>
      <c r="D946" s="308"/>
      <c r="F946" s="308"/>
      <c r="G946" s="308"/>
      <c r="I946" s="308"/>
      <c r="J946" s="308"/>
      <c r="L946" s="308"/>
      <c r="M946" s="308"/>
      <c r="O946" s="308"/>
      <c r="P946" s="308"/>
      <c r="R946" s="308"/>
      <c r="S946" s="308"/>
    </row>
    <row r="947" spans="3:19" x14ac:dyDescent="0.3">
      <c r="C947" s="60"/>
      <c r="D947" s="308"/>
      <c r="F947" s="308"/>
      <c r="G947" s="308"/>
      <c r="I947" s="308"/>
      <c r="J947" s="308"/>
      <c r="L947" s="308"/>
      <c r="M947" s="308"/>
      <c r="O947" s="308"/>
      <c r="P947" s="308"/>
      <c r="R947" s="308"/>
      <c r="S947" s="308"/>
    </row>
    <row r="948" spans="3:19" x14ac:dyDescent="0.3">
      <c r="C948" s="60"/>
      <c r="D948" s="308"/>
      <c r="F948" s="308"/>
      <c r="G948" s="308"/>
      <c r="I948" s="308"/>
      <c r="J948" s="308"/>
      <c r="L948" s="308"/>
      <c r="M948" s="308"/>
      <c r="O948" s="308"/>
      <c r="P948" s="308"/>
      <c r="R948" s="308"/>
      <c r="S948" s="308"/>
    </row>
    <row r="949" spans="3:19" x14ac:dyDescent="0.3">
      <c r="C949" s="60"/>
      <c r="D949" s="308"/>
      <c r="F949" s="308"/>
      <c r="G949" s="308"/>
      <c r="I949" s="308"/>
      <c r="J949" s="308"/>
      <c r="L949" s="308"/>
      <c r="M949" s="308"/>
      <c r="O949" s="308"/>
      <c r="P949" s="308"/>
      <c r="R949" s="308"/>
      <c r="S949" s="308"/>
    </row>
    <row r="950" spans="3:19" x14ac:dyDescent="0.3">
      <c r="C950" s="60"/>
      <c r="D950" s="308"/>
      <c r="F950" s="308"/>
      <c r="G950" s="308"/>
      <c r="I950" s="308"/>
      <c r="J950" s="308"/>
      <c r="L950" s="308"/>
      <c r="M950" s="308"/>
      <c r="O950" s="308"/>
      <c r="P950" s="308"/>
      <c r="R950" s="308"/>
      <c r="S950" s="308"/>
    </row>
    <row r="951" spans="3:19" x14ac:dyDescent="0.3">
      <c r="C951" s="60"/>
      <c r="D951" s="308"/>
      <c r="F951" s="308"/>
      <c r="G951" s="308"/>
      <c r="I951" s="308"/>
      <c r="J951" s="308"/>
      <c r="L951" s="308"/>
      <c r="M951" s="308"/>
      <c r="O951" s="308"/>
      <c r="P951" s="308"/>
      <c r="R951" s="308"/>
      <c r="S951" s="308"/>
    </row>
    <row r="952" spans="3:19" x14ac:dyDescent="0.3">
      <c r="C952" s="60"/>
      <c r="D952" s="308"/>
      <c r="F952" s="308"/>
      <c r="G952" s="308"/>
      <c r="I952" s="308"/>
      <c r="J952" s="308"/>
      <c r="L952" s="308"/>
      <c r="M952" s="308"/>
      <c r="O952" s="308"/>
      <c r="P952" s="308"/>
      <c r="R952" s="308"/>
      <c r="S952" s="308"/>
    </row>
    <row r="953" spans="3:19" x14ac:dyDescent="0.3">
      <c r="C953" s="60"/>
      <c r="D953" s="308"/>
      <c r="F953" s="308"/>
      <c r="G953" s="308"/>
      <c r="I953" s="308"/>
      <c r="J953" s="308"/>
      <c r="L953" s="308"/>
      <c r="M953" s="308"/>
      <c r="O953" s="308"/>
      <c r="P953" s="308"/>
      <c r="R953" s="308"/>
      <c r="S953" s="308"/>
    </row>
    <row r="954" spans="3:19" x14ac:dyDescent="0.3">
      <c r="C954" s="60"/>
      <c r="D954" s="308"/>
      <c r="F954" s="308"/>
      <c r="G954" s="308"/>
      <c r="I954" s="308"/>
      <c r="J954" s="308"/>
      <c r="L954" s="308"/>
      <c r="M954" s="308"/>
      <c r="O954" s="308"/>
      <c r="P954" s="308"/>
      <c r="R954" s="308"/>
      <c r="S954" s="308"/>
    </row>
    <row r="955" spans="3:19" x14ac:dyDescent="0.3">
      <c r="C955" s="60"/>
      <c r="D955" s="308"/>
      <c r="F955" s="308"/>
      <c r="G955" s="308"/>
      <c r="I955" s="308"/>
      <c r="J955" s="308"/>
      <c r="L955" s="308"/>
      <c r="M955" s="308"/>
      <c r="O955" s="308"/>
      <c r="P955" s="308"/>
      <c r="R955" s="308"/>
      <c r="S955" s="308"/>
    </row>
    <row r="956" spans="3:19" x14ac:dyDescent="0.3">
      <c r="C956" s="60"/>
      <c r="D956" s="308"/>
      <c r="F956" s="308"/>
      <c r="G956" s="308"/>
      <c r="I956" s="308"/>
      <c r="J956" s="308"/>
      <c r="L956" s="308"/>
      <c r="M956" s="308"/>
      <c r="O956" s="308"/>
      <c r="P956" s="308"/>
      <c r="R956" s="308"/>
      <c r="S956" s="308"/>
    </row>
    <row r="957" spans="3:19" x14ac:dyDescent="0.3">
      <c r="C957" s="60"/>
      <c r="D957" s="308"/>
      <c r="F957" s="308"/>
      <c r="G957" s="308"/>
      <c r="I957" s="308"/>
      <c r="J957" s="308"/>
      <c r="L957" s="308"/>
      <c r="M957" s="308"/>
      <c r="O957" s="308"/>
      <c r="P957" s="308"/>
      <c r="R957" s="308"/>
      <c r="S957" s="308"/>
    </row>
    <row r="958" spans="3:19" x14ac:dyDescent="0.3">
      <c r="C958" s="60"/>
      <c r="D958" s="308"/>
      <c r="F958" s="308"/>
      <c r="G958" s="308"/>
      <c r="I958" s="308"/>
      <c r="J958" s="308"/>
      <c r="L958" s="308"/>
      <c r="M958" s="308"/>
      <c r="O958" s="308"/>
      <c r="P958" s="308"/>
      <c r="R958" s="308"/>
      <c r="S958" s="308"/>
    </row>
    <row r="959" spans="3:19" x14ac:dyDescent="0.3">
      <c r="C959" s="60"/>
      <c r="D959" s="308"/>
      <c r="F959" s="308"/>
      <c r="G959" s="308"/>
      <c r="I959" s="308"/>
      <c r="J959" s="308"/>
      <c r="L959" s="308"/>
      <c r="M959" s="308"/>
      <c r="O959" s="308"/>
      <c r="P959" s="308"/>
      <c r="R959" s="308"/>
      <c r="S959" s="308"/>
    </row>
    <row r="960" spans="3:19" x14ac:dyDescent="0.3">
      <c r="C960" s="60"/>
      <c r="D960" s="308"/>
      <c r="F960" s="308"/>
      <c r="G960" s="308"/>
      <c r="I960" s="308"/>
      <c r="J960" s="308"/>
      <c r="L960" s="308"/>
      <c r="M960" s="308"/>
      <c r="O960" s="308"/>
      <c r="P960" s="308"/>
      <c r="R960" s="308"/>
      <c r="S960" s="308"/>
    </row>
    <row r="961" spans="3:19" x14ac:dyDescent="0.3">
      <c r="C961" s="60"/>
      <c r="D961" s="308"/>
      <c r="F961" s="308"/>
      <c r="G961" s="308"/>
      <c r="I961" s="308"/>
      <c r="J961" s="308"/>
      <c r="L961" s="308"/>
      <c r="M961" s="308"/>
      <c r="O961" s="308"/>
      <c r="P961" s="308"/>
      <c r="R961" s="308"/>
      <c r="S961" s="308"/>
    </row>
    <row r="962" spans="3:19" x14ac:dyDescent="0.3">
      <c r="C962" s="60"/>
      <c r="D962" s="308"/>
      <c r="F962" s="308"/>
      <c r="G962" s="308"/>
      <c r="I962" s="308"/>
      <c r="J962" s="308"/>
      <c r="L962" s="308"/>
      <c r="M962" s="308"/>
      <c r="O962" s="308"/>
      <c r="P962" s="308"/>
      <c r="R962" s="308"/>
      <c r="S962" s="308"/>
    </row>
    <row r="963" spans="3:19" x14ac:dyDescent="0.3">
      <c r="C963" s="60"/>
      <c r="D963" s="308"/>
      <c r="F963" s="308"/>
      <c r="G963" s="308"/>
      <c r="I963" s="308"/>
      <c r="J963" s="308"/>
      <c r="L963" s="308"/>
      <c r="M963" s="308"/>
      <c r="O963" s="308"/>
      <c r="P963" s="308"/>
      <c r="R963" s="308"/>
      <c r="S963" s="308"/>
    </row>
    <row r="964" spans="3:19" x14ac:dyDescent="0.3">
      <c r="C964" s="60"/>
      <c r="D964" s="308"/>
      <c r="F964" s="308"/>
      <c r="G964" s="308"/>
      <c r="I964" s="308"/>
      <c r="J964" s="308"/>
      <c r="L964" s="308"/>
      <c r="M964" s="308"/>
      <c r="O964" s="308"/>
      <c r="P964" s="308"/>
      <c r="R964" s="308"/>
      <c r="S964" s="308"/>
    </row>
    <row r="965" spans="3:19" x14ac:dyDescent="0.3">
      <c r="C965" s="60"/>
      <c r="D965" s="308"/>
      <c r="F965" s="308"/>
      <c r="G965" s="308"/>
      <c r="I965" s="308"/>
      <c r="J965" s="308"/>
      <c r="L965" s="308"/>
      <c r="M965" s="308"/>
      <c r="O965" s="308"/>
      <c r="P965" s="308"/>
      <c r="R965" s="308"/>
      <c r="S965" s="308"/>
    </row>
    <row r="966" spans="3:19" x14ac:dyDescent="0.3">
      <c r="C966" s="60"/>
      <c r="D966" s="308"/>
      <c r="F966" s="308"/>
      <c r="G966" s="308"/>
      <c r="I966" s="308"/>
      <c r="J966" s="308"/>
      <c r="L966" s="308"/>
      <c r="M966" s="308"/>
      <c r="O966" s="308"/>
      <c r="P966" s="308"/>
      <c r="R966" s="308"/>
      <c r="S966" s="308"/>
    </row>
    <row r="967" spans="3:19" x14ac:dyDescent="0.3">
      <c r="C967" s="60"/>
      <c r="D967" s="308"/>
      <c r="F967" s="308"/>
      <c r="G967" s="308"/>
      <c r="I967" s="308"/>
      <c r="J967" s="308"/>
      <c r="L967" s="308"/>
      <c r="M967" s="308"/>
      <c r="O967" s="308"/>
      <c r="P967" s="308"/>
      <c r="R967" s="308"/>
      <c r="S967" s="308"/>
    </row>
    <row r="968" spans="3:19" x14ac:dyDescent="0.3">
      <c r="C968" s="60"/>
      <c r="D968" s="308"/>
      <c r="F968" s="308"/>
      <c r="G968" s="308"/>
      <c r="I968" s="308"/>
      <c r="J968" s="308"/>
      <c r="L968" s="308"/>
      <c r="M968" s="308"/>
      <c r="O968" s="308"/>
      <c r="P968" s="308"/>
      <c r="R968" s="308"/>
      <c r="S968" s="308"/>
    </row>
    <row r="969" spans="3:19" x14ac:dyDescent="0.3">
      <c r="C969" s="60"/>
      <c r="D969" s="308"/>
      <c r="F969" s="308"/>
      <c r="G969" s="308"/>
      <c r="I969" s="308"/>
      <c r="J969" s="308"/>
      <c r="L969" s="308"/>
      <c r="M969" s="308"/>
      <c r="O969" s="308"/>
      <c r="P969" s="308"/>
      <c r="R969" s="308"/>
      <c r="S969" s="308"/>
    </row>
    <row r="970" spans="3:19" x14ac:dyDescent="0.3">
      <c r="C970" s="60"/>
      <c r="D970" s="308"/>
      <c r="F970" s="308"/>
      <c r="G970" s="308"/>
      <c r="I970" s="308"/>
      <c r="J970" s="308"/>
      <c r="L970" s="308"/>
      <c r="M970" s="308"/>
      <c r="O970" s="308"/>
      <c r="P970" s="308"/>
      <c r="R970" s="308"/>
      <c r="S970" s="308"/>
    </row>
    <row r="971" spans="3:19" x14ac:dyDescent="0.3">
      <c r="C971" s="60"/>
      <c r="D971" s="308"/>
      <c r="F971" s="308"/>
      <c r="G971" s="308"/>
      <c r="I971" s="308"/>
      <c r="J971" s="308"/>
      <c r="L971" s="308"/>
      <c r="M971" s="308"/>
      <c r="O971" s="308"/>
      <c r="P971" s="308"/>
      <c r="R971" s="308"/>
      <c r="S971" s="308"/>
    </row>
    <row r="972" spans="3:19" x14ac:dyDescent="0.3">
      <c r="C972" s="60"/>
      <c r="D972" s="308"/>
      <c r="F972" s="308"/>
      <c r="G972" s="308"/>
      <c r="I972" s="308"/>
      <c r="J972" s="308"/>
      <c r="L972" s="308"/>
      <c r="M972" s="308"/>
      <c r="O972" s="308"/>
      <c r="P972" s="308"/>
      <c r="R972" s="308"/>
      <c r="S972" s="308"/>
    </row>
    <row r="973" spans="3:19" x14ac:dyDescent="0.3">
      <c r="C973" s="60"/>
      <c r="D973" s="308"/>
      <c r="F973" s="308"/>
      <c r="G973" s="308"/>
      <c r="I973" s="308"/>
      <c r="J973" s="308"/>
      <c r="L973" s="308"/>
      <c r="M973" s="308"/>
      <c r="O973" s="308"/>
      <c r="P973" s="308"/>
      <c r="R973" s="308"/>
      <c r="S973" s="308"/>
    </row>
    <row r="974" spans="3:19" x14ac:dyDescent="0.3">
      <c r="C974" s="60"/>
      <c r="D974" s="308"/>
      <c r="F974" s="308"/>
      <c r="G974" s="308"/>
      <c r="I974" s="308"/>
      <c r="J974" s="308"/>
      <c r="L974" s="308"/>
      <c r="M974" s="308"/>
      <c r="O974" s="308"/>
      <c r="P974" s="308"/>
      <c r="R974" s="308"/>
      <c r="S974" s="308"/>
    </row>
    <row r="975" spans="3:19" x14ac:dyDescent="0.3">
      <c r="C975" s="60"/>
      <c r="D975" s="308"/>
      <c r="F975" s="308"/>
      <c r="G975" s="308"/>
      <c r="I975" s="308"/>
      <c r="J975" s="308"/>
      <c r="L975" s="308"/>
      <c r="M975" s="308"/>
      <c r="O975" s="308"/>
      <c r="P975" s="308"/>
      <c r="R975" s="308"/>
      <c r="S975" s="308"/>
    </row>
    <row r="976" spans="3:19" x14ac:dyDescent="0.3">
      <c r="C976" s="60"/>
      <c r="D976" s="308"/>
      <c r="F976" s="308"/>
      <c r="G976" s="308"/>
      <c r="I976" s="308"/>
      <c r="J976" s="308"/>
      <c r="L976" s="308"/>
      <c r="M976" s="308"/>
      <c r="O976" s="308"/>
      <c r="P976" s="308"/>
      <c r="R976" s="308"/>
      <c r="S976" s="308"/>
    </row>
    <row r="977" spans="3:19" x14ac:dyDescent="0.3">
      <c r="C977" s="60"/>
      <c r="D977" s="308"/>
      <c r="F977" s="308"/>
      <c r="G977" s="308"/>
      <c r="I977" s="308"/>
      <c r="J977" s="308"/>
      <c r="L977" s="308"/>
      <c r="M977" s="308"/>
      <c r="O977" s="308"/>
      <c r="P977" s="308"/>
      <c r="R977" s="308"/>
      <c r="S977" s="308"/>
    </row>
    <row r="978" spans="3:19" x14ac:dyDescent="0.3">
      <c r="C978" s="60"/>
      <c r="D978" s="308"/>
      <c r="F978" s="308"/>
      <c r="G978" s="308"/>
      <c r="I978" s="308"/>
      <c r="J978" s="308"/>
      <c r="L978" s="308"/>
      <c r="M978" s="308"/>
      <c r="O978" s="308"/>
      <c r="P978" s="308"/>
      <c r="R978" s="308"/>
      <c r="S978" s="308"/>
    </row>
    <row r="979" spans="3:19" x14ac:dyDescent="0.3">
      <c r="C979" s="60"/>
      <c r="D979" s="308"/>
      <c r="F979" s="308"/>
      <c r="G979" s="308"/>
      <c r="I979" s="308"/>
      <c r="J979" s="308"/>
      <c r="L979" s="308"/>
      <c r="M979" s="308"/>
      <c r="O979" s="308"/>
      <c r="P979" s="308"/>
      <c r="R979" s="308"/>
      <c r="S979" s="308"/>
    </row>
    <row r="980" spans="3:19" x14ac:dyDescent="0.3">
      <c r="C980" s="60"/>
      <c r="D980" s="308"/>
      <c r="F980" s="308"/>
      <c r="G980" s="308"/>
      <c r="I980" s="308"/>
      <c r="J980" s="308"/>
      <c r="L980" s="308"/>
      <c r="M980" s="308"/>
      <c r="O980" s="308"/>
      <c r="P980" s="308"/>
      <c r="R980" s="308"/>
      <c r="S980" s="308"/>
    </row>
    <row r="981" spans="3:19" x14ac:dyDescent="0.3">
      <c r="C981" s="60"/>
      <c r="D981" s="308"/>
      <c r="F981" s="308"/>
      <c r="G981" s="308"/>
      <c r="I981" s="308"/>
      <c r="J981" s="308"/>
      <c r="L981" s="308"/>
      <c r="M981" s="308"/>
      <c r="O981" s="308"/>
      <c r="P981" s="308"/>
      <c r="R981" s="308"/>
      <c r="S981" s="308"/>
    </row>
    <row r="982" spans="3:19" x14ac:dyDescent="0.3">
      <c r="C982" s="60"/>
      <c r="D982" s="308"/>
      <c r="F982" s="308"/>
      <c r="G982" s="308"/>
      <c r="I982" s="308"/>
      <c r="J982" s="308"/>
      <c r="L982" s="308"/>
      <c r="M982" s="308"/>
      <c r="O982" s="308"/>
      <c r="P982" s="308"/>
      <c r="R982" s="308"/>
      <c r="S982" s="308"/>
    </row>
    <row r="983" spans="3:19" x14ac:dyDescent="0.3">
      <c r="C983" s="60"/>
      <c r="D983" s="308"/>
      <c r="F983" s="308"/>
      <c r="G983" s="308"/>
      <c r="I983" s="308"/>
      <c r="J983" s="308"/>
      <c r="L983" s="308"/>
      <c r="M983" s="308"/>
      <c r="O983" s="308"/>
      <c r="P983" s="308"/>
      <c r="R983" s="308"/>
      <c r="S983" s="308"/>
    </row>
    <row r="984" spans="3:19" x14ac:dyDescent="0.3">
      <c r="C984" s="60"/>
      <c r="D984" s="308"/>
      <c r="F984" s="308"/>
      <c r="G984" s="308"/>
      <c r="I984" s="308"/>
      <c r="J984" s="308"/>
      <c r="L984" s="308"/>
      <c r="M984" s="308"/>
      <c r="O984" s="308"/>
      <c r="P984" s="308"/>
      <c r="R984" s="308"/>
      <c r="S984" s="308"/>
    </row>
    <row r="985" spans="3:19" x14ac:dyDescent="0.3">
      <c r="C985" s="60"/>
      <c r="D985" s="308"/>
      <c r="F985" s="308"/>
      <c r="G985" s="308"/>
      <c r="I985" s="308"/>
      <c r="J985" s="308"/>
      <c r="L985" s="308"/>
      <c r="M985" s="308"/>
      <c r="O985" s="308"/>
      <c r="P985" s="308"/>
      <c r="R985" s="308"/>
      <c r="S985" s="308"/>
    </row>
    <row r="986" spans="3:19" x14ac:dyDescent="0.3">
      <c r="C986" s="60"/>
      <c r="D986" s="308"/>
      <c r="F986" s="308"/>
      <c r="G986" s="308"/>
      <c r="I986" s="308"/>
      <c r="J986" s="308"/>
      <c r="L986" s="308"/>
      <c r="M986" s="308"/>
      <c r="O986" s="308"/>
      <c r="P986" s="308"/>
      <c r="R986" s="308"/>
      <c r="S986" s="308"/>
    </row>
    <row r="987" spans="3:19" x14ac:dyDescent="0.3">
      <c r="C987" s="60"/>
      <c r="D987" s="308"/>
      <c r="F987" s="308"/>
      <c r="G987" s="308"/>
      <c r="I987" s="308"/>
      <c r="J987" s="308"/>
      <c r="L987" s="308"/>
      <c r="M987" s="308"/>
      <c r="O987" s="308"/>
      <c r="P987" s="308"/>
      <c r="R987" s="308"/>
      <c r="S987" s="308"/>
    </row>
    <row r="988" spans="3:19" x14ac:dyDescent="0.3">
      <c r="C988" s="60"/>
      <c r="D988" s="308"/>
      <c r="F988" s="308"/>
      <c r="G988" s="308"/>
      <c r="I988" s="308"/>
      <c r="J988" s="308"/>
      <c r="L988" s="308"/>
      <c r="M988" s="308"/>
      <c r="O988" s="308"/>
      <c r="P988" s="308"/>
      <c r="R988" s="308"/>
      <c r="S988" s="308"/>
    </row>
    <row r="989" spans="3:19" x14ac:dyDescent="0.3">
      <c r="C989" s="60"/>
      <c r="D989" s="308"/>
      <c r="F989" s="308"/>
      <c r="G989" s="308"/>
      <c r="I989" s="308"/>
      <c r="J989" s="308"/>
      <c r="L989" s="308"/>
      <c r="M989" s="308"/>
      <c r="O989" s="308"/>
      <c r="P989" s="308"/>
      <c r="R989" s="308"/>
      <c r="S989" s="308"/>
    </row>
    <row r="990" spans="3:19" x14ac:dyDescent="0.3">
      <c r="C990" s="60"/>
      <c r="D990" s="308"/>
      <c r="F990" s="308"/>
      <c r="G990" s="308"/>
      <c r="I990" s="308"/>
      <c r="J990" s="308"/>
      <c r="L990" s="308"/>
      <c r="M990" s="308"/>
      <c r="O990" s="308"/>
      <c r="P990" s="308"/>
      <c r="R990" s="308"/>
      <c r="S990" s="308"/>
    </row>
    <row r="991" spans="3:19" x14ac:dyDescent="0.3">
      <c r="C991" s="60"/>
      <c r="D991" s="308"/>
      <c r="F991" s="308"/>
      <c r="G991" s="308"/>
      <c r="I991" s="308"/>
      <c r="J991" s="308"/>
      <c r="L991" s="308"/>
      <c r="M991" s="308"/>
      <c r="O991" s="308"/>
      <c r="P991" s="308"/>
      <c r="R991" s="308"/>
      <c r="S991" s="308"/>
    </row>
    <row r="992" spans="3:19" x14ac:dyDescent="0.3">
      <c r="C992" s="60"/>
      <c r="D992" s="308"/>
      <c r="F992" s="308"/>
      <c r="G992" s="308"/>
      <c r="I992" s="308"/>
      <c r="J992" s="308"/>
      <c r="L992" s="308"/>
      <c r="M992" s="308"/>
      <c r="O992" s="308"/>
      <c r="P992" s="308"/>
      <c r="R992" s="308"/>
      <c r="S992" s="308"/>
    </row>
    <row r="993" spans="3:19" x14ac:dyDescent="0.3">
      <c r="C993" s="60"/>
      <c r="D993" s="308"/>
      <c r="F993" s="308"/>
      <c r="G993" s="308"/>
      <c r="I993" s="308"/>
      <c r="J993" s="308"/>
      <c r="L993" s="308"/>
      <c r="M993" s="308"/>
      <c r="O993" s="308"/>
      <c r="P993" s="308"/>
      <c r="R993" s="308"/>
      <c r="S993" s="308"/>
    </row>
    <row r="994" spans="3:19" x14ac:dyDescent="0.3">
      <c r="C994" s="60"/>
      <c r="D994" s="308"/>
      <c r="F994" s="308"/>
      <c r="G994" s="308"/>
      <c r="I994" s="308"/>
      <c r="J994" s="308"/>
      <c r="L994" s="308"/>
      <c r="M994" s="308"/>
      <c r="O994" s="308"/>
      <c r="P994" s="308"/>
      <c r="R994" s="308"/>
      <c r="S994" s="308"/>
    </row>
    <row r="995" spans="3:19" x14ac:dyDescent="0.3">
      <c r="C995" s="60"/>
      <c r="D995" s="308"/>
      <c r="F995" s="308"/>
      <c r="G995" s="308"/>
      <c r="I995" s="308"/>
      <c r="J995" s="308"/>
      <c r="L995" s="308"/>
      <c r="M995" s="308"/>
      <c r="O995" s="308"/>
      <c r="P995" s="308"/>
      <c r="R995" s="308"/>
      <c r="S995" s="308"/>
    </row>
    <row r="996" spans="3:19" x14ac:dyDescent="0.3">
      <c r="C996" s="60"/>
      <c r="D996" s="308"/>
      <c r="F996" s="308"/>
      <c r="G996" s="308"/>
      <c r="I996" s="308"/>
      <c r="J996" s="308"/>
      <c r="L996" s="308"/>
      <c r="M996" s="308"/>
      <c r="O996" s="308"/>
      <c r="P996" s="308"/>
      <c r="R996" s="308"/>
      <c r="S996" s="308"/>
    </row>
    <row r="997" spans="3:19" x14ac:dyDescent="0.3">
      <c r="C997" s="60"/>
      <c r="D997" s="308"/>
      <c r="F997" s="308"/>
      <c r="G997" s="308"/>
      <c r="I997" s="308"/>
      <c r="J997" s="308"/>
      <c r="L997" s="308"/>
      <c r="M997" s="308"/>
      <c r="O997" s="308"/>
      <c r="P997" s="308"/>
      <c r="R997" s="308"/>
      <c r="S997" s="308"/>
    </row>
    <row r="998" spans="3:19" x14ac:dyDescent="0.3">
      <c r="C998" s="60"/>
      <c r="D998" s="308"/>
      <c r="F998" s="308"/>
      <c r="G998" s="308"/>
      <c r="I998" s="308"/>
      <c r="J998" s="308"/>
      <c r="L998" s="308"/>
      <c r="M998" s="308"/>
      <c r="O998" s="308"/>
      <c r="P998" s="308"/>
      <c r="R998" s="308"/>
      <c r="S998" s="308"/>
    </row>
    <row r="999" spans="3:19" x14ac:dyDescent="0.3">
      <c r="C999" s="60"/>
      <c r="D999" s="308"/>
      <c r="F999" s="308"/>
      <c r="G999" s="308"/>
      <c r="I999" s="308"/>
      <c r="J999" s="308"/>
      <c r="L999" s="308"/>
      <c r="M999" s="308"/>
      <c r="O999" s="308"/>
      <c r="P999" s="308"/>
      <c r="R999" s="308"/>
      <c r="S999" s="308"/>
    </row>
    <row r="1000" spans="3:19" x14ac:dyDescent="0.3">
      <c r="C1000" s="60"/>
      <c r="D1000" s="308"/>
      <c r="F1000" s="308"/>
      <c r="G1000" s="308"/>
      <c r="I1000" s="308"/>
      <c r="J1000" s="308"/>
      <c r="L1000" s="308"/>
      <c r="M1000" s="308"/>
      <c r="O1000" s="308"/>
      <c r="P1000" s="308"/>
      <c r="R1000" s="308"/>
      <c r="S1000" s="308"/>
    </row>
    <row r="1001" spans="3:19" x14ac:dyDescent="0.3">
      <c r="C1001" s="60"/>
      <c r="D1001" s="308"/>
      <c r="F1001" s="308"/>
      <c r="G1001" s="308"/>
      <c r="I1001" s="308"/>
      <c r="J1001" s="308"/>
      <c r="L1001" s="308"/>
      <c r="M1001" s="308"/>
      <c r="O1001" s="308"/>
      <c r="P1001" s="308"/>
      <c r="R1001" s="308"/>
      <c r="S1001" s="308"/>
    </row>
    <row r="1002" spans="3:19" x14ac:dyDescent="0.3">
      <c r="C1002" s="60"/>
      <c r="D1002" s="308"/>
      <c r="F1002" s="308"/>
      <c r="G1002" s="308"/>
      <c r="I1002" s="308"/>
      <c r="J1002" s="308"/>
      <c r="L1002" s="308"/>
      <c r="M1002" s="308"/>
      <c r="O1002" s="308"/>
      <c r="P1002" s="308"/>
      <c r="R1002" s="308"/>
      <c r="S1002" s="308"/>
    </row>
    <row r="1003" spans="3:19" x14ac:dyDescent="0.3">
      <c r="C1003" s="60"/>
      <c r="D1003" s="308"/>
      <c r="F1003" s="308"/>
      <c r="G1003" s="308"/>
      <c r="I1003" s="308"/>
      <c r="J1003" s="308"/>
      <c r="L1003" s="308"/>
      <c r="M1003" s="308"/>
      <c r="O1003" s="308"/>
      <c r="P1003" s="308"/>
      <c r="R1003" s="308"/>
      <c r="S1003" s="308"/>
    </row>
    <row r="1004" spans="3:19" x14ac:dyDescent="0.3">
      <c r="C1004" s="60"/>
      <c r="D1004" s="308"/>
      <c r="F1004" s="308"/>
      <c r="G1004" s="308"/>
      <c r="I1004" s="308"/>
      <c r="J1004" s="308"/>
      <c r="L1004" s="308"/>
      <c r="M1004" s="308"/>
      <c r="O1004" s="308"/>
      <c r="P1004" s="308"/>
      <c r="R1004" s="308"/>
      <c r="S1004" s="308"/>
    </row>
    <row r="1005" spans="3:19" x14ac:dyDescent="0.3">
      <c r="C1005" s="60"/>
      <c r="D1005" s="308"/>
      <c r="F1005" s="308"/>
      <c r="G1005" s="308"/>
      <c r="I1005" s="308"/>
      <c r="J1005" s="308"/>
      <c r="L1005" s="308"/>
      <c r="M1005" s="308"/>
      <c r="O1005" s="308"/>
      <c r="P1005" s="308"/>
      <c r="R1005" s="308"/>
      <c r="S1005" s="308"/>
    </row>
    <row r="1006" spans="3:19" x14ac:dyDescent="0.3">
      <c r="C1006" s="60"/>
      <c r="D1006" s="308"/>
      <c r="F1006" s="308"/>
      <c r="G1006" s="308"/>
      <c r="I1006" s="308"/>
      <c r="J1006" s="308"/>
      <c r="L1006" s="308"/>
      <c r="M1006" s="308"/>
      <c r="O1006" s="308"/>
      <c r="P1006" s="308"/>
      <c r="R1006" s="308"/>
      <c r="S1006" s="308"/>
    </row>
    <row r="1007" spans="3:19" x14ac:dyDescent="0.3">
      <c r="C1007" s="60"/>
      <c r="D1007" s="308"/>
      <c r="F1007" s="308"/>
      <c r="G1007" s="308"/>
      <c r="I1007" s="308"/>
      <c r="J1007" s="308"/>
      <c r="L1007" s="308"/>
      <c r="M1007" s="308"/>
      <c r="O1007" s="308"/>
      <c r="P1007" s="308"/>
      <c r="R1007" s="308"/>
      <c r="S1007" s="308"/>
    </row>
    <row r="1008" spans="3:19" x14ac:dyDescent="0.3">
      <c r="C1008" s="60"/>
      <c r="D1008" s="308"/>
      <c r="F1008" s="308"/>
      <c r="G1008" s="308"/>
      <c r="I1008" s="308"/>
      <c r="J1008" s="308"/>
      <c r="L1008" s="308"/>
      <c r="M1008" s="308"/>
      <c r="O1008" s="308"/>
      <c r="P1008" s="308"/>
      <c r="R1008" s="308"/>
      <c r="S1008" s="308"/>
    </row>
    <row r="1009" spans="3:19" x14ac:dyDescent="0.3">
      <c r="C1009" s="60"/>
      <c r="D1009" s="308"/>
      <c r="F1009" s="308"/>
      <c r="G1009" s="308"/>
      <c r="I1009" s="308"/>
      <c r="J1009" s="308"/>
      <c r="L1009" s="308"/>
      <c r="M1009" s="308"/>
      <c r="O1009" s="308"/>
      <c r="P1009" s="308"/>
      <c r="R1009" s="308"/>
      <c r="S1009" s="308"/>
    </row>
    <row r="1010" spans="3:19" x14ac:dyDescent="0.3">
      <c r="C1010" s="60"/>
      <c r="D1010" s="308"/>
      <c r="F1010" s="308"/>
      <c r="G1010" s="308"/>
      <c r="I1010" s="308"/>
      <c r="J1010" s="308"/>
      <c r="L1010" s="308"/>
      <c r="M1010" s="308"/>
      <c r="O1010" s="308"/>
      <c r="P1010" s="308"/>
      <c r="R1010" s="308"/>
      <c r="S1010" s="308"/>
    </row>
    <row r="1011" spans="3:19" x14ac:dyDescent="0.3">
      <c r="C1011" s="60"/>
      <c r="D1011" s="308"/>
      <c r="F1011" s="308"/>
      <c r="G1011" s="308"/>
      <c r="I1011" s="308"/>
      <c r="J1011" s="308"/>
      <c r="L1011" s="308"/>
      <c r="M1011" s="308"/>
      <c r="O1011" s="308"/>
      <c r="P1011" s="308"/>
      <c r="R1011" s="308"/>
      <c r="S1011" s="308"/>
    </row>
    <row r="1012" spans="3:19" x14ac:dyDescent="0.3">
      <c r="C1012" s="60"/>
      <c r="D1012" s="308"/>
      <c r="F1012" s="308"/>
      <c r="G1012" s="308"/>
      <c r="I1012" s="308"/>
      <c r="J1012" s="308"/>
      <c r="L1012" s="308"/>
      <c r="M1012" s="308"/>
      <c r="O1012" s="308"/>
      <c r="P1012" s="308"/>
      <c r="R1012" s="308"/>
      <c r="S1012" s="308"/>
    </row>
    <row r="1013" spans="3:19" x14ac:dyDescent="0.3">
      <c r="C1013" s="60"/>
      <c r="D1013" s="308"/>
      <c r="F1013" s="308"/>
      <c r="G1013" s="308"/>
      <c r="I1013" s="308"/>
      <c r="J1013" s="308"/>
      <c r="L1013" s="308"/>
      <c r="M1013" s="308"/>
      <c r="O1013" s="308"/>
      <c r="P1013" s="308"/>
      <c r="R1013" s="308"/>
      <c r="S1013" s="308"/>
    </row>
    <row r="1014" spans="3:19" x14ac:dyDescent="0.3">
      <c r="C1014" s="60"/>
      <c r="D1014" s="308"/>
      <c r="F1014" s="308"/>
      <c r="G1014" s="308"/>
      <c r="I1014" s="308"/>
      <c r="J1014" s="308"/>
      <c r="L1014" s="308"/>
      <c r="M1014" s="308"/>
      <c r="O1014" s="308"/>
      <c r="P1014" s="308"/>
      <c r="R1014" s="308"/>
      <c r="S1014" s="308"/>
    </row>
    <row r="1015" spans="3:19" x14ac:dyDescent="0.3">
      <c r="C1015" s="60"/>
      <c r="D1015" s="308"/>
      <c r="F1015" s="308"/>
      <c r="G1015" s="308"/>
      <c r="I1015" s="308"/>
      <c r="J1015" s="308"/>
      <c r="L1015" s="308"/>
      <c r="M1015" s="308"/>
      <c r="O1015" s="308"/>
      <c r="P1015" s="308"/>
      <c r="R1015" s="308"/>
      <c r="S1015" s="308"/>
    </row>
    <row r="1016" spans="3:19" x14ac:dyDescent="0.3">
      <c r="C1016" s="60"/>
      <c r="D1016" s="308"/>
      <c r="F1016" s="308"/>
      <c r="G1016" s="308"/>
      <c r="I1016" s="308"/>
      <c r="J1016" s="308"/>
      <c r="L1016" s="308"/>
      <c r="M1016" s="308"/>
      <c r="O1016" s="308"/>
      <c r="P1016" s="308"/>
      <c r="R1016" s="308"/>
      <c r="S1016" s="308"/>
    </row>
    <row r="1017" spans="3:19" x14ac:dyDescent="0.3">
      <c r="C1017" s="60"/>
      <c r="D1017" s="308"/>
      <c r="F1017" s="308"/>
      <c r="G1017" s="308"/>
      <c r="I1017" s="308"/>
      <c r="J1017" s="308"/>
      <c r="L1017" s="308"/>
      <c r="M1017" s="308"/>
      <c r="O1017" s="308"/>
      <c r="P1017" s="308"/>
      <c r="R1017" s="308"/>
      <c r="S1017" s="308"/>
    </row>
    <row r="1018" spans="3:19" x14ac:dyDescent="0.3">
      <c r="C1018" s="60"/>
      <c r="D1018" s="308"/>
      <c r="F1018" s="308"/>
      <c r="G1018" s="308"/>
      <c r="I1018" s="308"/>
      <c r="J1018" s="308"/>
      <c r="L1018" s="308"/>
      <c r="M1018" s="308"/>
      <c r="O1018" s="308"/>
      <c r="P1018" s="308"/>
      <c r="R1018" s="308"/>
      <c r="S1018" s="308"/>
    </row>
    <row r="1019" spans="3:19" x14ac:dyDescent="0.3">
      <c r="C1019" s="60"/>
      <c r="D1019" s="308"/>
      <c r="F1019" s="308"/>
      <c r="G1019" s="308"/>
      <c r="I1019" s="308"/>
      <c r="J1019" s="308"/>
      <c r="L1019" s="308"/>
      <c r="M1019" s="308"/>
      <c r="O1019" s="308"/>
      <c r="P1019" s="308"/>
      <c r="R1019" s="308"/>
      <c r="S1019" s="308"/>
    </row>
    <row r="1020" spans="3:19" x14ac:dyDescent="0.3">
      <c r="C1020" s="60"/>
      <c r="D1020" s="308"/>
      <c r="F1020" s="308"/>
      <c r="G1020" s="308"/>
      <c r="I1020" s="308"/>
      <c r="J1020" s="308"/>
      <c r="L1020" s="308"/>
      <c r="M1020" s="308"/>
      <c r="O1020" s="308"/>
      <c r="P1020" s="308"/>
      <c r="R1020" s="308"/>
      <c r="S1020" s="308"/>
    </row>
    <row r="1021" spans="3:19" x14ac:dyDescent="0.3">
      <c r="C1021" s="60"/>
      <c r="D1021" s="308"/>
      <c r="F1021" s="308"/>
      <c r="G1021" s="308"/>
      <c r="I1021" s="308"/>
      <c r="J1021" s="308"/>
      <c r="L1021" s="308"/>
      <c r="M1021" s="308"/>
      <c r="O1021" s="308"/>
      <c r="P1021" s="308"/>
      <c r="R1021" s="308"/>
      <c r="S1021" s="308"/>
    </row>
    <row r="1022" spans="3:19" x14ac:dyDescent="0.3">
      <c r="C1022" s="60"/>
      <c r="D1022" s="308"/>
      <c r="F1022" s="308"/>
      <c r="G1022" s="308"/>
      <c r="I1022" s="308"/>
      <c r="J1022" s="308"/>
      <c r="L1022" s="308"/>
      <c r="M1022" s="308"/>
      <c r="O1022" s="308"/>
      <c r="P1022" s="308"/>
      <c r="R1022" s="308"/>
      <c r="S1022" s="308"/>
    </row>
    <row r="1023" spans="3:19" x14ac:dyDescent="0.3">
      <c r="C1023" s="60"/>
      <c r="D1023" s="308"/>
      <c r="F1023" s="308"/>
      <c r="G1023" s="308"/>
      <c r="I1023" s="308"/>
      <c r="J1023" s="308"/>
      <c r="L1023" s="308"/>
      <c r="M1023" s="308"/>
      <c r="O1023" s="308"/>
      <c r="P1023" s="308"/>
      <c r="R1023" s="308"/>
      <c r="S1023" s="308"/>
    </row>
    <row r="1024" spans="3:19" x14ac:dyDescent="0.3">
      <c r="C1024" s="60"/>
      <c r="D1024" s="308"/>
      <c r="F1024" s="308"/>
      <c r="G1024" s="308"/>
      <c r="I1024" s="308"/>
      <c r="J1024" s="308"/>
      <c r="L1024" s="308"/>
      <c r="M1024" s="308"/>
      <c r="O1024" s="308"/>
      <c r="P1024" s="308"/>
      <c r="R1024" s="308"/>
      <c r="S1024" s="308"/>
    </row>
    <row r="1025" spans="3:19" x14ac:dyDescent="0.3">
      <c r="C1025" s="60"/>
      <c r="D1025" s="308"/>
      <c r="F1025" s="308"/>
      <c r="G1025" s="308"/>
      <c r="I1025" s="308"/>
      <c r="J1025" s="308"/>
      <c r="L1025" s="308"/>
      <c r="M1025" s="308"/>
      <c r="O1025" s="308"/>
      <c r="P1025" s="308"/>
      <c r="R1025" s="308"/>
      <c r="S1025" s="308"/>
    </row>
    <row r="1026" spans="3:19" x14ac:dyDescent="0.3">
      <c r="C1026" s="60"/>
      <c r="D1026" s="308"/>
      <c r="F1026" s="308"/>
      <c r="G1026" s="308"/>
      <c r="I1026" s="308"/>
      <c r="J1026" s="308"/>
      <c r="L1026" s="308"/>
      <c r="M1026" s="308"/>
      <c r="O1026" s="308"/>
      <c r="P1026" s="308"/>
      <c r="R1026" s="308"/>
      <c r="S1026" s="308"/>
    </row>
    <row r="1027" spans="3:19" x14ac:dyDescent="0.3">
      <c r="C1027" s="60"/>
      <c r="D1027" s="308"/>
      <c r="F1027" s="308"/>
      <c r="G1027" s="308"/>
      <c r="I1027" s="308"/>
      <c r="J1027" s="308"/>
      <c r="L1027" s="308"/>
      <c r="M1027" s="308"/>
      <c r="O1027" s="308"/>
      <c r="P1027" s="308"/>
      <c r="R1027" s="308"/>
      <c r="S1027" s="308"/>
    </row>
    <row r="1028" spans="3:19" x14ac:dyDescent="0.3">
      <c r="C1028" s="60"/>
      <c r="D1028" s="308"/>
      <c r="F1028" s="308"/>
      <c r="G1028" s="308"/>
      <c r="I1028" s="308"/>
      <c r="J1028" s="308"/>
      <c r="L1028" s="308"/>
      <c r="M1028" s="308"/>
      <c r="O1028" s="308"/>
      <c r="P1028" s="308"/>
      <c r="R1028" s="308"/>
      <c r="S1028" s="308"/>
    </row>
    <row r="1029" spans="3:19" x14ac:dyDescent="0.3">
      <c r="C1029" s="60"/>
      <c r="D1029" s="308"/>
      <c r="F1029" s="308"/>
      <c r="G1029" s="308"/>
      <c r="I1029" s="308"/>
      <c r="J1029" s="308"/>
      <c r="L1029" s="308"/>
      <c r="M1029" s="308"/>
      <c r="O1029" s="308"/>
      <c r="P1029" s="308"/>
      <c r="R1029" s="308"/>
      <c r="S1029" s="308"/>
    </row>
    <row r="1030" spans="3:19" x14ac:dyDescent="0.3">
      <c r="C1030" s="60"/>
      <c r="D1030" s="308"/>
      <c r="F1030" s="308"/>
      <c r="G1030" s="308"/>
      <c r="I1030" s="308"/>
      <c r="J1030" s="308"/>
      <c r="L1030" s="308"/>
      <c r="M1030" s="308"/>
      <c r="O1030" s="308"/>
      <c r="P1030" s="308"/>
      <c r="R1030" s="308"/>
      <c r="S1030" s="308"/>
    </row>
    <row r="1031" spans="3:19" x14ac:dyDescent="0.3">
      <c r="C1031" s="60"/>
      <c r="D1031" s="308"/>
      <c r="F1031" s="308"/>
      <c r="G1031" s="308"/>
      <c r="I1031" s="308"/>
      <c r="J1031" s="308"/>
      <c r="L1031" s="308"/>
      <c r="M1031" s="308"/>
      <c r="O1031" s="308"/>
      <c r="P1031" s="308"/>
      <c r="R1031" s="308"/>
      <c r="S1031" s="308"/>
    </row>
    <row r="1032" spans="3:19" x14ac:dyDescent="0.3">
      <c r="C1032" s="60"/>
      <c r="D1032" s="308"/>
      <c r="F1032" s="308"/>
      <c r="G1032" s="308"/>
      <c r="I1032" s="308"/>
      <c r="J1032" s="308"/>
      <c r="L1032" s="308"/>
      <c r="M1032" s="308"/>
      <c r="O1032" s="308"/>
      <c r="P1032" s="308"/>
      <c r="R1032" s="308"/>
      <c r="S1032" s="308"/>
    </row>
    <row r="1033" spans="3:19" x14ac:dyDescent="0.3">
      <c r="C1033" s="60"/>
      <c r="D1033" s="308"/>
      <c r="F1033" s="308"/>
      <c r="G1033" s="308"/>
      <c r="I1033" s="308"/>
      <c r="J1033" s="308"/>
      <c r="L1033" s="308"/>
      <c r="M1033" s="308"/>
      <c r="O1033" s="308"/>
      <c r="P1033" s="308"/>
      <c r="R1033" s="308"/>
      <c r="S1033" s="308"/>
    </row>
    <row r="1034" spans="3:19" x14ac:dyDescent="0.3">
      <c r="C1034" s="60"/>
      <c r="D1034" s="308"/>
      <c r="F1034" s="308"/>
      <c r="G1034" s="308"/>
      <c r="I1034" s="308"/>
      <c r="J1034" s="308"/>
      <c r="L1034" s="308"/>
      <c r="M1034" s="308"/>
      <c r="O1034" s="308"/>
      <c r="P1034" s="308"/>
      <c r="R1034" s="308"/>
      <c r="S1034" s="308"/>
    </row>
    <row r="1035" spans="3:19" x14ac:dyDescent="0.3">
      <c r="C1035" s="60"/>
      <c r="D1035" s="308"/>
      <c r="F1035" s="308"/>
      <c r="G1035" s="308"/>
      <c r="I1035" s="308"/>
      <c r="J1035" s="308"/>
      <c r="L1035" s="308"/>
      <c r="M1035" s="308"/>
      <c r="O1035" s="308"/>
      <c r="P1035" s="308"/>
      <c r="R1035" s="308"/>
      <c r="S1035" s="308"/>
    </row>
    <row r="1036" spans="3:19" x14ac:dyDescent="0.3">
      <c r="C1036" s="60"/>
      <c r="D1036" s="308"/>
      <c r="F1036" s="308"/>
      <c r="G1036" s="308"/>
      <c r="I1036" s="308"/>
      <c r="J1036" s="308"/>
      <c r="L1036" s="308"/>
      <c r="M1036" s="308"/>
      <c r="O1036" s="308"/>
      <c r="P1036" s="308"/>
      <c r="R1036" s="308"/>
      <c r="S1036" s="308"/>
    </row>
    <row r="1037" spans="3:19" x14ac:dyDescent="0.3">
      <c r="C1037" s="60"/>
      <c r="D1037" s="308"/>
      <c r="F1037" s="308"/>
      <c r="G1037" s="308"/>
      <c r="I1037" s="308"/>
      <c r="J1037" s="308"/>
      <c r="L1037" s="308"/>
      <c r="M1037" s="308"/>
      <c r="O1037" s="308"/>
      <c r="P1037" s="308"/>
      <c r="R1037" s="308"/>
      <c r="S1037" s="308"/>
    </row>
    <row r="1038" spans="3:19" x14ac:dyDescent="0.3">
      <c r="C1038" s="60"/>
      <c r="D1038" s="308"/>
      <c r="F1038" s="308"/>
      <c r="G1038" s="308"/>
      <c r="I1038" s="308"/>
      <c r="J1038" s="308"/>
      <c r="L1038" s="308"/>
      <c r="M1038" s="308"/>
      <c r="O1038" s="308"/>
      <c r="P1038" s="308"/>
      <c r="R1038" s="308"/>
      <c r="S1038" s="308"/>
    </row>
    <row r="1039" spans="3:19" x14ac:dyDescent="0.3">
      <c r="C1039" s="60"/>
      <c r="D1039" s="308"/>
      <c r="F1039" s="308"/>
      <c r="G1039" s="308"/>
      <c r="I1039" s="308"/>
      <c r="J1039" s="308"/>
      <c r="L1039" s="308"/>
      <c r="M1039" s="308"/>
      <c r="O1039" s="308"/>
      <c r="P1039" s="308"/>
      <c r="R1039" s="308"/>
      <c r="S1039" s="308"/>
    </row>
    <row r="1040" spans="3:19" x14ac:dyDescent="0.3">
      <c r="C1040" s="60"/>
      <c r="D1040" s="308"/>
      <c r="F1040" s="308"/>
      <c r="G1040" s="308"/>
      <c r="I1040" s="308"/>
      <c r="J1040" s="308"/>
      <c r="L1040" s="308"/>
      <c r="M1040" s="308"/>
      <c r="O1040" s="308"/>
      <c r="P1040" s="308"/>
      <c r="R1040" s="308"/>
      <c r="S1040" s="308"/>
    </row>
    <row r="1041" spans="3:19" x14ac:dyDescent="0.3">
      <c r="C1041" s="60"/>
      <c r="D1041" s="308"/>
      <c r="F1041" s="308"/>
      <c r="G1041" s="308"/>
      <c r="I1041" s="308"/>
      <c r="J1041" s="308"/>
      <c r="L1041" s="308"/>
      <c r="M1041" s="308"/>
      <c r="O1041" s="308"/>
      <c r="P1041" s="308"/>
      <c r="R1041" s="308"/>
      <c r="S1041" s="308"/>
    </row>
    <row r="1042" spans="3:19" x14ac:dyDescent="0.3">
      <c r="C1042" s="60"/>
      <c r="D1042" s="308"/>
      <c r="F1042" s="308"/>
      <c r="G1042" s="308"/>
      <c r="I1042" s="308"/>
      <c r="J1042" s="308"/>
      <c r="L1042" s="308"/>
      <c r="M1042" s="308"/>
      <c r="O1042" s="308"/>
      <c r="P1042" s="308"/>
      <c r="R1042" s="308"/>
      <c r="S1042" s="308"/>
    </row>
    <row r="1043" spans="3:19" x14ac:dyDescent="0.3">
      <c r="C1043" s="60"/>
      <c r="D1043" s="308"/>
      <c r="F1043" s="308"/>
      <c r="G1043" s="308"/>
      <c r="I1043" s="308"/>
      <c r="J1043" s="308"/>
      <c r="L1043" s="308"/>
      <c r="M1043" s="308"/>
      <c r="O1043" s="308"/>
      <c r="P1043" s="308"/>
      <c r="R1043" s="308"/>
      <c r="S1043" s="308"/>
    </row>
    <row r="1044" spans="3:19" x14ac:dyDescent="0.3">
      <c r="C1044" s="60"/>
      <c r="D1044" s="308"/>
      <c r="F1044" s="308"/>
      <c r="G1044" s="308"/>
      <c r="I1044" s="308"/>
      <c r="J1044" s="308"/>
      <c r="L1044" s="308"/>
      <c r="M1044" s="308"/>
      <c r="O1044" s="308"/>
      <c r="P1044" s="308"/>
      <c r="R1044" s="308"/>
      <c r="S1044" s="308"/>
    </row>
    <row r="1045" spans="3:19" x14ac:dyDescent="0.3">
      <c r="C1045" s="60"/>
      <c r="D1045" s="308"/>
      <c r="F1045" s="308"/>
      <c r="G1045" s="308"/>
      <c r="I1045" s="308"/>
      <c r="J1045" s="308"/>
      <c r="L1045" s="308"/>
      <c r="M1045" s="308"/>
      <c r="O1045" s="308"/>
      <c r="P1045" s="308"/>
      <c r="R1045" s="308"/>
      <c r="S1045" s="308"/>
    </row>
    <row r="1046" spans="3:19" x14ac:dyDescent="0.3">
      <c r="C1046" s="60"/>
      <c r="D1046" s="308"/>
      <c r="F1046" s="308"/>
      <c r="G1046" s="308"/>
      <c r="I1046" s="308"/>
      <c r="J1046" s="308"/>
      <c r="L1046" s="308"/>
      <c r="M1046" s="308"/>
      <c r="O1046" s="308"/>
      <c r="P1046" s="308"/>
      <c r="R1046" s="308"/>
      <c r="S1046" s="308"/>
    </row>
    <row r="1047" spans="3:19" x14ac:dyDescent="0.3">
      <c r="C1047" s="60"/>
      <c r="D1047" s="308"/>
      <c r="F1047" s="308"/>
      <c r="G1047" s="308"/>
      <c r="I1047" s="308"/>
      <c r="J1047" s="308"/>
      <c r="L1047" s="308"/>
      <c r="M1047" s="308"/>
      <c r="O1047" s="308"/>
      <c r="P1047" s="308"/>
      <c r="R1047" s="308"/>
      <c r="S1047" s="308"/>
    </row>
    <row r="1048" spans="3:19" x14ac:dyDescent="0.3">
      <c r="C1048" s="60"/>
      <c r="D1048" s="308"/>
      <c r="F1048" s="308"/>
      <c r="G1048" s="308"/>
      <c r="I1048" s="308"/>
      <c r="J1048" s="308"/>
      <c r="L1048" s="308"/>
      <c r="M1048" s="308"/>
      <c r="O1048" s="308"/>
      <c r="P1048" s="308"/>
      <c r="R1048" s="308"/>
      <c r="S1048" s="308"/>
    </row>
    <row r="1049" spans="3:19" x14ac:dyDescent="0.3">
      <c r="C1049" s="60"/>
      <c r="D1049" s="308"/>
      <c r="F1049" s="308"/>
      <c r="G1049" s="308"/>
      <c r="I1049" s="308"/>
      <c r="J1049" s="308"/>
      <c r="L1049" s="308"/>
      <c r="M1049" s="308"/>
      <c r="O1049" s="308"/>
      <c r="P1049" s="308"/>
      <c r="R1049" s="308"/>
      <c r="S1049" s="308"/>
    </row>
    <row r="1050" spans="3:19" x14ac:dyDescent="0.3">
      <c r="C1050" s="60"/>
      <c r="D1050" s="308"/>
      <c r="F1050" s="308"/>
      <c r="G1050" s="308"/>
      <c r="I1050" s="308"/>
      <c r="J1050" s="308"/>
      <c r="L1050" s="308"/>
      <c r="M1050" s="308"/>
      <c r="O1050" s="308"/>
      <c r="P1050" s="308"/>
      <c r="R1050" s="308"/>
      <c r="S1050" s="308"/>
    </row>
    <row r="1051" spans="3:19" x14ac:dyDescent="0.3">
      <c r="C1051" s="60"/>
      <c r="D1051" s="308"/>
      <c r="F1051" s="308"/>
      <c r="G1051" s="308"/>
      <c r="I1051" s="308"/>
      <c r="J1051" s="308"/>
      <c r="L1051" s="308"/>
      <c r="M1051" s="308"/>
      <c r="O1051" s="308"/>
      <c r="P1051" s="308"/>
      <c r="R1051" s="308"/>
      <c r="S1051" s="308"/>
    </row>
    <row r="1052" spans="3:19" x14ac:dyDescent="0.3">
      <c r="C1052" s="60"/>
      <c r="D1052" s="308"/>
      <c r="F1052" s="308"/>
      <c r="G1052" s="308"/>
      <c r="I1052" s="308"/>
      <c r="J1052" s="308"/>
      <c r="L1052" s="308"/>
      <c r="M1052" s="308"/>
      <c r="O1052" s="308"/>
      <c r="P1052" s="308"/>
      <c r="R1052" s="308"/>
      <c r="S1052" s="308"/>
    </row>
    <row r="1053" spans="3:19" x14ac:dyDescent="0.3">
      <c r="C1053" s="60"/>
      <c r="D1053" s="308"/>
      <c r="F1053" s="308"/>
      <c r="G1053" s="308"/>
      <c r="I1053" s="308"/>
      <c r="J1053" s="308"/>
      <c r="L1053" s="308"/>
      <c r="M1053" s="308"/>
      <c r="O1053" s="308"/>
      <c r="P1053" s="308"/>
      <c r="R1053" s="308"/>
      <c r="S1053" s="308"/>
    </row>
    <row r="1054" spans="3:19" x14ac:dyDescent="0.3">
      <c r="C1054" s="60"/>
      <c r="D1054" s="308"/>
      <c r="F1054" s="308"/>
      <c r="G1054" s="308"/>
      <c r="I1054" s="308"/>
      <c r="J1054" s="308"/>
      <c r="L1054" s="308"/>
      <c r="M1054" s="308"/>
      <c r="O1054" s="308"/>
      <c r="P1054" s="308"/>
      <c r="R1054" s="308"/>
      <c r="S1054" s="308"/>
    </row>
    <row r="1055" spans="3:19" x14ac:dyDescent="0.3">
      <c r="C1055" s="60"/>
      <c r="D1055" s="308"/>
      <c r="F1055" s="308"/>
      <c r="G1055" s="308"/>
      <c r="I1055" s="308"/>
      <c r="J1055" s="308"/>
      <c r="L1055" s="308"/>
      <c r="M1055" s="308"/>
      <c r="O1055" s="308"/>
      <c r="P1055" s="308"/>
      <c r="R1055" s="308"/>
      <c r="S1055" s="308"/>
    </row>
    <row r="1056" spans="3:19" x14ac:dyDescent="0.3">
      <c r="C1056" s="60"/>
      <c r="D1056" s="308"/>
      <c r="F1056" s="308"/>
      <c r="G1056" s="308"/>
      <c r="I1056" s="308"/>
      <c r="J1056" s="308"/>
      <c r="L1056" s="308"/>
      <c r="M1056" s="308"/>
      <c r="O1056" s="308"/>
      <c r="P1056" s="308"/>
      <c r="R1056" s="308"/>
      <c r="S1056" s="308"/>
    </row>
    <row r="1057" spans="3:19" x14ac:dyDescent="0.3">
      <c r="C1057" s="60"/>
      <c r="D1057" s="308"/>
      <c r="F1057" s="308"/>
      <c r="G1057" s="308"/>
      <c r="I1057" s="308"/>
      <c r="J1057" s="308"/>
      <c r="L1057" s="308"/>
      <c r="M1057" s="308"/>
      <c r="O1057" s="308"/>
      <c r="P1057" s="308"/>
      <c r="R1057" s="308"/>
      <c r="S1057" s="308"/>
    </row>
    <row r="1058" spans="3:19" x14ac:dyDescent="0.3">
      <c r="C1058" s="60"/>
      <c r="D1058" s="308"/>
      <c r="F1058" s="308"/>
      <c r="G1058" s="308"/>
      <c r="I1058" s="308"/>
      <c r="J1058" s="308"/>
      <c r="L1058" s="308"/>
      <c r="M1058" s="308"/>
      <c r="O1058" s="308"/>
      <c r="P1058" s="308"/>
      <c r="R1058" s="308"/>
      <c r="S1058" s="308"/>
    </row>
    <row r="1059" spans="3:19" x14ac:dyDescent="0.3">
      <c r="C1059" s="60"/>
      <c r="D1059" s="308"/>
      <c r="F1059" s="308"/>
      <c r="G1059" s="308"/>
      <c r="I1059" s="308"/>
      <c r="J1059" s="308"/>
      <c r="L1059" s="308"/>
      <c r="M1059" s="308"/>
      <c r="O1059" s="308"/>
      <c r="P1059" s="308"/>
      <c r="R1059" s="308"/>
      <c r="S1059" s="308"/>
    </row>
    <row r="1060" spans="3:19" x14ac:dyDescent="0.3">
      <c r="C1060" s="60"/>
      <c r="D1060" s="308"/>
      <c r="F1060" s="308"/>
      <c r="G1060" s="308"/>
      <c r="I1060" s="308"/>
      <c r="J1060" s="308"/>
      <c r="L1060" s="308"/>
      <c r="M1060" s="308"/>
      <c r="O1060" s="308"/>
      <c r="P1060" s="308"/>
      <c r="R1060" s="308"/>
      <c r="S1060" s="308"/>
    </row>
    <row r="1061" spans="3:19" x14ac:dyDescent="0.3">
      <c r="C1061" s="60"/>
      <c r="D1061" s="308"/>
      <c r="F1061" s="308"/>
      <c r="G1061" s="308"/>
      <c r="I1061" s="308"/>
      <c r="J1061" s="308"/>
      <c r="L1061" s="308"/>
      <c r="M1061" s="308"/>
      <c r="O1061" s="308"/>
      <c r="P1061" s="308"/>
      <c r="R1061" s="308"/>
      <c r="S1061" s="308"/>
    </row>
    <row r="1062" spans="3:19" x14ac:dyDescent="0.3">
      <c r="C1062" s="60"/>
      <c r="D1062" s="308"/>
      <c r="F1062" s="308"/>
      <c r="G1062" s="308"/>
      <c r="I1062" s="308"/>
      <c r="J1062" s="308"/>
      <c r="L1062" s="308"/>
      <c r="M1062" s="308"/>
      <c r="O1062" s="308"/>
      <c r="P1062" s="308"/>
      <c r="R1062" s="308"/>
      <c r="S1062" s="308"/>
    </row>
    <row r="1063" spans="3:19" x14ac:dyDescent="0.3">
      <c r="C1063" s="60"/>
      <c r="D1063" s="308"/>
      <c r="F1063" s="308"/>
      <c r="G1063" s="308"/>
      <c r="I1063" s="308"/>
      <c r="J1063" s="308"/>
      <c r="L1063" s="308"/>
      <c r="M1063" s="308"/>
      <c r="O1063" s="308"/>
      <c r="P1063" s="308"/>
      <c r="R1063" s="308"/>
      <c r="S1063" s="308"/>
    </row>
    <row r="1064" spans="3:19" x14ac:dyDescent="0.3">
      <c r="C1064" s="60"/>
      <c r="D1064" s="308"/>
      <c r="F1064" s="308"/>
      <c r="G1064" s="308"/>
      <c r="I1064" s="308"/>
      <c r="J1064" s="308"/>
      <c r="L1064" s="308"/>
      <c r="M1064" s="308"/>
      <c r="O1064" s="308"/>
      <c r="P1064" s="308"/>
      <c r="R1064" s="308"/>
      <c r="S1064" s="308"/>
    </row>
    <row r="1065" spans="3:19" x14ac:dyDescent="0.3">
      <c r="C1065" s="60"/>
      <c r="D1065" s="308"/>
      <c r="F1065" s="308"/>
      <c r="G1065" s="308"/>
      <c r="I1065" s="308"/>
      <c r="J1065" s="308"/>
      <c r="L1065" s="308"/>
      <c r="M1065" s="308"/>
      <c r="O1065" s="308"/>
      <c r="P1065" s="308"/>
      <c r="R1065" s="308"/>
      <c r="S1065" s="308"/>
    </row>
    <row r="1066" spans="3:19" x14ac:dyDescent="0.3">
      <c r="C1066" s="60"/>
      <c r="D1066" s="308"/>
      <c r="F1066" s="308"/>
      <c r="G1066" s="308"/>
      <c r="I1066" s="308"/>
      <c r="J1066" s="308"/>
      <c r="L1066" s="308"/>
      <c r="M1066" s="308"/>
      <c r="O1066" s="308"/>
      <c r="P1066" s="308"/>
      <c r="R1066" s="308"/>
      <c r="S1066" s="308"/>
    </row>
    <row r="1067" spans="3:19" x14ac:dyDescent="0.3">
      <c r="C1067" s="60"/>
      <c r="D1067" s="308"/>
      <c r="F1067" s="308"/>
      <c r="G1067" s="308"/>
      <c r="I1067" s="308"/>
      <c r="J1067" s="308"/>
      <c r="L1067" s="308"/>
      <c r="M1067" s="308"/>
      <c r="O1067" s="308"/>
      <c r="P1067" s="308"/>
      <c r="R1067" s="308"/>
      <c r="S1067" s="308"/>
    </row>
    <row r="1068" spans="3:19" x14ac:dyDescent="0.3">
      <c r="C1068" s="60"/>
      <c r="D1068" s="308"/>
      <c r="F1068" s="308"/>
      <c r="G1068" s="308"/>
      <c r="I1068" s="308"/>
      <c r="J1068" s="308"/>
      <c r="L1068" s="308"/>
      <c r="M1068" s="308"/>
      <c r="O1068" s="308"/>
      <c r="P1068" s="308"/>
      <c r="R1068" s="308"/>
      <c r="S1068" s="308"/>
    </row>
    <row r="1069" spans="3:19" x14ac:dyDescent="0.3">
      <c r="C1069" s="60"/>
      <c r="D1069" s="308"/>
      <c r="F1069" s="308"/>
      <c r="G1069" s="308"/>
      <c r="I1069" s="308"/>
      <c r="J1069" s="308"/>
      <c r="L1069" s="308"/>
      <c r="M1069" s="308"/>
      <c r="O1069" s="308"/>
      <c r="P1069" s="308"/>
      <c r="R1069" s="308"/>
      <c r="S1069" s="308"/>
    </row>
    <row r="1070" spans="3:19" x14ac:dyDescent="0.3">
      <c r="C1070" s="60"/>
      <c r="D1070" s="308"/>
      <c r="F1070" s="308"/>
      <c r="G1070" s="308"/>
      <c r="I1070" s="308"/>
      <c r="J1070" s="308"/>
      <c r="L1070" s="308"/>
      <c r="M1070" s="308"/>
      <c r="O1070" s="308"/>
      <c r="P1070" s="308"/>
      <c r="R1070" s="308"/>
      <c r="S1070" s="308"/>
    </row>
    <row r="1071" spans="3:19" x14ac:dyDescent="0.3">
      <c r="C1071" s="60"/>
      <c r="D1071" s="308"/>
      <c r="F1071" s="308"/>
      <c r="G1071" s="308"/>
      <c r="I1071" s="308"/>
      <c r="J1071" s="308"/>
      <c r="L1071" s="308"/>
      <c r="M1071" s="308"/>
      <c r="O1071" s="308"/>
      <c r="P1071" s="308"/>
      <c r="R1071" s="308"/>
      <c r="S1071" s="308"/>
    </row>
    <row r="1072" spans="3:19" x14ac:dyDescent="0.3">
      <c r="C1072" s="60"/>
      <c r="D1072" s="308"/>
      <c r="F1072" s="308"/>
      <c r="G1072" s="308"/>
      <c r="I1072" s="308"/>
      <c r="J1072" s="308"/>
      <c r="L1072" s="308"/>
      <c r="M1072" s="308"/>
      <c r="O1072" s="308"/>
      <c r="P1072" s="308"/>
      <c r="R1072" s="308"/>
      <c r="S1072" s="308"/>
    </row>
    <row r="1073" spans="3:19" x14ac:dyDescent="0.3">
      <c r="C1073" s="60"/>
      <c r="D1073" s="308"/>
      <c r="F1073" s="308"/>
      <c r="G1073" s="308"/>
      <c r="I1073" s="308"/>
      <c r="J1073" s="308"/>
      <c r="L1073" s="308"/>
      <c r="M1073" s="308"/>
      <c r="O1073" s="308"/>
      <c r="P1073" s="308"/>
      <c r="R1073" s="308"/>
      <c r="S1073" s="308"/>
    </row>
    <row r="1074" spans="3:19" x14ac:dyDescent="0.3">
      <c r="C1074" s="60"/>
      <c r="D1074" s="308"/>
      <c r="F1074" s="308"/>
      <c r="G1074" s="308"/>
      <c r="I1074" s="308"/>
      <c r="J1074" s="308"/>
      <c r="L1074" s="308"/>
      <c r="M1074" s="308"/>
      <c r="O1074" s="308"/>
      <c r="P1074" s="308"/>
      <c r="R1074" s="308"/>
      <c r="S1074" s="308"/>
    </row>
    <row r="1075" spans="3:19" x14ac:dyDescent="0.3">
      <c r="C1075" s="60"/>
      <c r="D1075" s="308"/>
      <c r="F1075" s="308"/>
      <c r="G1075" s="308"/>
      <c r="I1075" s="308"/>
      <c r="J1075" s="308"/>
      <c r="L1075" s="308"/>
      <c r="M1075" s="308"/>
      <c r="O1075" s="308"/>
      <c r="P1075" s="308"/>
      <c r="R1075" s="308"/>
      <c r="S1075" s="308"/>
    </row>
    <row r="1076" spans="3:19" x14ac:dyDescent="0.3">
      <c r="C1076" s="60"/>
      <c r="D1076" s="308"/>
      <c r="F1076" s="308"/>
      <c r="G1076" s="308"/>
      <c r="I1076" s="308"/>
      <c r="J1076" s="308"/>
      <c r="L1076" s="308"/>
      <c r="M1076" s="308"/>
      <c r="O1076" s="308"/>
      <c r="P1076" s="308"/>
      <c r="R1076" s="308"/>
      <c r="S1076" s="308"/>
    </row>
    <row r="1077" spans="3:19" x14ac:dyDescent="0.3">
      <c r="C1077" s="60"/>
      <c r="D1077" s="308"/>
      <c r="F1077" s="308"/>
      <c r="G1077" s="308"/>
      <c r="I1077" s="308"/>
      <c r="J1077" s="308"/>
      <c r="L1077" s="308"/>
      <c r="M1077" s="308"/>
      <c r="O1077" s="308"/>
      <c r="P1077" s="308"/>
      <c r="R1077" s="308"/>
      <c r="S1077" s="308"/>
    </row>
    <row r="1078" spans="3:19" x14ac:dyDescent="0.3">
      <c r="C1078" s="60"/>
      <c r="D1078" s="308"/>
      <c r="F1078" s="308"/>
      <c r="G1078" s="308"/>
      <c r="I1078" s="308"/>
      <c r="J1078" s="308"/>
      <c r="L1078" s="308"/>
      <c r="M1078" s="308"/>
      <c r="O1078" s="308"/>
      <c r="P1078" s="308"/>
      <c r="R1078" s="308"/>
      <c r="S1078" s="308"/>
    </row>
    <row r="1079" spans="3:19" x14ac:dyDescent="0.3">
      <c r="C1079" s="60"/>
      <c r="D1079" s="308"/>
      <c r="F1079" s="308"/>
      <c r="G1079" s="308"/>
      <c r="I1079" s="308"/>
      <c r="J1079" s="308"/>
      <c r="L1079" s="308"/>
      <c r="M1079" s="308"/>
      <c r="O1079" s="308"/>
      <c r="P1079" s="308"/>
      <c r="R1079" s="308"/>
      <c r="S1079" s="308"/>
    </row>
    <row r="1080" spans="3:19" x14ac:dyDescent="0.3">
      <c r="C1080" s="60"/>
      <c r="D1080" s="308"/>
      <c r="F1080" s="308"/>
      <c r="G1080" s="308"/>
      <c r="I1080" s="308"/>
      <c r="J1080" s="308"/>
      <c r="L1080" s="308"/>
      <c r="M1080" s="308"/>
      <c r="O1080" s="308"/>
      <c r="P1080" s="308"/>
      <c r="R1080" s="308"/>
      <c r="S1080" s="308"/>
    </row>
    <row r="1081" spans="3:19" x14ac:dyDescent="0.3">
      <c r="C1081" s="60"/>
      <c r="D1081" s="308"/>
      <c r="F1081" s="308"/>
      <c r="G1081" s="308"/>
      <c r="I1081" s="308"/>
      <c r="J1081" s="308"/>
      <c r="L1081" s="308"/>
      <c r="M1081" s="308"/>
      <c r="O1081" s="308"/>
      <c r="P1081" s="308"/>
      <c r="R1081" s="308"/>
      <c r="S1081" s="308"/>
    </row>
    <row r="1082" spans="3:19" x14ac:dyDescent="0.3">
      <c r="C1082" s="60"/>
      <c r="D1082" s="308"/>
      <c r="F1082" s="308"/>
      <c r="G1082" s="308"/>
      <c r="I1082" s="308"/>
      <c r="J1082" s="308"/>
      <c r="L1082" s="308"/>
      <c r="M1082" s="308"/>
      <c r="O1082" s="308"/>
      <c r="P1082" s="308"/>
      <c r="R1082" s="308"/>
      <c r="S1082" s="308"/>
    </row>
    <row r="1083" spans="3:19" x14ac:dyDescent="0.3">
      <c r="C1083" s="60"/>
      <c r="D1083" s="308"/>
      <c r="F1083" s="308"/>
      <c r="G1083" s="308"/>
      <c r="I1083" s="308"/>
      <c r="J1083" s="308"/>
      <c r="L1083" s="308"/>
      <c r="M1083" s="308"/>
      <c r="O1083" s="308"/>
      <c r="P1083" s="308"/>
      <c r="R1083" s="308"/>
      <c r="S1083" s="308"/>
    </row>
    <row r="1084" spans="3:19" x14ac:dyDescent="0.3">
      <c r="C1084" s="60"/>
      <c r="D1084" s="308"/>
      <c r="F1084" s="308"/>
      <c r="G1084" s="308"/>
      <c r="I1084" s="308"/>
      <c r="J1084" s="308"/>
      <c r="L1084" s="308"/>
      <c r="M1084" s="308"/>
      <c r="O1084" s="308"/>
      <c r="P1084" s="308"/>
      <c r="R1084" s="308"/>
      <c r="S1084" s="308"/>
    </row>
    <row r="1085" spans="3:19" x14ac:dyDescent="0.3">
      <c r="C1085" s="60"/>
      <c r="D1085" s="308"/>
      <c r="F1085" s="308"/>
      <c r="G1085" s="308"/>
      <c r="I1085" s="308"/>
      <c r="J1085" s="308"/>
      <c r="L1085" s="308"/>
      <c r="M1085" s="308"/>
      <c r="O1085" s="308"/>
      <c r="P1085" s="308"/>
      <c r="R1085" s="308"/>
      <c r="S1085" s="308"/>
    </row>
    <row r="1086" spans="3:19" x14ac:dyDescent="0.3">
      <c r="C1086" s="60"/>
      <c r="D1086" s="308"/>
      <c r="F1086" s="308"/>
      <c r="G1086" s="308"/>
      <c r="I1086" s="308"/>
      <c r="J1086" s="308"/>
      <c r="L1086" s="308"/>
      <c r="M1086" s="308"/>
      <c r="O1086" s="308"/>
      <c r="P1086" s="308"/>
      <c r="R1086" s="308"/>
      <c r="S1086" s="308"/>
    </row>
    <row r="1087" spans="3:19" x14ac:dyDescent="0.3">
      <c r="C1087" s="60"/>
      <c r="D1087" s="308"/>
      <c r="F1087" s="308"/>
      <c r="G1087" s="308"/>
      <c r="I1087" s="308"/>
      <c r="J1087" s="308"/>
      <c r="L1087" s="308"/>
      <c r="M1087" s="308"/>
      <c r="O1087" s="308"/>
      <c r="P1087" s="308"/>
      <c r="R1087" s="308"/>
      <c r="S1087" s="308"/>
    </row>
    <row r="1088" spans="3:19" x14ac:dyDescent="0.3">
      <c r="C1088" s="60"/>
      <c r="D1088" s="308"/>
      <c r="F1088" s="308"/>
      <c r="G1088" s="308"/>
      <c r="I1088" s="308"/>
      <c r="J1088" s="308"/>
      <c r="L1088" s="308"/>
      <c r="M1088" s="308"/>
      <c r="O1088" s="308"/>
      <c r="P1088" s="308"/>
      <c r="R1088" s="308"/>
      <c r="S1088" s="308"/>
    </row>
    <row r="1089" spans="3:19" x14ac:dyDescent="0.3">
      <c r="C1089" s="60"/>
      <c r="D1089" s="308"/>
      <c r="F1089" s="308"/>
      <c r="G1089" s="308"/>
      <c r="I1089" s="308"/>
      <c r="J1089" s="308"/>
      <c r="L1089" s="308"/>
      <c r="M1089" s="308"/>
      <c r="O1089" s="308"/>
      <c r="P1089" s="308"/>
      <c r="R1089" s="308"/>
      <c r="S1089" s="308"/>
    </row>
    <row r="1090" spans="3:19" x14ac:dyDescent="0.3">
      <c r="C1090" s="60"/>
      <c r="D1090" s="308"/>
      <c r="F1090" s="308"/>
      <c r="G1090" s="308"/>
      <c r="I1090" s="308"/>
      <c r="J1090" s="308"/>
      <c r="L1090" s="308"/>
      <c r="M1090" s="308"/>
      <c r="O1090" s="308"/>
      <c r="P1090" s="308"/>
      <c r="R1090" s="308"/>
      <c r="S1090" s="308"/>
    </row>
    <row r="1091" spans="3:19" x14ac:dyDescent="0.3">
      <c r="C1091" s="60"/>
      <c r="D1091" s="308"/>
      <c r="F1091" s="308"/>
      <c r="G1091" s="308"/>
      <c r="I1091" s="308"/>
      <c r="J1091" s="308"/>
      <c r="L1091" s="308"/>
      <c r="M1091" s="308"/>
      <c r="O1091" s="308"/>
      <c r="P1091" s="308"/>
      <c r="R1091" s="308"/>
      <c r="S1091" s="308"/>
    </row>
    <row r="1092" spans="3:19" x14ac:dyDescent="0.3">
      <c r="C1092" s="60"/>
      <c r="D1092" s="308"/>
      <c r="F1092" s="308"/>
      <c r="G1092" s="308"/>
      <c r="I1092" s="308"/>
      <c r="J1092" s="308"/>
      <c r="L1092" s="308"/>
      <c r="M1092" s="308"/>
      <c r="O1092" s="308"/>
      <c r="P1092" s="308"/>
      <c r="R1092" s="308"/>
      <c r="S1092" s="308"/>
    </row>
    <row r="1093" spans="3:19" x14ac:dyDescent="0.3">
      <c r="C1093" s="60"/>
      <c r="D1093" s="308"/>
      <c r="F1093" s="308"/>
      <c r="G1093" s="308"/>
      <c r="I1093" s="308"/>
      <c r="J1093" s="308"/>
      <c r="L1093" s="308"/>
      <c r="M1093" s="308"/>
      <c r="O1093" s="308"/>
      <c r="P1093" s="308"/>
      <c r="R1093" s="308"/>
      <c r="S1093" s="308"/>
    </row>
    <row r="1094" spans="3:19" x14ac:dyDescent="0.3">
      <c r="C1094" s="60"/>
      <c r="D1094" s="308"/>
      <c r="F1094" s="308"/>
      <c r="G1094" s="308"/>
      <c r="I1094" s="308"/>
      <c r="J1094" s="308"/>
      <c r="L1094" s="308"/>
      <c r="M1094" s="308"/>
      <c r="O1094" s="308"/>
      <c r="P1094" s="308"/>
      <c r="R1094" s="308"/>
      <c r="S1094" s="308"/>
    </row>
    <row r="1095" spans="3:19" x14ac:dyDescent="0.3">
      <c r="C1095" s="60"/>
      <c r="D1095" s="308"/>
      <c r="F1095" s="308"/>
      <c r="G1095" s="308"/>
      <c r="I1095" s="308"/>
      <c r="J1095" s="308"/>
      <c r="L1095" s="308"/>
      <c r="M1095" s="308"/>
      <c r="O1095" s="308"/>
      <c r="P1095" s="308"/>
      <c r="R1095" s="308"/>
      <c r="S1095" s="308"/>
    </row>
    <row r="1096" spans="3:19" x14ac:dyDescent="0.3">
      <c r="C1096" s="60"/>
      <c r="D1096" s="308"/>
      <c r="F1096" s="308"/>
      <c r="G1096" s="308"/>
      <c r="I1096" s="308"/>
      <c r="J1096" s="308"/>
      <c r="L1096" s="308"/>
      <c r="M1096" s="308"/>
      <c r="O1096" s="308"/>
      <c r="P1096" s="308"/>
      <c r="R1096" s="308"/>
      <c r="S1096" s="308"/>
    </row>
    <row r="1097" spans="3:19" x14ac:dyDescent="0.3">
      <c r="C1097" s="60"/>
      <c r="D1097" s="308"/>
      <c r="F1097" s="308"/>
      <c r="G1097" s="308"/>
      <c r="I1097" s="308"/>
      <c r="J1097" s="308"/>
      <c r="L1097" s="308"/>
      <c r="M1097" s="308"/>
      <c r="O1097" s="308"/>
      <c r="P1097" s="308"/>
      <c r="R1097" s="308"/>
      <c r="S1097" s="308"/>
    </row>
    <row r="1098" spans="3:19" x14ac:dyDescent="0.3">
      <c r="C1098" s="60"/>
      <c r="D1098" s="308"/>
      <c r="F1098" s="308"/>
      <c r="G1098" s="308"/>
      <c r="I1098" s="308"/>
      <c r="J1098" s="308"/>
      <c r="L1098" s="308"/>
      <c r="M1098" s="308"/>
      <c r="O1098" s="308"/>
      <c r="P1098" s="308"/>
      <c r="R1098" s="308"/>
      <c r="S1098" s="308"/>
    </row>
    <row r="1099" spans="3:19" x14ac:dyDescent="0.3">
      <c r="C1099" s="60"/>
      <c r="D1099" s="308"/>
      <c r="F1099" s="308"/>
      <c r="G1099" s="308"/>
      <c r="I1099" s="308"/>
      <c r="J1099" s="308"/>
      <c r="L1099" s="308"/>
      <c r="M1099" s="308"/>
      <c r="O1099" s="308"/>
      <c r="P1099" s="308"/>
      <c r="R1099" s="308"/>
      <c r="S1099" s="308"/>
    </row>
    <row r="1100" spans="3:19" x14ac:dyDescent="0.3">
      <c r="C1100" s="60"/>
      <c r="D1100" s="308"/>
      <c r="F1100" s="308"/>
      <c r="G1100" s="308"/>
      <c r="I1100" s="308"/>
      <c r="J1100" s="308"/>
      <c r="L1100" s="308"/>
      <c r="M1100" s="308"/>
      <c r="O1100" s="308"/>
      <c r="P1100" s="308"/>
      <c r="R1100" s="308"/>
      <c r="S1100" s="308"/>
    </row>
    <row r="1101" spans="3:19" x14ac:dyDescent="0.3">
      <c r="C1101" s="60"/>
      <c r="D1101" s="308"/>
      <c r="F1101" s="308"/>
      <c r="G1101" s="308"/>
      <c r="I1101" s="308"/>
      <c r="J1101" s="308"/>
      <c r="L1101" s="308"/>
      <c r="M1101" s="308"/>
      <c r="O1101" s="308"/>
      <c r="P1101" s="308"/>
      <c r="R1101" s="308"/>
      <c r="S1101" s="308"/>
    </row>
    <row r="1102" spans="3:19" x14ac:dyDescent="0.3">
      <c r="C1102" s="60"/>
      <c r="D1102" s="308"/>
      <c r="F1102" s="308"/>
      <c r="G1102" s="308"/>
      <c r="I1102" s="308"/>
      <c r="J1102" s="308"/>
      <c r="L1102" s="308"/>
      <c r="M1102" s="308"/>
      <c r="O1102" s="308"/>
      <c r="P1102" s="308"/>
      <c r="R1102" s="308"/>
      <c r="S1102" s="308"/>
    </row>
    <row r="1103" spans="3:19" x14ac:dyDescent="0.3">
      <c r="C1103" s="60"/>
      <c r="D1103" s="308"/>
      <c r="F1103" s="308"/>
      <c r="G1103" s="308"/>
      <c r="I1103" s="308"/>
      <c r="J1103" s="308"/>
      <c r="L1103" s="308"/>
      <c r="M1103" s="308"/>
      <c r="O1103" s="308"/>
      <c r="P1103" s="308"/>
      <c r="R1103" s="308"/>
      <c r="S1103" s="308"/>
    </row>
    <row r="1104" spans="3:19" x14ac:dyDescent="0.3">
      <c r="C1104" s="60"/>
      <c r="D1104" s="308"/>
      <c r="F1104" s="308"/>
      <c r="G1104" s="308"/>
      <c r="I1104" s="308"/>
      <c r="J1104" s="308"/>
      <c r="L1104" s="308"/>
      <c r="M1104" s="308"/>
      <c r="O1104" s="308"/>
      <c r="P1104" s="308"/>
      <c r="R1104" s="308"/>
      <c r="S1104" s="308"/>
    </row>
    <row r="1105" spans="3:19" x14ac:dyDescent="0.3">
      <c r="C1105" s="60"/>
      <c r="D1105" s="308"/>
      <c r="F1105" s="308"/>
      <c r="G1105" s="308"/>
      <c r="I1105" s="308"/>
      <c r="J1105" s="308"/>
      <c r="L1105" s="308"/>
      <c r="M1105" s="308"/>
      <c r="O1105" s="308"/>
      <c r="P1105" s="308"/>
      <c r="R1105" s="308"/>
      <c r="S1105" s="308"/>
    </row>
    <row r="1106" spans="3:19" x14ac:dyDescent="0.3">
      <c r="C1106" s="60"/>
      <c r="D1106" s="308"/>
      <c r="F1106" s="308"/>
      <c r="G1106" s="308"/>
      <c r="I1106" s="308"/>
      <c r="J1106" s="308"/>
      <c r="L1106" s="308"/>
      <c r="M1106" s="308"/>
      <c r="O1106" s="308"/>
      <c r="P1106" s="308"/>
      <c r="R1106" s="308"/>
      <c r="S1106" s="308"/>
    </row>
    <row r="1107" spans="3:19" x14ac:dyDescent="0.3">
      <c r="C1107" s="60"/>
      <c r="D1107" s="308"/>
      <c r="F1107" s="308"/>
      <c r="G1107" s="308"/>
      <c r="I1107" s="308"/>
      <c r="J1107" s="308"/>
      <c r="L1107" s="308"/>
      <c r="M1107" s="308"/>
      <c r="O1107" s="308"/>
      <c r="P1107" s="308"/>
      <c r="R1107" s="308"/>
      <c r="S1107" s="308"/>
    </row>
    <row r="1108" spans="3:19" x14ac:dyDescent="0.3">
      <c r="C1108" s="60"/>
      <c r="D1108" s="308"/>
      <c r="F1108" s="308"/>
      <c r="G1108" s="308"/>
      <c r="I1108" s="308"/>
      <c r="J1108" s="308"/>
      <c r="L1108" s="308"/>
      <c r="M1108" s="308"/>
      <c r="O1108" s="308"/>
      <c r="P1108" s="308"/>
      <c r="R1108" s="308"/>
      <c r="S1108" s="308"/>
    </row>
    <row r="1109" spans="3:19" x14ac:dyDescent="0.3">
      <c r="C1109" s="60"/>
      <c r="D1109" s="308"/>
      <c r="F1109" s="308"/>
      <c r="G1109" s="308"/>
      <c r="I1109" s="308"/>
      <c r="J1109" s="308"/>
      <c r="L1109" s="308"/>
      <c r="M1109" s="308"/>
      <c r="O1109" s="308"/>
      <c r="P1109" s="308"/>
      <c r="R1109" s="308"/>
      <c r="S1109" s="308"/>
    </row>
    <row r="1110" spans="3:19" x14ac:dyDescent="0.3">
      <c r="C1110" s="60"/>
      <c r="D1110" s="308"/>
      <c r="F1110" s="308"/>
      <c r="G1110" s="308"/>
      <c r="I1110" s="308"/>
      <c r="J1110" s="308"/>
      <c r="L1110" s="308"/>
      <c r="M1110" s="308"/>
      <c r="O1110" s="308"/>
      <c r="P1110" s="308"/>
      <c r="R1110" s="308"/>
      <c r="S1110" s="308"/>
    </row>
    <row r="1111" spans="3:19" x14ac:dyDescent="0.3">
      <c r="C1111" s="60"/>
      <c r="D1111" s="308"/>
      <c r="F1111" s="308"/>
      <c r="G1111" s="308"/>
      <c r="I1111" s="308"/>
      <c r="J1111" s="308"/>
      <c r="L1111" s="308"/>
      <c r="M1111" s="308"/>
      <c r="O1111" s="308"/>
      <c r="P1111" s="308"/>
      <c r="R1111" s="308"/>
      <c r="S1111" s="308"/>
    </row>
    <row r="1112" spans="3:19" x14ac:dyDescent="0.3">
      <c r="C1112" s="60"/>
      <c r="D1112" s="308"/>
      <c r="F1112" s="308"/>
      <c r="G1112" s="308"/>
      <c r="I1112" s="308"/>
      <c r="J1112" s="308"/>
      <c r="L1112" s="308"/>
      <c r="M1112" s="308"/>
      <c r="O1112" s="308"/>
      <c r="P1112" s="308"/>
      <c r="R1112" s="308"/>
      <c r="S1112" s="308"/>
    </row>
    <row r="1113" spans="3:19" x14ac:dyDescent="0.3">
      <c r="C1113" s="60"/>
      <c r="D1113" s="308"/>
      <c r="F1113" s="308"/>
      <c r="G1113" s="308"/>
      <c r="I1113" s="308"/>
      <c r="J1113" s="308"/>
      <c r="L1113" s="308"/>
      <c r="M1113" s="308"/>
      <c r="O1113" s="308"/>
      <c r="P1113" s="308"/>
      <c r="R1113" s="308"/>
      <c r="S1113" s="308"/>
    </row>
    <row r="1114" spans="3:19" x14ac:dyDescent="0.3">
      <c r="C1114" s="60"/>
      <c r="D1114" s="308"/>
      <c r="F1114" s="308"/>
      <c r="G1114" s="308"/>
      <c r="I1114" s="308"/>
      <c r="J1114" s="308"/>
      <c r="L1114" s="308"/>
      <c r="M1114" s="308"/>
      <c r="O1114" s="308"/>
      <c r="P1114" s="308"/>
      <c r="R1114" s="308"/>
      <c r="S1114" s="308"/>
    </row>
    <row r="1115" spans="3:19" x14ac:dyDescent="0.3">
      <c r="C1115" s="60"/>
      <c r="D1115" s="308"/>
      <c r="F1115" s="308"/>
      <c r="G1115" s="308"/>
      <c r="I1115" s="308"/>
      <c r="J1115" s="308"/>
      <c r="L1115" s="308"/>
      <c r="M1115" s="308"/>
      <c r="O1115" s="308"/>
      <c r="P1115" s="308"/>
      <c r="R1115" s="308"/>
      <c r="S1115" s="308"/>
    </row>
    <row r="1116" spans="3:19" x14ac:dyDescent="0.3">
      <c r="C1116" s="60"/>
      <c r="D1116" s="308"/>
      <c r="F1116" s="308"/>
      <c r="G1116" s="308"/>
      <c r="I1116" s="308"/>
      <c r="J1116" s="308"/>
      <c r="L1116" s="308"/>
      <c r="M1116" s="308"/>
      <c r="O1116" s="308"/>
      <c r="P1116" s="308"/>
      <c r="R1116" s="308"/>
      <c r="S1116" s="308"/>
    </row>
    <row r="1117" spans="3:19" x14ac:dyDescent="0.3">
      <c r="C1117" s="60"/>
      <c r="D1117" s="308"/>
      <c r="F1117" s="308"/>
      <c r="G1117" s="308"/>
      <c r="I1117" s="308"/>
      <c r="J1117" s="308"/>
      <c r="L1117" s="308"/>
      <c r="M1117" s="308"/>
      <c r="O1117" s="308"/>
      <c r="P1117" s="308"/>
      <c r="R1117" s="308"/>
      <c r="S1117" s="308"/>
    </row>
    <row r="1118" spans="3:19" x14ac:dyDescent="0.3">
      <c r="C1118" s="60"/>
      <c r="D1118" s="308"/>
      <c r="F1118" s="308"/>
      <c r="G1118" s="308"/>
      <c r="I1118" s="308"/>
      <c r="J1118" s="308"/>
      <c r="L1118" s="308"/>
      <c r="M1118" s="308"/>
      <c r="O1118" s="308"/>
      <c r="P1118" s="308"/>
      <c r="R1118" s="308"/>
      <c r="S1118" s="308"/>
    </row>
    <row r="1119" spans="3:19" x14ac:dyDescent="0.3">
      <c r="C1119" s="60"/>
      <c r="D1119" s="308"/>
      <c r="F1119" s="308"/>
      <c r="G1119" s="308"/>
      <c r="I1119" s="308"/>
      <c r="J1119" s="308"/>
      <c r="L1119" s="308"/>
      <c r="M1119" s="308"/>
      <c r="O1119" s="308"/>
      <c r="P1119" s="308"/>
      <c r="R1119" s="308"/>
      <c r="S1119" s="308"/>
    </row>
    <row r="1120" spans="3:19" x14ac:dyDescent="0.3">
      <c r="C1120" s="60"/>
      <c r="D1120" s="308"/>
      <c r="F1120" s="308"/>
      <c r="G1120" s="308"/>
      <c r="I1120" s="308"/>
      <c r="J1120" s="308"/>
      <c r="L1120" s="308"/>
      <c r="M1120" s="308"/>
      <c r="O1120" s="308"/>
      <c r="P1120" s="308"/>
      <c r="R1120" s="308"/>
      <c r="S1120" s="308"/>
    </row>
    <row r="1121" spans="3:19" x14ac:dyDescent="0.3">
      <c r="C1121" s="60"/>
      <c r="D1121" s="308"/>
      <c r="F1121" s="308"/>
      <c r="G1121" s="308"/>
      <c r="I1121" s="308"/>
      <c r="J1121" s="308"/>
      <c r="L1121" s="308"/>
      <c r="M1121" s="308"/>
      <c r="O1121" s="308"/>
      <c r="P1121" s="308"/>
      <c r="R1121" s="308"/>
      <c r="S1121" s="308"/>
    </row>
    <row r="1122" spans="3:19" x14ac:dyDescent="0.3">
      <c r="C1122" s="60"/>
      <c r="D1122" s="308"/>
      <c r="F1122" s="308"/>
      <c r="G1122" s="308"/>
      <c r="I1122" s="308"/>
      <c r="J1122" s="308"/>
      <c r="L1122" s="308"/>
      <c r="M1122" s="308"/>
      <c r="O1122" s="308"/>
      <c r="P1122" s="308"/>
      <c r="R1122" s="308"/>
      <c r="S1122" s="308"/>
    </row>
    <row r="1123" spans="3:19" x14ac:dyDescent="0.3">
      <c r="C1123" s="60"/>
      <c r="D1123" s="308"/>
      <c r="F1123" s="308"/>
      <c r="G1123" s="308"/>
      <c r="I1123" s="308"/>
      <c r="J1123" s="308"/>
      <c r="L1123" s="308"/>
      <c r="M1123" s="308"/>
      <c r="O1123" s="308"/>
      <c r="P1123" s="308"/>
      <c r="R1123" s="308"/>
      <c r="S1123" s="308"/>
    </row>
    <row r="1124" spans="3:19" x14ac:dyDescent="0.3">
      <c r="C1124" s="60"/>
      <c r="D1124" s="308"/>
      <c r="F1124" s="308"/>
      <c r="G1124" s="308"/>
      <c r="I1124" s="308"/>
      <c r="J1124" s="308"/>
      <c r="L1124" s="308"/>
      <c r="M1124" s="308"/>
      <c r="O1124" s="308"/>
      <c r="P1124" s="308"/>
      <c r="R1124" s="308"/>
      <c r="S1124" s="308"/>
    </row>
    <row r="1125" spans="3:19" x14ac:dyDescent="0.3">
      <c r="C1125" s="60"/>
      <c r="D1125" s="308"/>
      <c r="F1125" s="308"/>
      <c r="G1125" s="308"/>
      <c r="I1125" s="308"/>
      <c r="J1125" s="308"/>
      <c r="L1125" s="308"/>
      <c r="M1125" s="308"/>
      <c r="O1125" s="308"/>
      <c r="P1125" s="308"/>
      <c r="R1125" s="308"/>
      <c r="S1125" s="308"/>
    </row>
    <row r="1126" spans="3:19" x14ac:dyDescent="0.3">
      <c r="C1126" s="60"/>
      <c r="D1126" s="308"/>
      <c r="F1126" s="308"/>
      <c r="G1126" s="308"/>
      <c r="I1126" s="308"/>
      <c r="J1126" s="308"/>
      <c r="L1126" s="308"/>
      <c r="M1126" s="308"/>
      <c r="O1126" s="308"/>
      <c r="P1126" s="308"/>
      <c r="R1126" s="308"/>
      <c r="S1126" s="308"/>
    </row>
    <row r="1127" spans="3:19" x14ac:dyDescent="0.3">
      <c r="C1127" s="60"/>
      <c r="D1127" s="308"/>
      <c r="F1127" s="308"/>
      <c r="G1127" s="308"/>
      <c r="I1127" s="308"/>
      <c r="J1127" s="308"/>
      <c r="L1127" s="308"/>
      <c r="M1127" s="308"/>
      <c r="O1127" s="308"/>
      <c r="P1127" s="308"/>
      <c r="R1127" s="308"/>
      <c r="S1127" s="308"/>
    </row>
    <row r="1128" spans="3:19" x14ac:dyDescent="0.3">
      <c r="C1128" s="60"/>
      <c r="D1128" s="308"/>
      <c r="F1128" s="308"/>
      <c r="G1128" s="308"/>
      <c r="I1128" s="308"/>
      <c r="J1128" s="308"/>
      <c r="L1128" s="308"/>
      <c r="M1128" s="308"/>
      <c r="O1128" s="308"/>
      <c r="P1128" s="308"/>
      <c r="R1128" s="308"/>
      <c r="S1128" s="308"/>
    </row>
    <row r="1129" spans="3:19" x14ac:dyDescent="0.3">
      <c r="C1129" s="60"/>
      <c r="D1129" s="308"/>
      <c r="F1129" s="308"/>
      <c r="G1129" s="308"/>
      <c r="I1129" s="308"/>
      <c r="J1129" s="308"/>
      <c r="L1129" s="308"/>
      <c r="M1129" s="308"/>
      <c r="O1129" s="308"/>
      <c r="P1129" s="308"/>
      <c r="R1129" s="308"/>
      <c r="S1129" s="308"/>
    </row>
    <row r="1130" spans="3:19" x14ac:dyDescent="0.3">
      <c r="C1130" s="60"/>
      <c r="D1130" s="308"/>
      <c r="F1130" s="308"/>
      <c r="G1130" s="308"/>
      <c r="I1130" s="308"/>
      <c r="J1130" s="308"/>
      <c r="L1130" s="308"/>
      <c r="M1130" s="308"/>
      <c r="O1130" s="308"/>
      <c r="P1130" s="308"/>
      <c r="R1130" s="308"/>
      <c r="S1130" s="308"/>
    </row>
    <row r="1131" spans="3:19" x14ac:dyDescent="0.3">
      <c r="C1131" s="60"/>
      <c r="D1131" s="308"/>
      <c r="F1131" s="308"/>
      <c r="G1131" s="308"/>
      <c r="I1131" s="308"/>
      <c r="J1131" s="308"/>
      <c r="L1131" s="308"/>
      <c r="M1131" s="308"/>
      <c r="O1131" s="308"/>
      <c r="P1131" s="308"/>
      <c r="R1131" s="308"/>
      <c r="S1131" s="308"/>
    </row>
    <row r="1132" spans="3:19" x14ac:dyDescent="0.3">
      <c r="C1132" s="60"/>
      <c r="D1132" s="308"/>
      <c r="F1132" s="308"/>
      <c r="G1132" s="308"/>
      <c r="I1132" s="308"/>
      <c r="J1132" s="308"/>
      <c r="L1132" s="308"/>
      <c r="M1132" s="308"/>
      <c r="O1132" s="308"/>
      <c r="P1132" s="308"/>
      <c r="R1132" s="308"/>
      <c r="S1132" s="308"/>
    </row>
    <row r="1133" spans="3:19" x14ac:dyDescent="0.3">
      <c r="C1133" s="60"/>
      <c r="D1133" s="308"/>
      <c r="F1133" s="308"/>
      <c r="G1133" s="308"/>
      <c r="I1133" s="308"/>
      <c r="J1133" s="308"/>
      <c r="L1133" s="308"/>
      <c r="M1133" s="308"/>
      <c r="O1133" s="308"/>
      <c r="P1133" s="308"/>
      <c r="R1133" s="308"/>
      <c r="S1133" s="308"/>
    </row>
    <row r="1134" spans="3:19" x14ac:dyDescent="0.3">
      <c r="C1134" s="60"/>
      <c r="D1134" s="308"/>
      <c r="F1134" s="308"/>
      <c r="G1134" s="308"/>
      <c r="I1134" s="308"/>
      <c r="J1134" s="308"/>
      <c r="L1134" s="308"/>
      <c r="M1134" s="308"/>
      <c r="O1134" s="308"/>
      <c r="P1134" s="308"/>
      <c r="R1134" s="308"/>
      <c r="S1134" s="308"/>
    </row>
    <row r="1135" spans="3:19" x14ac:dyDescent="0.3">
      <c r="C1135" s="60"/>
      <c r="D1135" s="308"/>
      <c r="F1135" s="308"/>
      <c r="G1135" s="308"/>
      <c r="I1135" s="308"/>
      <c r="J1135" s="308"/>
      <c r="L1135" s="308"/>
      <c r="M1135" s="308"/>
      <c r="O1135" s="308"/>
      <c r="P1135" s="308"/>
      <c r="R1135" s="308"/>
      <c r="S1135" s="308"/>
    </row>
    <row r="1136" spans="3:19" x14ac:dyDescent="0.3">
      <c r="C1136" s="60"/>
      <c r="D1136" s="308"/>
      <c r="F1136" s="308"/>
      <c r="G1136" s="308"/>
      <c r="I1136" s="308"/>
      <c r="J1136" s="308"/>
      <c r="L1136" s="308"/>
      <c r="M1136" s="308"/>
      <c r="O1136" s="308"/>
      <c r="P1136" s="308"/>
      <c r="R1136" s="308"/>
      <c r="S1136" s="308"/>
    </row>
    <row r="1137" spans="3:19" x14ac:dyDescent="0.3">
      <c r="C1137" s="60"/>
      <c r="D1137" s="308"/>
      <c r="F1137" s="308"/>
      <c r="G1137" s="308"/>
      <c r="I1137" s="308"/>
      <c r="J1137" s="308"/>
      <c r="L1137" s="308"/>
      <c r="M1137" s="308"/>
      <c r="O1137" s="308"/>
      <c r="P1137" s="308"/>
      <c r="R1137" s="308"/>
      <c r="S1137" s="308"/>
    </row>
    <row r="1138" spans="3:19" x14ac:dyDescent="0.3">
      <c r="C1138" s="60"/>
      <c r="D1138" s="308"/>
      <c r="F1138" s="308"/>
      <c r="G1138" s="308"/>
      <c r="I1138" s="308"/>
      <c r="J1138" s="308"/>
      <c r="L1138" s="308"/>
      <c r="M1138" s="308"/>
      <c r="O1138" s="308"/>
      <c r="P1138" s="308"/>
      <c r="R1138" s="308"/>
      <c r="S1138" s="308"/>
    </row>
    <row r="1139" spans="3:19" x14ac:dyDescent="0.3">
      <c r="C1139" s="60"/>
      <c r="D1139" s="308"/>
      <c r="F1139" s="308"/>
      <c r="G1139" s="308"/>
      <c r="I1139" s="308"/>
      <c r="J1139" s="308"/>
      <c r="L1139" s="308"/>
      <c r="M1139" s="308"/>
      <c r="O1139" s="308"/>
      <c r="P1139" s="308"/>
      <c r="R1139" s="308"/>
      <c r="S1139" s="308"/>
    </row>
    <row r="1140" spans="3:19" x14ac:dyDescent="0.3">
      <c r="C1140" s="60"/>
      <c r="D1140" s="308"/>
      <c r="F1140" s="308"/>
      <c r="G1140" s="308"/>
      <c r="I1140" s="308"/>
      <c r="J1140" s="308"/>
      <c r="L1140" s="308"/>
      <c r="M1140" s="308"/>
      <c r="O1140" s="308"/>
      <c r="P1140" s="308"/>
      <c r="R1140" s="308"/>
      <c r="S1140" s="308"/>
    </row>
    <row r="1141" spans="3:19" x14ac:dyDescent="0.3">
      <c r="C1141" s="60"/>
      <c r="D1141" s="308"/>
      <c r="F1141" s="308"/>
      <c r="G1141" s="308"/>
      <c r="I1141" s="308"/>
      <c r="J1141" s="308"/>
      <c r="L1141" s="308"/>
      <c r="M1141" s="308"/>
      <c r="O1141" s="308"/>
      <c r="P1141" s="308"/>
      <c r="R1141" s="308"/>
      <c r="S1141" s="308"/>
    </row>
    <row r="1142" spans="3:19" x14ac:dyDescent="0.3">
      <c r="C1142" s="60"/>
      <c r="D1142" s="308"/>
      <c r="F1142" s="308"/>
      <c r="G1142" s="308"/>
      <c r="I1142" s="308"/>
      <c r="J1142" s="308"/>
      <c r="L1142" s="308"/>
      <c r="M1142" s="308"/>
      <c r="O1142" s="308"/>
      <c r="P1142" s="308"/>
      <c r="R1142" s="308"/>
      <c r="S1142" s="308"/>
    </row>
    <row r="1143" spans="3:19" x14ac:dyDescent="0.3">
      <c r="C1143" s="60"/>
      <c r="D1143" s="308"/>
      <c r="F1143" s="308"/>
      <c r="G1143" s="308"/>
      <c r="I1143" s="308"/>
      <c r="J1143" s="308"/>
      <c r="L1143" s="308"/>
      <c r="M1143" s="308"/>
      <c r="O1143" s="308"/>
      <c r="P1143" s="308"/>
      <c r="R1143" s="308"/>
      <c r="S1143" s="308"/>
    </row>
    <row r="1144" spans="3:19" x14ac:dyDescent="0.3">
      <c r="C1144" s="60"/>
      <c r="D1144" s="308"/>
      <c r="F1144" s="308"/>
      <c r="G1144" s="308"/>
      <c r="I1144" s="308"/>
      <c r="J1144" s="308"/>
      <c r="L1144" s="308"/>
      <c r="M1144" s="308"/>
      <c r="O1144" s="308"/>
      <c r="P1144" s="308"/>
      <c r="R1144" s="308"/>
      <c r="S1144" s="308"/>
    </row>
    <row r="1145" spans="3:19" x14ac:dyDescent="0.3">
      <c r="C1145" s="60"/>
      <c r="D1145" s="308"/>
      <c r="F1145" s="308"/>
      <c r="G1145" s="308"/>
      <c r="I1145" s="308"/>
      <c r="J1145" s="308"/>
      <c r="L1145" s="308"/>
      <c r="M1145" s="308"/>
      <c r="O1145" s="308"/>
      <c r="P1145" s="308"/>
      <c r="R1145" s="308"/>
      <c r="S1145" s="308"/>
    </row>
    <row r="1146" spans="3:19" x14ac:dyDescent="0.3">
      <c r="C1146" s="60"/>
      <c r="D1146" s="308"/>
      <c r="F1146" s="308"/>
      <c r="G1146" s="308"/>
      <c r="I1146" s="308"/>
      <c r="J1146" s="308"/>
      <c r="L1146" s="308"/>
      <c r="M1146" s="308"/>
      <c r="O1146" s="308"/>
      <c r="P1146" s="308"/>
      <c r="R1146" s="308"/>
      <c r="S1146" s="308"/>
    </row>
    <row r="1147" spans="3:19" x14ac:dyDescent="0.3">
      <c r="C1147" s="60"/>
      <c r="D1147" s="308"/>
      <c r="F1147" s="308"/>
      <c r="G1147" s="308"/>
      <c r="I1147" s="308"/>
      <c r="J1147" s="308"/>
      <c r="L1147" s="308"/>
      <c r="M1147" s="308"/>
      <c r="O1147" s="308"/>
      <c r="P1147" s="308"/>
      <c r="R1147" s="308"/>
      <c r="S1147" s="308"/>
    </row>
    <row r="1148" spans="3:19" x14ac:dyDescent="0.3">
      <c r="C1148" s="60"/>
      <c r="D1148" s="308"/>
      <c r="F1148" s="308"/>
      <c r="G1148" s="308"/>
      <c r="I1148" s="308"/>
      <c r="J1148" s="308"/>
      <c r="L1148" s="308"/>
      <c r="M1148" s="308"/>
      <c r="O1148" s="308"/>
      <c r="P1148" s="308"/>
      <c r="R1148" s="308"/>
      <c r="S1148" s="308"/>
    </row>
    <row r="1149" spans="3:19" x14ac:dyDescent="0.3">
      <c r="C1149" s="60"/>
      <c r="D1149" s="308"/>
      <c r="F1149" s="308"/>
      <c r="G1149" s="308"/>
      <c r="I1149" s="308"/>
      <c r="J1149" s="308"/>
      <c r="L1149" s="308"/>
      <c r="M1149" s="308"/>
      <c r="O1149" s="308"/>
      <c r="P1149" s="308"/>
      <c r="R1149" s="308"/>
      <c r="S1149" s="308"/>
    </row>
    <row r="1150" spans="3:19" x14ac:dyDescent="0.3">
      <c r="C1150" s="60"/>
      <c r="D1150" s="308"/>
      <c r="F1150" s="308"/>
      <c r="G1150" s="308"/>
      <c r="I1150" s="308"/>
      <c r="J1150" s="308"/>
      <c r="L1150" s="308"/>
      <c r="M1150" s="308"/>
      <c r="O1150" s="308"/>
      <c r="P1150" s="308"/>
      <c r="R1150" s="308"/>
      <c r="S1150" s="308"/>
    </row>
    <row r="1151" spans="3:19" x14ac:dyDescent="0.3">
      <c r="C1151" s="60"/>
      <c r="D1151" s="308"/>
      <c r="F1151" s="308"/>
      <c r="G1151" s="308"/>
      <c r="I1151" s="308"/>
      <c r="J1151" s="308"/>
      <c r="L1151" s="308"/>
      <c r="M1151" s="308"/>
      <c r="O1151" s="308"/>
      <c r="P1151" s="308"/>
      <c r="R1151" s="308"/>
      <c r="S1151" s="308"/>
    </row>
    <row r="1152" spans="3:19" x14ac:dyDescent="0.3">
      <c r="C1152" s="60"/>
      <c r="D1152" s="308"/>
      <c r="F1152" s="308"/>
      <c r="G1152" s="308"/>
      <c r="I1152" s="308"/>
      <c r="J1152" s="308"/>
      <c r="L1152" s="308"/>
      <c r="M1152" s="308"/>
      <c r="O1152" s="308"/>
      <c r="P1152" s="308"/>
      <c r="R1152" s="308"/>
      <c r="S1152" s="308"/>
    </row>
    <row r="1153" spans="3:19" x14ac:dyDescent="0.3">
      <c r="C1153" s="60"/>
      <c r="D1153" s="308"/>
      <c r="F1153" s="308"/>
      <c r="G1153" s="308"/>
      <c r="I1153" s="308"/>
      <c r="J1153" s="308"/>
      <c r="L1153" s="308"/>
      <c r="M1153" s="308"/>
      <c r="O1153" s="308"/>
      <c r="P1153" s="308"/>
      <c r="R1153" s="308"/>
      <c r="S1153" s="308"/>
    </row>
    <row r="1154" spans="3:19" x14ac:dyDescent="0.3">
      <c r="C1154" s="60"/>
      <c r="D1154" s="308"/>
      <c r="F1154" s="308"/>
      <c r="G1154" s="308"/>
      <c r="I1154" s="308"/>
      <c r="J1154" s="308"/>
      <c r="L1154" s="308"/>
      <c r="M1154" s="308"/>
      <c r="O1154" s="308"/>
      <c r="P1154" s="308"/>
      <c r="R1154" s="308"/>
      <c r="S1154" s="308"/>
    </row>
    <row r="1155" spans="3:19" x14ac:dyDescent="0.3">
      <c r="C1155" s="60"/>
      <c r="D1155" s="308"/>
      <c r="F1155" s="308"/>
      <c r="G1155" s="308"/>
      <c r="I1155" s="308"/>
      <c r="J1155" s="308"/>
      <c r="L1155" s="308"/>
      <c r="M1155" s="308"/>
      <c r="O1155" s="308"/>
      <c r="P1155" s="308"/>
      <c r="R1155" s="308"/>
      <c r="S1155" s="308"/>
    </row>
    <row r="1156" spans="3:19" x14ac:dyDescent="0.3">
      <c r="C1156" s="60"/>
      <c r="D1156" s="308"/>
      <c r="F1156" s="308"/>
      <c r="G1156" s="308"/>
      <c r="I1156" s="308"/>
      <c r="J1156" s="308"/>
      <c r="L1156" s="308"/>
      <c r="M1156" s="308"/>
      <c r="O1156" s="308"/>
      <c r="P1156" s="308"/>
      <c r="R1156" s="308"/>
      <c r="S1156" s="308"/>
    </row>
    <row r="1157" spans="3:19" x14ac:dyDescent="0.3">
      <c r="C1157" s="60"/>
      <c r="D1157" s="308"/>
      <c r="F1157" s="308"/>
      <c r="G1157" s="308"/>
      <c r="I1157" s="308"/>
      <c r="J1157" s="308"/>
      <c r="L1157" s="308"/>
      <c r="M1157" s="308"/>
      <c r="O1157" s="308"/>
      <c r="P1157" s="308"/>
      <c r="R1157" s="308"/>
      <c r="S1157" s="308"/>
    </row>
    <row r="1158" spans="3:19" x14ac:dyDescent="0.3">
      <c r="C1158" s="60"/>
      <c r="D1158" s="308"/>
      <c r="F1158" s="308"/>
      <c r="G1158" s="308"/>
      <c r="I1158" s="308"/>
      <c r="J1158" s="308"/>
      <c r="L1158" s="308"/>
      <c r="M1158" s="308"/>
      <c r="O1158" s="308"/>
      <c r="P1158" s="308"/>
      <c r="R1158" s="308"/>
      <c r="S1158" s="308"/>
    </row>
    <row r="1159" spans="3:19" x14ac:dyDescent="0.3">
      <c r="C1159" s="60"/>
      <c r="D1159" s="308"/>
      <c r="F1159" s="308"/>
      <c r="G1159" s="308"/>
      <c r="I1159" s="308"/>
      <c r="J1159" s="308"/>
      <c r="L1159" s="308"/>
      <c r="M1159" s="308"/>
      <c r="O1159" s="308"/>
      <c r="P1159" s="308"/>
      <c r="R1159" s="308"/>
      <c r="S1159" s="308"/>
    </row>
    <row r="1160" spans="3:19" x14ac:dyDescent="0.3">
      <c r="C1160" s="60"/>
      <c r="D1160" s="308"/>
      <c r="F1160" s="308"/>
      <c r="G1160" s="308"/>
      <c r="I1160" s="308"/>
      <c r="J1160" s="308"/>
      <c r="L1160" s="308"/>
      <c r="M1160" s="308"/>
      <c r="O1160" s="308"/>
      <c r="P1160" s="308"/>
      <c r="R1160" s="308"/>
      <c r="S1160" s="308"/>
    </row>
    <row r="1161" spans="3:19" x14ac:dyDescent="0.3">
      <c r="C1161" s="60"/>
      <c r="D1161" s="308"/>
      <c r="F1161" s="308"/>
      <c r="G1161" s="308"/>
      <c r="I1161" s="308"/>
      <c r="J1161" s="308"/>
      <c r="L1161" s="308"/>
      <c r="M1161" s="308"/>
      <c r="O1161" s="308"/>
      <c r="P1161" s="308"/>
      <c r="R1161" s="308"/>
      <c r="S1161" s="308"/>
    </row>
    <row r="1162" spans="3:19" x14ac:dyDescent="0.3">
      <c r="C1162" s="60"/>
      <c r="D1162" s="308"/>
      <c r="F1162" s="308"/>
      <c r="G1162" s="308"/>
      <c r="I1162" s="308"/>
      <c r="J1162" s="308"/>
      <c r="L1162" s="308"/>
      <c r="M1162" s="308"/>
      <c r="O1162" s="308"/>
      <c r="P1162" s="308"/>
      <c r="R1162" s="308"/>
      <c r="S1162" s="308"/>
    </row>
    <row r="1163" spans="3:19" x14ac:dyDescent="0.3">
      <c r="C1163" s="60"/>
      <c r="D1163" s="308"/>
      <c r="F1163" s="308"/>
      <c r="G1163" s="308"/>
      <c r="I1163" s="308"/>
      <c r="J1163" s="308"/>
      <c r="L1163" s="308"/>
      <c r="M1163" s="308"/>
      <c r="O1163" s="308"/>
      <c r="P1163" s="308"/>
      <c r="R1163" s="308"/>
      <c r="S1163" s="308"/>
    </row>
    <row r="1164" spans="3:19" x14ac:dyDescent="0.3">
      <c r="C1164" s="60"/>
      <c r="D1164" s="308"/>
      <c r="F1164" s="308"/>
      <c r="G1164" s="308"/>
      <c r="I1164" s="308"/>
      <c r="J1164" s="308"/>
      <c r="L1164" s="308"/>
      <c r="M1164" s="308"/>
      <c r="O1164" s="308"/>
      <c r="P1164" s="308"/>
      <c r="R1164" s="308"/>
      <c r="S1164" s="308"/>
    </row>
    <row r="1165" spans="3:19" x14ac:dyDescent="0.3">
      <c r="C1165" s="60"/>
      <c r="D1165" s="308"/>
      <c r="F1165" s="308"/>
      <c r="G1165" s="308"/>
      <c r="I1165" s="308"/>
      <c r="J1165" s="308"/>
      <c r="L1165" s="308"/>
      <c r="M1165" s="308"/>
      <c r="O1165" s="308"/>
      <c r="P1165" s="308"/>
      <c r="R1165" s="308"/>
      <c r="S1165" s="308"/>
    </row>
    <row r="1166" spans="3:19" x14ac:dyDescent="0.3">
      <c r="C1166" s="60"/>
      <c r="D1166" s="308"/>
      <c r="F1166" s="308"/>
      <c r="G1166" s="308"/>
      <c r="I1166" s="308"/>
      <c r="J1166" s="308"/>
      <c r="L1166" s="308"/>
      <c r="M1166" s="308"/>
      <c r="O1166" s="308"/>
      <c r="P1166" s="308"/>
      <c r="R1166" s="308"/>
      <c r="S1166" s="308"/>
    </row>
    <row r="1167" spans="3:19" x14ac:dyDescent="0.3">
      <c r="C1167" s="60"/>
      <c r="D1167" s="308"/>
      <c r="F1167" s="308"/>
      <c r="G1167" s="308"/>
      <c r="I1167" s="308"/>
      <c r="J1167" s="308"/>
      <c r="L1167" s="308"/>
      <c r="M1167" s="308"/>
      <c r="O1167" s="308"/>
      <c r="P1167" s="308"/>
      <c r="R1167" s="308"/>
      <c r="S1167" s="308"/>
    </row>
    <row r="1168" spans="3:19" x14ac:dyDescent="0.3">
      <c r="C1168" s="60"/>
      <c r="D1168" s="308"/>
      <c r="F1168" s="308"/>
      <c r="G1168" s="308"/>
      <c r="I1168" s="308"/>
      <c r="J1168" s="308"/>
      <c r="L1168" s="308"/>
      <c r="M1168" s="308"/>
      <c r="O1168" s="308"/>
      <c r="P1168" s="308"/>
      <c r="R1168" s="308"/>
      <c r="S1168" s="308"/>
    </row>
    <row r="1169" spans="3:19" x14ac:dyDescent="0.3">
      <c r="C1169" s="60"/>
      <c r="D1169" s="308"/>
      <c r="F1169" s="308"/>
      <c r="G1169" s="308"/>
      <c r="I1169" s="308"/>
      <c r="J1169" s="308"/>
      <c r="L1169" s="308"/>
      <c r="M1169" s="308"/>
      <c r="O1169" s="308"/>
      <c r="P1169" s="308"/>
      <c r="R1169" s="308"/>
      <c r="S1169" s="308"/>
    </row>
    <row r="1170" spans="3:19" x14ac:dyDescent="0.3">
      <c r="C1170" s="60"/>
      <c r="D1170" s="308"/>
      <c r="F1170" s="308"/>
      <c r="G1170" s="308"/>
      <c r="I1170" s="308"/>
      <c r="J1170" s="308"/>
      <c r="L1170" s="308"/>
      <c r="M1170" s="308"/>
      <c r="O1170" s="308"/>
      <c r="P1170" s="308"/>
      <c r="R1170" s="308"/>
      <c r="S1170" s="308"/>
    </row>
    <row r="1171" spans="3:19" x14ac:dyDescent="0.3">
      <c r="C1171" s="60"/>
      <c r="D1171" s="308"/>
      <c r="F1171" s="308"/>
      <c r="G1171" s="308"/>
      <c r="I1171" s="308"/>
      <c r="J1171" s="308"/>
      <c r="L1171" s="308"/>
      <c r="M1171" s="308"/>
      <c r="O1171" s="308"/>
      <c r="P1171" s="308"/>
      <c r="R1171" s="308"/>
      <c r="S1171" s="308"/>
    </row>
    <row r="1172" spans="3:19" x14ac:dyDescent="0.3">
      <c r="C1172" s="60"/>
      <c r="D1172" s="308"/>
      <c r="F1172" s="308"/>
      <c r="G1172" s="308"/>
      <c r="I1172" s="308"/>
      <c r="J1172" s="308"/>
      <c r="L1172" s="308"/>
      <c r="M1172" s="308"/>
      <c r="O1172" s="308"/>
      <c r="P1172" s="308"/>
      <c r="R1172" s="308"/>
      <c r="S1172" s="308"/>
    </row>
    <row r="1173" spans="3:19" x14ac:dyDescent="0.3">
      <c r="C1173" s="60"/>
      <c r="D1173" s="308"/>
      <c r="F1173" s="308"/>
      <c r="G1173" s="308"/>
      <c r="I1173" s="308"/>
      <c r="J1173" s="308"/>
      <c r="L1173" s="308"/>
      <c r="M1173" s="308"/>
      <c r="O1173" s="308"/>
      <c r="P1173" s="308"/>
      <c r="R1173" s="308"/>
      <c r="S1173" s="308"/>
    </row>
    <row r="1174" spans="3:19" x14ac:dyDescent="0.3">
      <c r="C1174" s="60"/>
      <c r="D1174" s="308"/>
      <c r="F1174" s="308"/>
      <c r="G1174" s="308"/>
      <c r="I1174" s="308"/>
      <c r="J1174" s="308"/>
      <c r="L1174" s="308"/>
      <c r="M1174" s="308"/>
      <c r="O1174" s="308"/>
      <c r="P1174" s="308"/>
      <c r="R1174" s="308"/>
      <c r="S1174" s="308"/>
    </row>
    <row r="1175" spans="3:19" x14ac:dyDescent="0.3">
      <c r="C1175" s="60"/>
      <c r="D1175" s="308"/>
      <c r="F1175" s="308"/>
      <c r="G1175" s="308"/>
      <c r="I1175" s="308"/>
      <c r="J1175" s="308"/>
      <c r="L1175" s="308"/>
      <c r="M1175" s="308"/>
      <c r="O1175" s="308"/>
      <c r="P1175" s="308"/>
      <c r="R1175" s="308"/>
      <c r="S1175" s="308"/>
    </row>
    <row r="1176" spans="3:19" x14ac:dyDescent="0.3">
      <c r="C1176" s="60"/>
      <c r="D1176" s="308"/>
      <c r="F1176" s="308"/>
      <c r="G1176" s="308"/>
      <c r="I1176" s="308"/>
      <c r="J1176" s="308"/>
      <c r="L1176" s="308"/>
      <c r="M1176" s="308"/>
      <c r="O1176" s="308"/>
      <c r="P1176" s="308"/>
      <c r="R1176" s="308"/>
      <c r="S1176" s="308"/>
    </row>
    <row r="1177" spans="3:19" x14ac:dyDescent="0.3">
      <c r="C1177" s="60"/>
      <c r="D1177" s="308"/>
      <c r="F1177" s="308"/>
      <c r="G1177" s="308"/>
      <c r="I1177" s="308"/>
      <c r="J1177" s="308"/>
      <c r="L1177" s="308"/>
      <c r="M1177" s="308"/>
      <c r="O1177" s="308"/>
      <c r="P1177" s="308"/>
      <c r="R1177" s="308"/>
      <c r="S1177" s="308"/>
    </row>
    <row r="1178" spans="3:19" x14ac:dyDescent="0.3">
      <c r="C1178" s="60"/>
      <c r="D1178" s="308"/>
      <c r="F1178" s="308"/>
      <c r="G1178" s="308"/>
      <c r="I1178" s="308"/>
      <c r="J1178" s="308"/>
      <c r="L1178" s="308"/>
      <c r="M1178" s="308"/>
      <c r="O1178" s="308"/>
      <c r="P1178" s="308"/>
      <c r="R1178" s="308"/>
      <c r="S1178" s="308"/>
    </row>
    <row r="1179" spans="3:19" x14ac:dyDescent="0.3">
      <c r="C1179" s="60"/>
      <c r="D1179" s="308"/>
      <c r="F1179" s="308"/>
      <c r="G1179" s="308"/>
      <c r="I1179" s="308"/>
      <c r="J1179" s="308"/>
      <c r="L1179" s="308"/>
      <c r="M1179" s="308"/>
      <c r="O1179" s="308"/>
      <c r="P1179" s="308"/>
      <c r="R1179" s="308"/>
      <c r="S1179" s="308"/>
    </row>
    <row r="1180" spans="3:19" x14ac:dyDescent="0.3">
      <c r="C1180" s="60"/>
      <c r="D1180" s="308"/>
      <c r="F1180" s="308"/>
      <c r="G1180" s="308"/>
      <c r="I1180" s="308"/>
      <c r="J1180" s="308"/>
      <c r="L1180" s="308"/>
      <c r="M1180" s="308"/>
      <c r="O1180" s="308"/>
      <c r="P1180" s="308"/>
      <c r="R1180" s="308"/>
      <c r="S1180" s="308"/>
    </row>
    <row r="1181" spans="3:19" x14ac:dyDescent="0.3">
      <c r="C1181" s="60"/>
      <c r="D1181" s="308"/>
      <c r="F1181" s="308"/>
      <c r="G1181" s="308"/>
      <c r="I1181" s="308"/>
      <c r="J1181" s="308"/>
      <c r="L1181" s="308"/>
      <c r="M1181" s="308"/>
      <c r="O1181" s="308"/>
      <c r="P1181" s="308"/>
      <c r="R1181" s="308"/>
      <c r="S1181" s="308"/>
    </row>
    <row r="1182" spans="3:19" x14ac:dyDescent="0.3">
      <c r="C1182" s="60"/>
      <c r="D1182" s="308"/>
      <c r="F1182" s="308"/>
      <c r="G1182" s="308"/>
      <c r="I1182" s="308"/>
      <c r="J1182" s="308"/>
      <c r="L1182" s="308"/>
      <c r="M1182" s="308"/>
      <c r="O1182" s="308"/>
      <c r="P1182" s="308"/>
      <c r="R1182" s="308"/>
      <c r="S1182" s="308"/>
    </row>
    <row r="1183" spans="3:19" x14ac:dyDescent="0.3">
      <c r="C1183" s="60"/>
      <c r="D1183" s="308"/>
      <c r="F1183" s="308"/>
      <c r="G1183" s="308"/>
      <c r="I1183" s="308"/>
      <c r="J1183" s="308"/>
      <c r="L1183" s="308"/>
      <c r="M1183" s="308"/>
      <c r="O1183" s="308"/>
      <c r="P1183" s="308"/>
      <c r="R1183" s="308"/>
      <c r="S1183" s="308"/>
    </row>
    <row r="1184" spans="3:19" x14ac:dyDescent="0.3">
      <c r="C1184" s="60"/>
      <c r="D1184" s="308"/>
      <c r="F1184" s="308"/>
      <c r="G1184" s="308"/>
      <c r="I1184" s="308"/>
      <c r="J1184" s="308"/>
      <c r="L1184" s="308"/>
      <c r="M1184" s="308"/>
      <c r="O1184" s="308"/>
      <c r="P1184" s="308"/>
      <c r="R1184" s="308"/>
      <c r="S1184" s="308"/>
    </row>
    <row r="1185" spans="3:19" x14ac:dyDescent="0.3">
      <c r="C1185" s="60"/>
      <c r="D1185" s="308"/>
      <c r="F1185" s="308"/>
      <c r="G1185" s="308"/>
      <c r="I1185" s="308"/>
      <c r="J1185" s="308"/>
      <c r="L1185" s="308"/>
      <c r="M1185" s="308"/>
      <c r="O1185" s="308"/>
      <c r="P1185" s="308"/>
      <c r="R1185" s="308"/>
      <c r="S1185" s="308"/>
    </row>
    <row r="1186" spans="3:19" x14ac:dyDescent="0.3">
      <c r="C1186" s="60"/>
      <c r="D1186" s="308"/>
      <c r="F1186" s="308"/>
      <c r="G1186" s="308"/>
      <c r="I1186" s="308"/>
      <c r="J1186" s="308"/>
      <c r="L1186" s="308"/>
      <c r="M1186" s="308"/>
      <c r="O1186" s="308"/>
      <c r="P1186" s="308"/>
      <c r="R1186" s="308"/>
      <c r="S1186" s="308"/>
    </row>
    <row r="1187" spans="3:19" x14ac:dyDescent="0.3">
      <c r="C1187" s="60"/>
      <c r="D1187" s="308"/>
      <c r="F1187" s="308"/>
      <c r="G1187" s="308"/>
      <c r="I1187" s="308"/>
      <c r="J1187" s="308"/>
      <c r="L1187" s="308"/>
      <c r="M1187" s="308"/>
      <c r="O1187" s="308"/>
      <c r="P1187" s="308"/>
      <c r="R1187" s="308"/>
      <c r="S1187" s="308"/>
    </row>
    <row r="1188" spans="3:19" x14ac:dyDescent="0.3">
      <c r="C1188" s="60"/>
      <c r="D1188" s="308"/>
      <c r="F1188" s="308"/>
      <c r="G1188" s="308"/>
      <c r="I1188" s="308"/>
      <c r="J1188" s="308"/>
      <c r="L1188" s="308"/>
      <c r="M1188" s="308"/>
      <c r="O1188" s="308"/>
      <c r="P1188" s="308"/>
      <c r="R1188" s="308"/>
      <c r="S1188" s="308"/>
    </row>
    <row r="1189" spans="3:19" x14ac:dyDescent="0.3">
      <c r="C1189" s="60"/>
      <c r="D1189" s="308"/>
      <c r="F1189" s="308"/>
      <c r="G1189" s="308"/>
      <c r="I1189" s="308"/>
      <c r="J1189" s="308"/>
      <c r="L1189" s="308"/>
      <c r="M1189" s="308"/>
      <c r="O1189" s="308"/>
      <c r="P1189" s="308"/>
      <c r="R1189" s="308"/>
      <c r="S1189" s="308"/>
    </row>
    <row r="1190" spans="3:19" x14ac:dyDescent="0.3">
      <c r="C1190" s="60"/>
      <c r="D1190" s="308"/>
      <c r="F1190" s="308"/>
      <c r="G1190" s="308"/>
      <c r="I1190" s="308"/>
      <c r="J1190" s="308"/>
      <c r="L1190" s="308"/>
      <c r="M1190" s="308"/>
      <c r="O1190" s="308"/>
      <c r="P1190" s="308"/>
      <c r="R1190" s="308"/>
      <c r="S1190" s="308"/>
    </row>
    <row r="1191" spans="3:19" x14ac:dyDescent="0.3">
      <c r="C1191" s="60"/>
      <c r="D1191" s="308"/>
      <c r="F1191" s="308"/>
      <c r="G1191" s="308"/>
      <c r="I1191" s="308"/>
      <c r="J1191" s="308"/>
      <c r="L1191" s="308"/>
      <c r="M1191" s="308"/>
      <c r="O1191" s="308"/>
      <c r="P1191" s="308"/>
      <c r="R1191" s="308"/>
      <c r="S1191" s="308"/>
    </row>
    <row r="1192" spans="3:19" x14ac:dyDescent="0.3">
      <c r="C1192" s="60"/>
      <c r="D1192" s="308"/>
      <c r="F1192" s="308"/>
      <c r="G1192" s="308"/>
      <c r="I1192" s="308"/>
      <c r="J1192" s="308"/>
      <c r="L1192" s="308"/>
      <c r="M1192" s="308"/>
      <c r="O1192" s="308"/>
      <c r="P1192" s="308"/>
      <c r="R1192" s="308"/>
      <c r="S1192" s="308"/>
    </row>
    <row r="1193" spans="3:19" x14ac:dyDescent="0.3">
      <c r="C1193" s="60"/>
      <c r="D1193" s="308"/>
      <c r="F1193" s="308"/>
      <c r="G1193" s="308"/>
      <c r="I1193" s="308"/>
      <c r="J1193" s="308"/>
      <c r="L1193" s="308"/>
      <c r="M1193" s="308"/>
      <c r="O1193" s="308"/>
      <c r="P1193" s="308"/>
      <c r="R1193" s="308"/>
      <c r="S1193" s="308"/>
    </row>
    <row r="1194" spans="3:19" x14ac:dyDescent="0.3">
      <c r="C1194" s="60"/>
      <c r="D1194" s="308"/>
      <c r="F1194" s="308"/>
      <c r="G1194" s="308"/>
      <c r="I1194" s="308"/>
      <c r="J1194" s="308"/>
      <c r="L1194" s="308"/>
      <c r="M1194" s="308"/>
      <c r="O1194" s="308"/>
      <c r="P1194" s="308"/>
      <c r="R1194" s="308"/>
      <c r="S1194" s="308"/>
    </row>
    <row r="1195" spans="3:19" x14ac:dyDescent="0.3">
      <c r="C1195" s="60"/>
      <c r="D1195" s="308"/>
      <c r="F1195" s="308"/>
      <c r="G1195" s="308"/>
      <c r="I1195" s="308"/>
      <c r="J1195" s="308"/>
      <c r="L1195" s="308"/>
      <c r="M1195" s="308"/>
      <c r="O1195" s="308"/>
      <c r="P1195" s="308"/>
      <c r="R1195" s="308"/>
      <c r="S1195" s="308"/>
    </row>
    <row r="1196" spans="3:19" x14ac:dyDescent="0.3">
      <c r="C1196" s="60"/>
      <c r="D1196" s="308"/>
      <c r="F1196" s="308"/>
      <c r="G1196" s="308"/>
      <c r="I1196" s="308"/>
      <c r="J1196" s="308"/>
      <c r="L1196" s="308"/>
      <c r="M1196" s="308"/>
      <c r="O1196" s="308"/>
      <c r="P1196" s="308"/>
      <c r="R1196" s="308"/>
      <c r="S1196" s="308"/>
    </row>
    <row r="1197" spans="3:19" x14ac:dyDescent="0.3">
      <c r="C1197" s="60"/>
      <c r="D1197" s="308"/>
      <c r="F1197" s="308"/>
      <c r="G1197" s="308"/>
      <c r="I1197" s="308"/>
      <c r="J1197" s="308"/>
      <c r="L1197" s="308"/>
      <c r="M1197" s="308"/>
      <c r="O1197" s="308"/>
      <c r="P1197" s="308"/>
      <c r="R1197" s="308"/>
      <c r="S1197" s="308"/>
    </row>
    <row r="1198" spans="3:19" x14ac:dyDescent="0.3">
      <c r="C1198" s="60"/>
      <c r="D1198" s="308"/>
      <c r="F1198" s="308"/>
      <c r="G1198" s="308"/>
      <c r="I1198" s="308"/>
      <c r="J1198" s="308"/>
      <c r="L1198" s="308"/>
      <c r="M1198" s="308"/>
      <c r="O1198" s="308"/>
      <c r="P1198" s="308"/>
      <c r="R1198" s="308"/>
      <c r="S1198" s="308"/>
    </row>
    <row r="1199" spans="3:19" x14ac:dyDescent="0.3">
      <c r="C1199" s="60"/>
      <c r="D1199" s="308"/>
      <c r="F1199" s="308"/>
      <c r="G1199" s="308"/>
      <c r="I1199" s="308"/>
      <c r="J1199" s="308"/>
      <c r="L1199" s="308"/>
      <c r="M1199" s="308"/>
      <c r="O1199" s="308"/>
      <c r="P1199" s="308"/>
      <c r="R1199" s="308"/>
      <c r="S1199" s="308"/>
    </row>
    <row r="1200" spans="3:19" x14ac:dyDescent="0.3">
      <c r="C1200" s="60"/>
      <c r="D1200" s="308"/>
      <c r="F1200" s="308"/>
      <c r="G1200" s="308"/>
      <c r="I1200" s="308"/>
      <c r="J1200" s="308"/>
      <c r="L1200" s="308"/>
      <c r="M1200" s="308"/>
      <c r="O1200" s="308"/>
      <c r="P1200" s="308"/>
      <c r="R1200" s="308"/>
      <c r="S1200" s="308"/>
    </row>
    <row r="1201" spans="3:19" x14ac:dyDescent="0.3">
      <c r="C1201" s="60"/>
      <c r="D1201" s="308"/>
      <c r="F1201" s="308"/>
      <c r="G1201" s="308"/>
      <c r="I1201" s="308"/>
      <c r="J1201" s="308"/>
      <c r="L1201" s="308"/>
      <c r="M1201" s="308"/>
      <c r="O1201" s="308"/>
      <c r="P1201" s="308"/>
      <c r="R1201" s="308"/>
      <c r="S1201" s="308"/>
    </row>
    <row r="1202" spans="3:19" x14ac:dyDescent="0.3">
      <c r="C1202" s="60"/>
      <c r="D1202" s="308"/>
      <c r="F1202" s="308"/>
      <c r="G1202" s="308"/>
      <c r="I1202" s="308"/>
      <c r="J1202" s="308"/>
      <c r="L1202" s="308"/>
      <c r="M1202" s="308"/>
      <c r="O1202" s="308"/>
      <c r="P1202" s="308"/>
      <c r="R1202" s="308"/>
      <c r="S1202" s="308"/>
    </row>
    <row r="1203" spans="3:19" x14ac:dyDescent="0.3">
      <c r="C1203" s="60"/>
      <c r="D1203" s="308"/>
      <c r="F1203" s="308"/>
      <c r="G1203" s="308"/>
      <c r="I1203" s="308"/>
      <c r="J1203" s="308"/>
      <c r="L1203" s="308"/>
      <c r="M1203" s="308"/>
      <c r="O1203" s="308"/>
      <c r="P1203" s="308"/>
      <c r="R1203" s="308"/>
      <c r="S1203" s="308"/>
    </row>
    <row r="1204" spans="3:19" x14ac:dyDescent="0.3">
      <c r="C1204" s="60"/>
      <c r="D1204" s="308"/>
      <c r="F1204" s="308"/>
      <c r="G1204" s="308"/>
      <c r="I1204" s="308"/>
      <c r="J1204" s="308"/>
      <c r="L1204" s="308"/>
      <c r="M1204" s="308"/>
      <c r="O1204" s="308"/>
      <c r="P1204" s="308"/>
      <c r="R1204" s="308"/>
      <c r="S1204" s="308"/>
    </row>
    <row r="1205" spans="3:19" x14ac:dyDescent="0.3">
      <c r="C1205" s="60"/>
      <c r="D1205" s="308"/>
      <c r="F1205" s="308"/>
      <c r="G1205" s="308"/>
      <c r="I1205" s="308"/>
      <c r="J1205" s="308"/>
      <c r="L1205" s="308"/>
      <c r="M1205" s="308"/>
      <c r="O1205" s="308"/>
      <c r="P1205" s="308"/>
      <c r="R1205" s="308"/>
      <c r="S1205" s="308"/>
    </row>
    <row r="1206" spans="3:19" x14ac:dyDescent="0.3">
      <c r="C1206" s="60"/>
      <c r="D1206" s="308"/>
      <c r="F1206" s="308"/>
      <c r="G1206" s="308"/>
      <c r="I1206" s="308"/>
      <c r="J1206" s="308"/>
      <c r="L1206" s="308"/>
      <c r="M1206" s="308"/>
      <c r="O1206" s="308"/>
      <c r="P1206" s="308"/>
      <c r="R1206" s="308"/>
      <c r="S1206" s="308"/>
    </row>
    <row r="1207" spans="3:19" x14ac:dyDescent="0.3">
      <c r="C1207" s="60"/>
      <c r="D1207" s="308"/>
      <c r="F1207" s="308"/>
      <c r="G1207" s="308"/>
      <c r="I1207" s="308"/>
      <c r="J1207" s="308"/>
      <c r="L1207" s="308"/>
      <c r="M1207" s="308"/>
      <c r="O1207" s="308"/>
      <c r="P1207" s="308"/>
      <c r="R1207" s="308"/>
      <c r="S1207" s="308"/>
    </row>
    <row r="1208" spans="3:19" x14ac:dyDescent="0.3">
      <c r="C1208" s="60"/>
      <c r="D1208" s="308"/>
      <c r="F1208" s="308"/>
      <c r="G1208" s="308"/>
      <c r="I1208" s="308"/>
      <c r="J1208" s="308"/>
      <c r="L1208" s="308"/>
      <c r="M1208" s="308"/>
      <c r="O1208" s="308"/>
      <c r="P1208" s="308"/>
      <c r="R1208" s="308"/>
      <c r="S1208" s="308"/>
    </row>
    <row r="1209" spans="3:19" x14ac:dyDescent="0.3">
      <c r="C1209" s="60"/>
      <c r="D1209" s="308"/>
      <c r="F1209" s="308"/>
      <c r="G1209" s="308"/>
      <c r="I1209" s="308"/>
      <c r="J1209" s="308"/>
      <c r="L1209" s="308"/>
      <c r="M1209" s="308"/>
      <c r="O1209" s="308"/>
      <c r="P1209" s="308"/>
      <c r="R1209" s="308"/>
      <c r="S1209" s="308"/>
    </row>
    <row r="1210" spans="3:19" x14ac:dyDescent="0.3">
      <c r="C1210" s="60"/>
      <c r="D1210" s="308"/>
      <c r="F1210" s="308"/>
      <c r="G1210" s="308"/>
      <c r="I1210" s="308"/>
      <c r="J1210" s="308"/>
      <c r="L1210" s="308"/>
      <c r="M1210" s="308"/>
      <c r="O1210" s="308"/>
      <c r="P1210" s="308"/>
      <c r="R1210" s="308"/>
      <c r="S1210" s="308"/>
    </row>
    <row r="1211" spans="3:19" x14ac:dyDescent="0.3">
      <c r="C1211" s="60"/>
      <c r="D1211" s="308"/>
      <c r="F1211" s="308"/>
      <c r="G1211" s="308"/>
      <c r="I1211" s="308"/>
      <c r="J1211" s="308"/>
      <c r="L1211" s="308"/>
      <c r="M1211" s="308"/>
      <c r="O1211" s="308"/>
      <c r="P1211" s="308"/>
      <c r="R1211" s="308"/>
      <c r="S1211" s="308"/>
    </row>
    <row r="1212" spans="3:19" x14ac:dyDescent="0.3">
      <c r="C1212" s="60"/>
      <c r="D1212" s="308"/>
      <c r="F1212" s="308"/>
      <c r="G1212" s="308"/>
      <c r="I1212" s="308"/>
      <c r="J1212" s="308"/>
      <c r="L1212" s="308"/>
      <c r="M1212" s="308"/>
      <c r="O1212" s="308"/>
      <c r="P1212" s="308"/>
      <c r="R1212" s="308"/>
      <c r="S1212" s="308"/>
    </row>
    <row r="1213" spans="3:19" x14ac:dyDescent="0.3">
      <c r="C1213" s="60"/>
      <c r="D1213" s="308"/>
      <c r="F1213" s="308"/>
      <c r="G1213" s="308"/>
      <c r="I1213" s="308"/>
      <c r="J1213" s="308"/>
      <c r="L1213" s="308"/>
      <c r="M1213" s="308"/>
      <c r="O1213" s="308"/>
      <c r="P1213" s="308"/>
      <c r="R1213" s="308"/>
      <c r="S1213" s="308"/>
    </row>
    <row r="1214" spans="3:19" x14ac:dyDescent="0.3">
      <c r="C1214" s="60"/>
      <c r="D1214" s="308"/>
      <c r="F1214" s="308"/>
      <c r="G1214" s="308"/>
      <c r="I1214" s="308"/>
      <c r="J1214" s="308"/>
      <c r="L1214" s="308"/>
      <c r="M1214" s="308"/>
      <c r="O1214" s="308"/>
      <c r="P1214" s="308"/>
      <c r="R1214" s="308"/>
      <c r="S1214" s="308"/>
    </row>
    <row r="1215" spans="3:19" x14ac:dyDescent="0.3">
      <c r="C1215" s="60"/>
      <c r="D1215" s="308"/>
      <c r="F1215" s="308"/>
      <c r="G1215" s="308"/>
      <c r="I1215" s="308"/>
      <c r="J1215" s="308"/>
      <c r="L1215" s="308"/>
      <c r="M1215" s="308"/>
      <c r="O1215" s="308"/>
      <c r="P1215" s="308"/>
      <c r="R1215" s="308"/>
      <c r="S1215" s="308"/>
    </row>
    <row r="1216" spans="3:19" x14ac:dyDescent="0.3">
      <c r="C1216" s="60"/>
      <c r="D1216" s="308"/>
      <c r="F1216" s="308"/>
      <c r="G1216" s="308"/>
      <c r="I1216" s="308"/>
      <c r="J1216" s="308"/>
      <c r="L1216" s="308"/>
      <c r="M1216" s="308"/>
      <c r="O1216" s="308"/>
      <c r="P1216" s="308"/>
      <c r="R1216" s="308"/>
      <c r="S1216" s="308"/>
    </row>
    <row r="1217" spans="3:19" x14ac:dyDescent="0.3">
      <c r="C1217" s="60"/>
      <c r="D1217" s="308"/>
      <c r="F1217" s="308"/>
      <c r="G1217" s="308"/>
      <c r="I1217" s="308"/>
      <c r="J1217" s="308"/>
      <c r="L1217" s="308"/>
      <c r="M1217" s="308"/>
      <c r="O1217" s="308"/>
      <c r="P1217" s="308"/>
      <c r="R1217" s="308"/>
      <c r="S1217" s="308"/>
    </row>
    <row r="1218" spans="3:19" x14ac:dyDescent="0.3">
      <c r="C1218" s="60"/>
      <c r="D1218" s="308"/>
      <c r="F1218" s="308"/>
      <c r="G1218" s="308"/>
      <c r="I1218" s="308"/>
      <c r="J1218" s="308"/>
      <c r="L1218" s="308"/>
      <c r="M1218" s="308"/>
      <c r="O1218" s="308"/>
      <c r="P1218" s="308"/>
      <c r="R1218" s="308"/>
      <c r="S1218" s="308"/>
    </row>
    <row r="1219" spans="3:19" x14ac:dyDescent="0.3">
      <c r="C1219" s="60"/>
      <c r="D1219" s="308"/>
      <c r="F1219" s="308"/>
      <c r="G1219" s="308"/>
      <c r="I1219" s="308"/>
      <c r="J1219" s="308"/>
      <c r="L1219" s="308"/>
      <c r="M1219" s="308"/>
      <c r="O1219" s="308"/>
      <c r="P1219" s="308"/>
      <c r="R1219" s="308"/>
      <c r="S1219" s="308"/>
    </row>
    <row r="1220" spans="3:19" x14ac:dyDescent="0.3">
      <c r="C1220" s="60"/>
      <c r="D1220" s="308"/>
      <c r="F1220" s="308"/>
      <c r="G1220" s="308"/>
      <c r="I1220" s="308"/>
      <c r="J1220" s="308"/>
      <c r="L1220" s="308"/>
      <c r="M1220" s="308"/>
      <c r="O1220" s="308"/>
      <c r="P1220" s="308"/>
      <c r="R1220" s="308"/>
      <c r="S1220" s="308"/>
    </row>
    <row r="1221" spans="3:19" x14ac:dyDescent="0.3">
      <c r="C1221" s="60"/>
      <c r="D1221" s="308"/>
      <c r="F1221" s="308"/>
      <c r="G1221" s="308"/>
      <c r="I1221" s="308"/>
      <c r="J1221" s="308"/>
      <c r="L1221" s="308"/>
      <c r="M1221" s="308"/>
      <c r="O1221" s="308"/>
      <c r="P1221" s="308"/>
      <c r="R1221" s="308"/>
      <c r="S1221" s="308"/>
    </row>
    <row r="1222" spans="3:19" x14ac:dyDescent="0.3">
      <c r="C1222" s="60"/>
      <c r="D1222" s="308"/>
      <c r="F1222" s="308"/>
      <c r="G1222" s="308"/>
      <c r="I1222" s="308"/>
      <c r="J1222" s="308"/>
      <c r="L1222" s="308"/>
      <c r="M1222" s="308"/>
      <c r="O1222" s="308"/>
      <c r="P1222" s="308"/>
      <c r="R1222" s="308"/>
      <c r="S1222" s="308"/>
    </row>
    <row r="1223" spans="3:19" x14ac:dyDescent="0.3">
      <c r="C1223" s="60"/>
      <c r="D1223" s="308"/>
      <c r="F1223" s="308"/>
      <c r="G1223" s="308"/>
      <c r="I1223" s="308"/>
      <c r="J1223" s="308"/>
      <c r="L1223" s="308"/>
      <c r="M1223" s="308"/>
      <c r="O1223" s="308"/>
      <c r="P1223" s="308"/>
      <c r="R1223" s="308"/>
      <c r="S1223" s="308"/>
    </row>
    <row r="1224" spans="3:19" x14ac:dyDescent="0.3">
      <c r="C1224" s="60"/>
      <c r="D1224" s="308"/>
      <c r="F1224" s="308"/>
      <c r="G1224" s="308"/>
      <c r="I1224" s="308"/>
      <c r="J1224" s="308"/>
      <c r="L1224" s="308"/>
      <c r="M1224" s="308"/>
      <c r="O1224" s="308"/>
      <c r="P1224" s="308"/>
      <c r="R1224" s="308"/>
      <c r="S1224" s="308"/>
    </row>
    <row r="1225" spans="3:19" x14ac:dyDescent="0.3">
      <c r="C1225" s="60"/>
      <c r="D1225" s="308"/>
      <c r="F1225" s="308"/>
      <c r="G1225" s="308"/>
      <c r="I1225" s="308"/>
      <c r="J1225" s="308"/>
      <c r="L1225" s="308"/>
      <c r="M1225" s="308"/>
      <c r="O1225" s="308"/>
      <c r="P1225" s="308"/>
      <c r="R1225" s="308"/>
      <c r="S1225" s="308"/>
    </row>
    <row r="1226" spans="3:19" x14ac:dyDescent="0.3">
      <c r="C1226" s="60"/>
      <c r="D1226" s="308"/>
      <c r="F1226" s="308"/>
      <c r="G1226" s="308"/>
      <c r="I1226" s="308"/>
      <c r="J1226" s="308"/>
      <c r="L1226" s="308"/>
      <c r="M1226" s="308"/>
      <c r="O1226" s="308"/>
      <c r="P1226" s="308"/>
      <c r="R1226" s="308"/>
      <c r="S1226" s="308"/>
    </row>
    <row r="1227" spans="3:19" x14ac:dyDescent="0.3">
      <c r="C1227" s="60"/>
      <c r="D1227" s="308"/>
      <c r="F1227" s="308"/>
      <c r="G1227" s="308"/>
      <c r="I1227" s="308"/>
      <c r="J1227" s="308"/>
      <c r="L1227" s="308"/>
      <c r="M1227" s="308"/>
      <c r="O1227" s="308"/>
      <c r="P1227" s="308"/>
      <c r="R1227" s="308"/>
      <c r="S1227" s="308"/>
    </row>
    <row r="1228" spans="3:19" x14ac:dyDescent="0.3">
      <c r="C1228" s="60"/>
      <c r="D1228" s="308"/>
      <c r="F1228" s="308"/>
      <c r="G1228" s="308"/>
      <c r="I1228" s="308"/>
      <c r="J1228" s="308"/>
      <c r="L1228" s="308"/>
      <c r="M1228" s="308"/>
      <c r="O1228" s="308"/>
      <c r="P1228" s="308"/>
      <c r="R1228" s="308"/>
      <c r="S1228" s="308"/>
    </row>
    <row r="1229" spans="3:19" x14ac:dyDescent="0.3">
      <c r="C1229" s="60"/>
      <c r="D1229" s="308"/>
      <c r="F1229" s="308"/>
      <c r="G1229" s="308"/>
      <c r="I1229" s="308"/>
      <c r="J1229" s="308"/>
      <c r="L1229" s="308"/>
      <c r="M1229" s="308"/>
      <c r="O1229" s="308"/>
      <c r="P1229" s="308"/>
      <c r="R1229" s="308"/>
      <c r="S1229" s="308"/>
    </row>
    <row r="1230" spans="3:19" x14ac:dyDescent="0.3">
      <c r="C1230" s="60"/>
      <c r="D1230" s="308"/>
      <c r="F1230" s="308"/>
      <c r="G1230" s="308"/>
      <c r="I1230" s="308"/>
      <c r="J1230" s="308"/>
      <c r="L1230" s="308"/>
      <c r="M1230" s="308"/>
      <c r="O1230" s="308"/>
      <c r="P1230" s="308"/>
      <c r="R1230" s="308"/>
      <c r="S1230" s="308"/>
    </row>
    <row r="1231" spans="3:19" x14ac:dyDescent="0.3">
      <c r="C1231" s="60"/>
      <c r="D1231" s="308"/>
      <c r="F1231" s="308"/>
      <c r="G1231" s="308"/>
      <c r="I1231" s="308"/>
      <c r="J1231" s="308"/>
      <c r="L1231" s="308"/>
      <c r="M1231" s="308"/>
      <c r="O1231" s="308"/>
      <c r="P1231" s="308"/>
      <c r="R1231" s="308"/>
      <c r="S1231" s="308"/>
    </row>
    <row r="1232" spans="3:19" x14ac:dyDescent="0.3">
      <c r="C1232" s="60"/>
      <c r="D1232" s="308"/>
      <c r="F1232" s="308"/>
      <c r="G1232" s="308"/>
      <c r="I1232" s="308"/>
      <c r="J1232" s="308"/>
      <c r="L1232" s="308"/>
      <c r="M1232" s="308"/>
      <c r="O1232" s="308"/>
      <c r="P1232" s="308"/>
      <c r="R1232" s="308"/>
      <c r="S1232" s="308"/>
    </row>
    <row r="1233" spans="3:19" x14ac:dyDescent="0.3">
      <c r="C1233" s="60"/>
      <c r="D1233" s="308"/>
      <c r="F1233" s="308"/>
      <c r="G1233" s="308"/>
      <c r="I1233" s="308"/>
      <c r="J1233" s="308"/>
      <c r="L1233" s="308"/>
      <c r="M1233" s="308"/>
      <c r="O1233" s="308"/>
      <c r="P1233" s="308"/>
      <c r="R1233" s="308"/>
      <c r="S1233" s="308"/>
    </row>
    <row r="1234" spans="3:19" x14ac:dyDescent="0.3">
      <c r="C1234" s="60"/>
      <c r="D1234" s="308"/>
      <c r="F1234" s="308"/>
      <c r="G1234" s="308"/>
      <c r="I1234" s="308"/>
      <c r="J1234" s="308"/>
      <c r="L1234" s="308"/>
      <c r="M1234" s="308"/>
      <c r="O1234" s="308"/>
      <c r="P1234" s="308"/>
      <c r="R1234" s="308"/>
      <c r="S1234" s="308"/>
    </row>
    <row r="1235" spans="3:19" x14ac:dyDescent="0.3">
      <c r="C1235" s="60"/>
      <c r="D1235" s="308"/>
      <c r="F1235" s="308"/>
      <c r="G1235" s="308"/>
      <c r="I1235" s="308"/>
      <c r="J1235" s="308"/>
      <c r="L1235" s="308"/>
      <c r="M1235" s="308"/>
      <c r="O1235" s="308"/>
      <c r="P1235" s="308"/>
      <c r="R1235" s="308"/>
      <c r="S1235" s="308"/>
    </row>
    <row r="1236" spans="3:19" x14ac:dyDescent="0.3">
      <c r="C1236" s="60"/>
      <c r="D1236" s="308"/>
      <c r="F1236" s="308"/>
      <c r="G1236" s="308"/>
      <c r="I1236" s="308"/>
      <c r="J1236" s="308"/>
      <c r="L1236" s="308"/>
      <c r="M1236" s="308"/>
      <c r="O1236" s="308"/>
      <c r="P1236" s="308"/>
      <c r="R1236" s="308"/>
      <c r="S1236" s="308"/>
    </row>
    <row r="1237" spans="3:19" x14ac:dyDescent="0.3">
      <c r="C1237" s="60"/>
      <c r="D1237" s="308"/>
      <c r="F1237" s="308"/>
      <c r="G1237" s="308"/>
      <c r="I1237" s="308"/>
      <c r="J1237" s="308"/>
      <c r="L1237" s="308"/>
      <c r="M1237" s="308"/>
      <c r="O1237" s="308"/>
      <c r="P1237" s="308"/>
      <c r="R1237" s="308"/>
      <c r="S1237" s="308"/>
    </row>
    <row r="1238" spans="3:19" x14ac:dyDescent="0.3">
      <c r="C1238" s="60"/>
      <c r="D1238" s="308"/>
      <c r="F1238" s="308"/>
      <c r="G1238" s="308"/>
      <c r="I1238" s="308"/>
      <c r="J1238" s="308"/>
      <c r="L1238" s="308"/>
      <c r="M1238" s="308"/>
      <c r="O1238" s="308"/>
      <c r="P1238" s="308"/>
      <c r="R1238" s="308"/>
      <c r="S1238" s="308"/>
    </row>
    <row r="1239" spans="3:19" x14ac:dyDescent="0.3">
      <c r="C1239" s="60"/>
      <c r="D1239" s="308"/>
      <c r="F1239" s="308"/>
      <c r="G1239" s="308"/>
      <c r="I1239" s="308"/>
      <c r="J1239" s="308"/>
      <c r="L1239" s="308"/>
      <c r="M1239" s="308"/>
      <c r="O1239" s="308"/>
      <c r="P1239" s="308"/>
      <c r="R1239" s="308"/>
      <c r="S1239" s="308"/>
    </row>
    <row r="1240" spans="3:19" x14ac:dyDescent="0.3">
      <c r="C1240" s="60"/>
      <c r="D1240" s="308"/>
      <c r="F1240" s="308"/>
      <c r="G1240" s="308"/>
      <c r="I1240" s="308"/>
      <c r="J1240" s="308"/>
      <c r="L1240" s="308"/>
      <c r="M1240" s="308"/>
      <c r="O1240" s="308"/>
      <c r="P1240" s="308"/>
      <c r="R1240" s="308"/>
      <c r="S1240" s="308"/>
    </row>
    <row r="1241" spans="3:19" x14ac:dyDescent="0.3">
      <c r="C1241" s="60"/>
      <c r="D1241" s="308"/>
      <c r="F1241" s="308"/>
      <c r="G1241" s="308"/>
      <c r="I1241" s="308"/>
      <c r="J1241" s="308"/>
      <c r="L1241" s="308"/>
      <c r="M1241" s="308"/>
      <c r="O1241" s="308"/>
      <c r="P1241" s="308"/>
      <c r="R1241" s="308"/>
      <c r="S1241" s="308"/>
    </row>
    <row r="1242" spans="3:19" x14ac:dyDescent="0.3">
      <c r="C1242" s="60"/>
      <c r="D1242" s="308"/>
      <c r="F1242" s="308"/>
      <c r="G1242" s="308"/>
      <c r="I1242" s="308"/>
      <c r="J1242" s="308"/>
      <c r="L1242" s="308"/>
      <c r="M1242" s="308"/>
      <c r="O1242" s="308"/>
      <c r="P1242" s="308"/>
      <c r="R1242" s="308"/>
      <c r="S1242" s="308"/>
    </row>
    <row r="1243" spans="3:19" x14ac:dyDescent="0.3">
      <c r="C1243" s="60"/>
      <c r="D1243" s="308"/>
      <c r="F1243" s="308"/>
      <c r="G1243" s="308"/>
      <c r="I1243" s="308"/>
      <c r="J1243" s="308"/>
      <c r="L1243" s="308"/>
      <c r="M1243" s="308"/>
      <c r="O1243" s="308"/>
      <c r="P1243" s="308"/>
      <c r="R1243" s="308"/>
      <c r="S1243" s="308"/>
    </row>
    <row r="1244" spans="3:19" x14ac:dyDescent="0.3">
      <c r="C1244" s="60"/>
      <c r="D1244" s="308"/>
      <c r="F1244" s="308"/>
      <c r="G1244" s="308"/>
      <c r="I1244" s="308"/>
      <c r="J1244" s="308"/>
      <c r="L1244" s="308"/>
      <c r="M1244" s="308"/>
      <c r="O1244" s="308"/>
      <c r="P1244" s="308"/>
      <c r="R1244" s="308"/>
      <c r="S1244" s="308"/>
    </row>
    <row r="1245" spans="3:19" x14ac:dyDescent="0.3">
      <c r="C1245" s="60"/>
      <c r="D1245" s="308"/>
      <c r="F1245" s="308"/>
      <c r="G1245" s="308"/>
      <c r="I1245" s="308"/>
      <c r="J1245" s="308"/>
      <c r="L1245" s="308"/>
      <c r="M1245" s="308"/>
      <c r="O1245" s="308"/>
      <c r="P1245" s="308"/>
      <c r="R1245" s="308"/>
      <c r="S1245" s="308"/>
    </row>
    <row r="1246" spans="3:19" x14ac:dyDescent="0.3">
      <c r="C1246" s="60"/>
      <c r="D1246" s="308"/>
      <c r="F1246" s="308"/>
      <c r="G1246" s="308"/>
      <c r="I1246" s="308"/>
      <c r="J1246" s="308"/>
      <c r="L1246" s="308"/>
      <c r="M1246" s="308"/>
      <c r="O1246" s="308"/>
      <c r="P1246" s="308"/>
      <c r="R1246" s="308"/>
      <c r="S1246" s="308"/>
    </row>
    <row r="1247" spans="3:19" x14ac:dyDescent="0.3">
      <c r="C1247" s="60"/>
      <c r="D1247" s="308"/>
      <c r="F1247" s="308"/>
      <c r="G1247" s="308"/>
      <c r="I1247" s="308"/>
      <c r="J1247" s="308"/>
      <c r="L1247" s="308"/>
      <c r="M1247" s="308"/>
      <c r="O1247" s="308"/>
      <c r="P1247" s="308"/>
      <c r="R1247" s="308"/>
      <c r="S1247" s="308"/>
    </row>
    <row r="1248" spans="3:19" x14ac:dyDescent="0.3">
      <c r="C1248" s="60"/>
      <c r="D1248" s="308"/>
      <c r="F1248" s="308"/>
      <c r="G1248" s="308"/>
      <c r="I1248" s="308"/>
      <c r="J1248" s="308"/>
      <c r="L1248" s="308"/>
      <c r="M1248" s="308"/>
      <c r="O1248" s="308"/>
      <c r="P1248" s="308"/>
      <c r="R1248" s="308"/>
      <c r="S1248" s="308"/>
    </row>
    <row r="1249" spans="3:19" x14ac:dyDescent="0.3">
      <c r="C1249" s="60"/>
      <c r="D1249" s="308"/>
      <c r="F1249" s="308"/>
      <c r="G1249" s="308"/>
      <c r="I1249" s="308"/>
      <c r="J1249" s="308"/>
      <c r="L1249" s="308"/>
      <c r="M1249" s="308"/>
      <c r="O1249" s="308"/>
      <c r="P1249" s="308"/>
      <c r="R1249" s="308"/>
      <c r="S1249" s="308"/>
    </row>
    <row r="1250" spans="3:19" x14ac:dyDescent="0.3">
      <c r="C1250" s="60"/>
      <c r="D1250" s="308"/>
      <c r="F1250" s="308"/>
      <c r="G1250" s="308"/>
      <c r="I1250" s="308"/>
      <c r="J1250" s="308"/>
      <c r="L1250" s="308"/>
      <c r="M1250" s="308"/>
      <c r="O1250" s="308"/>
      <c r="P1250" s="308"/>
      <c r="R1250" s="308"/>
      <c r="S1250" s="308"/>
    </row>
    <row r="1251" spans="3:19" x14ac:dyDescent="0.3">
      <c r="C1251" s="60"/>
      <c r="D1251" s="308"/>
      <c r="F1251" s="308"/>
      <c r="G1251" s="308"/>
      <c r="I1251" s="308"/>
      <c r="J1251" s="308"/>
      <c r="L1251" s="308"/>
      <c r="M1251" s="308"/>
      <c r="O1251" s="308"/>
      <c r="P1251" s="308"/>
      <c r="R1251" s="308"/>
      <c r="S1251" s="308"/>
    </row>
    <row r="1252" spans="3:19" x14ac:dyDescent="0.3">
      <c r="C1252" s="60"/>
      <c r="D1252" s="308"/>
      <c r="F1252" s="308"/>
      <c r="G1252" s="308"/>
      <c r="I1252" s="308"/>
      <c r="J1252" s="308"/>
      <c r="L1252" s="308"/>
      <c r="M1252" s="308"/>
      <c r="O1252" s="308"/>
      <c r="P1252" s="308"/>
      <c r="R1252" s="308"/>
      <c r="S1252" s="308"/>
    </row>
    <row r="1253" spans="3:19" x14ac:dyDescent="0.3">
      <c r="C1253" s="60"/>
      <c r="D1253" s="308"/>
      <c r="F1253" s="308"/>
      <c r="G1253" s="308"/>
      <c r="I1253" s="308"/>
      <c r="J1253" s="308"/>
      <c r="L1253" s="308"/>
      <c r="M1253" s="308"/>
      <c r="O1253" s="308"/>
      <c r="P1253" s="308"/>
      <c r="R1253" s="308"/>
      <c r="S1253" s="308"/>
    </row>
    <row r="1254" spans="3:19" x14ac:dyDescent="0.3">
      <c r="C1254" s="60"/>
      <c r="D1254" s="308"/>
      <c r="F1254" s="308"/>
      <c r="G1254" s="308"/>
      <c r="I1254" s="308"/>
      <c r="J1254" s="308"/>
      <c r="L1254" s="308"/>
      <c r="M1254" s="308"/>
      <c r="O1254" s="308"/>
      <c r="P1254" s="308"/>
      <c r="R1254" s="308"/>
      <c r="S1254" s="308"/>
    </row>
    <row r="1255" spans="3:19" x14ac:dyDescent="0.3">
      <c r="C1255" s="60"/>
      <c r="D1255" s="308"/>
      <c r="F1255" s="308"/>
      <c r="G1255" s="308"/>
      <c r="I1255" s="308"/>
      <c r="J1255" s="308"/>
      <c r="L1255" s="308"/>
      <c r="M1255" s="308"/>
      <c r="O1255" s="308"/>
      <c r="P1255" s="308"/>
      <c r="R1255" s="308"/>
      <c r="S1255" s="308"/>
    </row>
    <row r="1256" spans="3:19" x14ac:dyDescent="0.3">
      <c r="C1256" s="60"/>
      <c r="D1256" s="308"/>
      <c r="F1256" s="308"/>
      <c r="G1256" s="308"/>
      <c r="I1256" s="308"/>
      <c r="J1256" s="308"/>
      <c r="L1256" s="308"/>
      <c r="M1256" s="308"/>
      <c r="O1256" s="308"/>
      <c r="P1256" s="308"/>
      <c r="R1256" s="308"/>
      <c r="S1256" s="308"/>
    </row>
    <row r="1257" spans="3:19" x14ac:dyDescent="0.3">
      <c r="C1257" s="60"/>
      <c r="D1257" s="308"/>
      <c r="F1257" s="308"/>
      <c r="G1257" s="308"/>
      <c r="I1257" s="308"/>
      <c r="J1257" s="308"/>
      <c r="L1257" s="308"/>
      <c r="M1257" s="308"/>
      <c r="O1257" s="308"/>
      <c r="P1257" s="308"/>
      <c r="R1257" s="308"/>
      <c r="S1257" s="308"/>
    </row>
    <row r="1258" spans="3:19" x14ac:dyDescent="0.3">
      <c r="C1258" s="60"/>
      <c r="D1258" s="308"/>
      <c r="F1258" s="308"/>
      <c r="G1258" s="308"/>
      <c r="I1258" s="308"/>
      <c r="J1258" s="308"/>
      <c r="L1258" s="308"/>
      <c r="M1258" s="308"/>
      <c r="O1258" s="308"/>
      <c r="P1258" s="308"/>
      <c r="R1258" s="308"/>
      <c r="S1258" s="308"/>
    </row>
    <row r="1259" spans="3:19" x14ac:dyDescent="0.3">
      <c r="C1259" s="60"/>
      <c r="D1259" s="308"/>
      <c r="F1259" s="308"/>
      <c r="G1259" s="308"/>
      <c r="I1259" s="308"/>
      <c r="J1259" s="308"/>
      <c r="L1259" s="308"/>
      <c r="M1259" s="308"/>
      <c r="O1259" s="308"/>
      <c r="P1259" s="308"/>
      <c r="R1259" s="308"/>
      <c r="S1259" s="308"/>
    </row>
    <row r="1260" spans="3:19" x14ac:dyDescent="0.3">
      <c r="C1260" s="60"/>
      <c r="D1260" s="308"/>
      <c r="F1260" s="308"/>
      <c r="G1260" s="308"/>
      <c r="I1260" s="308"/>
      <c r="J1260" s="308"/>
      <c r="L1260" s="308"/>
      <c r="M1260" s="308"/>
      <c r="O1260" s="308"/>
      <c r="P1260" s="308"/>
      <c r="R1260" s="308"/>
      <c r="S1260" s="308"/>
    </row>
    <row r="1261" spans="3:19" x14ac:dyDescent="0.3">
      <c r="C1261" s="60"/>
      <c r="D1261" s="308"/>
      <c r="F1261" s="308"/>
      <c r="G1261" s="308"/>
      <c r="I1261" s="308"/>
      <c r="J1261" s="308"/>
      <c r="L1261" s="308"/>
      <c r="M1261" s="308"/>
      <c r="O1261" s="308"/>
      <c r="P1261" s="308"/>
      <c r="R1261" s="308"/>
      <c r="S1261" s="308"/>
    </row>
    <row r="1262" spans="3:19" x14ac:dyDescent="0.3">
      <c r="C1262" s="60"/>
      <c r="D1262" s="308"/>
      <c r="F1262" s="308"/>
      <c r="G1262" s="308"/>
      <c r="I1262" s="308"/>
      <c r="J1262" s="308"/>
      <c r="L1262" s="308"/>
      <c r="M1262" s="308"/>
      <c r="O1262" s="308"/>
      <c r="P1262" s="308"/>
      <c r="R1262" s="308"/>
      <c r="S1262" s="308"/>
    </row>
    <row r="1263" spans="3:19" x14ac:dyDescent="0.3">
      <c r="C1263" s="60"/>
      <c r="D1263" s="308"/>
      <c r="F1263" s="308"/>
      <c r="G1263" s="308"/>
      <c r="I1263" s="308"/>
      <c r="J1263" s="308"/>
      <c r="L1263" s="308"/>
      <c r="M1263" s="308"/>
      <c r="O1263" s="308"/>
      <c r="P1263" s="308"/>
      <c r="R1263" s="308"/>
      <c r="S1263" s="308"/>
    </row>
    <row r="1264" spans="3:19" x14ac:dyDescent="0.3">
      <c r="C1264" s="60"/>
      <c r="D1264" s="308"/>
      <c r="F1264" s="308"/>
      <c r="G1264" s="308"/>
      <c r="I1264" s="308"/>
      <c r="J1264" s="308"/>
      <c r="L1264" s="308"/>
      <c r="M1264" s="308"/>
      <c r="O1264" s="308"/>
      <c r="P1264" s="308"/>
      <c r="R1264" s="308"/>
      <c r="S1264" s="308"/>
    </row>
    <row r="1265" spans="3:19" x14ac:dyDescent="0.3">
      <c r="C1265" s="60"/>
      <c r="D1265" s="308"/>
      <c r="F1265" s="308"/>
      <c r="G1265" s="308"/>
      <c r="I1265" s="308"/>
      <c r="J1265" s="308"/>
      <c r="L1265" s="308"/>
      <c r="M1265" s="308"/>
      <c r="O1265" s="308"/>
      <c r="P1265" s="308"/>
      <c r="R1265" s="308"/>
      <c r="S1265" s="308"/>
    </row>
    <row r="1266" spans="3:19" x14ac:dyDescent="0.3">
      <c r="C1266" s="60"/>
      <c r="D1266" s="308"/>
      <c r="F1266" s="308"/>
      <c r="G1266" s="308"/>
      <c r="I1266" s="308"/>
      <c r="J1266" s="308"/>
      <c r="L1266" s="308"/>
      <c r="M1266" s="308"/>
      <c r="O1266" s="308"/>
      <c r="P1266" s="308"/>
      <c r="R1266" s="308"/>
      <c r="S1266" s="308"/>
    </row>
    <row r="1267" spans="3:19" x14ac:dyDescent="0.3">
      <c r="C1267" s="60"/>
      <c r="D1267" s="308"/>
      <c r="F1267" s="308"/>
      <c r="G1267" s="308"/>
      <c r="I1267" s="308"/>
      <c r="J1267" s="308"/>
      <c r="L1267" s="308"/>
      <c r="M1267" s="308"/>
      <c r="O1267" s="308"/>
      <c r="P1267" s="308"/>
      <c r="R1267" s="308"/>
      <c r="S1267" s="308"/>
    </row>
    <row r="1268" spans="3:19" x14ac:dyDescent="0.3">
      <c r="C1268" s="60"/>
      <c r="D1268" s="308"/>
      <c r="F1268" s="308"/>
      <c r="G1268" s="308"/>
      <c r="I1268" s="308"/>
      <c r="J1268" s="308"/>
      <c r="L1268" s="308"/>
      <c r="M1268" s="308"/>
      <c r="O1268" s="308"/>
      <c r="P1268" s="308"/>
      <c r="R1268" s="308"/>
      <c r="S1268" s="308"/>
    </row>
    <row r="1269" spans="3:19" x14ac:dyDescent="0.3">
      <c r="C1269" s="60"/>
      <c r="D1269" s="308"/>
      <c r="F1269" s="308"/>
      <c r="G1269" s="308"/>
      <c r="I1269" s="308"/>
      <c r="J1269" s="308"/>
      <c r="L1269" s="308"/>
      <c r="M1269" s="308"/>
      <c r="O1269" s="308"/>
      <c r="P1269" s="308"/>
      <c r="R1269" s="308"/>
      <c r="S1269" s="308"/>
    </row>
    <row r="1270" spans="3:19" x14ac:dyDescent="0.3">
      <c r="C1270" s="60"/>
      <c r="D1270" s="308"/>
      <c r="F1270" s="308"/>
      <c r="G1270" s="308"/>
      <c r="I1270" s="308"/>
      <c r="J1270" s="308"/>
      <c r="L1270" s="308"/>
      <c r="M1270" s="308"/>
      <c r="O1270" s="308"/>
      <c r="P1270" s="308"/>
      <c r="R1270" s="308"/>
      <c r="S1270" s="308"/>
    </row>
    <row r="1271" spans="3:19" x14ac:dyDescent="0.3">
      <c r="C1271" s="60"/>
      <c r="D1271" s="308"/>
      <c r="F1271" s="308"/>
      <c r="G1271" s="308"/>
      <c r="I1271" s="308"/>
      <c r="J1271" s="308"/>
      <c r="L1271" s="308"/>
      <c r="M1271" s="308"/>
      <c r="O1271" s="308"/>
      <c r="P1271" s="308"/>
      <c r="R1271" s="308"/>
      <c r="S1271" s="308"/>
    </row>
    <row r="1272" spans="3:19" x14ac:dyDescent="0.3">
      <c r="C1272" s="60"/>
      <c r="D1272" s="308"/>
      <c r="F1272" s="308"/>
      <c r="G1272" s="308"/>
      <c r="I1272" s="308"/>
      <c r="J1272" s="308"/>
      <c r="L1272" s="308"/>
      <c r="M1272" s="308"/>
      <c r="O1272" s="308"/>
      <c r="P1272" s="308"/>
      <c r="R1272" s="308"/>
      <c r="S1272" s="308"/>
    </row>
    <row r="1273" spans="3:19" x14ac:dyDescent="0.3">
      <c r="C1273" s="60"/>
      <c r="D1273" s="308"/>
      <c r="F1273" s="308"/>
      <c r="G1273" s="308"/>
      <c r="I1273" s="308"/>
      <c r="J1273" s="308"/>
      <c r="L1273" s="308"/>
      <c r="M1273" s="308"/>
      <c r="O1273" s="308"/>
      <c r="P1273" s="308"/>
      <c r="R1273" s="308"/>
      <c r="S1273" s="308"/>
    </row>
    <row r="1274" spans="3:19" x14ac:dyDescent="0.3">
      <c r="C1274" s="60"/>
      <c r="D1274" s="308"/>
      <c r="F1274" s="308"/>
      <c r="G1274" s="308"/>
      <c r="I1274" s="308"/>
      <c r="J1274" s="308"/>
      <c r="L1274" s="308"/>
      <c r="M1274" s="308"/>
      <c r="O1274" s="308"/>
      <c r="P1274" s="308"/>
      <c r="R1274" s="308"/>
      <c r="S1274" s="308"/>
    </row>
    <row r="1275" spans="3:19" x14ac:dyDescent="0.3">
      <c r="C1275" s="60"/>
      <c r="D1275" s="308"/>
      <c r="F1275" s="308"/>
      <c r="G1275" s="308"/>
      <c r="I1275" s="308"/>
      <c r="J1275" s="308"/>
      <c r="L1275" s="308"/>
      <c r="M1275" s="308"/>
      <c r="O1275" s="308"/>
      <c r="P1275" s="308"/>
      <c r="R1275" s="308"/>
      <c r="S1275" s="308"/>
    </row>
    <row r="1276" spans="3:19" x14ac:dyDescent="0.3">
      <c r="C1276" s="60"/>
      <c r="D1276" s="308"/>
      <c r="F1276" s="308"/>
      <c r="G1276" s="308"/>
      <c r="I1276" s="308"/>
      <c r="J1276" s="308"/>
      <c r="L1276" s="308"/>
      <c r="M1276" s="308"/>
      <c r="O1276" s="308"/>
      <c r="P1276" s="308"/>
      <c r="R1276" s="308"/>
      <c r="S1276" s="308"/>
    </row>
    <row r="1277" spans="3:19" x14ac:dyDescent="0.3">
      <c r="C1277" s="60"/>
      <c r="D1277" s="308"/>
      <c r="F1277" s="308"/>
      <c r="G1277" s="308"/>
      <c r="I1277" s="308"/>
      <c r="J1277" s="308"/>
      <c r="L1277" s="308"/>
      <c r="M1277" s="308"/>
      <c r="O1277" s="308"/>
      <c r="P1277" s="308"/>
      <c r="R1277" s="308"/>
      <c r="S1277" s="308"/>
    </row>
    <row r="1278" spans="3:19" x14ac:dyDescent="0.3">
      <c r="C1278" s="60"/>
      <c r="D1278" s="308"/>
      <c r="F1278" s="308"/>
      <c r="G1278" s="308"/>
      <c r="I1278" s="308"/>
      <c r="J1278" s="308"/>
      <c r="L1278" s="308"/>
      <c r="M1278" s="308"/>
      <c r="O1278" s="308"/>
      <c r="P1278" s="308"/>
      <c r="R1278" s="308"/>
      <c r="S1278" s="308"/>
    </row>
    <row r="1279" spans="3:19" x14ac:dyDescent="0.3">
      <c r="C1279" s="60"/>
      <c r="D1279" s="308"/>
      <c r="F1279" s="308"/>
      <c r="G1279" s="308"/>
      <c r="I1279" s="308"/>
      <c r="J1279" s="308"/>
      <c r="L1279" s="308"/>
      <c r="M1279" s="308"/>
      <c r="O1279" s="308"/>
      <c r="P1279" s="308"/>
      <c r="R1279" s="308"/>
      <c r="S1279" s="308"/>
    </row>
    <row r="1280" spans="3:19" x14ac:dyDescent="0.3">
      <c r="C1280" s="60"/>
      <c r="D1280" s="308"/>
      <c r="F1280" s="308"/>
      <c r="G1280" s="308"/>
      <c r="I1280" s="308"/>
      <c r="J1280" s="308"/>
      <c r="L1280" s="308"/>
      <c r="M1280" s="308"/>
      <c r="O1280" s="308"/>
      <c r="P1280" s="308"/>
      <c r="R1280" s="308"/>
      <c r="S1280" s="308"/>
    </row>
    <row r="1281" spans="3:19" x14ac:dyDescent="0.3">
      <c r="C1281" s="60"/>
      <c r="D1281" s="308"/>
      <c r="F1281" s="308"/>
      <c r="G1281" s="308"/>
      <c r="I1281" s="308"/>
      <c r="J1281" s="308"/>
      <c r="L1281" s="308"/>
      <c r="M1281" s="308"/>
      <c r="O1281" s="308"/>
      <c r="P1281" s="308"/>
      <c r="R1281" s="308"/>
      <c r="S1281" s="308"/>
    </row>
    <row r="1282" spans="3:19" x14ac:dyDescent="0.3">
      <c r="C1282" s="60"/>
      <c r="D1282" s="308"/>
      <c r="F1282" s="308"/>
      <c r="G1282" s="308"/>
      <c r="I1282" s="308"/>
      <c r="J1282" s="308"/>
      <c r="L1282" s="308"/>
      <c r="M1282" s="308"/>
      <c r="O1282" s="308"/>
      <c r="P1282" s="308"/>
      <c r="R1282" s="308"/>
      <c r="S1282" s="308"/>
    </row>
    <row r="1283" spans="3:19" x14ac:dyDescent="0.3">
      <c r="C1283" s="60"/>
      <c r="D1283" s="308"/>
      <c r="F1283" s="308"/>
      <c r="G1283" s="308"/>
      <c r="I1283" s="308"/>
      <c r="J1283" s="308"/>
      <c r="L1283" s="308"/>
      <c r="M1283" s="308"/>
      <c r="O1283" s="308"/>
      <c r="P1283" s="308"/>
      <c r="R1283" s="308"/>
      <c r="S1283" s="308"/>
    </row>
    <row r="1284" spans="3:19" x14ac:dyDescent="0.3">
      <c r="C1284" s="60"/>
      <c r="D1284" s="308"/>
      <c r="F1284" s="308"/>
      <c r="G1284" s="308"/>
      <c r="I1284" s="308"/>
      <c r="J1284" s="308"/>
      <c r="L1284" s="308"/>
      <c r="M1284" s="308"/>
      <c r="O1284" s="308"/>
      <c r="P1284" s="308"/>
      <c r="R1284" s="308"/>
      <c r="S1284" s="308"/>
    </row>
    <row r="1285" spans="3:19" x14ac:dyDescent="0.3">
      <c r="C1285" s="60"/>
      <c r="D1285" s="308"/>
      <c r="F1285" s="308"/>
      <c r="G1285" s="308"/>
      <c r="I1285" s="308"/>
      <c r="J1285" s="308"/>
      <c r="L1285" s="308"/>
      <c r="M1285" s="308"/>
      <c r="O1285" s="308"/>
      <c r="P1285" s="308"/>
      <c r="R1285" s="308"/>
      <c r="S1285" s="308"/>
    </row>
    <row r="1286" spans="3:19" x14ac:dyDescent="0.3">
      <c r="C1286" s="60"/>
      <c r="D1286" s="308"/>
      <c r="F1286" s="308"/>
      <c r="G1286" s="308"/>
      <c r="I1286" s="308"/>
      <c r="J1286" s="308"/>
      <c r="L1286" s="308"/>
      <c r="M1286" s="308"/>
      <c r="O1286" s="308"/>
      <c r="P1286" s="308"/>
      <c r="R1286" s="308"/>
      <c r="S1286" s="308"/>
    </row>
    <row r="1287" spans="3:19" x14ac:dyDescent="0.3">
      <c r="C1287" s="60"/>
      <c r="D1287" s="308"/>
      <c r="F1287" s="308"/>
      <c r="G1287" s="308"/>
      <c r="I1287" s="308"/>
      <c r="J1287" s="308"/>
      <c r="L1287" s="308"/>
      <c r="M1287" s="308"/>
      <c r="O1287" s="308"/>
      <c r="P1287" s="308"/>
      <c r="R1287" s="308"/>
      <c r="S1287" s="308"/>
    </row>
    <row r="1288" spans="3:19" x14ac:dyDescent="0.3">
      <c r="C1288" s="60"/>
      <c r="D1288" s="308"/>
      <c r="F1288" s="308"/>
      <c r="G1288" s="308"/>
      <c r="I1288" s="308"/>
      <c r="J1288" s="308"/>
      <c r="L1288" s="308"/>
      <c r="M1288" s="308"/>
      <c r="O1288" s="308"/>
      <c r="P1288" s="308"/>
      <c r="R1288" s="308"/>
      <c r="S1288" s="308"/>
    </row>
    <row r="1289" spans="3:19" x14ac:dyDescent="0.3">
      <c r="C1289" s="60"/>
      <c r="D1289" s="308"/>
      <c r="F1289" s="308"/>
      <c r="G1289" s="308"/>
      <c r="I1289" s="308"/>
      <c r="J1289" s="308"/>
      <c r="L1289" s="308"/>
      <c r="M1289" s="308"/>
      <c r="O1289" s="308"/>
      <c r="P1289" s="308"/>
      <c r="R1289" s="308"/>
      <c r="S1289" s="308"/>
    </row>
    <row r="1290" spans="3:19" x14ac:dyDescent="0.3">
      <c r="C1290" s="60"/>
      <c r="D1290" s="308"/>
      <c r="F1290" s="308"/>
      <c r="G1290" s="308"/>
      <c r="I1290" s="308"/>
      <c r="J1290" s="308"/>
      <c r="L1290" s="308"/>
      <c r="M1290" s="308"/>
      <c r="O1290" s="308"/>
      <c r="P1290" s="308"/>
      <c r="R1290" s="308"/>
      <c r="S1290" s="308"/>
    </row>
    <row r="1291" spans="3:19" x14ac:dyDescent="0.3">
      <c r="C1291" s="60"/>
      <c r="D1291" s="308"/>
      <c r="F1291" s="308"/>
      <c r="G1291" s="308"/>
      <c r="I1291" s="308"/>
      <c r="J1291" s="308"/>
      <c r="L1291" s="308"/>
      <c r="M1291" s="308"/>
      <c r="O1291" s="308"/>
      <c r="P1291" s="308"/>
      <c r="R1291" s="308"/>
      <c r="S1291" s="308"/>
    </row>
    <row r="1292" spans="3:19" x14ac:dyDescent="0.3">
      <c r="C1292" s="60"/>
      <c r="D1292" s="308"/>
      <c r="F1292" s="308"/>
      <c r="G1292" s="308"/>
      <c r="I1292" s="308"/>
      <c r="J1292" s="308"/>
      <c r="L1292" s="308"/>
      <c r="M1292" s="308"/>
      <c r="O1292" s="308"/>
      <c r="P1292" s="308"/>
      <c r="R1292" s="308"/>
      <c r="S1292" s="308"/>
    </row>
    <row r="1293" spans="3:19" x14ac:dyDescent="0.3">
      <c r="C1293" s="60"/>
      <c r="D1293" s="308"/>
      <c r="F1293" s="308"/>
      <c r="G1293" s="308"/>
      <c r="I1293" s="308"/>
      <c r="J1293" s="308"/>
      <c r="L1293" s="308"/>
      <c r="M1293" s="308"/>
      <c r="O1293" s="308"/>
      <c r="P1293" s="308"/>
      <c r="R1293" s="308"/>
      <c r="S1293" s="308"/>
    </row>
    <row r="1294" spans="3:19" x14ac:dyDescent="0.3">
      <c r="C1294" s="60"/>
      <c r="D1294" s="308"/>
      <c r="F1294" s="308"/>
      <c r="G1294" s="308"/>
      <c r="I1294" s="308"/>
      <c r="J1294" s="308"/>
      <c r="L1294" s="308"/>
      <c r="M1294" s="308"/>
      <c r="O1294" s="308"/>
      <c r="P1294" s="308"/>
      <c r="R1294" s="308"/>
      <c r="S1294" s="308"/>
    </row>
    <row r="1295" spans="3:19" x14ac:dyDescent="0.3">
      <c r="C1295" s="60"/>
      <c r="D1295" s="308"/>
      <c r="F1295" s="308"/>
      <c r="G1295" s="308"/>
      <c r="I1295" s="308"/>
      <c r="J1295" s="308"/>
      <c r="L1295" s="308"/>
      <c r="M1295" s="308"/>
      <c r="O1295" s="308"/>
      <c r="P1295" s="308"/>
      <c r="R1295" s="308"/>
      <c r="S1295" s="308"/>
    </row>
    <row r="1296" spans="3:19" x14ac:dyDescent="0.3">
      <c r="C1296" s="60"/>
      <c r="D1296" s="308"/>
      <c r="F1296" s="308"/>
      <c r="G1296" s="308"/>
      <c r="I1296" s="308"/>
      <c r="J1296" s="308"/>
      <c r="L1296" s="308"/>
      <c r="M1296" s="308"/>
      <c r="O1296" s="308"/>
      <c r="P1296" s="308"/>
      <c r="R1296" s="308"/>
      <c r="S1296" s="308"/>
    </row>
    <row r="1297" spans="3:19" x14ac:dyDescent="0.3">
      <c r="C1297" s="60"/>
      <c r="D1297" s="308"/>
      <c r="F1297" s="308"/>
      <c r="G1297" s="308"/>
      <c r="I1297" s="308"/>
      <c r="J1297" s="308"/>
      <c r="L1297" s="308"/>
      <c r="M1297" s="308"/>
      <c r="O1297" s="308"/>
      <c r="P1297" s="308"/>
      <c r="R1297" s="308"/>
      <c r="S1297" s="308"/>
    </row>
    <row r="1298" spans="3:19" x14ac:dyDescent="0.3">
      <c r="C1298" s="60"/>
      <c r="D1298" s="308"/>
      <c r="F1298" s="308"/>
      <c r="G1298" s="308"/>
      <c r="I1298" s="308"/>
      <c r="J1298" s="308"/>
      <c r="L1298" s="308"/>
      <c r="M1298" s="308"/>
      <c r="O1298" s="308"/>
      <c r="P1298" s="308"/>
      <c r="R1298" s="308"/>
      <c r="S1298" s="308"/>
    </row>
    <row r="1299" spans="3:19" x14ac:dyDescent="0.3">
      <c r="C1299" s="60"/>
      <c r="D1299" s="308"/>
      <c r="F1299" s="308"/>
      <c r="G1299" s="308"/>
      <c r="I1299" s="308"/>
      <c r="J1299" s="308"/>
      <c r="L1299" s="308"/>
      <c r="M1299" s="308"/>
      <c r="O1299" s="308"/>
      <c r="P1299" s="308"/>
      <c r="R1299" s="308"/>
      <c r="S1299" s="308"/>
    </row>
    <row r="1300" spans="3:19" x14ac:dyDescent="0.3">
      <c r="C1300" s="60"/>
      <c r="D1300" s="308"/>
      <c r="F1300" s="308"/>
      <c r="G1300" s="308"/>
      <c r="I1300" s="308"/>
      <c r="J1300" s="308"/>
      <c r="L1300" s="308"/>
      <c r="M1300" s="308"/>
      <c r="O1300" s="308"/>
      <c r="P1300" s="308"/>
      <c r="R1300" s="308"/>
      <c r="S1300" s="308"/>
    </row>
    <row r="1301" spans="3:19" x14ac:dyDescent="0.3">
      <c r="C1301" s="60"/>
      <c r="D1301" s="308"/>
      <c r="F1301" s="308"/>
      <c r="G1301" s="308"/>
      <c r="I1301" s="308"/>
      <c r="J1301" s="308"/>
      <c r="L1301" s="308"/>
      <c r="M1301" s="308"/>
      <c r="O1301" s="308"/>
      <c r="P1301" s="308"/>
      <c r="R1301" s="308"/>
      <c r="S1301" s="308"/>
    </row>
    <row r="1302" spans="3:19" x14ac:dyDescent="0.3">
      <c r="C1302" s="60"/>
      <c r="D1302" s="308"/>
      <c r="F1302" s="308"/>
      <c r="G1302" s="308"/>
      <c r="I1302" s="308"/>
      <c r="J1302" s="308"/>
      <c r="L1302" s="308"/>
      <c r="M1302" s="308"/>
      <c r="O1302" s="308"/>
      <c r="P1302" s="308"/>
      <c r="R1302" s="308"/>
      <c r="S1302" s="308"/>
    </row>
    <row r="1303" spans="3:19" x14ac:dyDescent="0.3">
      <c r="C1303" s="60"/>
      <c r="D1303" s="308"/>
      <c r="F1303" s="308"/>
      <c r="G1303" s="308"/>
      <c r="I1303" s="308"/>
      <c r="J1303" s="308"/>
      <c r="L1303" s="308"/>
      <c r="M1303" s="308"/>
      <c r="O1303" s="308"/>
      <c r="P1303" s="308"/>
      <c r="R1303" s="308"/>
      <c r="S1303" s="308"/>
    </row>
    <row r="1304" spans="3:19" x14ac:dyDescent="0.3">
      <c r="C1304" s="60"/>
      <c r="D1304" s="308"/>
      <c r="F1304" s="308"/>
      <c r="G1304" s="308"/>
      <c r="I1304" s="308"/>
      <c r="J1304" s="308"/>
      <c r="L1304" s="308"/>
      <c r="M1304" s="308"/>
      <c r="O1304" s="308"/>
      <c r="P1304" s="308"/>
      <c r="R1304" s="308"/>
      <c r="S1304" s="308"/>
    </row>
    <row r="1305" spans="3:19" x14ac:dyDescent="0.3">
      <c r="C1305" s="60"/>
      <c r="D1305" s="308"/>
      <c r="F1305" s="308"/>
      <c r="G1305" s="308"/>
      <c r="I1305" s="308"/>
      <c r="J1305" s="308"/>
      <c r="L1305" s="308"/>
      <c r="M1305" s="308"/>
      <c r="O1305" s="308"/>
      <c r="P1305" s="308"/>
      <c r="R1305" s="308"/>
      <c r="S1305" s="308"/>
    </row>
    <row r="1306" spans="3:19" x14ac:dyDescent="0.3">
      <c r="C1306" s="60"/>
      <c r="D1306" s="308"/>
      <c r="F1306" s="308"/>
      <c r="G1306" s="308"/>
      <c r="I1306" s="308"/>
      <c r="J1306" s="308"/>
      <c r="L1306" s="308"/>
      <c r="M1306" s="308"/>
      <c r="O1306" s="308"/>
      <c r="P1306" s="308"/>
      <c r="R1306" s="308"/>
      <c r="S1306" s="308"/>
    </row>
    <row r="1307" spans="3:19" x14ac:dyDescent="0.3">
      <c r="C1307" s="60"/>
      <c r="D1307" s="308"/>
      <c r="F1307" s="308"/>
      <c r="G1307" s="308"/>
      <c r="I1307" s="308"/>
      <c r="J1307" s="308"/>
      <c r="L1307" s="308"/>
      <c r="M1307" s="308"/>
      <c r="O1307" s="308"/>
      <c r="P1307" s="308"/>
      <c r="R1307" s="308"/>
      <c r="S1307" s="308"/>
    </row>
    <row r="1308" spans="3:19" x14ac:dyDescent="0.3">
      <c r="C1308" s="60"/>
      <c r="D1308" s="308"/>
      <c r="F1308" s="308"/>
      <c r="G1308" s="308"/>
      <c r="I1308" s="308"/>
      <c r="J1308" s="308"/>
      <c r="L1308" s="308"/>
      <c r="M1308" s="308"/>
      <c r="O1308" s="308"/>
      <c r="P1308" s="308"/>
      <c r="R1308" s="308"/>
      <c r="S1308" s="308"/>
    </row>
    <row r="1309" spans="3:19" x14ac:dyDescent="0.3">
      <c r="C1309" s="60"/>
      <c r="D1309" s="308"/>
      <c r="F1309" s="308"/>
      <c r="G1309" s="308"/>
      <c r="I1309" s="308"/>
      <c r="J1309" s="308"/>
      <c r="L1309" s="308"/>
      <c r="M1309" s="308"/>
      <c r="O1309" s="308"/>
      <c r="P1309" s="308"/>
      <c r="R1309" s="308"/>
      <c r="S1309" s="308"/>
    </row>
    <row r="1310" spans="3:19" x14ac:dyDescent="0.3">
      <c r="C1310" s="60"/>
      <c r="D1310" s="308"/>
      <c r="F1310" s="308"/>
      <c r="G1310" s="308"/>
      <c r="I1310" s="308"/>
      <c r="J1310" s="308"/>
      <c r="L1310" s="308"/>
      <c r="M1310" s="308"/>
      <c r="O1310" s="308"/>
      <c r="P1310" s="308"/>
      <c r="R1310" s="308"/>
      <c r="S1310" s="308"/>
    </row>
    <row r="1311" spans="3:19" x14ac:dyDescent="0.3">
      <c r="C1311" s="60"/>
      <c r="D1311" s="308"/>
      <c r="F1311" s="308"/>
      <c r="G1311" s="308"/>
      <c r="I1311" s="308"/>
      <c r="J1311" s="308"/>
      <c r="L1311" s="308"/>
      <c r="M1311" s="308"/>
      <c r="O1311" s="308"/>
      <c r="P1311" s="308"/>
      <c r="R1311" s="308"/>
      <c r="S1311" s="308"/>
    </row>
    <row r="1312" spans="3:19" x14ac:dyDescent="0.3">
      <c r="C1312" s="60"/>
      <c r="D1312" s="308"/>
      <c r="F1312" s="308"/>
      <c r="G1312" s="308"/>
      <c r="I1312" s="308"/>
      <c r="J1312" s="308"/>
      <c r="L1312" s="308"/>
      <c r="M1312" s="308"/>
      <c r="O1312" s="308"/>
      <c r="P1312" s="308"/>
      <c r="R1312" s="308"/>
      <c r="S1312" s="308"/>
    </row>
    <row r="1313" spans="3:19" x14ac:dyDescent="0.3">
      <c r="C1313" s="60"/>
      <c r="D1313" s="308"/>
      <c r="F1313" s="308"/>
      <c r="G1313" s="308"/>
      <c r="I1313" s="308"/>
      <c r="J1313" s="308"/>
      <c r="L1313" s="308"/>
      <c r="M1313" s="308"/>
      <c r="O1313" s="308"/>
      <c r="P1313" s="308"/>
      <c r="R1313" s="308"/>
      <c r="S1313" s="308"/>
    </row>
    <row r="1314" spans="3:19" x14ac:dyDescent="0.3">
      <c r="C1314" s="60"/>
      <c r="D1314" s="308"/>
      <c r="F1314" s="308"/>
      <c r="G1314" s="308"/>
      <c r="I1314" s="308"/>
      <c r="J1314" s="308"/>
      <c r="L1314" s="308"/>
      <c r="M1314" s="308"/>
      <c r="O1314" s="308"/>
      <c r="P1314" s="308"/>
      <c r="R1314" s="308"/>
      <c r="S1314" s="308"/>
    </row>
    <row r="1315" spans="3:19" x14ac:dyDescent="0.3">
      <c r="C1315" s="60"/>
      <c r="D1315" s="308"/>
      <c r="F1315" s="308"/>
      <c r="G1315" s="308"/>
      <c r="I1315" s="308"/>
      <c r="J1315" s="308"/>
      <c r="L1315" s="308"/>
      <c r="M1315" s="308"/>
      <c r="O1315" s="308"/>
      <c r="P1315" s="308"/>
      <c r="R1315" s="308"/>
      <c r="S1315" s="308"/>
    </row>
    <row r="1316" spans="3:19" x14ac:dyDescent="0.3">
      <c r="C1316" s="60"/>
      <c r="D1316" s="308"/>
      <c r="F1316" s="308"/>
      <c r="G1316" s="308"/>
      <c r="I1316" s="308"/>
      <c r="J1316" s="308"/>
      <c r="L1316" s="308"/>
      <c r="M1316" s="308"/>
      <c r="O1316" s="308"/>
      <c r="P1316" s="308"/>
      <c r="R1316" s="308"/>
      <c r="S1316" s="308"/>
    </row>
    <row r="1317" spans="3:19" x14ac:dyDescent="0.3">
      <c r="C1317" s="60"/>
      <c r="D1317" s="308"/>
      <c r="F1317" s="308"/>
      <c r="G1317" s="308"/>
      <c r="I1317" s="308"/>
      <c r="J1317" s="308"/>
      <c r="L1317" s="308"/>
      <c r="M1317" s="308"/>
      <c r="O1317" s="308"/>
      <c r="P1317" s="308"/>
      <c r="R1317" s="308"/>
      <c r="S1317" s="308"/>
    </row>
    <row r="1318" spans="3:19" x14ac:dyDescent="0.3">
      <c r="C1318" s="60"/>
      <c r="D1318" s="308"/>
      <c r="F1318" s="308"/>
      <c r="G1318" s="308"/>
      <c r="I1318" s="308"/>
      <c r="J1318" s="308"/>
      <c r="L1318" s="308"/>
      <c r="M1318" s="308"/>
      <c r="O1318" s="308"/>
      <c r="P1318" s="308"/>
      <c r="R1318" s="308"/>
      <c r="S1318" s="308"/>
    </row>
    <row r="1319" spans="3:19" x14ac:dyDescent="0.3">
      <c r="C1319" s="60"/>
      <c r="D1319" s="308"/>
      <c r="F1319" s="308"/>
      <c r="G1319" s="308"/>
      <c r="I1319" s="308"/>
      <c r="J1319" s="308"/>
      <c r="L1319" s="308"/>
      <c r="M1319" s="308"/>
      <c r="O1319" s="308"/>
      <c r="P1319" s="308"/>
      <c r="R1319" s="308"/>
      <c r="S1319" s="308"/>
    </row>
    <row r="1320" spans="3:19" x14ac:dyDescent="0.3">
      <c r="C1320" s="60"/>
      <c r="D1320" s="308"/>
      <c r="F1320" s="308"/>
      <c r="G1320" s="308"/>
      <c r="I1320" s="308"/>
      <c r="J1320" s="308"/>
      <c r="L1320" s="308"/>
      <c r="M1320" s="308"/>
      <c r="O1320" s="308"/>
      <c r="P1320" s="308"/>
      <c r="R1320" s="308"/>
      <c r="S1320" s="308"/>
    </row>
    <row r="1321" spans="3:19" x14ac:dyDescent="0.3">
      <c r="C1321" s="60"/>
      <c r="D1321" s="308"/>
      <c r="F1321" s="308"/>
      <c r="G1321" s="308"/>
      <c r="I1321" s="308"/>
      <c r="J1321" s="308"/>
      <c r="L1321" s="308"/>
      <c r="M1321" s="308"/>
      <c r="O1321" s="308"/>
      <c r="P1321" s="308"/>
      <c r="R1321" s="308"/>
      <c r="S1321" s="308"/>
    </row>
    <row r="1322" spans="3:19" x14ac:dyDescent="0.3">
      <c r="C1322" s="60"/>
      <c r="D1322" s="308"/>
      <c r="F1322" s="308"/>
      <c r="G1322" s="308"/>
      <c r="I1322" s="308"/>
      <c r="J1322" s="308"/>
      <c r="L1322" s="308"/>
      <c r="M1322" s="308"/>
      <c r="O1322" s="308"/>
      <c r="P1322" s="308"/>
      <c r="R1322" s="308"/>
      <c r="S1322" s="308"/>
    </row>
    <row r="1323" spans="3:19" x14ac:dyDescent="0.3">
      <c r="C1323" s="60"/>
      <c r="D1323" s="308"/>
      <c r="F1323" s="308"/>
      <c r="G1323" s="308"/>
      <c r="I1323" s="308"/>
      <c r="J1323" s="308"/>
      <c r="L1323" s="308"/>
      <c r="M1323" s="308"/>
      <c r="O1323" s="308"/>
      <c r="P1323" s="308"/>
      <c r="R1323" s="308"/>
      <c r="S1323" s="308"/>
    </row>
    <row r="1324" spans="3:19" x14ac:dyDescent="0.3">
      <c r="C1324" s="60"/>
      <c r="D1324" s="308"/>
      <c r="F1324" s="308"/>
      <c r="G1324" s="308"/>
      <c r="I1324" s="308"/>
      <c r="J1324" s="308"/>
      <c r="L1324" s="308"/>
      <c r="M1324" s="308"/>
      <c r="O1324" s="308"/>
      <c r="P1324" s="308"/>
      <c r="R1324" s="308"/>
      <c r="S1324" s="308"/>
    </row>
    <row r="1325" spans="3:19" x14ac:dyDescent="0.3">
      <c r="C1325" s="60"/>
      <c r="D1325" s="308"/>
      <c r="F1325" s="308"/>
      <c r="G1325" s="308"/>
      <c r="I1325" s="308"/>
      <c r="J1325" s="308"/>
      <c r="L1325" s="308"/>
      <c r="M1325" s="308"/>
      <c r="O1325" s="308"/>
      <c r="P1325" s="308"/>
      <c r="R1325" s="308"/>
      <c r="S1325" s="308"/>
    </row>
    <row r="1326" spans="3:19" x14ac:dyDescent="0.3">
      <c r="C1326" s="60"/>
      <c r="D1326" s="308"/>
      <c r="F1326" s="308"/>
      <c r="G1326" s="308"/>
      <c r="I1326" s="308"/>
      <c r="J1326" s="308"/>
      <c r="L1326" s="308"/>
      <c r="M1326" s="308"/>
      <c r="O1326" s="308"/>
      <c r="P1326" s="308"/>
      <c r="R1326" s="308"/>
      <c r="S1326" s="308"/>
    </row>
    <row r="1327" spans="3:19" x14ac:dyDescent="0.3">
      <c r="C1327" s="60"/>
      <c r="D1327" s="308"/>
      <c r="F1327" s="308"/>
      <c r="G1327" s="308"/>
      <c r="I1327" s="308"/>
      <c r="J1327" s="308"/>
      <c r="L1327" s="308"/>
      <c r="M1327" s="308"/>
      <c r="O1327" s="308"/>
      <c r="P1327" s="308"/>
      <c r="R1327" s="308"/>
      <c r="S1327" s="308"/>
    </row>
    <row r="1328" spans="3:19" x14ac:dyDescent="0.3">
      <c r="C1328" s="60"/>
      <c r="D1328" s="308"/>
      <c r="F1328" s="308"/>
      <c r="G1328" s="308"/>
      <c r="I1328" s="308"/>
      <c r="J1328" s="308"/>
      <c r="L1328" s="308"/>
      <c r="M1328" s="308"/>
      <c r="O1328" s="308"/>
      <c r="P1328" s="308"/>
      <c r="R1328" s="308"/>
      <c r="S1328" s="308"/>
    </row>
    <row r="1329" spans="3:19" x14ac:dyDescent="0.3">
      <c r="C1329" s="60"/>
      <c r="D1329" s="308"/>
      <c r="F1329" s="308"/>
      <c r="G1329" s="308"/>
      <c r="I1329" s="308"/>
      <c r="J1329" s="308"/>
      <c r="L1329" s="308"/>
      <c r="M1329" s="308"/>
      <c r="O1329" s="308"/>
      <c r="P1329" s="308"/>
      <c r="R1329" s="308"/>
      <c r="S1329" s="308"/>
    </row>
    <row r="1330" spans="3:19" x14ac:dyDescent="0.3">
      <c r="C1330" s="60"/>
      <c r="D1330" s="308"/>
      <c r="F1330" s="308"/>
      <c r="G1330" s="308"/>
      <c r="I1330" s="308"/>
      <c r="J1330" s="308"/>
      <c r="L1330" s="308"/>
      <c r="M1330" s="308"/>
      <c r="O1330" s="308"/>
      <c r="P1330" s="308"/>
      <c r="R1330" s="308"/>
      <c r="S1330" s="308"/>
    </row>
    <row r="1331" spans="3:19" x14ac:dyDescent="0.3">
      <c r="C1331" s="60"/>
      <c r="D1331" s="308"/>
      <c r="F1331" s="308"/>
      <c r="G1331" s="308"/>
      <c r="I1331" s="308"/>
      <c r="J1331" s="308"/>
      <c r="L1331" s="308"/>
      <c r="M1331" s="308"/>
      <c r="O1331" s="308"/>
      <c r="P1331" s="308"/>
      <c r="R1331" s="308"/>
      <c r="S1331" s="308"/>
    </row>
    <row r="1332" spans="3:19" x14ac:dyDescent="0.3">
      <c r="C1332" s="60"/>
      <c r="D1332" s="308"/>
      <c r="F1332" s="308"/>
      <c r="G1332" s="308"/>
      <c r="I1332" s="308"/>
      <c r="J1332" s="308"/>
      <c r="L1332" s="308"/>
      <c r="M1332" s="308"/>
      <c r="O1332" s="308"/>
      <c r="P1332" s="308"/>
      <c r="R1332" s="308"/>
      <c r="S1332" s="308"/>
    </row>
    <row r="1333" spans="3:19" x14ac:dyDescent="0.3">
      <c r="C1333" s="60"/>
      <c r="D1333" s="308"/>
      <c r="F1333" s="308"/>
      <c r="G1333" s="308"/>
      <c r="I1333" s="308"/>
      <c r="J1333" s="308"/>
      <c r="L1333" s="308"/>
      <c r="M1333" s="308"/>
      <c r="O1333" s="308"/>
      <c r="P1333" s="308"/>
      <c r="R1333" s="308"/>
      <c r="S1333" s="308"/>
    </row>
    <row r="1334" spans="3:19" x14ac:dyDescent="0.3">
      <c r="C1334" s="60"/>
      <c r="D1334" s="308"/>
      <c r="F1334" s="308"/>
      <c r="G1334" s="308"/>
      <c r="I1334" s="308"/>
      <c r="J1334" s="308"/>
      <c r="L1334" s="308"/>
      <c r="M1334" s="308"/>
      <c r="O1334" s="308"/>
      <c r="P1334" s="308"/>
      <c r="R1334" s="308"/>
      <c r="S1334" s="308"/>
    </row>
    <row r="1335" spans="3:19" x14ac:dyDescent="0.3">
      <c r="C1335" s="60"/>
      <c r="D1335" s="308"/>
      <c r="F1335" s="308"/>
      <c r="G1335" s="308"/>
      <c r="I1335" s="308"/>
      <c r="J1335" s="308"/>
      <c r="L1335" s="308"/>
      <c r="M1335" s="308"/>
      <c r="O1335" s="308"/>
      <c r="P1335" s="308"/>
      <c r="R1335" s="308"/>
      <c r="S1335" s="308"/>
    </row>
    <row r="1336" spans="3:19" x14ac:dyDescent="0.3">
      <c r="C1336" s="60"/>
      <c r="D1336" s="308"/>
      <c r="F1336" s="308"/>
      <c r="G1336" s="308"/>
      <c r="I1336" s="308"/>
      <c r="J1336" s="308"/>
      <c r="L1336" s="308"/>
      <c r="M1336" s="308"/>
      <c r="O1336" s="308"/>
      <c r="P1336" s="308"/>
      <c r="R1336" s="308"/>
      <c r="S1336" s="308"/>
    </row>
    <row r="1337" spans="3:19" x14ac:dyDescent="0.3">
      <c r="C1337" s="60"/>
      <c r="D1337" s="308"/>
      <c r="F1337" s="308"/>
      <c r="G1337" s="308"/>
      <c r="I1337" s="308"/>
      <c r="J1337" s="308"/>
      <c r="L1337" s="308"/>
      <c r="M1337" s="308"/>
      <c r="O1337" s="308"/>
      <c r="P1337" s="308"/>
      <c r="R1337" s="308"/>
      <c r="S1337" s="308"/>
    </row>
    <row r="1338" spans="3:19" x14ac:dyDescent="0.3">
      <c r="C1338" s="60"/>
      <c r="D1338" s="308"/>
      <c r="F1338" s="308"/>
      <c r="G1338" s="308"/>
      <c r="I1338" s="308"/>
      <c r="J1338" s="308"/>
      <c r="L1338" s="308"/>
      <c r="M1338" s="308"/>
      <c r="O1338" s="308"/>
      <c r="P1338" s="308"/>
      <c r="R1338" s="308"/>
      <c r="S1338" s="308"/>
    </row>
    <row r="1339" spans="3:19" x14ac:dyDescent="0.3">
      <c r="C1339" s="60"/>
      <c r="D1339" s="308"/>
      <c r="F1339" s="308"/>
      <c r="G1339" s="308"/>
      <c r="I1339" s="308"/>
      <c r="J1339" s="308"/>
      <c r="L1339" s="308"/>
      <c r="M1339" s="308"/>
      <c r="O1339" s="308"/>
      <c r="P1339" s="308"/>
      <c r="R1339" s="308"/>
      <c r="S1339" s="308"/>
    </row>
    <row r="1340" spans="3:19" x14ac:dyDescent="0.3">
      <c r="C1340" s="60"/>
      <c r="D1340" s="308"/>
      <c r="F1340" s="308"/>
      <c r="G1340" s="308"/>
      <c r="I1340" s="308"/>
      <c r="J1340" s="308"/>
      <c r="L1340" s="308"/>
      <c r="M1340" s="308"/>
      <c r="O1340" s="308"/>
      <c r="P1340" s="308"/>
      <c r="R1340" s="308"/>
      <c r="S1340" s="308"/>
    </row>
    <row r="1341" spans="3:19" x14ac:dyDescent="0.3">
      <c r="C1341" s="60"/>
      <c r="D1341" s="308"/>
      <c r="F1341" s="308"/>
      <c r="G1341" s="308"/>
      <c r="I1341" s="308"/>
      <c r="J1341" s="308"/>
      <c r="L1341" s="308"/>
      <c r="M1341" s="308"/>
      <c r="O1341" s="308"/>
      <c r="P1341" s="308"/>
      <c r="R1341" s="308"/>
      <c r="S1341" s="308"/>
    </row>
    <row r="1342" spans="3:19" x14ac:dyDescent="0.3">
      <c r="C1342" s="60"/>
      <c r="D1342" s="308"/>
      <c r="F1342" s="308"/>
      <c r="G1342" s="308"/>
      <c r="I1342" s="308"/>
      <c r="J1342" s="308"/>
      <c r="L1342" s="308"/>
      <c r="M1342" s="308"/>
      <c r="O1342" s="308"/>
      <c r="P1342" s="308"/>
      <c r="R1342" s="308"/>
      <c r="S1342" s="308"/>
    </row>
    <row r="1343" spans="3:19" x14ac:dyDescent="0.3">
      <c r="C1343" s="60"/>
      <c r="D1343" s="308"/>
      <c r="F1343" s="308"/>
      <c r="G1343" s="308"/>
      <c r="I1343" s="308"/>
      <c r="J1343" s="308"/>
      <c r="L1343" s="308"/>
      <c r="M1343" s="308"/>
      <c r="O1343" s="308"/>
      <c r="P1343" s="308"/>
      <c r="R1343" s="308"/>
      <c r="S1343" s="308"/>
    </row>
    <row r="1344" spans="3:19" x14ac:dyDescent="0.3">
      <c r="C1344" s="60"/>
      <c r="D1344" s="308"/>
      <c r="F1344" s="308"/>
      <c r="G1344" s="308"/>
      <c r="I1344" s="308"/>
      <c r="J1344" s="308"/>
      <c r="L1344" s="308"/>
      <c r="M1344" s="308"/>
      <c r="O1344" s="308"/>
      <c r="P1344" s="308"/>
      <c r="R1344" s="308"/>
      <c r="S1344" s="308"/>
    </row>
    <row r="1345" spans="3:19" x14ac:dyDescent="0.3">
      <c r="C1345" s="60"/>
      <c r="D1345" s="308"/>
      <c r="F1345" s="308"/>
      <c r="G1345" s="308"/>
      <c r="I1345" s="308"/>
      <c r="J1345" s="308"/>
      <c r="L1345" s="308"/>
      <c r="M1345" s="308"/>
      <c r="O1345" s="308"/>
      <c r="P1345" s="308"/>
      <c r="R1345" s="308"/>
      <c r="S1345" s="308"/>
    </row>
    <row r="1346" spans="3:19" x14ac:dyDescent="0.3">
      <c r="C1346" s="60"/>
      <c r="D1346" s="308"/>
      <c r="F1346" s="308"/>
      <c r="G1346" s="308"/>
      <c r="I1346" s="308"/>
      <c r="J1346" s="308"/>
      <c r="L1346" s="308"/>
      <c r="M1346" s="308"/>
      <c r="O1346" s="308"/>
      <c r="P1346" s="308"/>
      <c r="R1346" s="308"/>
      <c r="S1346" s="308"/>
    </row>
    <row r="1347" spans="3:19" x14ac:dyDescent="0.3">
      <c r="C1347" s="60"/>
      <c r="D1347" s="308"/>
      <c r="F1347" s="308"/>
      <c r="G1347" s="308"/>
      <c r="I1347" s="308"/>
      <c r="J1347" s="308"/>
      <c r="L1347" s="308"/>
      <c r="M1347" s="308"/>
      <c r="O1347" s="308"/>
      <c r="P1347" s="308"/>
      <c r="R1347" s="308"/>
      <c r="S1347" s="308"/>
    </row>
    <row r="1348" spans="3:19" x14ac:dyDescent="0.3">
      <c r="C1348" s="60"/>
      <c r="D1348" s="308"/>
      <c r="F1348" s="308"/>
      <c r="G1348" s="308"/>
      <c r="I1348" s="308"/>
      <c r="J1348" s="308"/>
      <c r="L1348" s="308"/>
      <c r="M1348" s="308"/>
      <c r="O1348" s="308"/>
      <c r="P1348" s="308"/>
      <c r="R1348" s="308"/>
      <c r="S1348" s="308"/>
    </row>
    <row r="1349" spans="3:19" x14ac:dyDescent="0.3">
      <c r="C1349" s="60"/>
      <c r="D1349" s="308"/>
      <c r="F1349" s="308"/>
      <c r="G1349" s="308"/>
      <c r="I1349" s="308"/>
      <c r="J1349" s="308"/>
      <c r="L1349" s="308"/>
      <c r="M1349" s="308"/>
      <c r="O1349" s="308"/>
      <c r="P1349" s="308"/>
      <c r="R1349" s="308"/>
      <c r="S1349" s="308"/>
    </row>
    <row r="1350" spans="3:19" x14ac:dyDescent="0.3">
      <c r="C1350" s="60"/>
      <c r="D1350" s="308"/>
      <c r="F1350" s="308"/>
      <c r="G1350" s="308"/>
      <c r="I1350" s="308"/>
      <c r="J1350" s="308"/>
      <c r="L1350" s="308"/>
      <c r="M1350" s="308"/>
      <c r="O1350" s="308"/>
      <c r="P1350" s="308"/>
      <c r="R1350" s="308"/>
      <c r="S1350" s="308"/>
    </row>
    <row r="1351" spans="3:19" x14ac:dyDescent="0.3">
      <c r="C1351" s="60"/>
      <c r="D1351" s="308"/>
      <c r="F1351" s="308"/>
      <c r="G1351" s="308"/>
      <c r="I1351" s="308"/>
      <c r="J1351" s="308"/>
      <c r="L1351" s="308"/>
      <c r="M1351" s="308"/>
      <c r="O1351" s="308"/>
      <c r="P1351" s="308"/>
      <c r="R1351" s="308"/>
      <c r="S1351" s="308"/>
    </row>
    <row r="1352" spans="3:19" x14ac:dyDescent="0.3">
      <c r="C1352" s="60"/>
      <c r="D1352" s="308"/>
      <c r="F1352" s="308"/>
      <c r="G1352" s="308"/>
      <c r="I1352" s="308"/>
      <c r="J1352" s="308"/>
      <c r="L1352" s="308"/>
      <c r="M1352" s="308"/>
      <c r="O1352" s="308"/>
      <c r="P1352" s="308"/>
      <c r="R1352" s="308"/>
      <c r="S1352" s="308"/>
    </row>
    <row r="1353" spans="3:19" x14ac:dyDescent="0.3">
      <c r="C1353" s="60"/>
      <c r="D1353" s="308"/>
      <c r="F1353" s="308"/>
      <c r="G1353" s="308"/>
      <c r="I1353" s="308"/>
      <c r="J1353" s="308"/>
      <c r="L1353" s="308"/>
      <c r="M1353" s="308"/>
      <c r="O1353" s="308"/>
      <c r="P1353" s="308"/>
      <c r="R1353" s="308"/>
      <c r="S1353" s="308"/>
    </row>
    <row r="1354" spans="3:19" x14ac:dyDescent="0.3">
      <c r="C1354" s="60"/>
      <c r="D1354" s="308"/>
      <c r="F1354" s="308"/>
      <c r="G1354" s="308"/>
      <c r="I1354" s="308"/>
      <c r="J1354" s="308"/>
      <c r="L1354" s="308"/>
      <c r="M1354" s="308"/>
      <c r="O1354" s="308"/>
      <c r="P1354" s="308"/>
      <c r="R1354" s="308"/>
      <c r="S1354" s="308"/>
    </row>
    <row r="1355" spans="3:19" x14ac:dyDescent="0.3">
      <c r="C1355" s="60"/>
      <c r="D1355" s="308"/>
      <c r="F1355" s="308"/>
      <c r="G1355" s="308"/>
      <c r="I1355" s="308"/>
      <c r="J1355" s="308"/>
      <c r="L1355" s="308"/>
      <c r="M1355" s="308"/>
      <c r="O1355" s="308"/>
      <c r="P1355" s="308"/>
      <c r="R1355" s="308"/>
      <c r="S1355" s="308"/>
    </row>
    <row r="1356" spans="3:19" x14ac:dyDescent="0.3">
      <c r="C1356" s="60"/>
      <c r="D1356" s="308"/>
      <c r="F1356" s="308"/>
      <c r="G1356" s="308"/>
      <c r="I1356" s="308"/>
      <c r="J1356" s="308"/>
      <c r="L1356" s="308"/>
      <c r="M1356" s="308"/>
      <c r="O1356" s="308"/>
      <c r="P1356" s="308"/>
      <c r="R1356" s="308"/>
      <c r="S1356" s="308"/>
    </row>
    <row r="1357" spans="3:19" x14ac:dyDescent="0.3">
      <c r="C1357" s="60"/>
      <c r="D1357" s="308"/>
      <c r="F1357" s="308"/>
      <c r="G1357" s="308"/>
      <c r="I1357" s="308"/>
      <c r="J1357" s="308"/>
      <c r="L1357" s="308"/>
      <c r="M1357" s="308"/>
      <c r="O1357" s="308"/>
      <c r="P1357" s="308"/>
      <c r="R1357" s="308"/>
      <c r="S1357" s="308"/>
    </row>
    <row r="1358" spans="3:19" x14ac:dyDescent="0.3">
      <c r="C1358" s="60"/>
      <c r="D1358" s="308"/>
      <c r="F1358" s="308"/>
      <c r="G1358" s="308"/>
      <c r="I1358" s="308"/>
      <c r="J1358" s="308"/>
      <c r="L1358" s="308"/>
      <c r="M1358" s="308"/>
      <c r="O1358" s="308"/>
      <c r="P1358" s="308"/>
      <c r="R1358" s="308"/>
      <c r="S1358" s="308"/>
    </row>
    <row r="1359" spans="3:19" x14ac:dyDescent="0.3">
      <c r="C1359" s="60"/>
      <c r="D1359" s="308"/>
      <c r="F1359" s="308"/>
      <c r="G1359" s="308"/>
      <c r="I1359" s="308"/>
      <c r="J1359" s="308"/>
      <c r="L1359" s="308"/>
      <c r="M1359" s="308"/>
      <c r="O1359" s="308"/>
      <c r="P1359" s="308"/>
      <c r="R1359" s="308"/>
      <c r="S1359" s="308"/>
    </row>
    <row r="1360" spans="3:19" x14ac:dyDescent="0.3">
      <c r="C1360" s="60"/>
      <c r="D1360" s="308"/>
      <c r="F1360" s="308"/>
      <c r="G1360" s="308"/>
      <c r="I1360" s="308"/>
      <c r="J1360" s="308"/>
      <c r="L1360" s="308"/>
      <c r="M1360" s="308"/>
      <c r="O1360" s="308"/>
      <c r="P1360" s="308"/>
      <c r="R1360" s="308"/>
      <c r="S1360" s="308"/>
    </row>
    <row r="1361" spans="3:19" x14ac:dyDescent="0.3">
      <c r="C1361" s="60"/>
      <c r="D1361" s="308"/>
      <c r="F1361" s="308"/>
      <c r="G1361" s="308"/>
      <c r="I1361" s="308"/>
      <c r="J1361" s="308"/>
      <c r="L1361" s="308"/>
      <c r="M1361" s="308"/>
      <c r="O1361" s="308"/>
      <c r="P1361" s="308"/>
      <c r="R1361" s="308"/>
      <c r="S1361" s="308"/>
    </row>
    <row r="1362" spans="3:19" x14ac:dyDescent="0.3">
      <c r="C1362" s="60"/>
      <c r="D1362" s="308"/>
      <c r="F1362" s="308"/>
      <c r="G1362" s="308"/>
      <c r="I1362" s="308"/>
      <c r="J1362" s="308"/>
      <c r="L1362" s="308"/>
      <c r="M1362" s="308"/>
      <c r="O1362" s="308"/>
      <c r="P1362" s="308"/>
      <c r="R1362" s="308"/>
      <c r="S1362" s="308"/>
    </row>
    <row r="1363" spans="3:19" x14ac:dyDescent="0.3">
      <c r="C1363" s="60"/>
      <c r="D1363" s="308"/>
      <c r="F1363" s="308"/>
      <c r="G1363" s="308"/>
      <c r="I1363" s="308"/>
      <c r="J1363" s="308"/>
      <c r="L1363" s="308"/>
      <c r="M1363" s="308"/>
      <c r="O1363" s="308"/>
      <c r="P1363" s="308"/>
      <c r="R1363" s="308"/>
      <c r="S1363" s="308"/>
    </row>
    <row r="1364" spans="3:19" x14ac:dyDescent="0.3">
      <c r="C1364" s="60"/>
      <c r="D1364" s="308"/>
      <c r="F1364" s="308"/>
      <c r="G1364" s="308"/>
      <c r="I1364" s="308"/>
      <c r="J1364" s="308"/>
      <c r="L1364" s="308"/>
      <c r="M1364" s="308"/>
      <c r="O1364" s="308"/>
      <c r="P1364" s="308"/>
      <c r="R1364" s="308"/>
      <c r="S1364" s="308"/>
    </row>
    <row r="1365" spans="3:19" x14ac:dyDescent="0.3">
      <c r="C1365" s="60"/>
      <c r="D1365" s="308"/>
      <c r="F1365" s="308"/>
      <c r="G1365" s="308"/>
      <c r="I1365" s="308"/>
      <c r="J1365" s="308"/>
      <c r="L1365" s="308"/>
      <c r="M1365" s="308"/>
      <c r="O1365" s="308"/>
      <c r="P1365" s="308"/>
      <c r="R1365" s="308"/>
      <c r="S1365" s="308"/>
    </row>
    <row r="1366" spans="3:19" x14ac:dyDescent="0.3">
      <c r="C1366" s="60"/>
      <c r="D1366" s="308"/>
      <c r="F1366" s="308"/>
      <c r="G1366" s="308"/>
      <c r="I1366" s="308"/>
      <c r="J1366" s="308"/>
      <c r="L1366" s="308"/>
      <c r="M1366" s="308"/>
      <c r="O1366" s="308"/>
      <c r="P1366" s="308"/>
      <c r="R1366" s="308"/>
      <c r="S1366" s="308"/>
    </row>
    <row r="1367" spans="3:19" x14ac:dyDescent="0.3">
      <c r="C1367" s="60"/>
      <c r="D1367" s="308"/>
      <c r="F1367" s="308"/>
      <c r="G1367" s="308"/>
      <c r="I1367" s="308"/>
      <c r="J1367" s="308"/>
      <c r="L1367" s="308"/>
      <c r="M1367" s="308"/>
      <c r="O1367" s="308"/>
      <c r="P1367" s="308"/>
      <c r="R1367" s="308"/>
      <c r="S1367" s="308"/>
    </row>
    <row r="1368" spans="3:19" x14ac:dyDescent="0.3">
      <c r="C1368" s="60"/>
      <c r="D1368" s="308"/>
      <c r="F1368" s="308"/>
      <c r="G1368" s="308"/>
      <c r="I1368" s="308"/>
      <c r="J1368" s="308"/>
      <c r="L1368" s="308"/>
      <c r="M1368" s="308"/>
      <c r="O1368" s="308"/>
      <c r="P1368" s="308"/>
      <c r="R1368" s="308"/>
      <c r="S1368" s="308"/>
    </row>
    <row r="1369" spans="3:19" x14ac:dyDescent="0.3">
      <c r="C1369" s="60"/>
      <c r="D1369" s="308"/>
      <c r="F1369" s="308"/>
      <c r="G1369" s="308"/>
      <c r="I1369" s="308"/>
      <c r="J1369" s="308"/>
      <c r="L1369" s="308"/>
      <c r="M1369" s="308"/>
      <c r="O1369" s="308"/>
      <c r="P1369" s="308"/>
      <c r="R1369" s="308"/>
      <c r="S1369" s="308"/>
    </row>
    <row r="1370" spans="3:19" x14ac:dyDescent="0.3">
      <c r="C1370" s="60"/>
      <c r="D1370" s="308"/>
      <c r="F1370" s="308"/>
      <c r="G1370" s="308"/>
      <c r="I1370" s="308"/>
      <c r="J1370" s="308"/>
      <c r="L1370" s="308"/>
      <c r="M1370" s="308"/>
      <c r="O1370" s="308"/>
      <c r="P1370" s="308"/>
      <c r="R1370" s="308"/>
      <c r="S1370" s="308"/>
    </row>
    <row r="1371" spans="3:19" x14ac:dyDescent="0.3">
      <c r="C1371" s="60"/>
      <c r="D1371" s="308"/>
      <c r="F1371" s="308"/>
      <c r="G1371" s="308"/>
      <c r="I1371" s="308"/>
      <c r="J1371" s="308"/>
      <c r="L1371" s="308"/>
      <c r="M1371" s="308"/>
      <c r="O1371" s="308"/>
      <c r="P1371" s="308"/>
      <c r="R1371" s="308"/>
      <c r="S1371" s="308"/>
    </row>
    <row r="1372" spans="3:19" x14ac:dyDescent="0.3">
      <c r="C1372" s="60"/>
      <c r="D1372" s="308"/>
      <c r="F1372" s="308"/>
      <c r="G1372" s="308"/>
      <c r="I1372" s="308"/>
      <c r="J1372" s="308"/>
      <c r="L1372" s="308"/>
      <c r="M1372" s="308"/>
      <c r="O1372" s="308"/>
      <c r="P1372" s="308"/>
      <c r="R1372" s="308"/>
      <c r="S1372" s="308"/>
    </row>
    <row r="1373" spans="3:19" x14ac:dyDescent="0.3">
      <c r="C1373" s="60"/>
      <c r="D1373" s="308"/>
      <c r="F1373" s="308"/>
      <c r="G1373" s="308"/>
      <c r="I1373" s="308"/>
      <c r="J1373" s="308"/>
      <c r="L1373" s="308"/>
      <c r="M1373" s="308"/>
      <c r="O1373" s="308"/>
      <c r="P1373" s="308"/>
      <c r="R1373" s="308"/>
      <c r="S1373" s="308"/>
    </row>
    <row r="1374" spans="3:19" x14ac:dyDescent="0.3">
      <c r="C1374" s="60"/>
      <c r="D1374" s="308"/>
      <c r="F1374" s="308"/>
      <c r="G1374" s="308"/>
      <c r="I1374" s="308"/>
      <c r="J1374" s="308"/>
      <c r="L1374" s="308"/>
      <c r="M1374" s="308"/>
      <c r="O1374" s="308"/>
      <c r="P1374" s="308"/>
      <c r="R1374" s="308"/>
      <c r="S1374" s="308"/>
    </row>
    <row r="1375" spans="3:19" x14ac:dyDescent="0.3">
      <c r="C1375" s="60"/>
      <c r="D1375" s="308"/>
      <c r="F1375" s="308"/>
      <c r="G1375" s="308"/>
      <c r="I1375" s="308"/>
      <c r="J1375" s="308"/>
      <c r="L1375" s="308"/>
      <c r="M1375" s="308"/>
      <c r="O1375" s="308"/>
      <c r="P1375" s="308"/>
      <c r="R1375" s="308"/>
      <c r="S1375" s="308"/>
    </row>
    <row r="1376" spans="3:19" x14ac:dyDescent="0.3">
      <c r="C1376" s="60"/>
      <c r="D1376" s="308"/>
      <c r="F1376" s="308"/>
      <c r="G1376" s="308"/>
      <c r="I1376" s="308"/>
      <c r="J1376" s="308"/>
      <c r="L1376" s="308"/>
      <c r="M1376" s="308"/>
      <c r="O1376" s="308"/>
      <c r="P1376" s="308"/>
      <c r="R1376" s="308"/>
      <c r="S1376" s="308"/>
    </row>
    <row r="1377" spans="3:19" x14ac:dyDescent="0.3">
      <c r="C1377" s="60"/>
      <c r="D1377" s="308"/>
      <c r="F1377" s="308"/>
      <c r="G1377" s="308"/>
      <c r="I1377" s="308"/>
      <c r="J1377" s="308"/>
      <c r="L1377" s="308"/>
      <c r="M1377" s="308"/>
      <c r="O1377" s="308"/>
      <c r="P1377" s="308"/>
      <c r="R1377" s="308"/>
      <c r="S1377" s="308"/>
    </row>
    <row r="1378" spans="3:19" x14ac:dyDescent="0.3">
      <c r="C1378" s="60"/>
      <c r="D1378" s="308"/>
      <c r="F1378" s="308"/>
      <c r="G1378" s="308"/>
      <c r="I1378" s="308"/>
      <c r="J1378" s="308"/>
      <c r="L1378" s="308"/>
      <c r="M1378" s="308"/>
      <c r="O1378" s="308"/>
      <c r="P1378" s="308"/>
      <c r="R1378" s="308"/>
      <c r="S1378" s="308"/>
    </row>
    <row r="1379" spans="3:19" x14ac:dyDescent="0.3">
      <c r="C1379" s="60"/>
      <c r="D1379" s="308"/>
      <c r="F1379" s="308"/>
      <c r="G1379" s="308"/>
      <c r="I1379" s="308"/>
      <c r="J1379" s="308"/>
      <c r="L1379" s="308"/>
      <c r="M1379" s="308"/>
      <c r="O1379" s="308"/>
      <c r="P1379" s="308"/>
      <c r="R1379" s="308"/>
      <c r="S1379" s="308"/>
    </row>
    <row r="1380" spans="3:19" x14ac:dyDescent="0.3">
      <c r="C1380" s="60"/>
      <c r="D1380" s="308"/>
      <c r="F1380" s="308"/>
      <c r="G1380" s="308"/>
      <c r="I1380" s="308"/>
      <c r="J1380" s="308"/>
      <c r="L1380" s="308"/>
      <c r="M1380" s="308"/>
      <c r="O1380" s="308"/>
      <c r="P1380" s="308"/>
      <c r="R1380" s="308"/>
      <c r="S1380" s="308"/>
    </row>
    <row r="1381" spans="3:19" x14ac:dyDescent="0.3">
      <c r="C1381" s="60"/>
      <c r="D1381" s="308"/>
      <c r="F1381" s="308"/>
      <c r="G1381" s="308"/>
      <c r="I1381" s="308"/>
      <c r="J1381" s="308"/>
      <c r="L1381" s="308"/>
      <c r="M1381" s="308"/>
      <c r="O1381" s="308"/>
      <c r="P1381" s="308"/>
      <c r="R1381" s="308"/>
      <c r="S1381" s="308"/>
    </row>
    <row r="1382" spans="3:19" x14ac:dyDescent="0.3">
      <c r="C1382" s="60"/>
      <c r="D1382" s="308"/>
      <c r="F1382" s="308"/>
      <c r="G1382" s="308"/>
      <c r="I1382" s="308"/>
      <c r="J1382" s="308"/>
      <c r="L1382" s="308"/>
      <c r="M1382" s="308"/>
      <c r="O1382" s="308"/>
      <c r="P1382" s="308"/>
      <c r="R1382" s="308"/>
      <c r="S1382" s="308"/>
    </row>
    <row r="1383" spans="3:19" x14ac:dyDescent="0.3">
      <c r="C1383" s="60"/>
      <c r="D1383" s="308"/>
      <c r="F1383" s="308"/>
      <c r="G1383" s="308"/>
      <c r="I1383" s="308"/>
      <c r="J1383" s="308"/>
      <c r="L1383" s="308"/>
      <c r="M1383" s="308"/>
      <c r="O1383" s="308"/>
      <c r="P1383" s="308"/>
      <c r="R1383" s="308"/>
      <c r="S1383" s="308"/>
    </row>
    <row r="1384" spans="3:19" x14ac:dyDescent="0.3">
      <c r="C1384" s="60"/>
      <c r="D1384" s="308"/>
      <c r="F1384" s="308"/>
      <c r="G1384" s="308"/>
      <c r="I1384" s="308"/>
      <c r="J1384" s="308"/>
      <c r="L1384" s="308"/>
      <c r="M1384" s="308"/>
      <c r="O1384" s="308"/>
      <c r="P1384" s="308"/>
      <c r="R1384" s="308"/>
      <c r="S1384" s="308"/>
    </row>
    <row r="1385" spans="3:19" x14ac:dyDescent="0.3">
      <c r="C1385" s="60"/>
      <c r="D1385" s="308"/>
      <c r="F1385" s="308"/>
      <c r="G1385" s="308"/>
      <c r="I1385" s="308"/>
      <c r="J1385" s="308"/>
      <c r="L1385" s="308"/>
      <c r="M1385" s="308"/>
      <c r="O1385" s="308"/>
      <c r="P1385" s="308"/>
      <c r="R1385" s="308"/>
      <c r="S1385" s="308"/>
    </row>
    <row r="1386" spans="3:19" x14ac:dyDescent="0.3">
      <c r="C1386" s="60"/>
      <c r="D1386" s="308"/>
      <c r="F1386" s="308"/>
      <c r="G1386" s="308"/>
      <c r="I1386" s="308"/>
      <c r="J1386" s="308"/>
      <c r="L1386" s="308"/>
      <c r="M1386" s="308"/>
      <c r="O1386" s="308"/>
      <c r="P1386" s="308"/>
      <c r="R1386" s="308"/>
      <c r="S1386" s="308"/>
    </row>
    <row r="1387" spans="3:19" x14ac:dyDescent="0.3">
      <c r="C1387" s="60"/>
      <c r="D1387" s="308"/>
      <c r="F1387" s="308"/>
      <c r="G1387" s="308"/>
      <c r="I1387" s="308"/>
      <c r="J1387" s="308"/>
      <c r="L1387" s="308"/>
      <c r="M1387" s="308"/>
      <c r="O1387" s="308"/>
      <c r="P1387" s="308"/>
      <c r="R1387" s="308"/>
      <c r="S1387" s="308"/>
    </row>
    <row r="1388" spans="3:19" x14ac:dyDescent="0.3">
      <c r="C1388" s="60"/>
      <c r="D1388" s="308"/>
      <c r="F1388" s="308"/>
      <c r="G1388" s="308"/>
      <c r="I1388" s="308"/>
      <c r="J1388" s="308"/>
      <c r="L1388" s="308"/>
      <c r="M1388" s="308"/>
      <c r="O1388" s="308"/>
      <c r="P1388" s="308"/>
      <c r="R1388" s="308"/>
      <c r="S1388" s="308"/>
    </row>
    <row r="1389" spans="3:19" x14ac:dyDescent="0.3">
      <c r="C1389" s="60"/>
      <c r="D1389" s="308"/>
      <c r="F1389" s="308"/>
      <c r="G1389" s="308"/>
      <c r="I1389" s="308"/>
      <c r="J1389" s="308"/>
      <c r="L1389" s="308"/>
      <c r="M1389" s="308"/>
      <c r="O1389" s="308"/>
      <c r="P1389" s="308"/>
      <c r="R1389" s="308"/>
      <c r="S1389" s="308"/>
    </row>
    <row r="1390" spans="3:19" x14ac:dyDescent="0.3">
      <c r="C1390" s="60"/>
      <c r="D1390" s="308"/>
      <c r="F1390" s="308"/>
      <c r="G1390" s="308"/>
      <c r="I1390" s="308"/>
      <c r="J1390" s="308"/>
      <c r="L1390" s="308"/>
      <c r="M1390" s="308"/>
      <c r="O1390" s="308"/>
      <c r="P1390" s="308"/>
      <c r="R1390" s="308"/>
      <c r="S1390" s="308"/>
    </row>
    <row r="1391" spans="3:19" x14ac:dyDescent="0.3">
      <c r="C1391" s="60"/>
      <c r="D1391" s="308"/>
      <c r="F1391" s="308"/>
      <c r="G1391" s="308"/>
      <c r="I1391" s="308"/>
      <c r="J1391" s="308"/>
      <c r="L1391" s="308"/>
      <c r="M1391" s="308"/>
      <c r="O1391" s="308"/>
      <c r="P1391" s="308"/>
      <c r="R1391" s="308"/>
      <c r="S1391" s="308"/>
    </row>
    <row r="1392" spans="3:19" x14ac:dyDescent="0.3">
      <c r="C1392" s="60"/>
      <c r="D1392" s="308"/>
      <c r="F1392" s="308"/>
      <c r="G1392" s="308"/>
      <c r="I1392" s="308"/>
      <c r="J1392" s="308"/>
      <c r="L1392" s="308"/>
      <c r="M1392" s="308"/>
      <c r="O1392" s="308"/>
      <c r="P1392" s="308"/>
      <c r="R1392" s="308"/>
      <c r="S1392" s="308"/>
    </row>
    <row r="1393" spans="3:19" x14ac:dyDescent="0.3">
      <c r="C1393" s="60"/>
      <c r="D1393" s="308"/>
      <c r="F1393" s="308"/>
      <c r="G1393" s="308"/>
      <c r="I1393" s="308"/>
      <c r="J1393" s="308"/>
      <c r="L1393" s="308"/>
      <c r="M1393" s="308"/>
      <c r="O1393" s="308"/>
      <c r="P1393" s="308"/>
      <c r="R1393" s="308"/>
      <c r="S1393" s="308"/>
    </row>
    <row r="1394" spans="3:19" x14ac:dyDescent="0.3">
      <c r="C1394" s="60"/>
      <c r="D1394" s="308"/>
      <c r="F1394" s="308"/>
      <c r="G1394" s="308"/>
      <c r="I1394" s="308"/>
      <c r="J1394" s="308"/>
      <c r="L1394" s="308"/>
      <c r="M1394" s="308"/>
      <c r="O1394" s="308"/>
      <c r="P1394" s="308"/>
      <c r="R1394" s="308"/>
      <c r="S1394" s="308"/>
    </row>
    <row r="1395" spans="3:19" x14ac:dyDescent="0.3">
      <c r="C1395" s="60"/>
      <c r="D1395" s="308"/>
      <c r="F1395" s="308"/>
      <c r="G1395" s="308"/>
      <c r="I1395" s="308"/>
      <c r="J1395" s="308"/>
      <c r="L1395" s="308"/>
      <c r="M1395" s="308"/>
      <c r="O1395" s="308"/>
      <c r="P1395" s="308"/>
      <c r="R1395" s="308"/>
      <c r="S1395" s="308"/>
    </row>
    <row r="1396" spans="3:19" x14ac:dyDescent="0.3">
      <c r="C1396" s="60"/>
      <c r="D1396" s="308"/>
      <c r="F1396" s="308"/>
      <c r="G1396" s="308"/>
      <c r="I1396" s="308"/>
      <c r="J1396" s="308"/>
      <c r="L1396" s="308"/>
      <c r="M1396" s="308"/>
      <c r="O1396" s="308"/>
      <c r="P1396" s="308"/>
      <c r="R1396" s="308"/>
      <c r="S1396" s="308"/>
    </row>
    <row r="1397" spans="3:19" x14ac:dyDescent="0.3">
      <c r="C1397" s="60"/>
      <c r="D1397" s="308"/>
      <c r="F1397" s="308"/>
      <c r="G1397" s="308"/>
      <c r="I1397" s="308"/>
      <c r="J1397" s="308"/>
      <c r="L1397" s="308"/>
      <c r="M1397" s="308"/>
      <c r="O1397" s="308"/>
      <c r="P1397" s="308"/>
      <c r="R1397" s="308"/>
      <c r="S1397" s="308"/>
    </row>
    <row r="1398" spans="3:19" x14ac:dyDescent="0.3">
      <c r="C1398" s="60"/>
      <c r="D1398" s="308"/>
      <c r="F1398" s="308"/>
      <c r="G1398" s="308"/>
      <c r="I1398" s="308"/>
      <c r="J1398" s="308"/>
      <c r="L1398" s="308"/>
      <c r="M1398" s="308"/>
      <c r="O1398" s="308"/>
      <c r="P1398" s="308"/>
      <c r="R1398" s="308"/>
      <c r="S1398" s="308"/>
    </row>
    <row r="1399" spans="3:19" x14ac:dyDescent="0.3">
      <c r="C1399" s="60"/>
      <c r="D1399" s="308"/>
      <c r="F1399" s="308"/>
      <c r="G1399" s="308"/>
      <c r="I1399" s="308"/>
      <c r="J1399" s="308"/>
      <c r="L1399" s="308"/>
      <c r="M1399" s="308"/>
      <c r="O1399" s="308"/>
      <c r="P1399" s="308"/>
      <c r="R1399" s="308"/>
      <c r="S1399" s="308"/>
    </row>
    <row r="1400" spans="3:19" x14ac:dyDescent="0.3">
      <c r="C1400" s="60"/>
      <c r="D1400" s="308"/>
      <c r="F1400" s="308"/>
      <c r="G1400" s="308"/>
      <c r="I1400" s="308"/>
      <c r="J1400" s="308"/>
      <c r="L1400" s="308"/>
      <c r="M1400" s="308"/>
      <c r="O1400" s="308"/>
      <c r="P1400" s="308"/>
      <c r="R1400" s="308"/>
      <c r="S1400" s="308"/>
    </row>
    <row r="1401" spans="3:19" x14ac:dyDescent="0.3">
      <c r="C1401" s="60"/>
      <c r="D1401" s="308"/>
      <c r="F1401" s="308"/>
      <c r="G1401" s="308"/>
      <c r="I1401" s="308"/>
      <c r="J1401" s="308"/>
      <c r="L1401" s="308"/>
      <c r="M1401" s="308"/>
      <c r="O1401" s="308"/>
      <c r="P1401" s="308"/>
      <c r="R1401" s="308"/>
      <c r="S1401" s="308"/>
    </row>
    <row r="1402" spans="3:19" x14ac:dyDescent="0.3">
      <c r="C1402" s="60"/>
      <c r="D1402" s="308"/>
      <c r="F1402" s="308"/>
      <c r="G1402" s="308"/>
      <c r="I1402" s="308"/>
      <c r="J1402" s="308"/>
      <c r="L1402" s="308"/>
      <c r="M1402" s="308"/>
      <c r="O1402" s="308"/>
      <c r="P1402" s="308"/>
      <c r="R1402" s="308"/>
      <c r="S1402" s="308"/>
    </row>
    <row r="1403" spans="3:19" x14ac:dyDescent="0.3">
      <c r="C1403" s="60"/>
      <c r="D1403" s="308"/>
      <c r="F1403" s="308"/>
      <c r="G1403" s="308"/>
      <c r="I1403" s="308"/>
      <c r="J1403" s="308"/>
      <c r="L1403" s="308"/>
      <c r="M1403" s="308"/>
      <c r="O1403" s="308"/>
      <c r="P1403" s="308"/>
      <c r="R1403" s="308"/>
      <c r="S1403" s="308"/>
    </row>
    <row r="1404" spans="3:19" x14ac:dyDescent="0.3">
      <c r="C1404" s="60"/>
      <c r="D1404" s="308"/>
      <c r="F1404" s="308"/>
      <c r="G1404" s="308"/>
      <c r="I1404" s="308"/>
      <c r="J1404" s="308"/>
      <c r="L1404" s="308"/>
      <c r="M1404" s="308"/>
      <c r="O1404" s="308"/>
      <c r="P1404" s="308"/>
      <c r="R1404" s="308"/>
      <c r="S1404" s="308"/>
    </row>
    <row r="1405" spans="3:19" x14ac:dyDescent="0.3">
      <c r="C1405" s="60"/>
      <c r="D1405" s="308"/>
      <c r="F1405" s="308"/>
      <c r="G1405" s="308"/>
      <c r="I1405" s="308"/>
      <c r="J1405" s="308"/>
      <c r="L1405" s="308"/>
      <c r="M1405" s="308"/>
      <c r="O1405" s="308"/>
      <c r="P1405" s="308"/>
      <c r="R1405" s="308"/>
      <c r="S1405" s="308"/>
    </row>
    <row r="1406" spans="3:19" x14ac:dyDescent="0.3">
      <c r="C1406" s="60"/>
      <c r="D1406" s="308"/>
      <c r="F1406" s="308"/>
      <c r="G1406" s="308"/>
      <c r="I1406" s="308"/>
      <c r="J1406" s="308"/>
      <c r="L1406" s="308"/>
      <c r="M1406" s="308"/>
      <c r="O1406" s="308"/>
      <c r="P1406" s="308"/>
      <c r="R1406" s="308"/>
      <c r="S1406" s="308"/>
    </row>
    <row r="1407" spans="3:19" x14ac:dyDescent="0.3">
      <c r="C1407" s="60"/>
      <c r="D1407" s="308"/>
      <c r="F1407" s="308"/>
      <c r="G1407" s="308"/>
      <c r="I1407" s="308"/>
      <c r="J1407" s="308"/>
      <c r="L1407" s="308"/>
      <c r="M1407" s="308"/>
      <c r="O1407" s="308"/>
      <c r="P1407" s="308"/>
      <c r="R1407" s="308"/>
      <c r="S1407" s="308"/>
    </row>
    <row r="1408" spans="3:19" x14ac:dyDescent="0.3">
      <c r="C1408" s="60"/>
      <c r="D1408" s="308"/>
      <c r="F1408" s="308"/>
      <c r="G1408" s="308"/>
      <c r="I1408" s="308"/>
      <c r="J1408" s="308"/>
      <c r="L1408" s="308"/>
      <c r="M1408" s="308"/>
      <c r="O1408" s="308"/>
      <c r="P1408" s="308"/>
      <c r="R1408" s="308"/>
      <c r="S1408" s="308"/>
    </row>
    <row r="1409" spans="3:19" x14ac:dyDescent="0.3">
      <c r="C1409" s="60"/>
      <c r="D1409" s="308"/>
      <c r="F1409" s="308"/>
      <c r="G1409" s="308"/>
      <c r="I1409" s="308"/>
      <c r="J1409" s="308"/>
      <c r="L1409" s="308"/>
      <c r="M1409" s="308"/>
      <c r="O1409" s="308"/>
      <c r="P1409" s="308"/>
      <c r="R1409" s="308"/>
      <c r="S1409" s="308"/>
    </row>
    <row r="1410" spans="3:19" x14ac:dyDescent="0.3">
      <c r="C1410" s="60"/>
      <c r="D1410" s="308"/>
      <c r="F1410" s="308"/>
      <c r="G1410" s="308"/>
      <c r="I1410" s="308"/>
      <c r="J1410" s="308"/>
      <c r="L1410" s="308"/>
      <c r="M1410" s="308"/>
      <c r="O1410" s="308"/>
      <c r="P1410" s="308"/>
      <c r="R1410" s="308"/>
      <c r="S1410" s="308"/>
    </row>
    <row r="1411" spans="3:19" x14ac:dyDescent="0.3">
      <c r="C1411" s="60"/>
      <c r="D1411" s="308"/>
      <c r="F1411" s="308"/>
      <c r="G1411" s="308"/>
      <c r="I1411" s="308"/>
      <c r="J1411" s="308"/>
      <c r="L1411" s="308"/>
      <c r="M1411" s="308"/>
      <c r="O1411" s="308"/>
      <c r="P1411" s="308"/>
      <c r="R1411" s="308"/>
      <c r="S1411" s="308"/>
    </row>
    <row r="1412" spans="3:19" x14ac:dyDescent="0.3">
      <c r="C1412" s="60"/>
      <c r="D1412" s="308"/>
      <c r="F1412" s="308"/>
      <c r="G1412" s="308"/>
      <c r="I1412" s="308"/>
      <c r="J1412" s="308"/>
      <c r="L1412" s="308"/>
      <c r="M1412" s="308"/>
      <c r="O1412" s="308"/>
      <c r="P1412" s="308"/>
      <c r="R1412" s="308"/>
      <c r="S1412" s="308"/>
    </row>
    <row r="1413" spans="3:19" x14ac:dyDescent="0.3">
      <c r="C1413" s="60"/>
      <c r="D1413" s="308"/>
      <c r="F1413" s="308"/>
      <c r="G1413" s="308"/>
      <c r="I1413" s="308"/>
      <c r="J1413" s="308"/>
      <c r="L1413" s="308"/>
      <c r="M1413" s="308"/>
      <c r="O1413" s="308"/>
      <c r="P1413" s="308"/>
      <c r="R1413" s="308"/>
      <c r="S1413" s="308"/>
    </row>
    <row r="1414" spans="3:19" x14ac:dyDescent="0.3">
      <c r="C1414" s="60"/>
      <c r="D1414" s="308"/>
      <c r="F1414" s="308"/>
      <c r="G1414" s="308"/>
      <c r="I1414" s="308"/>
      <c r="J1414" s="308"/>
      <c r="L1414" s="308"/>
      <c r="M1414" s="308"/>
      <c r="O1414" s="308"/>
      <c r="P1414" s="308"/>
      <c r="R1414" s="308"/>
      <c r="S1414" s="308"/>
    </row>
    <row r="1415" spans="3:19" x14ac:dyDescent="0.3">
      <c r="C1415" s="60"/>
      <c r="D1415" s="308"/>
      <c r="F1415" s="308"/>
      <c r="G1415" s="308"/>
      <c r="I1415" s="308"/>
      <c r="J1415" s="308"/>
      <c r="L1415" s="308"/>
      <c r="M1415" s="308"/>
      <c r="O1415" s="308"/>
      <c r="P1415" s="308"/>
      <c r="R1415" s="308"/>
      <c r="S1415" s="308"/>
    </row>
    <row r="1416" spans="3:19" x14ac:dyDescent="0.3">
      <c r="C1416" s="60"/>
      <c r="D1416" s="308"/>
      <c r="F1416" s="308"/>
      <c r="G1416" s="308"/>
      <c r="I1416" s="308"/>
      <c r="J1416" s="308"/>
      <c r="L1416" s="308"/>
      <c r="M1416" s="308"/>
      <c r="O1416" s="308"/>
      <c r="P1416" s="308"/>
      <c r="R1416" s="308"/>
      <c r="S1416" s="308"/>
    </row>
    <row r="1417" spans="3:19" x14ac:dyDescent="0.3">
      <c r="C1417" s="60"/>
      <c r="D1417" s="308"/>
      <c r="F1417" s="308"/>
      <c r="G1417" s="308"/>
      <c r="I1417" s="308"/>
      <c r="J1417" s="308"/>
      <c r="L1417" s="308"/>
      <c r="M1417" s="308"/>
      <c r="O1417" s="308"/>
      <c r="P1417" s="308"/>
      <c r="R1417" s="308"/>
      <c r="S1417" s="308"/>
    </row>
    <row r="1418" spans="3:19" x14ac:dyDescent="0.3">
      <c r="C1418" s="60"/>
      <c r="D1418" s="308"/>
      <c r="F1418" s="308"/>
      <c r="G1418" s="308"/>
      <c r="I1418" s="308"/>
      <c r="J1418" s="308"/>
      <c r="L1418" s="308"/>
      <c r="M1418" s="308"/>
      <c r="O1418" s="308"/>
      <c r="P1418" s="308"/>
      <c r="R1418" s="308"/>
      <c r="S1418" s="308"/>
    </row>
    <row r="1419" spans="3:19" x14ac:dyDescent="0.3">
      <c r="C1419" s="60"/>
      <c r="D1419" s="308"/>
      <c r="F1419" s="308"/>
      <c r="G1419" s="308"/>
      <c r="I1419" s="308"/>
      <c r="J1419" s="308"/>
      <c r="L1419" s="308"/>
      <c r="M1419" s="308"/>
      <c r="O1419" s="308"/>
      <c r="P1419" s="308"/>
      <c r="R1419" s="308"/>
      <c r="S1419" s="308"/>
    </row>
    <row r="1420" spans="3:19" x14ac:dyDescent="0.3">
      <c r="C1420" s="60"/>
      <c r="D1420" s="308"/>
      <c r="F1420" s="308"/>
      <c r="G1420" s="308"/>
      <c r="I1420" s="308"/>
      <c r="J1420" s="308"/>
      <c r="L1420" s="308"/>
      <c r="M1420" s="308"/>
      <c r="O1420" s="308"/>
      <c r="P1420" s="308"/>
      <c r="R1420" s="308"/>
      <c r="S1420" s="308"/>
    </row>
    <row r="1421" spans="3:19" x14ac:dyDescent="0.3">
      <c r="C1421" s="60"/>
      <c r="D1421" s="308"/>
      <c r="F1421" s="308"/>
      <c r="G1421" s="308"/>
      <c r="I1421" s="308"/>
      <c r="J1421" s="308"/>
      <c r="L1421" s="308"/>
      <c r="M1421" s="308"/>
      <c r="O1421" s="308"/>
      <c r="P1421" s="308"/>
      <c r="R1421" s="308"/>
      <c r="S1421" s="308"/>
    </row>
    <row r="1422" spans="3:19" x14ac:dyDescent="0.3">
      <c r="C1422" s="60"/>
      <c r="D1422" s="308"/>
      <c r="F1422" s="308"/>
      <c r="G1422" s="308"/>
      <c r="I1422" s="308"/>
      <c r="J1422" s="308"/>
      <c r="L1422" s="308"/>
      <c r="M1422" s="308"/>
      <c r="O1422" s="308"/>
      <c r="P1422" s="308"/>
      <c r="R1422" s="308"/>
      <c r="S1422" s="308"/>
    </row>
    <row r="1423" spans="3:19" x14ac:dyDescent="0.3">
      <c r="C1423" s="60"/>
      <c r="D1423" s="308"/>
      <c r="F1423" s="308"/>
      <c r="G1423" s="308"/>
      <c r="I1423" s="308"/>
      <c r="J1423" s="308"/>
      <c r="L1423" s="308"/>
      <c r="M1423" s="308"/>
      <c r="O1423" s="308"/>
      <c r="P1423" s="308"/>
      <c r="R1423" s="308"/>
      <c r="S1423" s="308"/>
    </row>
    <row r="1424" spans="3:19" x14ac:dyDescent="0.3">
      <c r="C1424" s="60"/>
      <c r="D1424" s="308"/>
      <c r="F1424" s="308"/>
      <c r="G1424" s="308"/>
      <c r="I1424" s="308"/>
      <c r="J1424" s="308"/>
      <c r="L1424" s="308"/>
      <c r="M1424" s="308"/>
      <c r="O1424" s="308"/>
      <c r="P1424" s="308"/>
      <c r="R1424" s="308"/>
      <c r="S1424" s="308"/>
    </row>
    <row r="1425" spans="3:19" x14ac:dyDescent="0.3">
      <c r="C1425" s="60"/>
      <c r="D1425" s="308"/>
      <c r="F1425" s="308"/>
      <c r="G1425" s="308"/>
      <c r="I1425" s="308"/>
      <c r="J1425" s="308"/>
      <c r="L1425" s="308"/>
      <c r="M1425" s="308"/>
      <c r="O1425" s="308"/>
      <c r="P1425" s="308"/>
      <c r="R1425" s="308"/>
      <c r="S1425" s="308"/>
    </row>
    <row r="1426" spans="3:19" x14ac:dyDescent="0.3">
      <c r="C1426" s="60"/>
      <c r="D1426" s="308"/>
      <c r="F1426" s="308"/>
      <c r="G1426" s="308"/>
      <c r="I1426" s="308"/>
      <c r="J1426" s="308"/>
      <c r="L1426" s="308"/>
      <c r="M1426" s="308"/>
      <c r="O1426" s="308"/>
      <c r="P1426" s="308"/>
      <c r="R1426" s="308"/>
      <c r="S1426" s="308"/>
    </row>
    <row r="1427" spans="3:19" x14ac:dyDescent="0.3">
      <c r="C1427" s="60"/>
      <c r="D1427" s="308"/>
      <c r="F1427" s="308"/>
      <c r="G1427" s="308"/>
      <c r="I1427" s="308"/>
      <c r="J1427" s="308"/>
      <c r="L1427" s="308"/>
      <c r="M1427" s="308"/>
      <c r="O1427" s="308"/>
      <c r="P1427" s="308"/>
      <c r="R1427" s="308"/>
      <c r="S1427" s="308"/>
    </row>
    <row r="1428" spans="3:19" x14ac:dyDescent="0.3">
      <c r="C1428" s="60"/>
      <c r="D1428" s="308"/>
      <c r="F1428" s="308"/>
      <c r="G1428" s="308"/>
      <c r="I1428" s="308"/>
      <c r="J1428" s="308"/>
      <c r="L1428" s="308"/>
      <c r="M1428" s="308"/>
      <c r="O1428" s="308"/>
      <c r="P1428" s="308"/>
      <c r="R1428" s="308"/>
      <c r="S1428" s="308"/>
    </row>
    <row r="1429" spans="3:19" x14ac:dyDescent="0.3">
      <c r="C1429" s="60"/>
      <c r="D1429" s="308"/>
      <c r="F1429" s="308"/>
      <c r="G1429" s="308"/>
      <c r="I1429" s="308"/>
      <c r="J1429" s="308"/>
      <c r="L1429" s="308"/>
      <c r="M1429" s="308"/>
      <c r="O1429" s="308"/>
      <c r="P1429" s="308"/>
      <c r="R1429" s="308"/>
      <c r="S1429" s="308"/>
    </row>
    <row r="1430" spans="3:19" x14ac:dyDescent="0.3">
      <c r="C1430" s="60"/>
      <c r="D1430" s="308"/>
      <c r="F1430" s="308"/>
      <c r="G1430" s="308"/>
      <c r="I1430" s="308"/>
      <c r="J1430" s="308"/>
      <c r="L1430" s="308"/>
      <c r="M1430" s="308"/>
      <c r="O1430" s="308"/>
      <c r="P1430" s="308"/>
      <c r="R1430" s="308"/>
      <c r="S1430" s="308"/>
    </row>
    <row r="1431" spans="3:19" x14ac:dyDescent="0.3">
      <c r="C1431" s="60"/>
      <c r="D1431" s="308"/>
      <c r="F1431" s="308"/>
      <c r="G1431" s="308"/>
      <c r="I1431" s="308"/>
      <c r="J1431" s="308"/>
      <c r="L1431" s="308"/>
      <c r="M1431" s="308"/>
      <c r="O1431" s="308"/>
      <c r="P1431" s="308"/>
      <c r="R1431" s="308"/>
      <c r="S1431" s="308"/>
    </row>
    <row r="1432" spans="3:19" x14ac:dyDescent="0.3">
      <c r="C1432" s="60"/>
      <c r="D1432" s="308"/>
      <c r="F1432" s="308"/>
      <c r="G1432" s="308"/>
      <c r="I1432" s="308"/>
      <c r="J1432" s="308"/>
      <c r="L1432" s="308"/>
      <c r="M1432" s="308"/>
      <c r="O1432" s="308"/>
      <c r="P1432" s="308"/>
      <c r="R1432" s="308"/>
      <c r="S1432" s="308"/>
    </row>
    <row r="1433" spans="3:19" x14ac:dyDescent="0.3">
      <c r="C1433" s="60"/>
      <c r="D1433" s="308"/>
      <c r="F1433" s="308"/>
      <c r="G1433" s="308"/>
      <c r="I1433" s="308"/>
      <c r="J1433" s="308"/>
      <c r="L1433" s="308"/>
      <c r="M1433" s="308"/>
      <c r="O1433" s="308"/>
      <c r="P1433" s="308"/>
      <c r="R1433" s="308"/>
      <c r="S1433" s="308"/>
    </row>
    <row r="1434" spans="3:19" x14ac:dyDescent="0.3">
      <c r="C1434" s="60"/>
      <c r="D1434" s="308"/>
      <c r="F1434" s="308"/>
      <c r="G1434" s="308"/>
      <c r="I1434" s="308"/>
      <c r="J1434" s="308"/>
      <c r="L1434" s="308"/>
      <c r="M1434" s="308"/>
      <c r="O1434" s="308"/>
      <c r="P1434" s="308"/>
      <c r="R1434" s="308"/>
      <c r="S1434" s="308"/>
    </row>
    <row r="1435" spans="3:19" x14ac:dyDescent="0.3">
      <c r="C1435" s="60"/>
      <c r="D1435" s="308"/>
      <c r="F1435" s="308"/>
      <c r="G1435" s="308"/>
      <c r="I1435" s="308"/>
      <c r="J1435" s="308"/>
      <c r="L1435" s="308"/>
      <c r="M1435" s="308"/>
      <c r="O1435" s="308"/>
      <c r="P1435" s="308"/>
      <c r="R1435" s="308"/>
      <c r="S1435" s="308"/>
    </row>
    <row r="1436" spans="3:19" x14ac:dyDescent="0.3">
      <c r="C1436" s="60"/>
      <c r="D1436" s="308"/>
      <c r="F1436" s="308"/>
      <c r="G1436" s="308"/>
      <c r="I1436" s="308"/>
      <c r="J1436" s="308"/>
      <c r="L1436" s="308"/>
      <c r="M1436" s="308"/>
      <c r="O1436" s="308"/>
      <c r="P1436" s="308"/>
      <c r="R1436" s="308"/>
      <c r="S1436" s="308"/>
    </row>
    <row r="1437" spans="3:19" x14ac:dyDescent="0.3">
      <c r="C1437" s="60"/>
      <c r="D1437" s="308"/>
      <c r="F1437" s="308"/>
      <c r="G1437" s="308"/>
      <c r="I1437" s="308"/>
      <c r="J1437" s="308"/>
      <c r="L1437" s="308"/>
      <c r="M1437" s="308"/>
      <c r="O1437" s="308"/>
      <c r="P1437" s="308"/>
      <c r="R1437" s="308"/>
      <c r="S1437" s="308"/>
    </row>
    <row r="1438" spans="3:19" x14ac:dyDescent="0.3">
      <c r="C1438" s="60"/>
      <c r="D1438" s="308"/>
      <c r="F1438" s="308"/>
      <c r="G1438" s="308"/>
      <c r="I1438" s="308"/>
      <c r="J1438" s="308"/>
      <c r="L1438" s="308"/>
      <c r="M1438" s="308"/>
      <c r="O1438" s="308"/>
      <c r="P1438" s="308"/>
      <c r="R1438" s="308"/>
      <c r="S1438" s="308"/>
    </row>
    <row r="1439" spans="3:19" x14ac:dyDescent="0.3">
      <c r="C1439" s="60"/>
      <c r="D1439" s="308"/>
      <c r="F1439" s="308"/>
      <c r="G1439" s="308"/>
      <c r="I1439" s="308"/>
      <c r="J1439" s="308"/>
      <c r="L1439" s="308"/>
      <c r="M1439" s="308"/>
      <c r="O1439" s="308"/>
      <c r="P1439" s="308"/>
      <c r="R1439" s="308"/>
      <c r="S1439" s="308"/>
    </row>
    <row r="1440" spans="3:19" x14ac:dyDescent="0.3">
      <c r="C1440" s="60"/>
      <c r="D1440" s="308"/>
      <c r="F1440" s="308"/>
      <c r="G1440" s="308"/>
      <c r="I1440" s="308"/>
      <c r="J1440" s="308"/>
      <c r="L1440" s="308"/>
      <c r="M1440" s="308"/>
      <c r="O1440" s="308"/>
      <c r="P1440" s="308"/>
      <c r="R1440" s="308"/>
      <c r="S1440" s="308"/>
    </row>
    <row r="1441" spans="3:19" x14ac:dyDescent="0.3">
      <c r="C1441" s="60"/>
      <c r="D1441" s="308"/>
      <c r="F1441" s="308"/>
      <c r="G1441" s="308"/>
      <c r="I1441" s="308"/>
      <c r="J1441" s="308"/>
      <c r="L1441" s="308"/>
      <c r="M1441" s="308"/>
      <c r="O1441" s="308"/>
      <c r="P1441" s="308"/>
      <c r="R1441" s="308"/>
      <c r="S1441" s="308"/>
    </row>
    <row r="1442" spans="3:19" x14ac:dyDescent="0.3">
      <c r="C1442" s="60"/>
      <c r="D1442" s="308"/>
      <c r="F1442" s="308"/>
      <c r="G1442" s="308"/>
      <c r="I1442" s="308"/>
      <c r="J1442" s="308"/>
      <c r="L1442" s="308"/>
      <c r="M1442" s="308"/>
      <c r="O1442" s="308"/>
      <c r="P1442" s="308"/>
      <c r="R1442" s="308"/>
      <c r="S1442" s="308"/>
    </row>
    <row r="1443" spans="3:19" x14ac:dyDescent="0.3">
      <c r="C1443" s="60"/>
      <c r="D1443" s="308"/>
      <c r="F1443" s="308"/>
      <c r="G1443" s="308"/>
      <c r="I1443" s="308"/>
      <c r="J1443" s="308"/>
      <c r="L1443" s="308"/>
      <c r="M1443" s="308"/>
      <c r="O1443" s="308"/>
      <c r="P1443" s="308"/>
      <c r="R1443" s="308"/>
      <c r="S1443" s="308"/>
    </row>
    <row r="1444" spans="3:19" x14ac:dyDescent="0.3">
      <c r="C1444" s="60"/>
      <c r="D1444" s="308"/>
      <c r="F1444" s="308"/>
      <c r="G1444" s="308"/>
      <c r="I1444" s="308"/>
      <c r="J1444" s="308"/>
      <c r="L1444" s="308"/>
      <c r="M1444" s="308"/>
      <c r="O1444" s="308"/>
      <c r="P1444" s="308"/>
      <c r="R1444" s="308"/>
      <c r="S1444" s="308"/>
    </row>
    <row r="1445" spans="3:19" x14ac:dyDescent="0.3">
      <c r="C1445" s="60"/>
      <c r="D1445" s="308"/>
      <c r="F1445" s="308"/>
      <c r="G1445" s="308"/>
      <c r="I1445" s="308"/>
      <c r="J1445" s="308"/>
      <c r="L1445" s="308"/>
      <c r="M1445" s="308"/>
      <c r="O1445" s="308"/>
      <c r="P1445" s="308"/>
      <c r="R1445" s="308"/>
      <c r="S1445" s="308"/>
    </row>
    <row r="1446" spans="3:19" x14ac:dyDescent="0.3">
      <c r="C1446" s="60"/>
      <c r="D1446" s="308"/>
      <c r="F1446" s="308"/>
      <c r="G1446" s="308"/>
      <c r="I1446" s="308"/>
      <c r="J1446" s="308"/>
      <c r="L1446" s="308"/>
      <c r="M1446" s="308"/>
      <c r="O1446" s="308"/>
      <c r="P1446" s="308"/>
      <c r="R1446" s="308"/>
      <c r="S1446" s="308"/>
    </row>
    <row r="1447" spans="3:19" x14ac:dyDescent="0.3">
      <c r="C1447" s="60"/>
      <c r="D1447" s="308"/>
      <c r="F1447" s="308"/>
      <c r="G1447" s="308"/>
      <c r="I1447" s="308"/>
      <c r="J1447" s="308"/>
      <c r="L1447" s="308"/>
      <c r="M1447" s="308"/>
      <c r="O1447" s="308"/>
      <c r="P1447" s="308"/>
      <c r="R1447" s="308"/>
      <c r="S1447" s="308"/>
    </row>
    <row r="1448" spans="3:19" x14ac:dyDescent="0.3">
      <c r="C1448" s="60"/>
      <c r="D1448" s="308"/>
      <c r="F1448" s="308"/>
      <c r="G1448" s="308"/>
      <c r="I1448" s="308"/>
      <c r="J1448" s="308"/>
      <c r="L1448" s="308"/>
      <c r="M1448" s="308"/>
      <c r="O1448" s="308"/>
      <c r="P1448" s="308"/>
      <c r="R1448" s="308"/>
      <c r="S1448" s="308"/>
    </row>
    <row r="1449" spans="3:19" x14ac:dyDescent="0.3">
      <c r="C1449" s="60"/>
      <c r="D1449" s="308"/>
      <c r="F1449" s="308"/>
      <c r="G1449" s="308"/>
      <c r="I1449" s="308"/>
      <c r="J1449" s="308"/>
      <c r="L1449" s="308"/>
      <c r="M1449" s="308"/>
      <c r="O1449" s="308"/>
      <c r="P1449" s="308"/>
      <c r="R1449" s="308"/>
      <c r="S1449" s="308"/>
    </row>
    <row r="1450" spans="3:19" x14ac:dyDescent="0.3">
      <c r="C1450" s="60"/>
      <c r="D1450" s="308"/>
      <c r="F1450" s="308"/>
      <c r="G1450" s="308"/>
      <c r="I1450" s="308"/>
      <c r="J1450" s="308"/>
      <c r="L1450" s="308"/>
      <c r="M1450" s="308"/>
      <c r="O1450" s="308"/>
      <c r="P1450" s="308"/>
      <c r="R1450" s="308"/>
      <c r="S1450" s="308"/>
    </row>
    <row r="1451" spans="3:19" x14ac:dyDescent="0.3">
      <c r="C1451" s="60"/>
      <c r="D1451" s="308"/>
      <c r="F1451" s="308"/>
      <c r="G1451" s="308"/>
      <c r="I1451" s="308"/>
      <c r="J1451" s="308"/>
      <c r="L1451" s="308"/>
      <c r="M1451" s="308"/>
      <c r="O1451" s="308"/>
      <c r="P1451" s="308"/>
      <c r="R1451" s="308"/>
      <c r="S1451" s="308"/>
    </row>
    <row r="1452" spans="3:19" x14ac:dyDescent="0.3">
      <c r="C1452" s="60"/>
      <c r="D1452" s="308"/>
      <c r="F1452" s="308"/>
      <c r="G1452" s="308"/>
      <c r="I1452" s="308"/>
      <c r="J1452" s="308"/>
      <c r="L1452" s="308"/>
      <c r="M1452" s="308"/>
      <c r="O1452" s="308"/>
      <c r="P1452" s="308"/>
      <c r="R1452" s="308"/>
      <c r="S1452" s="308"/>
    </row>
    <row r="1453" spans="3:19" x14ac:dyDescent="0.3">
      <c r="C1453" s="60"/>
      <c r="D1453" s="308"/>
      <c r="F1453" s="308"/>
      <c r="G1453" s="308"/>
      <c r="I1453" s="308"/>
      <c r="J1453" s="308"/>
      <c r="L1453" s="308"/>
      <c r="M1453" s="308"/>
      <c r="O1453" s="308"/>
      <c r="P1453" s="308"/>
      <c r="R1453" s="308"/>
      <c r="S1453" s="308"/>
    </row>
    <row r="1454" spans="3:19" x14ac:dyDescent="0.3">
      <c r="C1454" s="60"/>
      <c r="D1454" s="308"/>
      <c r="F1454" s="308"/>
      <c r="G1454" s="308"/>
      <c r="I1454" s="308"/>
      <c r="J1454" s="308"/>
      <c r="L1454" s="308"/>
      <c r="M1454" s="308"/>
      <c r="O1454" s="308"/>
      <c r="P1454" s="308"/>
      <c r="R1454" s="308"/>
      <c r="S1454" s="308"/>
    </row>
    <row r="1455" spans="3:19" x14ac:dyDescent="0.3">
      <c r="C1455" s="60"/>
      <c r="D1455" s="308"/>
      <c r="F1455" s="308"/>
      <c r="G1455" s="308"/>
      <c r="I1455" s="308"/>
      <c r="J1455" s="308"/>
      <c r="L1455" s="308"/>
      <c r="M1455" s="308"/>
      <c r="O1455" s="308"/>
      <c r="P1455" s="308"/>
      <c r="R1455" s="308"/>
      <c r="S1455" s="308"/>
    </row>
    <row r="1456" spans="3:19" x14ac:dyDescent="0.3">
      <c r="C1456" s="60"/>
      <c r="D1456" s="308"/>
      <c r="F1456" s="308"/>
      <c r="G1456" s="308"/>
      <c r="I1456" s="308"/>
      <c r="J1456" s="308"/>
      <c r="L1456" s="308"/>
      <c r="M1456" s="308"/>
      <c r="O1456" s="308"/>
      <c r="P1456" s="308"/>
      <c r="R1456" s="308"/>
      <c r="S1456" s="308"/>
    </row>
    <row r="1457" spans="3:19" x14ac:dyDescent="0.3">
      <c r="C1457" s="60"/>
      <c r="D1457" s="308"/>
      <c r="F1457" s="308"/>
      <c r="G1457" s="308"/>
      <c r="I1457" s="308"/>
      <c r="J1457" s="308"/>
      <c r="L1457" s="308"/>
      <c r="M1457" s="308"/>
      <c r="O1457" s="308"/>
      <c r="P1457" s="308"/>
      <c r="R1457" s="308"/>
      <c r="S1457" s="308"/>
    </row>
    <row r="1458" spans="3:19" x14ac:dyDescent="0.3">
      <c r="C1458" s="60"/>
      <c r="D1458" s="308"/>
      <c r="F1458" s="308"/>
      <c r="G1458" s="308"/>
      <c r="I1458" s="308"/>
      <c r="J1458" s="308"/>
      <c r="L1458" s="308"/>
      <c r="M1458" s="308"/>
      <c r="O1458" s="308"/>
      <c r="P1458" s="308"/>
      <c r="R1458" s="308"/>
      <c r="S1458" s="308"/>
    </row>
    <row r="1459" spans="3:19" x14ac:dyDescent="0.3">
      <c r="C1459" s="60"/>
      <c r="D1459" s="308"/>
      <c r="F1459" s="308"/>
      <c r="G1459" s="308"/>
      <c r="I1459" s="308"/>
      <c r="J1459" s="308"/>
      <c r="L1459" s="308"/>
      <c r="M1459" s="308"/>
      <c r="O1459" s="308"/>
      <c r="P1459" s="308"/>
      <c r="R1459" s="308"/>
      <c r="S1459" s="308"/>
    </row>
    <row r="1460" spans="3:19" x14ac:dyDescent="0.3">
      <c r="C1460" s="60"/>
      <c r="D1460" s="308"/>
      <c r="F1460" s="308"/>
      <c r="G1460" s="308"/>
      <c r="I1460" s="308"/>
      <c r="J1460" s="308"/>
      <c r="L1460" s="308"/>
      <c r="M1460" s="308"/>
      <c r="O1460" s="308"/>
      <c r="P1460" s="308"/>
      <c r="R1460" s="308"/>
      <c r="S1460" s="308"/>
    </row>
    <row r="1461" spans="3:19" x14ac:dyDescent="0.3">
      <c r="C1461" s="60"/>
      <c r="D1461" s="308"/>
      <c r="F1461" s="308"/>
      <c r="G1461" s="308"/>
      <c r="I1461" s="308"/>
      <c r="J1461" s="308"/>
      <c r="L1461" s="308"/>
      <c r="M1461" s="308"/>
      <c r="O1461" s="308"/>
      <c r="P1461" s="308"/>
      <c r="R1461" s="308"/>
      <c r="S1461" s="308"/>
    </row>
    <row r="1462" spans="3:19" x14ac:dyDescent="0.3">
      <c r="C1462" s="60"/>
      <c r="D1462" s="308"/>
      <c r="F1462" s="308"/>
      <c r="G1462" s="308"/>
      <c r="I1462" s="308"/>
      <c r="J1462" s="308"/>
      <c r="L1462" s="308"/>
      <c r="M1462" s="308"/>
      <c r="O1462" s="308"/>
      <c r="P1462" s="308"/>
      <c r="R1462" s="308"/>
      <c r="S1462" s="308"/>
    </row>
    <row r="1463" spans="3:19" x14ac:dyDescent="0.3">
      <c r="C1463" s="60"/>
      <c r="D1463" s="308"/>
      <c r="F1463" s="308"/>
      <c r="G1463" s="308"/>
      <c r="I1463" s="308"/>
      <c r="J1463" s="308"/>
      <c r="L1463" s="308"/>
      <c r="M1463" s="308"/>
      <c r="O1463" s="308"/>
      <c r="P1463" s="308"/>
      <c r="R1463" s="308"/>
      <c r="S1463" s="308"/>
    </row>
    <row r="1464" spans="3:19" x14ac:dyDescent="0.3">
      <c r="C1464" s="60"/>
      <c r="D1464" s="308"/>
      <c r="F1464" s="308"/>
      <c r="G1464" s="308"/>
      <c r="I1464" s="308"/>
      <c r="J1464" s="308"/>
      <c r="L1464" s="308"/>
      <c r="M1464" s="308"/>
      <c r="O1464" s="308"/>
      <c r="P1464" s="308"/>
      <c r="R1464" s="308"/>
      <c r="S1464" s="308"/>
    </row>
    <row r="1465" spans="3:19" x14ac:dyDescent="0.3">
      <c r="C1465" s="60"/>
      <c r="D1465" s="308"/>
      <c r="F1465" s="308"/>
      <c r="G1465" s="308"/>
      <c r="I1465" s="308"/>
      <c r="J1465" s="308"/>
      <c r="L1465" s="308"/>
      <c r="M1465" s="308"/>
      <c r="O1465" s="308"/>
      <c r="P1465" s="308"/>
      <c r="R1465" s="308"/>
      <c r="S1465" s="308"/>
    </row>
    <row r="1466" spans="3:19" x14ac:dyDescent="0.3">
      <c r="C1466" s="60"/>
      <c r="D1466" s="308"/>
      <c r="F1466" s="308"/>
      <c r="G1466" s="308"/>
      <c r="I1466" s="308"/>
      <c r="J1466" s="308"/>
      <c r="L1466" s="308"/>
      <c r="M1466" s="308"/>
      <c r="O1466" s="308"/>
      <c r="P1466" s="308"/>
      <c r="R1466" s="308"/>
      <c r="S1466" s="308"/>
    </row>
    <row r="1467" spans="3:19" x14ac:dyDescent="0.3">
      <c r="C1467" s="60"/>
      <c r="D1467" s="308"/>
      <c r="F1467" s="308"/>
      <c r="G1467" s="308"/>
      <c r="I1467" s="308"/>
      <c r="J1467" s="308"/>
      <c r="L1467" s="308"/>
      <c r="M1467" s="308"/>
      <c r="O1467" s="308"/>
      <c r="P1467" s="308"/>
      <c r="R1467" s="308"/>
      <c r="S1467" s="308"/>
    </row>
    <row r="1468" spans="3:19" x14ac:dyDescent="0.3">
      <c r="C1468" s="60"/>
      <c r="D1468" s="308"/>
      <c r="F1468" s="308"/>
      <c r="G1468" s="308"/>
      <c r="I1468" s="308"/>
      <c r="J1468" s="308"/>
      <c r="L1468" s="308"/>
      <c r="M1468" s="308"/>
      <c r="O1468" s="308"/>
      <c r="P1468" s="308"/>
      <c r="R1468" s="308"/>
      <c r="S1468" s="308"/>
    </row>
    <row r="1469" spans="3:19" x14ac:dyDescent="0.3">
      <c r="C1469" s="60"/>
      <c r="D1469" s="308"/>
      <c r="F1469" s="308"/>
      <c r="G1469" s="308"/>
      <c r="I1469" s="308"/>
      <c r="J1469" s="308"/>
      <c r="L1469" s="308"/>
      <c r="M1469" s="308"/>
      <c r="O1469" s="308"/>
      <c r="P1469" s="308"/>
      <c r="R1469" s="308"/>
      <c r="S1469" s="308"/>
    </row>
    <row r="1470" spans="3:19" x14ac:dyDescent="0.3">
      <c r="C1470" s="60"/>
      <c r="D1470" s="308"/>
      <c r="F1470" s="308"/>
      <c r="G1470" s="308"/>
      <c r="I1470" s="308"/>
      <c r="J1470" s="308"/>
      <c r="L1470" s="308"/>
      <c r="M1470" s="308"/>
      <c r="O1470" s="308"/>
      <c r="P1470" s="308"/>
      <c r="R1470" s="308"/>
      <c r="S1470" s="308"/>
    </row>
    <row r="1471" spans="3:19" x14ac:dyDescent="0.3">
      <c r="C1471" s="60"/>
      <c r="D1471" s="308"/>
      <c r="F1471" s="308"/>
      <c r="G1471" s="308"/>
      <c r="I1471" s="308"/>
      <c r="J1471" s="308"/>
      <c r="L1471" s="308"/>
      <c r="M1471" s="308"/>
      <c r="O1471" s="308"/>
      <c r="P1471" s="308"/>
      <c r="R1471" s="308"/>
      <c r="S1471" s="308"/>
    </row>
    <row r="1472" spans="3:19" x14ac:dyDescent="0.3">
      <c r="C1472" s="60"/>
      <c r="D1472" s="308"/>
      <c r="F1472" s="308"/>
      <c r="G1472" s="308"/>
      <c r="I1472" s="308"/>
      <c r="J1472" s="308"/>
      <c r="L1472" s="308"/>
      <c r="M1472" s="308"/>
      <c r="O1472" s="308"/>
      <c r="P1472" s="308"/>
      <c r="R1472" s="308"/>
      <c r="S1472" s="308"/>
    </row>
    <row r="1473" spans="3:19" x14ac:dyDescent="0.3">
      <c r="C1473" s="60"/>
      <c r="D1473" s="308"/>
      <c r="F1473" s="308"/>
      <c r="G1473" s="308"/>
      <c r="I1473" s="308"/>
      <c r="J1473" s="308"/>
      <c r="L1473" s="308"/>
      <c r="M1473" s="308"/>
      <c r="O1473" s="308"/>
      <c r="P1473" s="308"/>
      <c r="R1473" s="308"/>
      <c r="S1473" s="308"/>
    </row>
    <row r="1474" spans="3:19" x14ac:dyDescent="0.3">
      <c r="C1474" s="60"/>
      <c r="D1474" s="308"/>
      <c r="F1474" s="308"/>
      <c r="G1474" s="308"/>
      <c r="I1474" s="308"/>
      <c r="J1474" s="308"/>
      <c r="L1474" s="308"/>
      <c r="M1474" s="308"/>
      <c r="O1474" s="308"/>
      <c r="P1474" s="308"/>
      <c r="R1474" s="308"/>
      <c r="S1474" s="308"/>
    </row>
    <row r="1475" spans="3:19" x14ac:dyDescent="0.3">
      <c r="C1475" s="60"/>
      <c r="D1475" s="308"/>
      <c r="F1475" s="308"/>
      <c r="G1475" s="308"/>
      <c r="I1475" s="308"/>
      <c r="J1475" s="308"/>
      <c r="L1475" s="308"/>
      <c r="M1475" s="308"/>
      <c r="O1475" s="308"/>
      <c r="P1475" s="308"/>
      <c r="R1475" s="308"/>
      <c r="S1475" s="308"/>
    </row>
    <row r="1476" spans="3:19" x14ac:dyDescent="0.3">
      <c r="C1476" s="60"/>
      <c r="D1476" s="308"/>
      <c r="F1476" s="308"/>
      <c r="G1476" s="308"/>
      <c r="I1476" s="308"/>
      <c r="J1476" s="308"/>
      <c r="L1476" s="308"/>
      <c r="M1476" s="308"/>
      <c r="O1476" s="308"/>
      <c r="P1476" s="308"/>
      <c r="R1476" s="308"/>
      <c r="S1476" s="308"/>
    </row>
    <row r="1477" spans="3:19" x14ac:dyDescent="0.3">
      <c r="C1477" s="60"/>
      <c r="D1477" s="308"/>
      <c r="F1477" s="308"/>
      <c r="G1477" s="308"/>
      <c r="I1477" s="308"/>
      <c r="J1477" s="308"/>
      <c r="L1477" s="308"/>
      <c r="M1477" s="308"/>
      <c r="O1477" s="308"/>
      <c r="P1477" s="308"/>
      <c r="R1477" s="308"/>
      <c r="S1477" s="308"/>
    </row>
    <row r="1478" spans="3:19" x14ac:dyDescent="0.3">
      <c r="C1478" s="60"/>
      <c r="D1478" s="308"/>
      <c r="F1478" s="308"/>
      <c r="G1478" s="308"/>
      <c r="I1478" s="308"/>
      <c r="J1478" s="308"/>
      <c r="L1478" s="308"/>
      <c r="M1478" s="308"/>
      <c r="O1478" s="308"/>
      <c r="P1478" s="308"/>
      <c r="R1478" s="308"/>
      <c r="S1478" s="308"/>
    </row>
    <row r="1479" spans="3:19" x14ac:dyDescent="0.3">
      <c r="C1479" s="60"/>
      <c r="D1479" s="308"/>
      <c r="F1479" s="308"/>
      <c r="G1479" s="308"/>
      <c r="I1479" s="308"/>
      <c r="J1479" s="308"/>
      <c r="L1479" s="308"/>
      <c r="M1479" s="308"/>
      <c r="O1479" s="308"/>
      <c r="P1479" s="308"/>
      <c r="R1479" s="308"/>
      <c r="S1479" s="308"/>
    </row>
    <row r="1480" spans="3:19" x14ac:dyDescent="0.3">
      <c r="C1480" s="60"/>
      <c r="D1480" s="308"/>
      <c r="F1480" s="308"/>
      <c r="G1480" s="308"/>
      <c r="I1480" s="308"/>
      <c r="J1480" s="308"/>
      <c r="L1480" s="308"/>
      <c r="M1480" s="308"/>
      <c r="O1480" s="308"/>
      <c r="P1480" s="308"/>
      <c r="R1480" s="308"/>
      <c r="S1480" s="308"/>
    </row>
    <row r="1481" spans="3:19" x14ac:dyDescent="0.3">
      <c r="C1481" s="60"/>
      <c r="D1481" s="308"/>
      <c r="F1481" s="308"/>
      <c r="G1481" s="308"/>
      <c r="I1481" s="308"/>
      <c r="J1481" s="308"/>
      <c r="L1481" s="308"/>
      <c r="M1481" s="308"/>
      <c r="O1481" s="308"/>
      <c r="P1481" s="308"/>
      <c r="R1481" s="308"/>
      <c r="S1481" s="308"/>
    </row>
    <row r="1482" spans="3:19" x14ac:dyDescent="0.3">
      <c r="C1482" s="60"/>
      <c r="D1482" s="308"/>
      <c r="F1482" s="308"/>
      <c r="G1482" s="308"/>
      <c r="I1482" s="308"/>
      <c r="J1482" s="308"/>
      <c r="L1482" s="308"/>
      <c r="M1482" s="308"/>
      <c r="O1482" s="308"/>
      <c r="P1482" s="308"/>
      <c r="R1482" s="308"/>
      <c r="S1482" s="308"/>
    </row>
    <row r="1483" spans="3:19" x14ac:dyDescent="0.3">
      <c r="C1483" s="60"/>
      <c r="D1483" s="308"/>
      <c r="F1483" s="308"/>
      <c r="G1483" s="308"/>
      <c r="I1483" s="308"/>
      <c r="J1483" s="308"/>
      <c r="L1483" s="308"/>
      <c r="M1483" s="308"/>
      <c r="O1483" s="308"/>
      <c r="P1483" s="308"/>
      <c r="R1483" s="308"/>
      <c r="S1483" s="308"/>
    </row>
    <row r="1484" spans="3:19" x14ac:dyDescent="0.3">
      <c r="C1484" s="60"/>
      <c r="D1484" s="308"/>
      <c r="F1484" s="308"/>
      <c r="G1484" s="308"/>
      <c r="I1484" s="308"/>
      <c r="J1484" s="308"/>
      <c r="L1484" s="308"/>
      <c r="M1484" s="308"/>
      <c r="O1484" s="308"/>
      <c r="P1484" s="308"/>
      <c r="R1484" s="308"/>
      <c r="S1484" s="308"/>
    </row>
    <row r="1485" spans="3:19" x14ac:dyDescent="0.3">
      <c r="C1485" s="60"/>
      <c r="D1485" s="308"/>
      <c r="F1485" s="308"/>
      <c r="G1485" s="308"/>
      <c r="I1485" s="308"/>
      <c r="J1485" s="308"/>
      <c r="L1485" s="308"/>
      <c r="M1485" s="308"/>
      <c r="O1485" s="308"/>
      <c r="P1485" s="308"/>
      <c r="R1485" s="308"/>
      <c r="S1485" s="308"/>
    </row>
    <row r="1486" spans="3:19" x14ac:dyDescent="0.3">
      <c r="C1486" s="60"/>
      <c r="D1486" s="308"/>
      <c r="F1486" s="308"/>
      <c r="G1486" s="308"/>
      <c r="I1486" s="308"/>
      <c r="J1486" s="308"/>
      <c r="L1486" s="308"/>
      <c r="M1486" s="308"/>
      <c r="O1486" s="308"/>
      <c r="P1486" s="308"/>
      <c r="R1486" s="308"/>
      <c r="S1486" s="308"/>
    </row>
    <row r="1487" spans="3:19" x14ac:dyDescent="0.3">
      <c r="C1487" s="60"/>
      <c r="D1487" s="308"/>
      <c r="F1487" s="308"/>
      <c r="G1487" s="308"/>
      <c r="I1487" s="308"/>
      <c r="J1487" s="308"/>
      <c r="L1487" s="308"/>
      <c r="M1487" s="308"/>
      <c r="O1487" s="308"/>
      <c r="P1487" s="308"/>
      <c r="R1487" s="308"/>
      <c r="S1487" s="308"/>
    </row>
    <row r="1488" spans="3:19" x14ac:dyDescent="0.3">
      <c r="C1488" s="60"/>
      <c r="D1488" s="308"/>
      <c r="F1488" s="308"/>
      <c r="G1488" s="308"/>
      <c r="I1488" s="308"/>
      <c r="J1488" s="308"/>
      <c r="L1488" s="308"/>
      <c r="M1488" s="308"/>
      <c r="O1488" s="308"/>
      <c r="P1488" s="308"/>
      <c r="R1488" s="308"/>
      <c r="S1488" s="308"/>
    </row>
    <row r="1489" spans="3:19" x14ac:dyDescent="0.3">
      <c r="C1489" s="60"/>
      <c r="D1489" s="308"/>
      <c r="F1489" s="308"/>
      <c r="G1489" s="308"/>
      <c r="I1489" s="308"/>
      <c r="J1489" s="308"/>
      <c r="L1489" s="308"/>
      <c r="M1489" s="308"/>
      <c r="O1489" s="308"/>
      <c r="P1489" s="308"/>
      <c r="R1489" s="308"/>
      <c r="S1489" s="308"/>
    </row>
    <row r="1490" spans="3:19" x14ac:dyDescent="0.3">
      <c r="C1490" s="60"/>
      <c r="D1490" s="308"/>
      <c r="F1490" s="308"/>
      <c r="G1490" s="308"/>
      <c r="I1490" s="308"/>
      <c r="J1490" s="308"/>
      <c r="L1490" s="308"/>
      <c r="M1490" s="308"/>
      <c r="O1490" s="308"/>
      <c r="P1490" s="308"/>
      <c r="R1490" s="308"/>
      <c r="S1490" s="308"/>
    </row>
    <row r="1491" spans="3:19" x14ac:dyDescent="0.3">
      <c r="C1491" s="60"/>
      <c r="D1491" s="308"/>
      <c r="F1491" s="308"/>
      <c r="G1491" s="308"/>
      <c r="I1491" s="308"/>
      <c r="J1491" s="308"/>
      <c r="L1491" s="308"/>
      <c r="M1491" s="308"/>
      <c r="O1491" s="308"/>
      <c r="P1491" s="308"/>
      <c r="R1491" s="308"/>
      <c r="S1491" s="308"/>
    </row>
    <row r="1492" spans="3:19" x14ac:dyDescent="0.3">
      <c r="C1492" s="60"/>
      <c r="D1492" s="308"/>
      <c r="F1492" s="308"/>
      <c r="G1492" s="308"/>
      <c r="I1492" s="308"/>
      <c r="J1492" s="308"/>
      <c r="L1492" s="308"/>
      <c r="M1492" s="308"/>
      <c r="O1492" s="308"/>
      <c r="P1492" s="308"/>
      <c r="R1492" s="308"/>
      <c r="S1492" s="308"/>
    </row>
    <row r="1493" spans="3:19" x14ac:dyDescent="0.3">
      <c r="C1493" s="60"/>
      <c r="D1493" s="308"/>
      <c r="F1493" s="308"/>
      <c r="G1493" s="308"/>
      <c r="I1493" s="308"/>
      <c r="J1493" s="308"/>
      <c r="L1493" s="308"/>
      <c r="M1493" s="308"/>
      <c r="O1493" s="308"/>
      <c r="P1493" s="308"/>
      <c r="R1493" s="308"/>
      <c r="S1493" s="308"/>
    </row>
    <row r="1494" spans="3:19" x14ac:dyDescent="0.3">
      <c r="C1494" s="60"/>
      <c r="D1494" s="308"/>
      <c r="F1494" s="308"/>
      <c r="G1494" s="308"/>
      <c r="I1494" s="308"/>
      <c r="J1494" s="308"/>
      <c r="L1494" s="308"/>
      <c r="M1494" s="308"/>
      <c r="O1494" s="308"/>
      <c r="P1494" s="308"/>
      <c r="R1494" s="308"/>
      <c r="S1494" s="308"/>
    </row>
    <row r="1495" spans="3:19" x14ac:dyDescent="0.3">
      <c r="C1495" s="60"/>
      <c r="D1495" s="308"/>
      <c r="F1495" s="308"/>
      <c r="G1495" s="308"/>
      <c r="I1495" s="308"/>
      <c r="J1495" s="308"/>
      <c r="L1495" s="308"/>
      <c r="M1495" s="308"/>
      <c r="O1495" s="308"/>
      <c r="P1495" s="308"/>
      <c r="R1495" s="308"/>
      <c r="S1495" s="308"/>
    </row>
    <row r="1496" spans="3:19" x14ac:dyDescent="0.3">
      <c r="C1496" s="60"/>
      <c r="D1496" s="308"/>
      <c r="F1496" s="308"/>
      <c r="G1496" s="308"/>
      <c r="I1496" s="308"/>
      <c r="J1496" s="308"/>
      <c r="L1496" s="308"/>
      <c r="M1496" s="308"/>
      <c r="O1496" s="308"/>
      <c r="P1496" s="308"/>
      <c r="R1496" s="308"/>
      <c r="S1496" s="308"/>
    </row>
    <row r="1497" spans="3:19" x14ac:dyDescent="0.3">
      <c r="C1497" s="60"/>
      <c r="D1497" s="308"/>
      <c r="F1497" s="308"/>
      <c r="G1497" s="308"/>
      <c r="I1497" s="308"/>
      <c r="J1497" s="308"/>
      <c r="L1497" s="308"/>
      <c r="M1497" s="308"/>
      <c r="O1497" s="308"/>
      <c r="P1497" s="308"/>
      <c r="R1497" s="308"/>
      <c r="S1497" s="308"/>
    </row>
    <row r="1498" spans="3:19" x14ac:dyDescent="0.3">
      <c r="C1498" s="60"/>
      <c r="D1498" s="308"/>
      <c r="F1498" s="308"/>
      <c r="G1498" s="308"/>
      <c r="I1498" s="308"/>
      <c r="J1498" s="308"/>
      <c r="L1498" s="308"/>
      <c r="M1498" s="308"/>
      <c r="O1498" s="308"/>
      <c r="P1498" s="308"/>
      <c r="R1498" s="308"/>
      <c r="S1498" s="308"/>
    </row>
    <row r="1499" spans="3:19" x14ac:dyDescent="0.3">
      <c r="C1499" s="60"/>
      <c r="D1499" s="308"/>
      <c r="F1499" s="308"/>
      <c r="G1499" s="308"/>
      <c r="I1499" s="308"/>
      <c r="J1499" s="308"/>
      <c r="L1499" s="308"/>
      <c r="M1499" s="308"/>
      <c r="O1499" s="308"/>
      <c r="P1499" s="308"/>
      <c r="R1499" s="308"/>
      <c r="S1499" s="308"/>
    </row>
    <row r="1500" spans="3:19" x14ac:dyDescent="0.3">
      <c r="C1500" s="60"/>
      <c r="D1500" s="308"/>
      <c r="F1500" s="308"/>
      <c r="G1500" s="308"/>
      <c r="I1500" s="308"/>
      <c r="J1500" s="308"/>
      <c r="L1500" s="308"/>
      <c r="M1500" s="308"/>
      <c r="O1500" s="308"/>
      <c r="P1500" s="308"/>
      <c r="R1500" s="308"/>
      <c r="S1500" s="308"/>
    </row>
    <row r="1501" spans="3:19" x14ac:dyDescent="0.3">
      <c r="C1501" s="60"/>
      <c r="D1501" s="308"/>
      <c r="F1501" s="308"/>
      <c r="G1501" s="308"/>
      <c r="I1501" s="308"/>
      <c r="J1501" s="308"/>
      <c r="L1501" s="308"/>
      <c r="M1501" s="308"/>
      <c r="O1501" s="308"/>
      <c r="P1501" s="308"/>
      <c r="R1501" s="308"/>
      <c r="S1501" s="308"/>
    </row>
    <row r="1502" spans="3:19" x14ac:dyDescent="0.3">
      <c r="C1502" s="60"/>
      <c r="D1502" s="308"/>
      <c r="F1502" s="308"/>
      <c r="G1502" s="308"/>
      <c r="I1502" s="308"/>
      <c r="J1502" s="308"/>
      <c r="L1502" s="308"/>
      <c r="M1502" s="308"/>
      <c r="O1502" s="308"/>
      <c r="P1502" s="308"/>
      <c r="R1502" s="308"/>
      <c r="S1502" s="308"/>
    </row>
    <row r="1503" spans="3:19" x14ac:dyDescent="0.3">
      <c r="C1503" s="60"/>
      <c r="D1503" s="308"/>
      <c r="F1503" s="308"/>
      <c r="G1503" s="308"/>
      <c r="I1503" s="308"/>
      <c r="J1503" s="308"/>
      <c r="L1503" s="308"/>
      <c r="M1503" s="308"/>
      <c r="O1503" s="308"/>
      <c r="P1503" s="308"/>
      <c r="R1503" s="308"/>
      <c r="S1503" s="308"/>
    </row>
    <row r="1504" spans="3:19" x14ac:dyDescent="0.3">
      <c r="C1504" s="60"/>
      <c r="D1504" s="308"/>
      <c r="F1504" s="308"/>
      <c r="G1504" s="308"/>
      <c r="I1504" s="308"/>
      <c r="J1504" s="308"/>
      <c r="L1504" s="308"/>
      <c r="M1504" s="308"/>
      <c r="O1504" s="308"/>
      <c r="P1504" s="308"/>
      <c r="R1504" s="308"/>
      <c r="S1504" s="308"/>
    </row>
    <row r="1505" spans="3:19" x14ac:dyDescent="0.3">
      <c r="C1505" s="60"/>
      <c r="D1505" s="308"/>
      <c r="F1505" s="308"/>
      <c r="G1505" s="308"/>
      <c r="I1505" s="308"/>
      <c r="J1505" s="308"/>
      <c r="L1505" s="308"/>
      <c r="M1505" s="308"/>
      <c r="O1505" s="308"/>
      <c r="P1505" s="308"/>
      <c r="R1505" s="308"/>
      <c r="S1505" s="308"/>
    </row>
    <row r="1506" spans="3:19" x14ac:dyDescent="0.3">
      <c r="C1506" s="60"/>
      <c r="D1506" s="308"/>
      <c r="F1506" s="308"/>
      <c r="G1506" s="308"/>
      <c r="I1506" s="308"/>
      <c r="J1506" s="308"/>
      <c r="L1506" s="308"/>
      <c r="M1506" s="308"/>
      <c r="O1506" s="308"/>
      <c r="P1506" s="308"/>
      <c r="R1506" s="308"/>
      <c r="S1506" s="308"/>
    </row>
    <row r="1507" spans="3:19" x14ac:dyDescent="0.3">
      <c r="C1507" s="60"/>
      <c r="D1507" s="308"/>
      <c r="F1507" s="308"/>
      <c r="G1507" s="308"/>
      <c r="I1507" s="308"/>
      <c r="J1507" s="308"/>
      <c r="L1507" s="308"/>
      <c r="M1507" s="308"/>
      <c r="O1507" s="308"/>
      <c r="P1507" s="308"/>
      <c r="R1507" s="308"/>
      <c r="S1507" s="308"/>
    </row>
    <row r="1508" spans="3:19" x14ac:dyDescent="0.3">
      <c r="C1508" s="60"/>
      <c r="D1508" s="308"/>
      <c r="F1508" s="308"/>
      <c r="G1508" s="308"/>
      <c r="I1508" s="308"/>
      <c r="J1508" s="308"/>
      <c r="L1508" s="308"/>
      <c r="M1508" s="308"/>
      <c r="O1508" s="308"/>
      <c r="P1508" s="308"/>
      <c r="R1508" s="308"/>
      <c r="S1508" s="308"/>
    </row>
    <row r="1509" spans="3:19" x14ac:dyDescent="0.3">
      <c r="C1509" s="60"/>
      <c r="D1509" s="308"/>
      <c r="F1509" s="308"/>
      <c r="G1509" s="308"/>
      <c r="I1509" s="308"/>
      <c r="J1509" s="308"/>
      <c r="L1509" s="308"/>
      <c r="M1509" s="308"/>
      <c r="O1509" s="308"/>
      <c r="P1509" s="308"/>
      <c r="R1509" s="308"/>
      <c r="S1509" s="308"/>
    </row>
    <row r="1510" spans="3:19" x14ac:dyDescent="0.3">
      <c r="C1510" s="60"/>
      <c r="D1510" s="308"/>
      <c r="F1510" s="308"/>
      <c r="G1510" s="308"/>
      <c r="I1510" s="308"/>
      <c r="J1510" s="308"/>
      <c r="L1510" s="308"/>
      <c r="M1510" s="308"/>
      <c r="O1510" s="308"/>
      <c r="P1510" s="308"/>
      <c r="R1510" s="308"/>
      <c r="S1510" s="308"/>
    </row>
    <row r="1511" spans="3:19" x14ac:dyDescent="0.3">
      <c r="C1511" s="60"/>
      <c r="D1511" s="308"/>
      <c r="F1511" s="308"/>
      <c r="G1511" s="308"/>
      <c r="I1511" s="308"/>
      <c r="J1511" s="308"/>
      <c r="L1511" s="308"/>
      <c r="M1511" s="308"/>
      <c r="O1511" s="308"/>
      <c r="P1511" s="308"/>
      <c r="R1511" s="308"/>
      <c r="S1511" s="308"/>
    </row>
    <row r="1512" spans="3:19" x14ac:dyDescent="0.3">
      <c r="C1512" s="60"/>
      <c r="D1512" s="308"/>
      <c r="F1512" s="308"/>
      <c r="G1512" s="308"/>
      <c r="I1512" s="308"/>
      <c r="J1512" s="308"/>
      <c r="L1512" s="308"/>
      <c r="M1512" s="308"/>
      <c r="O1512" s="308"/>
      <c r="P1512" s="308"/>
      <c r="R1512" s="308"/>
      <c r="S1512" s="308"/>
    </row>
    <row r="1513" spans="3:19" x14ac:dyDescent="0.3">
      <c r="C1513" s="60"/>
      <c r="D1513" s="308"/>
      <c r="F1513" s="308"/>
      <c r="G1513" s="308"/>
      <c r="I1513" s="308"/>
      <c r="J1513" s="308"/>
      <c r="L1513" s="308"/>
      <c r="M1513" s="308"/>
      <c r="O1513" s="308"/>
      <c r="P1513" s="308"/>
      <c r="R1513" s="308"/>
      <c r="S1513" s="308"/>
    </row>
    <row r="1514" spans="3:19" x14ac:dyDescent="0.3">
      <c r="C1514" s="60"/>
      <c r="D1514" s="308"/>
      <c r="F1514" s="308"/>
      <c r="G1514" s="308"/>
      <c r="I1514" s="308"/>
      <c r="J1514" s="308"/>
      <c r="L1514" s="308"/>
      <c r="M1514" s="308"/>
      <c r="O1514" s="308"/>
      <c r="P1514" s="308"/>
      <c r="R1514" s="308"/>
      <c r="S1514" s="308"/>
    </row>
    <row r="1515" spans="3:19" x14ac:dyDescent="0.3">
      <c r="C1515" s="60"/>
      <c r="D1515" s="308"/>
      <c r="F1515" s="308"/>
      <c r="G1515" s="308"/>
      <c r="I1515" s="308"/>
      <c r="J1515" s="308"/>
      <c r="L1515" s="308"/>
      <c r="M1515" s="308"/>
      <c r="O1515" s="308"/>
      <c r="P1515" s="308"/>
      <c r="R1515" s="308"/>
      <c r="S1515" s="308"/>
    </row>
    <row r="1516" spans="3:19" x14ac:dyDescent="0.3">
      <c r="C1516" s="60"/>
      <c r="D1516" s="308"/>
      <c r="F1516" s="308"/>
      <c r="G1516" s="308"/>
      <c r="I1516" s="308"/>
      <c r="J1516" s="308"/>
      <c r="L1516" s="308"/>
      <c r="M1516" s="308"/>
      <c r="O1516" s="308"/>
      <c r="P1516" s="308"/>
      <c r="R1516" s="308"/>
      <c r="S1516" s="308"/>
    </row>
    <row r="1517" spans="3:19" x14ac:dyDescent="0.3">
      <c r="C1517" s="60"/>
      <c r="D1517" s="308"/>
      <c r="F1517" s="308"/>
      <c r="G1517" s="308"/>
      <c r="I1517" s="308"/>
      <c r="J1517" s="308"/>
      <c r="L1517" s="308"/>
      <c r="M1517" s="308"/>
      <c r="O1517" s="308"/>
      <c r="P1517" s="308"/>
      <c r="R1517" s="308"/>
      <c r="S1517" s="308"/>
    </row>
    <row r="1518" spans="3:19" x14ac:dyDescent="0.3">
      <c r="C1518" s="60"/>
      <c r="D1518" s="308"/>
      <c r="F1518" s="308"/>
      <c r="G1518" s="308"/>
      <c r="I1518" s="308"/>
      <c r="J1518" s="308"/>
      <c r="L1518" s="308"/>
      <c r="M1518" s="308"/>
      <c r="O1518" s="308"/>
      <c r="P1518" s="308"/>
      <c r="R1518" s="308"/>
      <c r="S1518" s="308"/>
    </row>
    <row r="1519" spans="3:19" x14ac:dyDescent="0.3">
      <c r="C1519" s="60"/>
      <c r="D1519" s="308"/>
      <c r="F1519" s="308"/>
      <c r="G1519" s="308"/>
      <c r="I1519" s="308"/>
      <c r="J1519" s="308"/>
      <c r="L1519" s="308"/>
      <c r="M1519" s="308"/>
      <c r="O1519" s="308"/>
      <c r="P1519" s="308"/>
      <c r="R1519" s="308"/>
      <c r="S1519" s="308"/>
    </row>
    <row r="1520" spans="3:19" x14ac:dyDescent="0.3">
      <c r="C1520" s="60"/>
      <c r="D1520" s="308"/>
      <c r="F1520" s="308"/>
      <c r="G1520" s="308"/>
      <c r="I1520" s="308"/>
      <c r="J1520" s="308"/>
      <c r="L1520" s="308"/>
      <c r="M1520" s="308"/>
      <c r="O1520" s="308"/>
      <c r="P1520" s="308"/>
      <c r="R1520" s="308"/>
      <c r="S1520" s="308"/>
    </row>
    <row r="1521" spans="3:19" x14ac:dyDescent="0.3">
      <c r="C1521" s="60"/>
      <c r="D1521" s="308"/>
      <c r="F1521" s="308"/>
      <c r="G1521" s="308"/>
      <c r="I1521" s="308"/>
      <c r="J1521" s="308"/>
      <c r="L1521" s="308"/>
      <c r="M1521" s="308"/>
      <c r="O1521" s="308"/>
      <c r="P1521" s="308"/>
      <c r="R1521" s="308"/>
      <c r="S1521" s="308"/>
    </row>
    <row r="1522" spans="3:19" x14ac:dyDescent="0.3">
      <c r="C1522" s="60"/>
      <c r="D1522" s="308"/>
      <c r="F1522" s="308"/>
      <c r="G1522" s="308"/>
      <c r="I1522" s="308"/>
      <c r="J1522" s="308"/>
      <c r="L1522" s="308"/>
      <c r="M1522" s="308"/>
      <c r="O1522" s="308"/>
      <c r="P1522" s="308"/>
      <c r="R1522" s="308"/>
      <c r="S1522" s="308"/>
    </row>
    <row r="1523" spans="3:19" x14ac:dyDescent="0.3">
      <c r="C1523" s="60"/>
      <c r="D1523" s="308"/>
      <c r="F1523" s="308"/>
      <c r="G1523" s="308"/>
      <c r="I1523" s="308"/>
      <c r="J1523" s="308"/>
      <c r="L1523" s="308"/>
      <c r="M1523" s="308"/>
      <c r="O1523" s="308"/>
      <c r="P1523" s="308"/>
      <c r="R1523" s="308"/>
      <c r="S1523" s="308"/>
    </row>
    <row r="1524" spans="3:19" x14ac:dyDescent="0.3">
      <c r="C1524" s="60"/>
      <c r="D1524" s="308"/>
      <c r="F1524" s="308"/>
      <c r="G1524" s="308"/>
      <c r="I1524" s="308"/>
      <c r="J1524" s="308"/>
      <c r="L1524" s="308"/>
      <c r="M1524" s="308"/>
      <c r="O1524" s="308"/>
      <c r="P1524" s="308"/>
      <c r="R1524" s="308"/>
      <c r="S1524" s="308"/>
    </row>
    <row r="1525" spans="3:19" x14ac:dyDescent="0.3">
      <c r="C1525" s="60"/>
      <c r="D1525" s="308"/>
      <c r="F1525" s="308"/>
      <c r="G1525" s="308"/>
      <c r="I1525" s="308"/>
      <c r="J1525" s="308"/>
      <c r="L1525" s="308"/>
      <c r="M1525" s="308"/>
      <c r="O1525" s="308"/>
      <c r="P1525" s="308"/>
      <c r="R1525" s="308"/>
      <c r="S1525" s="308"/>
    </row>
    <row r="1526" spans="3:19" x14ac:dyDescent="0.3">
      <c r="C1526" s="60"/>
      <c r="D1526" s="308"/>
      <c r="F1526" s="308"/>
      <c r="G1526" s="308"/>
      <c r="I1526" s="308"/>
      <c r="J1526" s="308"/>
      <c r="L1526" s="308"/>
      <c r="M1526" s="308"/>
      <c r="O1526" s="308"/>
      <c r="P1526" s="308"/>
      <c r="R1526" s="308"/>
      <c r="S1526" s="308"/>
    </row>
    <row r="1527" spans="3:19" x14ac:dyDescent="0.3">
      <c r="C1527" s="60"/>
      <c r="D1527" s="308"/>
      <c r="F1527" s="308"/>
      <c r="G1527" s="308"/>
      <c r="I1527" s="308"/>
      <c r="J1527" s="308"/>
      <c r="L1527" s="308"/>
      <c r="M1527" s="308"/>
      <c r="O1527" s="308"/>
      <c r="P1527" s="308"/>
      <c r="R1527" s="308"/>
      <c r="S1527" s="308"/>
    </row>
    <row r="1528" spans="3:19" x14ac:dyDescent="0.3">
      <c r="C1528" s="60"/>
      <c r="D1528" s="308"/>
      <c r="F1528" s="308"/>
      <c r="G1528" s="308"/>
      <c r="I1528" s="308"/>
      <c r="J1528" s="308"/>
      <c r="L1528" s="308"/>
      <c r="M1528" s="308"/>
      <c r="O1528" s="308"/>
      <c r="P1528" s="308"/>
      <c r="R1528" s="308"/>
      <c r="S1528" s="308"/>
    </row>
    <row r="1529" spans="3:19" x14ac:dyDescent="0.3">
      <c r="C1529" s="60"/>
      <c r="D1529" s="308"/>
      <c r="F1529" s="308"/>
      <c r="G1529" s="308"/>
      <c r="I1529" s="308"/>
      <c r="J1529" s="308"/>
      <c r="L1529" s="308"/>
      <c r="M1529" s="308"/>
      <c r="O1529" s="308"/>
      <c r="P1529" s="308"/>
      <c r="R1529" s="308"/>
      <c r="S1529" s="308"/>
    </row>
    <row r="1530" spans="3:19" x14ac:dyDescent="0.3">
      <c r="C1530" s="60"/>
      <c r="D1530" s="308"/>
      <c r="F1530" s="308"/>
      <c r="G1530" s="308"/>
      <c r="I1530" s="308"/>
      <c r="J1530" s="308"/>
      <c r="L1530" s="308"/>
      <c r="M1530" s="308"/>
      <c r="O1530" s="308"/>
      <c r="P1530" s="308"/>
      <c r="R1530" s="308"/>
      <c r="S1530" s="308"/>
    </row>
    <row r="1531" spans="3:19" x14ac:dyDescent="0.3">
      <c r="C1531" s="60"/>
      <c r="D1531" s="308"/>
      <c r="F1531" s="308"/>
      <c r="G1531" s="308"/>
      <c r="I1531" s="308"/>
      <c r="J1531" s="308"/>
      <c r="L1531" s="308"/>
      <c r="M1531" s="308"/>
      <c r="O1531" s="308"/>
      <c r="P1531" s="308"/>
      <c r="R1531" s="308"/>
      <c r="S1531" s="308"/>
    </row>
    <row r="1532" spans="3:19" x14ac:dyDescent="0.3">
      <c r="C1532" s="60"/>
      <c r="D1532" s="308"/>
      <c r="F1532" s="308"/>
      <c r="G1532" s="308"/>
      <c r="I1532" s="308"/>
      <c r="J1532" s="308"/>
      <c r="L1532" s="308"/>
      <c r="M1532" s="308"/>
      <c r="O1532" s="308"/>
      <c r="P1532" s="308"/>
      <c r="R1532" s="308"/>
      <c r="S1532" s="308"/>
    </row>
    <row r="1533" spans="3:19" x14ac:dyDescent="0.3">
      <c r="C1533" s="60"/>
      <c r="D1533" s="308"/>
      <c r="F1533" s="308"/>
      <c r="G1533" s="308"/>
      <c r="I1533" s="308"/>
      <c r="J1533" s="308"/>
      <c r="L1533" s="308"/>
      <c r="M1533" s="308"/>
      <c r="O1533" s="308"/>
      <c r="P1533" s="308"/>
      <c r="R1533" s="308"/>
      <c r="S1533" s="308"/>
    </row>
    <row r="1534" spans="3:19" x14ac:dyDescent="0.3">
      <c r="C1534" s="60"/>
      <c r="D1534" s="308"/>
      <c r="F1534" s="308"/>
      <c r="G1534" s="308"/>
      <c r="I1534" s="308"/>
      <c r="J1534" s="308"/>
      <c r="L1534" s="308"/>
      <c r="M1534" s="308"/>
      <c r="O1534" s="308"/>
      <c r="P1534" s="308"/>
      <c r="R1534" s="308"/>
      <c r="S1534" s="308"/>
    </row>
    <row r="1535" spans="3:19" x14ac:dyDescent="0.3">
      <c r="C1535" s="60"/>
      <c r="D1535" s="308"/>
      <c r="F1535" s="308"/>
      <c r="G1535" s="308"/>
      <c r="I1535" s="308"/>
      <c r="J1535" s="308"/>
      <c r="L1535" s="308"/>
      <c r="M1535" s="308"/>
      <c r="O1535" s="308"/>
      <c r="P1535" s="308"/>
      <c r="R1535" s="308"/>
      <c r="S1535" s="308"/>
    </row>
    <row r="1536" spans="3:19" x14ac:dyDescent="0.3">
      <c r="C1536" s="60"/>
      <c r="D1536" s="308"/>
      <c r="F1536" s="308"/>
      <c r="G1536" s="308"/>
      <c r="I1536" s="308"/>
      <c r="J1536" s="308"/>
      <c r="L1536" s="308"/>
      <c r="M1536" s="308"/>
      <c r="O1536" s="308"/>
      <c r="P1536" s="308"/>
      <c r="R1536" s="308"/>
      <c r="S1536" s="308"/>
    </row>
    <row r="1537" spans="3:19" x14ac:dyDescent="0.3">
      <c r="C1537" s="60"/>
      <c r="D1537" s="308"/>
      <c r="F1537" s="308"/>
      <c r="G1537" s="308"/>
      <c r="I1537" s="308"/>
      <c r="J1537" s="308"/>
      <c r="L1537" s="308"/>
      <c r="M1537" s="308"/>
      <c r="O1537" s="308"/>
      <c r="P1537" s="308"/>
      <c r="R1537" s="308"/>
      <c r="S1537" s="308"/>
    </row>
    <row r="1538" spans="3:19" x14ac:dyDescent="0.3">
      <c r="C1538" s="60"/>
      <c r="D1538" s="308"/>
      <c r="F1538" s="308"/>
      <c r="G1538" s="308"/>
      <c r="I1538" s="308"/>
      <c r="J1538" s="308"/>
      <c r="L1538" s="308"/>
      <c r="M1538" s="308"/>
      <c r="O1538" s="308"/>
      <c r="P1538" s="308"/>
      <c r="R1538" s="308"/>
      <c r="S1538" s="308"/>
    </row>
    <row r="1539" spans="3:19" x14ac:dyDescent="0.3">
      <c r="C1539" s="60"/>
      <c r="D1539" s="308"/>
      <c r="F1539" s="308"/>
      <c r="G1539" s="308"/>
      <c r="I1539" s="308"/>
      <c r="J1539" s="308"/>
      <c r="L1539" s="308"/>
      <c r="M1539" s="308"/>
      <c r="O1539" s="308"/>
      <c r="P1539" s="308"/>
      <c r="R1539" s="308"/>
      <c r="S1539" s="308"/>
    </row>
    <row r="1540" spans="3:19" x14ac:dyDescent="0.3">
      <c r="C1540" s="60"/>
      <c r="D1540" s="308"/>
      <c r="F1540" s="308"/>
      <c r="G1540" s="308"/>
      <c r="I1540" s="308"/>
      <c r="J1540" s="308"/>
      <c r="L1540" s="308"/>
      <c r="M1540" s="308"/>
      <c r="O1540" s="308"/>
      <c r="P1540" s="308"/>
      <c r="R1540" s="308"/>
      <c r="S1540" s="308"/>
    </row>
    <row r="1541" spans="3:19" x14ac:dyDescent="0.3">
      <c r="C1541" s="60"/>
      <c r="D1541" s="308"/>
      <c r="F1541" s="308"/>
      <c r="G1541" s="308"/>
      <c r="I1541" s="308"/>
      <c r="J1541" s="308"/>
      <c r="L1541" s="308"/>
      <c r="M1541" s="308"/>
      <c r="O1541" s="308"/>
      <c r="P1541" s="308"/>
      <c r="R1541" s="308"/>
      <c r="S1541" s="308"/>
    </row>
    <row r="1542" spans="3:19" x14ac:dyDescent="0.3">
      <c r="C1542" s="60"/>
      <c r="D1542" s="308"/>
      <c r="F1542" s="308"/>
      <c r="G1542" s="308"/>
      <c r="I1542" s="308"/>
      <c r="J1542" s="308"/>
      <c r="L1542" s="308"/>
      <c r="M1542" s="308"/>
      <c r="O1542" s="308"/>
      <c r="P1542" s="308"/>
      <c r="R1542" s="308"/>
      <c r="S1542" s="308"/>
    </row>
    <row r="1543" spans="3:19" x14ac:dyDescent="0.3">
      <c r="C1543" s="60"/>
      <c r="D1543" s="308"/>
      <c r="F1543" s="308"/>
      <c r="G1543" s="308"/>
      <c r="I1543" s="308"/>
      <c r="J1543" s="308"/>
      <c r="L1543" s="308"/>
      <c r="M1543" s="308"/>
      <c r="O1543" s="308"/>
      <c r="P1543" s="308"/>
      <c r="R1543" s="308"/>
      <c r="S1543" s="308"/>
    </row>
    <row r="1544" spans="3:19" x14ac:dyDescent="0.3">
      <c r="C1544" s="60"/>
      <c r="D1544" s="308"/>
      <c r="F1544" s="308"/>
      <c r="G1544" s="308"/>
      <c r="I1544" s="308"/>
      <c r="J1544" s="308"/>
      <c r="L1544" s="308"/>
      <c r="M1544" s="308"/>
      <c r="O1544" s="308"/>
      <c r="P1544" s="308"/>
      <c r="R1544" s="308"/>
      <c r="S1544" s="308"/>
    </row>
    <row r="1545" spans="3:19" x14ac:dyDescent="0.3">
      <c r="C1545" s="60"/>
      <c r="D1545" s="308"/>
      <c r="F1545" s="308"/>
      <c r="G1545" s="308"/>
      <c r="I1545" s="308"/>
      <c r="J1545" s="308"/>
      <c r="L1545" s="308"/>
      <c r="M1545" s="308"/>
      <c r="O1545" s="308"/>
      <c r="P1545" s="308"/>
      <c r="R1545" s="308"/>
      <c r="S1545" s="308"/>
    </row>
    <row r="1546" spans="3:19" x14ac:dyDescent="0.3">
      <c r="C1546" s="60"/>
      <c r="D1546" s="308"/>
      <c r="F1546" s="308"/>
      <c r="G1546" s="308"/>
      <c r="I1546" s="308"/>
      <c r="J1546" s="308"/>
      <c r="L1546" s="308"/>
      <c r="M1546" s="308"/>
      <c r="O1546" s="308"/>
      <c r="P1546" s="308"/>
      <c r="R1546" s="308"/>
      <c r="S1546" s="308"/>
    </row>
    <row r="1547" spans="3:19" x14ac:dyDescent="0.3">
      <c r="C1547" s="60"/>
      <c r="D1547" s="308"/>
      <c r="F1547" s="308"/>
      <c r="G1547" s="308"/>
      <c r="I1547" s="308"/>
      <c r="J1547" s="308"/>
      <c r="L1547" s="308"/>
      <c r="M1547" s="308"/>
      <c r="O1547" s="308"/>
      <c r="P1547" s="308"/>
      <c r="R1547" s="308"/>
      <c r="S1547" s="308"/>
    </row>
    <row r="1548" spans="3:19" x14ac:dyDescent="0.3">
      <c r="C1548" s="60"/>
      <c r="D1548" s="308"/>
      <c r="F1548" s="308"/>
      <c r="G1548" s="308"/>
      <c r="I1548" s="308"/>
      <c r="J1548" s="308"/>
      <c r="L1548" s="308"/>
      <c r="M1548" s="308"/>
      <c r="O1548" s="308"/>
      <c r="P1548" s="308"/>
      <c r="R1548" s="308"/>
      <c r="S1548" s="308"/>
    </row>
    <row r="1549" spans="3:19" x14ac:dyDescent="0.3">
      <c r="C1549" s="60"/>
      <c r="D1549" s="308"/>
      <c r="F1549" s="308"/>
      <c r="G1549" s="308"/>
      <c r="I1549" s="308"/>
      <c r="J1549" s="308"/>
      <c r="L1549" s="308"/>
      <c r="M1549" s="308"/>
      <c r="O1549" s="308"/>
      <c r="P1549" s="308"/>
      <c r="R1549" s="308"/>
      <c r="S1549" s="308"/>
    </row>
    <row r="1550" spans="3:19" x14ac:dyDescent="0.3">
      <c r="C1550" s="60"/>
      <c r="D1550" s="308"/>
      <c r="F1550" s="308"/>
      <c r="G1550" s="308"/>
      <c r="I1550" s="308"/>
      <c r="J1550" s="308"/>
      <c r="L1550" s="308"/>
      <c r="M1550" s="308"/>
      <c r="O1550" s="308"/>
      <c r="P1550" s="308"/>
      <c r="R1550" s="308"/>
      <c r="S1550" s="308"/>
    </row>
    <row r="1551" spans="3:19" x14ac:dyDescent="0.3">
      <c r="C1551" s="60"/>
      <c r="D1551" s="308"/>
      <c r="F1551" s="308"/>
      <c r="G1551" s="308"/>
      <c r="I1551" s="308"/>
      <c r="J1551" s="308"/>
      <c r="L1551" s="308"/>
      <c r="M1551" s="308"/>
      <c r="O1551" s="308"/>
      <c r="P1551" s="308"/>
      <c r="R1551" s="308"/>
      <c r="S1551" s="308"/>
    </row>
    <row r="1552" spans="3:19" x14ac:dyDescent="0.3">
      <c r="C1552" s="60"/>
      <c r="D1552" s="308"/>
      <c r="F1552" s="308"/>
      <c r="G1552" s="308"/>
      <c r="I1552" s="308"/>
      <c r="J1552" s="308"/>
      <c r="L1552" s="308"/>
      <c r="M1552" s="308"/>
      <c r="O1552" s="308"/>
      <c r="P1552" s="308"/>
      <c r="R1552" s="308"/>
      <c r="S1552" s="308"/>
    </row>
    <row r="1553" spans="3:19" x14ac:dyDescent="0.3">
      <c r="C1553" s="60"/>
      <c r="D1553" s="308"/>
      <c r="F1553" s="308"/>
      <c r="G1553" s="308"/>
      <c r="I1553" s="308"/>
      <c r="J1553" s="308"/>
      <c r="L1553" s="308"/>
      <c r="M1553" s="308"/>
      <c r="O1553" s="308"/>
      <c r="P1553" s="308"/>
      <c r="R1553" s="308"/>
      <c r="S1553" s="308"/>
    </row>
    <row r="1554" spans="3:19" x14ac:dyDescent="0.3">
      <c r="C1554" s="60"/>
      <c r="D1554" s="308"/>
      <c r="F1554" s="308"/>
      <c r="G1554" s="308"/>
      <c r="I1554" s="308"/>
      <c r="J1554" s="308"/>
      <c r="L1554" s="308"/>
      <c r="M1554" s="308"/>
      <c r="O1554" s="308"/>
      <c r="P1554" s="308"/>
      <c r="R1554" s="308"/>
      <c r="S1554" s="308"/>
    </row>
    <row r="1555" spans="3:19" x14ac:dyDescent="0.3">
      <c r="C1555" s="60"/>
      <c r="D1555" s="308"/>
      <c r="F1555" s="308"/>
      <c r="G1555" s="308"/>
      <c r="I1555" s="308"/>
      <c r="J1555" s="308"/>
      <c r="L1555" s="308"/>
      <c r="M1555" s="308"/>
      <c r="O1555" s="308"/>
      <c r="P1555" s="308"/>
      <c r="R1555" s="308"/>
      <c r="S1555" s="308"/>
    </row>
    <row r="1556" spans="3:19" x14ac:dyDescent="0.3">
      <c r="C1556" s="60"/>
      <c r="D1556" s="308"/>
      <c r="F1556" s="308"/>
      <c r="G1556" s="308"/>
      <c r="I1556" s="308"/>
      <c r="J1556" s="308"/>
      <c r="L1556" s="308"/>
      <c r="M1556" s="308"/>
      <c r="O1556" s="308"/>
      <c r="P1556" s="308"/>
      <c r="R1556" s="308"/>
      <c r="S1556" s="308"/>
    </row>
    <row r="1557" spans="3:19" x14ac:dyDescent="0.3">
      <c r="C1557" s="60"/>
      <c r="D1557" s="308"/>
      <c r="F1557" s="308"/>
      <c r="G1557" s="308"/>
      <c r="I1557" s="308"/>
      <c r="J1557" s="308"/>
      <c r="L1557" s="308"/>
      <c r="M1557" s="308"/>
      <c r="O1557" s="308"/>
      <c r="P1557" s="308"/>
      <c r="R1557" s="308"/>
      <c r="S1557" s="308"/>
    </row>
    <row r="1558" spans="3:19" x14ac:dyDescent="0.3">
      <c r="C1558" s="60"/>
      <c r="D1558" s="308"/>
      <c r="F1558" s="308"/>
      <c r="G1558" s="308"/>
      <c r="I1558" s="308"/>
      <c r="J1558" s="308"/>
      <c r="L1558" s="308"/>
      <c r="M1558" s="308"/>
      <c r="O1558" s="308"/>
      <c r="P1558" s="308"/>
      <c r="R1558" s="308"/>
      <c r="S1558" s="308"/>
    </row>
    <row r="1559" spans="3:19" x14ac:dyDescent="0.3">
      <c r="C1559" s="60"/>
      <c r="D1559" s="308"/>
      <c r="F1559" s="308"/>
      <c r="G1559" s="308"/>
      <c r="I1559" s="308"/>
      <c r="J1559" s="308"/>
      <c r="L1559" s="308"/>
      <c r="M1559" s="308"/>
      <c r="O1559" s="308"/>
      <c r="P1559" s="308"/>
      <c r="R1559" s="308"/>
      <c r="S1559" s="308"/>
    </row>
    <row r="1560" spans="3:19" x14ac:dyDescent="0.3">
      <c r="C1560" s="60"/>
      <c r="D1560" s="308"/>
      <c r="F1560" s="308"/>
      <c r="G1560" s="308"/>
      <c r="I1560" s="308"/>
      <c r="J1560" s="308"/>
      <c r="L1560" s="308"/>
      <c r="M1560" s="308"/>
      <c r="O1560" s="308"/>
      <c r="P1560" s="308"/>
      <c r="R1560" s="308"/>
      <c r="S1560" s="308"/>
    </row>
    <row r="1561" spans="3:19" x14ac:dyDescent="0.3">
      <c r="C1561" s="60"/>
      <c r="D1561" s="308"/>
      <c r="F1561" s="308"/>
      <c r="G1561" s="308"/>
      <c r="I1561" s="308"/>
      <c r="J1561" s="308"/>
      <c r="L1561" s="308"/>
      <c r="M1561" s="308"/>
      <c r="O1561" s="308"/>
      <c r="P1561" s="308"/>
      <c r="R1561" s="308"/>
      <c r="S1561" s="308"/>
    </row>
    <row r="1562" spans="3:19" x14ac:dyDescent="0.3">
      <c r="C1562" s="60"/>
      <c r="D1562" s="308"/>
      <c r="F1562" s="308"/>
      <c r="G1562" s="308"/>
      <c r="I1562" s="308"/>
      <c r="J1562" s="308"/>
      <c r="L1562" s="308"/>
      <c r="M1562" s="308"/>
      <c r="O1562" s="308"/>
      <c r="P1562" s="308"/>
      <c r="R1562" s="308"/>
      <c r="S1562" s="308"/>
    </row>
    <row r="1563" spans="3:19" x14ac:dyDescent="0.3">
      <c r="C1563" s="60"/>
      <c r="D1563" s="308"/>
      <c r="F1563" s="308"/>
      <c r="G1563" s="308"/>
      <c r="I1563" s="308"/>
      <c r="J1563" s="308"/>
      <c r="L1563" s="308"/>
      <c r="M1563" s="308"/>
      <c r="O1563" s="308"/>
      <c r="P1563" s="308"/>
      <c r="R1563" s="308"/>
      <c r="S1563" s="308"/>
    </row>
    <row r="1564" spans="3:19" x14ac:dyDescent="0.3">
      <c r="C1564" s="60"/>
      <c r="D1564" s="308"/>
      <c r="F1564" s="308"/>
      <c r="G1564" s="308"/>
      <c r="I1564" s="308"/>
      <c r="J1564" s="308"/>
      <c r="L1564" s="308"/>
      <c r="M1564" s="308"/>
      <c r="O1564" s="308"/>
      <c r="P1564" s="308"/>
      <c r="R1564" s="308"/>
      <c r="S1564" s="308"/>
    </row>
    <row r="1565" spans="3:19" x14ac:dyDescent="0.3">
      <c r="C1565" s="60"/>
      <c r="D1565" s="308"/>
      <c r="F1565" s="308"/>
      <c r="G1565" s="308"/>
      <c r="I1565" s="308"/>
      <c r="J1565" s="308"/>
      <c r="L1565" s="308"/>
      <c r="M1565" s="308"/>
      <c r="O1565" s="308"/>
      <c r="P1565" s="308"/>
      <c r="R1565" s="308"/>
      <c r="S1565" s="308"/>
    </row>
    <row r="1566" spans="3:19" x14ac:dyDescent="0.3">
      <c r="C1566" s="60"/>
      <c r="D1566" s="308"/>
      <c r="F1566" s="308"/>
      <c r="G1566" s="308"/>
      <c r="I1566" s="308"/>
      <c r="J1566" s="308"/>
      <c r="L1566" s="308"/>
      <c r="M1566" s="308"/>
      <c r="O1566" s="308"/>
      <c r="P1566" s="308"/>
      <c r="R1566" s="308"/>
      <c r="S1566" s="308"/>
    </row>
    <row r="1567" spans="3:19" x14ac:dyDescent="0.3">
      <c r="C1567" s="60"/>
      <c r="D1567" s="308"/>
      <c r="F1567" s="308"/>
      <c r="G1567" s="308"/>
      <c r="I1567" s="308"/>
      <c r="J1567" s="308"/>
      <c r="L1567" s="308"/>
      <c r="M1567" s="308"/>
      <c r="O1567" s="308"/>
      <c r="P1567" s="308"/>
      <c r="R1567" s="308"/>
      <c r="S1567" s="308"/>
    </row>
    <row r="1568" spans="3:19" x14ac:dyDescent="0.3">
      <c r="C1568" s="60"/>
      <c r="D1568" s="308"/>
      <c r="F1568" s="308"/>
      <c r="G1568" s="308"/>
      <c r="I1568" s="308"/>
      <c r="J1568" s="308"/>
      <c r="L1568" s="308"/>
      <c r="M1568" s="308"/>
      <c r="O1568" s="308"/>
      <c r="P1568" s="308"/>
      <c r="R1568" s="308"/>
      <c r="S1568" s="308"/>
    </row>
    <row r="1569" spans="3:19" x14ac:dyDescent="0.3">
      <c r="C1569" s="60"/>
      <c r="D1569" s="308"/>
      <c r="F1569" s="308"/>
      <c r="G1569" s="308"/>
      <c r="I1569" s="308"/>
      <c r="J1569" s="308"/>
      <c r="L1569" s="308"/>
      <c r="M1569" s="308"/>
      <c r="O1569" s="308"/>
      <c r="P1569" s="308"/>
      <c r="R1569" s="308"/>
      <c r="S1569" s="308"/>
    </row>
    <row r="1570" spans="3:19" x14ac:dyDescent="0.3">
      <c r="C1570" s="60"/>
      <c r="D1570" s="308"/>
      <c r="F1570" s="308"/>
      <c r="G1570" s="308"/>
      <c r="I1570" s="308"/>
      <c r="J1570" s="308"/>
      <c r="L1570" s="308"/>
      <c r="M1570" s="308"/>
      <c r="O1570" s="308"/>
      <c r="P1570" s="308"/>
      <c r="R1570" s="308"/>
      <c r="S1570" s="308"/>
    </row>
    <row r="1571" spans="3:19" x14ac:dyDescent="0.3">
      <c r="C1571" s="60"/>
      <c r="D1571" s="308"/>
      <c r="F1571" s="308"/>
      <c r="G1571" s="308"/>
      <c r="I1571" s="308"/>
      <c r="J1571" s="308"/>
      <c r="L1571" s="308"/>
      <c r="M1571" s="308"/>
      <c r="O1571" s="308"/>
      <c r="P1571" s="308"/>
      <c r="R1571" s="308"/>
      <c r="S1571" s="308"/>
    </row>
    <row r="1572" spans="3:19" x14ac:dyDescent="0.3">
      <c r="C1572" s="60"/>
      <c r="D1572" s="308"/>
      <c r="F1572" s="308"/>
      <c r="G1572" s="308"/>
      <c r="I1572" s="308"/>
      <c r="J1572" s="308"/>
      <c r="L1572" s="308"/>
      <c r="M1572" s="308"/>
      <c r="O1572" s="308"/>
      <c r="P1572" s="308"/>
      <c r="R1572" s="308"/>
      <c r="S1572" s="308"/>
    </row>
    <row r="1573" spans="3:19" x14ac:dyDescent="0.3">
      <c r="C1573" s="60"/>
      <c r="D1573" s="308"/>
      <c r="F1573" s="308"/>
      <c r="G1573" s="308"/>
      <c r="I1573" s="308"/>
      <c r="J1573" s="308"/>
      <c r="L1573" s="308"/>
      <c r="M1573" s="308"/>
      <c r="O1573" s="308"/>
      <c r="P1573" s="308"/>
      <c r="R1573" s="308"/>
      <c r="S1573" s="308"/>
    </row>
    <row r="1574" spans="3:19" x14ac:dyDescent="0.3">
      <c r="C1574" s="60"/>
      <c r="D1574" s="308"/>
      <c r="F1574" s="308"/>
      <c r="G1574" s="308"/>
      <c r="I1574" s="308"/>
      <c r="J1574" s="308"/>
      <c r="L1574" s="308"/>
      <c r="M1574" s="308"/>
      <c r="O1574" s="308"/>
      <c r="P1574" s="308"/>
      <c r="R1574" s="308"/>
      <c r="S1574" s="308"/>
    </row>
    <row r="1575" spans="3:19" x14ac:dyDescent="0.3">
      <c r="C1575" s="60"/>
      <c r="D1575" s="308"/>
      <c r="F1575" s="308"/>
      <c r="G1575" s="308"/>
      <c r="I1575" s="308"/>
      <c r="J1575" s="308"/>
      <c r="L1575" s="308"/>
      <c r="M1575" s="308"/>
      <c r="O1575" s="308"/>
      <c r="P1575" s="308"/>
      <c r="R1575" s="308"/>
      <c r="S1575" s="308"/>
    </row>
    <row r="1576" spans="3:19" x14ac:dyDescent="0.3">
      <c r="C1576" s="60"/>
      <c r="D1576" s="308"/>
      <c r="F1576" s="308"/>
      <c r="G1576" s="308"/>
      <c r="I1576" s="308"/>
      <c r="J1576" s="308"/>
      <c r="L1576" s="308"/>
      <c r="M1576" s="308"/>
      <c r="O1576" s="308"/>
      <c r="P1576" s="308"/>
      <c r="R1576" s="308"/>
      <c r="S1576" s="308"/>
    </row>
    <row r="1577" spans="3:19" x14ac:dyDescent="0.3">
      <c r="C1577" s="60"/>
      <c r="D1577" s="308"/>
      <c r="F1577" s="308"/>
      <c r="G1577" s="308"/>
      <c r="I1577" s="308"/>
      <c r="J1577" s="308"/>
      <c r="L1577" s="308"/>
      <c r="M1577" s="308"/>
      <c r="O1577" s="308"/>
      <c r="P1577" s="308"/>
      <c r="R1577" s="308"/>
      <c r="S1577" s="308"/>
    </row>
    <row r="1578" spans="3:19" x14ac:dyDescent="0.3">
      <c r="C1578" s="60"/>
      <c r="D1578" s="308"/>
      <c r="F1578" s="308"/>
      <c r="G1578" s="308"/>
      <c r="I1578" s="308"/>
      <c r="J1578" s="308"/>
      <c r="L1578" s="308"/>
      <c r="M1578" s="308"/>
      <c r="O1578" s="308"/>
      <c r="P1578" s="308"/>
      <c r="R1578" s="308"/>
      <c r="S1578" s="308"/>
    </row>
    <row r="1579" spans="3:19" x14ac:dyDescent="0.3">
      <c r="C1579" s="60"/>
      <c r="D1579" s="308"/>
      <c r="F1579" s="308"/>
      <c r="G1579" s="308"/>
      <c r="I1579" s="308"/>
      <c r="J1579" s="308"/>
      <c r="L1579" s="308"/>
      <c r="M1579" s="308"/>
      <c r="O1579" s="308"/>
      <c r="P1579" s="308"/>
      <c r="R1579" s="308"/>
      <c r="S1579" s="308"/>
    </row>
    <row r="1580" spans="3:19" x14ac:dyDescent="0.3">
      <c r="C1580" s="60"/>
      <c r="D1580" s="308"/>
      <c r="F1580" s="308"/>
      <c r="G1580" s="308"/>
      <c r="I1580" s="308"/>
      <c r="J1580" s="308"/>
      <c r="L1580" s="308"/>
      <c r="M1580" s="308"/>
      <c r="O1580" s="308"/>
      <c r="P1580" s="308"/>
      <c r="R1580" s="308"/>
      <c r="S1580" s="308"/>
    </row>
    <row r="1581" spans="3:19" x14ac:dyDescent="0.3">
      <c r="C1581" s="60"/>
      <c r="D1581" s="308"/>
      <c r="F1581" s="308"/>
      <c r="G1581" s="308"/>
      <c r="I1581" s="308"/>
      <c r="J1581" s="308"/>
      <c r="L1581" s="308"/>
      <c r="M1581" s="308"/>
      <c r="O1581" s="308"/>
      <c r="P1581" s="308"/>
      <c r="R1581" s="308"/>
      <c r="S1581" s="308"/>
    </row>
    <row r="1582" spans="3:19" x14ac:dyDescent="0.3">
      <c r="C1582" s="60"/>
      <c r="D1582" s="308"/>
      <c r="F1582" s="308"/>
      <c r="G1582" s="308"/>
      <c r="I1582" s="308"/>
      <c r="J1582" s="308"/>
      <c r="L1582" s="308"/>
      <c r="M1582" s="308"/>
      <c r="O1582" s="308"/>
      <c r="P1582" s="308"/>
      <c r="R1582" s="308"/>
      <c r="S1582" s="308"/>
    </row>
    <row r="1583" spans="3:19" x14ac:dyDescent="0.3">
      <c r="C1583" s="60"/>
      <c r="D1583" s="308"/>
      <c r="F1583" s="308"/>
      <c r="G1583" s="308"/>
      <c r="I1583" s="308"/>
      <c r="J1583" s="308"/>
      <c r="L1583" s="308"/>
      <c r="M1583" s="308"/>
      <c r="O1583" s="308"/>
      <c r="P1583" s="308"/>
      <c r="R1583" s="308"/>
      <c r="S1583" s="308"/>
    </row>
    <row r="1584" spans="3:19" x14ac:dyDescent="0.3">
      <c r="C1584" s="60"/>
      <c r="D1584" s="308"/>
      <c r="F1584" s="308"/>
      <c r="G1584" s="308"/>
      <c r="I1584" s="308"/>
      <c r="J1584" s="308"/>
      <c r="L1584" s="308"/>
      <c r="M1584" s="308"/>
      <c r="O1584" s="308"/>
      <c r="P1584" s="308"/>
      <c r="R1584" s="308"/>
      <c r="S1584" s="308"/>
    </row>
    <row r="1585" spans="3:19" x14ac:dyDescent="0.3">
      <c r="C1585" s="60"/>
      <c r="D1585" s="308"/>
      <c r="F1585" s="308"/>
      <c r="G1585" s="308"/>
      <c r="I1585" s="308"/>
      <c r="J1585" s="308"/>
      <c r="L1585" s="308"/>
      <c r="M1585" s="308"/>
      <c r="O1585" s="308"/>
      <c r="P1585" s="308"/>
      <c r="R1585" s="308"/>
      <c r="S1585" s="308"/>
    </row>
    <row r="1586" spans="3:19" x14ac:dyDescent="0.3">
      <c r="C1586" s="60"/>
      <c r="D1586" s="308"/>
      <c r="F1586" s="308"/>
      <c r="G1586" s="308"/>
      <c r="I1586" s="308"/>
      <c r="J1586" s="308"/>
      <c r="L1586" s="308"/>
      <c r="M1586" s="308"/>
      <c r="O1586" s="308"/>
      <c r="P1586" s="308"/>
      <c r="R1586" s="308"/>
      <c r="S1586" s="308"/>
    </row>
    <row r="1587" spans="3:19" x14ac:dyDescent="0.3">
      <c r="C1587" s="60"/>
      <c r="D1587" s="308"/>
      <c r="F1587" s="308"/>
      <c r="G1587" s="308"/>
      <c r="I1587" s="308"/>
      <c r="J1587" s="308"/>
      <c r="L1587" s="308"/>
      <c r="M1587" s="308"/>
      <c r="O1587" s="308"/>
      <c r="P1587" s="308"/>
      <c r="R1587" s="308"/>
      <c r="S1587" s="308"/>
    </row>
    <row r="1588" spans="3:19" x14ac:dyDescent="0.3">
      <c r="C1588" s="60"/>
      <c r="D1588" s="308"/>
      <c r="F1588" s="308"/>
      <c r="G1588" s="308"/>
      <c r="I1588" s="308"/>
      <c r="J1588" s="308"/>
      <c r="L1588" s="308"/>
      <c r="M1588" s="308"/>
      <c r="O1588" s="308"/>
      <c r="P1588" s="308"/>
      <c r="R1588" s="308"/>
      <c r="S1588" s="308"/>
    </row>
    <row r="1589" spans="3:19" x14ac:dyDescent="0.3">
      <c r="C1589" s="60"/>
      <c r="D1589" s="308"/>
      <c r="F1589" s="308"/>
      <c r="G1589" s="308"/>
      <c r="I1589" s="308"/>
      <c r="J1589" s="308"/>
      <c r="L1589" s="308"/>
      <c r="M1589" s="308"/>
      <c r="O1589" s="308"/>
      <c r="P1589" s="308"/>
      <c r="R1589" s="308"/>
      <c r="S1589" s="308"/>
    </row>
    <row r="1590" spans="3:19" x14ac:dyDescent="0.3">
      <c r="C1590" s="60"/>
      <c r="D1590" s="308"/>
      <c r="F1590" s="308"/>
      <c r="G1590" s="308"/>
      <c r="I1590" s="308"/>
      <c r="J1590" s="308"/>
      <c r="L1590" s="308"/>
      <c r="M1590" s="308"/>
      <c r="O1590" s="308"/>
      <c r="P1590" s="308"/>
      <c r="R1590" s="308"/>
      <c r="S1590" s="308"/>
    </row>
    <row r="1591" spans="3:19" x14ac:dyDescent="0.3">
      <c r="C1591" s="60"/>
      <c r="D1591" s="308"/>
      <c r="F1591" s="308"/>
      <c r="G1591" s="308"/>
      <c r="I1591" s="308"/>
      <c r="J1591" s="308"/>
      <c r="L1591" s="308"/>
      <c r="M1591" s="308"/>
      <c r="O1591" s="308"/>
      <c r="P1591" s="308"/>
      <c r="R1591" s="308"/>
      <c r="S1591" s="308"/>
    </row>
    <row r="1592" spans="3:19" x14ac:dyDescent="0.3">
      <c r="C1592" s="60"/>
      <c r="D1592" s="308"/>
      <c r="F1592" s="308"/>
      <c r="G1592" s="308"/>
      <c r="I1592" s="308"/>
      <c r="J1592" s="308"/>
      <c r="L1592" s="308"/>
      <c r="M1592" s="308"/>
      <c r="O1592" s="308"/>
      <c r="P1592" s="308"/>
      <c r="R1592" s="308"/>
      <c r="S1592" s="308"/>
    </row>
    <row r="1593" spans="3:19" x14ac:dyDescent="0.3">
      <c r="C1593" s="60"/>
      <c r="D1593" s="308"/>
      <c r="F1593" s="308"/>
      <c r="G1593" s="308"/>
      <c r="I1593" s="308"/>
      <c r="J1593" s="308"/>
      <c r="L1593" s="308"/>
      <c r="M1593" s="308"/>
      <c r="O1593" s="308"/>
      <c r="P1593" s="308"/>
      <c r="R1593" s="308"/>
      <c r="S1593" s="308"/>
    </row>
    <row r="1594" spans="3:19" x14ac:dyDescent="0.3">
      <c r="C1594" s="60"/>
      <c r="D1594" s="308"/>
      <c r="F1594" s="308"/>
      <c r="G1594" s="308"/>
      <c r="I1594" s="308"/>
      <c r="J1594" s="308"/>
      <c r="L1594" s="308"/>
      <c r="M1594" s="308"/>
      <c r="O1594" s="308"/>
      <c r="P1594" s="308"/>
      <c r="R1594" s="308"/>
      <c r="S1594" s="308"/>
    </row>
    <row r="1595" spans="3:19" x14ac:dyDescent="0.3">
      <c r="C1595" s="60"/>
      <c r="D1595" s="308"/>
      <c r="F1595" s="308"/>
      <c r="G1595" s="308"/>
      <c r="I1595" s="308"/>
      <c r="J1595" s="308"/>
      <c r="L1595" s="308"/>
      <c r="M1595" s="308"/>
      <c r="O1595" s="308"/>
      <c r="P1595" s="308"/>
      <c r="R1595" s="308"/>
      <c r="S1595" s="308"/>
    </row>
    <row r="1596" spans="3:19" x14ac:dyDescent="0.3">
      <c r="C1596" s="60"/>
      <c r="D1596" s="308"/>
      <c r="F1596" s="308"/>
      <c r="G1596" s="308"/>
      <c r="I1596" s="308"/>
      <c r="J1596" s="308"/>
      <c r="L1596" s="308"/>
      <c r="M1596" s="308"/>
      <c r="O1596" s="308"/>
      <c r="P1596" s="308"/>
      <c r="R1596" s="308"/>
      <c r="S1596" s="308"/>
    </row>
    <row r="1597" spans="3:19" x14ac:dyDescent="0.3">
      <c r="C1597" s="60"/>
      <c r="D1597" s="308"/>
      <c r="F1597" s="308"/>
      <c r="G1597" s="308"/>
      <c r="I1597" s="308"/>
      <c r="J1597" s="308"/>
      <c r="L1597" s="308"/>
      <c r="M1597" s="308"/>
      <c r="O1597" s="308"/>
      <c r="P1597" s="308"/>
      <c r="R1597" s="308"/>
      <c r="S1597" s="308"/>
    </row>
    <row r="1598" spans="3:19" x14ac:dyDescent="0.3">
      <c r="C1598" s="60"/>
      <c r="D1598" s="308"/>
      <c r="F1598" s="308"/>
      <c r="G1598" s="308"/>
      <c r="I1598" s="308"/>
      <c r="J1598" s="308"/>
      <c r="L1598" s="308"/>
      <c r="M1598" s="308"/>
      <c r="O1598" s="308"/>
      <c r="P1598" s="308"/>
      <c r="R1598" s="308"/>
      <c r="S1598" s="308"/>
    </row>
    <row r="1599" spans="3:19" x14ac:dyDescent="0.3">
      <c r="C1599" s="60"/>
      <c r="D1599" s="308"/>
      <c r="F1599" s="308"/>
      <c r="G1599" s="308"/>
      <c r="I1599" s="308"/>
      <c r="J1599" s="308"/>
      <c r="L1599" s="308"/>
      <c r="M1599" s="308"/>
      <c r="O1599" s="308"/>
      <c r="P1599" s="308"/>
      <c r="R1599" s="308"/>
      <c r="S1599" s="308"/>
    </row>
    <row r="1600" spans="3:19" x14ac:dyDescent="0.3">
      <c r="C1600" s="60"/>
      <c r="D1600" s="308"/>
      <c r="F1600" s="308"/>
      <c r="G1600" s="308"/>
      <c r="I1600" s="308"/>
      <c r="J1600" s="308"/>
      <c r="L1600" s="308"/>
      <c r="M1600" s="308"/>
      <c r="O1600" s="308"/>
      <c r="P1600" s="308"/>
      <c r="R1600" s="308"/>
      <c r="S1600" s="308"/>
    </row>
    <row r="1601" spans="3:19" x14ac:dyDescent="0.3">
      <c r="C1601" s="60"/>
      <c r="D1601" s="308"/>
      <c r="F1601" s="308"/>
      <c r="G1601" s="308"/>
      <c r="I1601" s="308"/>
      <c r="J1601" s="308"/>
      <c r="L1601" s="308"/>
      <c r="M1601" s="308"/>
      <c r="O1601" s="308"/>
      <c r="P1601" s="308"/>
      <c r="R1601" s="308"/>
      <c r="S1601" s="308"/>
    </row>
    <row r="1602" spans="3:19" x14ac:dyDescent="0.3">
      <c r="C1602" s="60"/>
      <c r="D1602" s="308"/>
      <c r="F1602" s="308"/>
      <c r="G1602" s="308"/>
      <c r="I1602" s="308"/>
      <c r="J1602" s="308"/>
      <c r="L1602" s="308"/>
      <c r="M1602" s="308"/>
      <c r="O1602" s="308"/>
      <c r="P1602" s="308"/>
      <c r="R1602" s="308"/>
      <c r="S1602" s="308"/>
    </row>
    <row r="1603" spans="3:19" x14ac:dyDescent="0.3">
      <c r="C1603" s="60"/>
      <c r="D1603" s="308"/>
      <c r="F1603" s="308"/>
      <c r="G1603" s="308"/>
      <c r="I1603" s="308"/>
      <c r="J1603" s="308"/>
      <c r="L1603" s="308"/>
      <c r="M1603" s="308"/>
      <c r="O1603" s="308"/>
      <c r="P1603" s="308"/>
      <c r="R1603" s="308"/>
      <c r="S1603" s="308"/>
    </row>
    <row r="1604" spans="3:19" x14ac:dyDescent="0.3">
      <c r="C1604" s="60"/>
      <c r="D1604" s="308"/>
      <c r="F1604" s="308"/>
      <c r="G1604" s="308"/>
      <c r="I1604" s="308"/>
      <c r="J1604" s="308"/>
      <c r="L1604" s="308"/>
      <c r="M1604" s="308"/>
      <c r="O1604" s="308"/>
      <c r="P1604" s="308"/>
      <c r="R1604" s="308"/>
      <c r="S1604" s="308"/>
    </row>
    <row r="1605" spans="3:19" x14ac:dyDescent="0.3">
      <c r="C1605" s="60"/>
      <c r="D1605" s="308"/>
      <c r="F1605" s="308"/>
      <c r="G1605" s="308"/>
      <c r="I1605" s="308"/>
      <c r="J1605" s="308"/>
      <c r="L1605" s="308"/>
      <c r="M1605" s="308"/>
      <c r="O1605" s="308"/>
      <c r="P1605" s="308"/>
      <c r="R1605" s="308"/>
      <c r="S1605" s="308"/>
    </row>
    <row r="1606" spans="3:19" x14ac:dyDescent="0.3">
      <c r="C1606" s="60"/>
      <c r="D1606" s="308"/>
      <c r="F1606" s="308"/>
      <c r="G1606" s="308"/>
      <c r="I1606" s="308"/>
      <c r="J1606" s="308"/>
      <c r="L1606" s="308"/>
      <c r="M1606" s="308"/>
      <c r="O1606" s="308"/>
      <c r="P1606" s="308"/>
      <c r="R1606" s="308"/>
      <c r="S1606" s="308"/>
    </row>
    <row r="1607" spans="3:19" x14ac:dyDescent="0.3">
      <c r="C1607" s="60"/>
      <c r="D1607" s="308"/>
      <c r="F1607" s="308"/>
      <c r="G1607" s="308"/>
      <c r="I1607" s="308"/>
      <c r="J1607" s="308"/>
      <c r="L1607" s="308"/>
      <c r="M1607" s="308"/>
      <c r="O1607" s="308"/>
      <c r="P1607" s="308"/>
      <c r="R1607" s="308"/>
      <c r="S1607" s="308"/>
    </row>
    <row r="1608" spans="3:19" x14ac:dyDescent="0.3">
      <c r="C1608" s="60"/>
      <c r="D1608" s="308"/>
      <c r="F1608" s="308"/>
      <c r="G1608" s="308"/>
      <c r="I1608" s="308"/>
      <c r="J1608" s="308"/>
      <c r="L1608" s="308"/>
      <c r="M1608" s="308"/>
      <c r="O1608" s="308"/>
      <c r="P1608" s="308"/>
      <c r="R1608" s="308"/>
      <c r="S1608" s="308"/>
    </row>
    <row r="1609" spans="3:19" x14ac:dyDescent="0.3">
      <c r="C1609" s="60"/>
      <c r="D1609" s="308"/>
      <c r="F1609" s="308"/>
      <c r="G1609" s="308"/>
      <c r="I1609" s="308"/>
      <c r="J1609" s="308"/>
      <c r="L1609" s="308"/>
      <c r="M1609" s="308"/>
      <c r="O1609" s="308"/>
      <c r="P1609" s="308"/>
      <c r="R1609" s="308"/>
      <c r="S1609" s="308"/>
    </row>
    <row r="1610" spans="3:19" x14ac:dyDescent="0.3">
      <c r="C1610" s="60"/>
      <c r="D1610" s="308"/>
      <c r="F1610" s="308"/>
      <c r="G1610" s="308"/>
      <c r="I1610" s="308"/>
      <c r="J1610" s="308"/>
      <c r="L1610" s="308"/>
      <c r="M1610" s="308"/>
      <c r="O1610" s="308"/>
      <c r="P1610" s="308"/>
      <c r="R1610" s="308"/>
      <c r="S1610" s="308"/>
    </row>
    <row r="1611" spans="3:19" x14ac:dyDescent="0.3">
      <c r="C1611" s="60"/>
      <c r="D1611" s="308"/>
      <c r="F1611" s="308"/>
      <c r="G1611" s="308"/>
      <c r="I1611" s="308"/>
      <c r="J1611" s="308"/>
      <c r="L1611" s="308"/>
      <c r="M1611" s="308"/>
      <c r="O1611" s="308"/>
      <c r="P1611" s="308"/>
      <c r="R1611" s="308"/>
      <c r="S1611" s="308"/>
    </row>
    <row r="1612" spans="3:19" x14ac:dyDescent="0.3">
      <c r="C1612" s="60"/>
      <c r="D1612" s="308"/>
      <c r="F1612" s="308"/>
      <c r="G1612" s="308"/>
      <c r="I1612" s="308"/>
      <c r="J1612" s="308"/>
      <c r="L1612" s="308"/>
      <c r="M1612" s="308"/>
      <c r="O1612" s="308"/>
      <c r="P1612" s="308"/>
      <c r="R1612" s="308"/>
      <c r="S1612" s="308"/>
    </row>
    <row r="1613" spans="3:19" x14ac:dyDescent="0.3">
      <c r="C1613" s="60"/>
      <c r="D1613" s="308"/>
      <c r="F1613" s="308"/>
      <c r="G1613" s="308"/>
      <c r="I1613" s="308"/>
      <c r="J1613" s="308"/>
      <c r="L1613" s="308"/>
      <c r="M1613" s="308"/>
      <c r="O1613" s="308"/>
      <c r="P1613" s="308"/>
      <c r="R1613" s="308"/>
      <c r="S1613" s="308"/>
    </row>
    <row r="1614" spans="3:19" x14ac:dyDescent="0.3">
      <c r="C1614" s="60"/>
      <c r="D1614" s="308"/>
      <c r="F1614" s="308"/>
      <c r="G1614" s="308"/>
      <c r="I1614" s="308"/>
      <c r="J1614" s="308"/>
      <c r="L1614" s="308"/>
      <c r="M1614" s="308"/>
      <c r="O1614" s="308"/>
      <c r="P1614" s="308"/>
      <c r="R1614" s="308"/>
      <c r="S1614" s="308"/>
    </row>
    <row r="1615" spans="3:19" x14ac:dyDescent="0.3">
      <c r="C1615" s="60"/>
      <c r="D1615" s="308"/>
      <c r="F1615" s="308"/>
      <c r="G1615" s="308"/>
      <c r="I1615" s="308"/>
      <c r="J1615" s="308"/>
      <c r="L1615" s="308"/>
      <c r="M1615" s="308"/>
      <c r="O1615" s="308"/>
      <c r="P1615" s="308"/>
      <c r="R1615" s="308"/>
      <c r="S1615" s="308"/>
    </row>
    <row r="1616" spans="3:19" x14ac:dyDescent="0.3">
      <c r="C1616" s="60"/>
      <c r="D1616" s="308"/>
      <c r="F1616" s="308"/>
      <c r="G1616" s="308"/>
      <c r="I1616" s="308"/>
      <c r="J1616" s="308"/>
      <c r="L1616" s="308"/>
      <c r="M1616" s="308"/>
      <c r="O1616" s="308"/>
      <c r="P1616" s="308"/>
      <c r="R1616" s="308"/>
      <c r="S1616" s="308"/>
    </row>
    <row r="1617" spans="3:19" x14ac:dyDescent="0.3">
      <c r="C1617" s="60"/>
      <c r="D1617" s="308"/>
      <c r="F1617" s="308"/>
      <c r="G1617" s="308"/>
      <c r="I1617" s="308"/>
      <c r="J1617" s="308"/>
      <c r="L1617" s="308"/>
      <c r="M1617" s="308"/>
      <c r="O1617" s="308"/>
      <c r="P1617" s="308"/>
      <c r="R1617" s="308"/>
      <c r="S1617" s="308"/>
    </row>
    <row r="1618" spans="3:19" x14ac:dyDescent="0.3">
      <c r="C1618" s="60"/>
      <c r="D1618" s="308"/>
      <c r="F1618" s="308"/>
      <c r="G1618" s="308"/>
      <c r="I1618" s="308"/>
      <c r="J1618" s="308"/>
      <c r="L1618" s="308"/>
      <c r="M1618" s="308"/>
      <c r="O1618" s="308"/>
      <c r="P1618" s="308"/>
      <c r="R1618" s="308"/>
      <c r="S1618" s="308"/>
    </row>
    <row r="1619" spans="3:19" x14ac:dyDescent="0.3">
      <c r="C1619" s="60"/>
      <c r="D1619" s="308"/>
      <c r="F1619" s="308"/>
      <c r="G1619" s="308"/>
      <c r="I1619" s="308"/>
      <c r="J1619" s="308"/>
      <c r="L1619" s="308"/>
      <c r="M1619" s="308"/>
      <c r="O1619" s="308"/>
      <c r="P1619" s="308"/>
      <c r="R1619" s="308"/>
      <c r="S1619" s="308"/>
    </row>
    <row r="1620" spans="3:19" x14ac:dyDescent="0.3">
      <c r="C1620" s="60"/>
      <c r="D1620" s="308"/>
      <c r="F1620" s="308"/>
      <c r="G1620" s="308"/>
      <c r="I1620" s="308"/>
      <c r="J1620" s="308"/>
      <c r="L1620" s="308"/>
      <c r="M1620" s="308"/>
      <c r="O1620" s="308"/>
      <c r="P1620" s="308"/>
      <c r="R1620" s="308"/>
      <c r="S1620" s="308"/>
    </row>
    <row r="1621" spans="3:19" x14ac:dyDescent="0.3">
      <c r="C1621" s="60"/>
      <c r="D1621" s="308"/>
      <c r="F1621" s="308"/>
      <c r="G1621" s="308"/>
      <c r="I1621" s="308"/>
      <c r="J1621" s="308"/>
      <c r="L1621" s="308"/>
      <c r="M1621" s="308"/>
      <c r="O1621" s="308"/>
      <c r="P1621" s="308"/>
      <c r="R1621" s="308"/>
      <c r="S1621" s="308"/>
    </row>
    <row r="1622" spans="3:19" x14ac:dyDescent="0.3">
      <c r="C1622" s="60"/>
      <c r="D1622" s="308"/>
      <c r="F1622" s="308"/>
      <c r="G1622" s="308"/>
      <c r="I1622" s="308"/>
      <c r="J1622" s="308"/>
      <c r="L1622" s="308"/>
      <c r="M1622" s="308"/>
      <c r="O1622" s="308"/>
      <c r="P1622" s="308"/>
      <c r="R1622" s="308"/>
      <c r="S1622" s="308"/>
    </row>
    <row r="1623" spans="3:19" x14ac:dyDescent="0.3">
      <c r="C1623" s="60"/>
      <c r="D1623" s="308"/>
      <c r="F1623" s="308"/>
      <c r="G1623" s="308"/>
      <c r="I1623" s="308"/>
      <c r="J1623" s="308"/>
      <c r="L1623" s="308"/>
      <c r="M1623" s="308"/>
      <c r="O1623" s="308"/>
      <c r="P1623" s="308"/>
      <c r="R1623" s="308"/>
      <c r="S1623" s="308"/>
    </row>
    <row r="1624" spans="3:19" x14ac:dyDescent="0.3">
      <c r="C1624" s="60"/>
      <c r="D1624" s="308"/>
      <c r="F1624" s="308"/>
      <c r="G1624" s="308"/>
      <c r="I1624" s="308"/>
      <c r="J1624" s="308"/>
      <c r="L1624" s="308"/>
      <c r="M1624" s="308"/>
      <c r="O1624" s="308"/>
      <c r="P1624" s="308"/>
      <c r="R1624" s="308"/>
      <c r="S1624" s="308"/>
    </row>
    <row r="1625" spans="3:19" x14ac:dyDescent="0.3">
      <c r="C1625" s="60"/>
      <c r="D1625" s="308"/>
      <c r="F1625" s="308"/>
      <c r="G1625" s="308"/>
      <c r="I1625" s="308"/>
      <c r="J1625" s="308"/>
      <c r="L1625" s="308"/>
      <c r="M1625" s="308"/>
      <c r="O1625" s="308"/>
      <c r="P1625" s="308"/>
      <c r="R1625" s="308"/>
      <c r="S1625" s="308"/>
    </row>
    <row r="1626" spans="3:19" x14ac:dyDescent="0.3">
      <c r="C1626" s="60"/>
      <c r="D1626" s="308"/>
      <c r="F1626" s="308"/>
      <c r="G1626" s="308"/>
      <c r="I1626" s="308"/>
      <c r="J1626" s="308"/>
      <c r="L1626" s="308"/>
      <c r="M1626" s="308"/>
      <c r="O1626" s="308"/>
      <c r="P1626" s="308"/>
      <c r="R1626" s="308"/>
      <c r="S1626" s="308"/>
    </row>
    <row r="1627" spans="3:19" x14ac:dyDescent="0.3">
      <c r="C1627" s="60"/>
      <c r="D1627" s="308"/>
      <c r="F1627" s="308"/>
      <c r="G1627" s="308"/>
      <c r="I1627" s="308"/>
      <c r="J1627" s="308"/>
      <c r="L1627" s="308"/>
      <c r="M1627" s="308"/>
      <c r="O1627" s="308"/>
      <c r="P1627" s="308"/>
      <c r="R1627" s="308"/>
      <c r="S1627" s="308"/>
    </row>
    <row r="1628" spans="3:19" x14ac:dyDescent="0.3">
      <c r="C1628" s="60"/>
      <c r="D1628" s="308"/>
      <c r="F1628" s="308"/>
      <c r="G1628" s="308"/>
      <c r="I1628" s="308"/>
      <c r="J1628" s="308"/>
      <c r="L1628" s="308"/>
      <c r="M1628" s="308"/>
      <c r="O1628" s="308"/>
      <c r="P1628" s="308"/>
      <c r="R1628" s="308"/>
      <c r="S1628" s="308"/>
    </row>
    <row r="1629" spans="3:19" x14ac:dyDescent="0.3">
      <c r="C1629" s="60"/>
      <c r="D1629" s="308"/>
      <c r="F1629" s="308"/>
      <c r="G1629" s="308"/>
      <c r="I1629" s="308"/>
      <c r="J1629" s="308"/>
      <c r="L1629" s="308"/>
      <c r="M1629" s="308"/>
      <c r="O1629" s="308"/>
      <c r="P1629" s="308"/>
      <c r="R1629" s="308"/>
      <c r="S1629" s="308"/>
    </row>
    <row r="1630" spans="3:19" x14ac:dyDescent="0.3">
      <c r="C1630" s="60"/>
      <c r="D1630" s="308"/>
      <c r="F1630" s="308"/>
      <c r="G1630" s="308"/>
      <c r="I1630" s="308"/>
      <c r="J1630" s="308"/>
      <c r="L1630" s="308"/>
      <c r="M1630" s="308"/>
      <c r="O1630" s="308"/>
      <c r="P1630" s="308"/>
      <c r="R1630" s="308"/>
      <c r="S1630" s="308"/>
    </row>
    <row r="1631" spans="3:19" x14ac:dyDescent="0.3">
      <c r="C1631" s="60"/>
      <c r="D1631" s="308"/>
      <c r="F1631" s="308"/>
      <c r="G1631" s="308"/>
      <c r="I1631" s="308"/>
      <c r="J1631" s="308"/>
      <c r="L1631" s="308"/>
      <c r="M1631" s="308"/>
      <c r="O1631" s="308"/>
      <c r="P1631" s="308"/>
      <c r="R1631" s="308"/>
      <c r="S1631" s="308"/>
    </row>
    <row r="1632" spans="3:19" x14ac:dyDescent="0.3">
      <c r="C1632" s="60"/>
      <c r="D1632" s="308"/>
      <c r="F1632" s="308"/>
      <c r="G1632" s="308"/>
      <c r="I1632" s="308"/>
      <c r="J1632" s="308"/>
      <c r="L1632" s="308"/>
      <c r="M1632" s="308"/>
      <c r="O1632" s="308"/>
      <c r="P1632" s="308"/>
      <c r="R1632" s="308"/>
      <c r="S1632" s="308"/>
    </row>
    <row r="1633" spans="3:19" x14ac:dyDescent="0.3">
      <c r="C1633" s="60"/>
      <c r="D1633" s="308"/>
      <c r="F1633" s="308"/>
      <c r="G1633" s="308"/>
      <c r="I1633" s="308"/>
      <c r="J1633" s="308"/>
      <c r="L1633" s="308"/>
      <c r="M1633" s="308"/>
      <c r="O1633" s="308"/>
      <c r="P1633" s="308"/>
      <c r="R1633" s="308"/>
      <c r="S1633" s="308"/>
    </row>
    <row r="1634" spans="3:19" x14ac:dyDescent="0.3">
      <c r="C1634" s="60"/>
      <c r="D1634" s="308"/>
      <c r="F1634" s="308"/>
      <c r="G1634" s="308"/>
      <c r="I1634" s="308"/>
      <c r="J1634" s="308"/>
      <c r="L1634" s="308"/>
      <c r="M1634" s="308"/>
      <c r="O1634" s="308"/>
      <c r="P1634" s="308"/>
      <c r="R1634" s="308"/>
      <c r="S1634" s="308"/>
    </row>
    <row r="1635" spans="3:19" x14ac:dyDescent="0.3">
      <c r="C1635" s="60"/>
      <c r="D1635" s="308"/>
      <c r="F1635" s="308"/>
      <c r="G1635" s="308"/>
      <c r="I1635" s="308"/>
      <c r="J1635" s="308"/>
      <c r="L1635" s="308"/>
      <c r="M1635" s="308"/>
      <c r="O1635" s="308"/>
      <c r="P1635" s="308"/>
      <c r="R1635" s="308"/>
      <c r="S1635" s="308"/>
    </row>
    <row r="1636" spans="3:19" x14ac:dyDescent="0.3">
      <c r="C1636" s="60"/>
      <c r="D1636" s="308"/>
      <c r="F1636" s="308"/>
      <c r="G1636" s="308"/>
      <c r="I1636" s="308"/>
      <c r="J1636" s="308"/>
      <c r="L1636" s="308"/>
      <c r="M1636" s="308"/>
      <c r="O1636" s="308"/>
      <c r="P1636" s="308"/>
      <c r="R1636" s="308"/>
      <c r="S1636" s="308"/>
    </row>
    <row r="1637" spans="3:19" x14ac:dyDescent="0.3">
      <c r="C1637" s="60"/>
      <c r="D1637" s="308"/>
      <c r="F1637" s="308"/>
      <c r="G1637" s="308"/>
      <c r="I1637" s="308"/>
      <c r="J1637" s="308"/>
      <c r="L1637" s="308"/>
      <c r="M1637" s="308"/>
      <c r="O1637" s="308"/>
      <c r="P1637" s="308"/>
      <c r="R1637" s="308"/>
      <c r="S1637" s="308"/>
    </row>
    <row r="1638" spans="3:19" x14ac:dyDescent="0.3">
      <c r="C1638" s="60"/>
      <c r="D1638" s="308"/>
      <c r="F1638" s="308"/>
      <c r="G1638" s="308"/>
      <c r="I1638" s="308"/>
      <c r="J1638" s="308"/>
      <c r="L1638" s="308"/>
      <c r="M1638" s="308"/>
      <c r="O1638" s="308"/>
      <c r="P1638" s="308"/>
      <c r="R1638" s="308"/>
      <c r="S1638" s="308"/>
    </row>
    <row r="1639" spans="3:19" x14ac:dyDescent="0.3">
      <c r="C1639" s="60"/>
      <c r="D1639" s="308"/>
      <c r="F1639" s="308"/>
      <c r="G1639" s="308"/>
      <c r="I1639" s="308"/>
      <c r="J1639" s="308"/>
      <c r="L1639" s="308"/>
      <c r="M1639" s="308"/>
      <c r="O1639" s="308"/>
      <c r="P1639" s="308"/>
      <c r="R1639" s="308"/>
      <c r="S1639" s="308"/>
    </row>
    <row r="1640" spans="3:19" x14ac:dyDescent="0.3">
      <c r="C1640" s="60"/>
      <c r="D1640" s="308"/>
      <c r="F1640" s="308"/>
      <c r="G1640" s="308"/>
      <c r="I1640" s="308"/>
      <c r="J1640" s="308"/>
      <c r="L1640" s="308"/>
      <c r="M1640" s="308"/>
      <c r="O1640" s="308"/>
      <c r="P1640" s="308"/>
      <c r="R1640" s="308"/>
      <c r="S1640" s="308"/>
    </row>
    <row r="1641" spans="3:19" x14ac:dyDescent="0.3">
      <c r="C1641" s="60"/>
      <c r="D1641" s="308"/>
      <c r="F1641" s="308"/>
      <c r="G1641" s="308"/>
      <c r="I1641" s="308"/>
      <c r="J1641" s="308"/>
      <c r="L1641" s="308"/>
      <c r="M1641" s="308"/>
      <c r="O1641" s="308"/>
      <c r="P1641" s="308"/>
      <c r="R1641" s="308"/>
      <c r="S1641" s="308"/>
    </row>
    <row r="1642" spans="3:19" x14ac:dyDescent="0.3">
      <c r="C1642" s="60"/>
      <c r="D1642" s="308"/>
      <c r="F1642" s="308"/>
      <c r="G1642" s="308"/>
      <c r="I1642" s="308"/>
      <c r="J1642" s="308"/>
      <c r="L1642" s="308"/>
      <c r="M1642" s="308"/>
      <c r="O1642" s="308"/>
      <c r="P1642" s="308"/>
      <c r="R1642" s="308"/>
      <c r="S1642" s="308"/>
    </row>
    <row r="1643" spans="3:19" x14ac:dyDescent="0.3">
      <c r="C1643" s="60"/>
      <c r="D1643" s="308"/>
      <c r="F1643" s="308"/>
      <c r="G1643" s="308"/>
      <c r="I1643" s="308"/>
      <c r="J1643" s="308"/>
      <c r="L1643" s="308"/>
      <c r="M1643" s="308"/>
      <c r="O1643" s="308"/>
      <c r="P1643" s="308"/>
      <c r="R1643" s="308"/>
      <c r="S1643" s="308"/>
    </row>
    <row r="1644" spans="3:19" x14ac:dyDescent="0.3">
      <c r="C1644" s="60"/>
      <c r="D1644" s="308"/>
      <c r="F1644" s="308"/>
      <c r="G1644" s="308"/>
      <c r="I1644" s="308"/>
      <c r="J1644" s="308"/>
      <c r="L1644" s="308"/>
      <c r="M1644" s="308"/>
      <c r="O1644" s="308"/>
      <c r="P1644" s="308"/>
      <c r="R1644" s="308"/>
      <c r="S1644" s="308"/>
    </row>
    <row r="1645" spans="3:19" x14ac:dyDescent="0.3">
      <c r="C1645" s="60"/>
      <c r="D1645" s="308"/>
      <c r="F1645" s="308"/>
      <c r="G1645" s="308"/>
      <c r="I1645" s="308"/>
      <c r="J1645" s="308"/>
      <c r="L1645" s="308"/>
      <c r="M1645" s="308"/>
      <c r="O1645" s="308"/>
      <c r="P1645" s="308"/>
      <c r="R1645" s="308"/>
      <c r="S1645" s="308"/>
    </row>
    <row r="1646" spans="3:19" x14ac:dyDescent="0.3">
      <c r="C1646" s="60"/>
      <c r="D1646" s="308"/>
      <c r="F1646" s="308"/>
      <c r="G1646" s="308"/>
      <c r="I1646" s="308"/>
      <c r="J1646" s="308"/>
      <c r="L1646" s="308"/>
      <c r="M1646" s="308"/>
      <c r="O1646" s="308"/>
      <c r="P1646" s="308"/>
      <c r="R1646" s="308"/>
      <c r="S1646" s="308"/>
    </row>
    <row r="1647" spans="3:19" x14ac:dyDescent="0.3">
      <c r="C1647" s="60"/>
      <c r="D1647" s="308"/>
      <c r="F1647" s="308"/>
      <c r="G1647" s="308"/>
      <c r="I1647" s="308"/>
      <c r="J1647" s="308"/>
      <c r="L1647" s="308"/>
      <c r="M1647" s="308"/>
      <c r="O1647" s="308"/>
      <c r="P1647" s="308"/>
      <c r="R1647" s="308"/>
      <c r="S1647" s="308"/>
    </row>
    <row r="1648" spans="3:19" x14ac:dyDescent="0.3">
      <c r="C1648" s="60"/>
      <c r="D1648" s="308"/>
      <c r="F1648" s="308"/>
      <c r="G1648" s="308"/>
      <c r="I1648" s="308"/>
      <c r="J1648" s="308"/>
      <c r="L1648" s="308"/>
      <c r="M1648" s="308"/>
      <c r="O1648" s="308"/>
      <c r="P1648" s="308"/>
      <c r="R1648" s="308"/>
      <c r="S1648" s="308"/>
    </row>
    <row r="1649" spans="3:19" x14ac:dyDescent="0.3">
      <c r="C1649" s="60"/>
      <c r="D1649" s="308"/>
      <c r="F1649" s="308"/>
      <c r="G1649" s="308"/>
      <c r="I1649" s="308"/>
      <c r="J1649" s="308"/>
      <c r="L1649" s="308"/>
      <c r="M1649" s="308"/>
      <c r="O1649" s="308"/>
      <c r="P1649" s="308"/>
      <c r="R1649" s="308"/>
      <c r="S1649" s="308"/>
    </row>
    <row r="1650" spans="3:19" x14ac:dyDescent="0.3">
      <c r="C1650" s="60"/>
      <c r="D1650" s="308"/>
      <c r="F1650" s="308"/>
      <c r="G1650" s="308"/>
      <c r="I1650" s="308"/>
      <c r="J1650" s="308"/>
      <c r="L1650" s="308"/>
      <c r="M1650" s="308"/>
      <c r="O1650" s="308"/>
      <c r="P1650" s="308"/>
      <c r="R1650" s="308"/>
      <c r="S1650" s="308"/>
    </row>
    <row r="1651" spans="3:19" x14ac:dyDescent="0.3">
      <c r="C1651" s="60"/>
      <c r="D1651" s="308"/>
      <c r="F1651" s="308"/>
      <c r="G1651" s="308"/>
      <c r="I1651" s="308"/>
      <c r="J1651" s="308"/>
      <c r="L1651" s="308"/>
      <c r="M1651" s="308"/>
      <c r="O1651" s="308"/>
      <c r="P1651" s="308"/>
      <c r="R1651" s="308"/>
      <c r="S1651" s="308"/>
    </row>
    <row r="1652" spans="3:19" x14ac:dyDescent="0.3">
      <c r="C1652" s="60"/>
      <c r="D1652" s="308"/>
      <c r="F1652" s="308"/>
      <c r="G1652" s="308"/>
      <c r="I1652" s="308"/>
      <c r="J1652" s="308"/>
      <c r="L1652" s="308"/>
      <c r="M1652" s="308"/>
      <c r="O1652" s="308"/>
      <c r="P1652" s="308"/>
      <c r="R1652" s="308"/>
      <c r="S1652" s="308"/>
    </row>
    <row r="1653" spans="3:19" x14ac:dyDescent="0.3">
      <c r="C1653" s="60"/>
      <c r="D1653" s="308"/>
      <c r="F1653" s="308"/>
      <c r="G1653" s="308"/>
      <c r="I1653" s="308"/>
      <c r="J1653" s="308"/>
      <c r="L1653" s="308"/>
      <c r="M1653" s="308"/>
      <c r="O1653" s="308"/>
      <c r="P1653" s="308"/>
      <c r="R1653" s="308"/>
      <c r="S1653" s="308"/>
    </row>
    <row r="1654" spans="3:19" x14ac:dyDescent="0.3">
      <c r="C1654" s="60"/>
      <c r="D1654" s="308"/>
      <c r="F1654" s="308"/>
      <c r="G1654" s="308"/>
      <c r="I1654" s="308"/>
      <c r="J1654" s="308"/>
      <c r="L1654" s="308"/>
      <c r="M1654" s="308"/>
      <c r="O1654" s="308"/>
      <c r="P1654" s="308"/>
      <c r="R1654" s="308"/>
      <c r="S1654" s="308"/>
    </row>
    <row r="1655" spans="3:19" x14ac:dyDescent="0.3">
      <c r="C1655" s="60"/>
      <c r="D1655" s="308"/>
      <c r="F1655" s="308"/>
      <c r="G1655" s="308"/>
      <c r="I1655" s="308"/>
      <c r="J1655" s="308"/>
      <c r="L1655" s="308"/>
      <c r="M1655" s="308"/>
      <c r="O1655" s="308"/>
      <c r="P1655" s="308"/>
      <c r="R1655" s="308"/>
      <c r="S1655" s="308"/>
    </row>
    <row r="1656" spans="3:19" x14ac:dyDescent="0.3">
      <c r="C1656" s="60"/>
      <c r="D1656" s="308"/>
      <c r="F1656" s="308"/>
      <c r="G1656" s="308"/>
      <c r="I1656" s="308"/>
      <c r="J1656" s="308"/>
      <c r="L1656" s="308"/>
      <c r="M1656" s="308"/>
      <c r="O1656" s="308"/>
      <c r="P1656" s="308"/>
      <c r="R1656" s="308"/>
      <c r="S1656" s="308"/>
    </row>
    <row r="1657" spans="3:19" x14ac:dyDescent="0.3">
      <c r="C1657" s="60"/>
      <c r="D1657" s="308"/>
      <c r="F1657" s="308"/>
      <c r="G1657" s="308"/>
      <c r="I1657" s="308"/>
      <c r="J1657" s="308"/>
      <c r="L1657" s="308"/>
      <c r="M1657" s="308"/>
      <c r="O1657" s="308"/>
      <c r="P1657" s="308"/>
      <c r="R1657" s="308"/>
      <c r="S1657" s="308"/>
    </row>
    <row r="1658" spans="3:19" x14ac:dyDescent="0.3">
      <c r="C1658" s="60"/>
      <c r="D1658" s="308"/>
      <c r="F1658" s="308"/>
      <c r="G1658" s="308"/>
      <c r="I1658" s="308"/>
      <c r="J1658" s="308"/>
      <c r="L1658" s="308"/>
      <c r="M1658" s="308"/>
      <c r="O1658" s="308"/>
      <c r="P1658" s="308"/>
      <c r="R1658" s="308"/>
      <c r="S1658" s="308"/>
    </row>
    <row r="1659" spans="3:19" x14ac:dyDescent="0.3">
      <c r="C1659" s="60"/>
      <c r="D1659" s="308"/>
      <c r="F1659" s="308"/>
      <c r="G1659" s="308"/>
      <c r="I1659" s="308"/>
      <c r="J1659" s="308"/>
      <c r="L1659" s="308"/>
      <c r="M1659" s="308"/>
      <c r="O1659" s="308"/>
      <c r="P1659" s="308"/>
      <c r="R1659" s="308"/>
      <c r="S1659" s="308"/>
    </row>
    <row r="1660" spans="3:19" x14ac:dyDescent="0.3">
      <c r="C1660" s="60"/>
      <c r="D1660" s="308"/>
      <c r="F1660" s="308"/>
      <c r="G1660" s="308"/>
      <c r="I1660" s="308"/>
      <c r="J1660" s="308"/>
      <c r="L1660" s="308"/>
      <c r="M1660" s="308"/>
      <c r="O1660" s="308"/>
      <c r="P1660" s="308"/>
      <c r="R1660" s="308"/>
      <c r="S1660" s="308"/>
    </row>
    <row r="1661" spans="3:19" x14ac:dyDescent="0.3">
      <c r="C1661" s="60"/>
      <c r="D1661" s="308"/>
      <c r="F1661" s="308"/>
      <c r="G1661" s="308"/>
      <c r="I1661" s="308"/>
      <c r="J1661" s="308"/>
      <c r="L1661" s="308"/>
      <c r="M1661" s="308"/>
      <c r="O1661" s="308"/>
      <c r="P1661" s="308"/>
      <c r="R1661" s="308"/>
      <c r="S1661" s="308"/>
    </row>
    <row r="1662" spans="3:19" x14ac:dyDescent="0.3">
      <c r="C1662" s="60"/>
      <c r="D1662" s="308"/>
      <c r="F1662" s="308"/>
      <c r="G1662" s="308"/>
      <c r="I1662" s="308"/>
      <c r="J1662" s="308"/>
      <c r="L1662" s="308"/>
      <c r="M1662" s="308"/>
      <c r="O1662" s="308"/>
      <c r="P1662" s="308"/>
      <c r="R1662" s="308"/>
      <c r="S1662" s="308"/>
    </row>
    <row r="1663" spans="3:19" x14ac:dyDescent="0.3">
      <c r="C1663" s="60"/>
      <c r="D1663" s="308"/>
      <c r="F1663" s="308"/>
      <c r="G1663" s="308"/>
      <c r="I1663" s="308"/>
      <c r="J1663" s="308"/>
      <c r="L1663" s="308"/>
      <c r="M1663" s="308"/>
      <c r="O1663" s="308"/>
      <c r="P1663" s="308"/>
      <c r="R1663" s="308"/>
      <c r="S1663" s="308"/>
    </row>
    <row r="1664" spans="3:19" x14ac:dyDescent="0.3">
      <c r="C1664" s="60"/>
      <c r="D1664" s="308"/>
      <c r="F1664" s="308"/>
      <c r="G1664" s="308"/>
      <c r="I1664" s="308"/>
      <c r="J1664" s="308"/>
      <c r="L1664" s="308"/>
      <c r="M1664" s="308"/>
      <c r="O1664" s="308"/>
      <c r="P1664" s="308"/>
      <c r="R1664" s="308"/>
      <c r="S1664" s="308"/>
    </row>
    <row r="1665" spans="3:19" x14ac:dyDescent="0.3">
      <c r="C1665" s="60"/>
      <c r="D1665" s="308"/>
      <c r="F1665" s="308"/>
      <c r="G1665" s="308"/>
      <c r="I1665" s="308"/>
      <c r="J1665" s="308"/>
      <c r="L1665" s="308"/>
      <c r="M1665" s="308"/>
      <c r="O1665" s="308"/>
      <c r="P1665" s="308"/>
      <c r="R1665" s="308"/>
      <c r="S1665" s="308"/>
    </row>
    <row r="1666" spans="3:19" x14ac:dyDescent="0.3">
      <c r="C1666" s="60"/>
      <c r="D1666" s="308"/>
      <c r="F1666" s="308"/>
      <c r="G1666" s="308"/>
      <c r="I1666" s="308"/>
      <c r="J1666" s="308"/>
      <c r="L1666" s="308"/>
      <c r="M1666" s="308"/>
      <c r="O1666" s="308"/>
      <c r="P1666" s="308"/>
      <c r="R1666" s="308"/>
      <c r="S1666" s="308"/>
    </row>
    <row r="1667" spans="3:19" x14ac:dyDescent="0.3">
      <c r="C1667" s="60"/>
      <c r="D1667" s="308"/>
      <c r="F1667" s="308"/>
      <c r="G1667" s="308"/>
      <c r="I1667" s="308"/>
      <c r="J1667" s="308"/>
      <c r="L1667" s="308"/>
      <c r="M1667" s="308"/>
      <c r="O1667" s="308"/>
      <c r="P1667" s="308"/>
      <c r="R1667" s="308"/>
      <c r="S1667" s="308"/>
    </row>
    <row r="1668" spans="3:19" x14ac:dyDescent="0.3">
      <c r="C1668" s="60"/>
      <c r="D1668" s="308"/>
      <c r="F1668" s="308"/>
      <c r="G1668" s="308"/>
      <c r="I1668" s="308"/>
      <c r="J1668" s="308"/>
      <c r="L1668" s="308"/>
      <c r="M1668" s="308"/>
      <c r="O1668" s="308"/>
      <c r="P1668" s="308"/>
      <c r="R1668" s="308"/>
      <c r="S1668" s="308"/>
    </row>
    <row r="1669" spans="3:19" x14ac:dyDescent="0.3">
      <c r="C1669" s="60"/>
      <c r="D1669" s="308"/>
      <c r="F1669" s="308"/>
      <c r="G1669" s="308"/>
      <c r="I1669" s="308"/>
      <c r="J1669" s="308"/>
      <c r="L1669" s="308"/>
      <c r="M1669" s="308"/>
      <c r="O1669" s="308"/>
      <c r="P1669" s="308"/>
      <c r="R1669" s="308"/>
      <c r="S1669" s="308"/>
    </row>
    <row r="1670" spans="3:19" x14ac:dyDescent="0.3">
      <c r="C1670" s="60"/>
      <c r="D1670" s="308"/>
      <c r="F1670" s="308"/>
      <c r="G1670" s="308"/>
      <c r="I1670" s="308"/>
      <c r="J1670" s="308"/>
      <c r="L1670" s="308"/>
      <c r="M1670" s="308"/>
      <c r="O1670" s="308"/>
      <c r="P1670" s="308"/>
      <c r="R1670" s="308"/>
      <c r="S1670" s="308"/>
    </row>
    <row r="1671" spans="3:19" x14ac:dyDescent="0.3">
      <c r="C1671" s="60"/>
      <c r="D1671" s="308"/>
      <c r="F1671" s="308"/>
      <c r="G1671" s="308"/>
      <c r="I1671" s="308"/>
      <c r="J1671" s="308"/>
      <c r="L1671" s="308"/>
      <c r="M1671" s="308"/>
      <c r="O1671" s="308"/>
      <c r="P1671" s="308"/>
      <c r="R1671" s="308"/>
      <c r="S1671" s="308"/>
    </row>
    <row r="1672" spans="3:19" x14ac:dyDescent="0.3">
      <c r="C1672" s="60"/>
      <c r="D1672" s="308"/>
      <c r="F1672" s="308"/>
      <c r="G1672" s="308"/>
      <c r="I1672" s="308"/>
      <c r="J1672" s="308"/>
      <c r="L1672" s="308"/>
      <c r="M1672" s="308"/>
      <c r="O1672" s="308"/>
      <c r="P1672" s="308"/>
      <c r="R1672" s="308"/>
      <c r="S1672" s="308"/>
    </row>
    <row r="1673" spans="3:19" x14ac:dyDescent="0.3">
      <c r="C1673" s="60"/>
      <c r="D1673" s="308"/>
      <c r="F1673" s="308"/>
      <c r="G1673" s="308"/>
      <c r="I1673" s="308"/>
      <c r="J1673" s="308"/>
      <c r="L1673" s="308"/>
      <c r="M1673" s="308"/>
      <c r="O1673" s="308"/>
      <c r="P1673" s="308"/>
      <c r="R1673" s="308"/>
      <c r="S1673" s="308"/>
    </row>
    <row r="1674" spans="3:19" x14ac:dyDescent="0.3">
      <c r="C1674" s="60"/>
      <c r="D1674" s="308"/>
      <c r="F1674" s="308"/>
      <c r="G1674" s="308"/>
      <c r="I1674" s="308"/>
      <c r="J1674" s="308"/>
      <c r="L1674" s="308"/>
      <c r="M1674" s="308"/>
      <c r="O1674" s="308"/>
      <c r="P1674" s="308"/>
      <c r="R1674" s="308"/>
      <c r="S1674" s="308"/>
    </row>
    <row r="1675" spans="3:19" x14ac:dyDescent="0.3">
      <c r="C1675" s="60"/>
      <c r="D1675" s="308"/>
      <c r="F1675" s="308"/>
      <c r="G1675" s="308"/>
      <c r="I1675" s="308"/>
      <c r="J1675" s="308"/>
      <c r="L1675" s="308"/>
      <c r="M1675" s="308"/>
      <c r="O1675" s="308"/>
      <c r="P1675" s="308"/>
      <c r="R1675" s="308"/>
      <c r="S1675" s="308"/>
    </row>
    <row r="1676" spans="3:19" x14ac:dyDescent="0.3">
      <c r="C1676" s="60"/>
      <c r="D1676" s="308"/>
      <c r="F1676" s="308"/>
      <c r="G1676" s="308"/>
      <c r="I1676" s="308"/>
      <c r="J1676" s="308"/>
      <c r="L1676" s="308"/>
      <c r="M1676" s="308"/>
      <c r="O1676" s="308"/>
      <c r="P1676" s="308"/>
      <c r="R1676" s="308"/>
      <c r="S1676" s="308"/>
    </row>
    <row r="1677" spans="3:19" x14ac:dyDescent="0.3">
      <c r="C1677" s="60"/>
      <c r="D1677" s="308"/>
      <c r="F1677" s="308"/>
      <c r="G1677" s="308"/>
      <c r="I1677" s="308"/>
      <c r="J1677" s="308"/>
      <c r="L1677" s="308"/>
      <c r="M1677" s="308"/>
      <c r="O1677" s="308"/>
      <c r="P1677" s="308"/>
      <c r="R1677" s="308"/>
      <c r="S1677" s="308"/>
    </row>
    <row r="1678" spans="3:19" x14ac:dyDescent="0.3">
      <c r="C1678" s="60"/>
      <c r="D1678" s="308"/>
      <c r="F1678" s="308"/>
      <c r="G1678" s="308"/>
      <c r="I1678" s="308"/>
      <c r="J1678" s="308"/>
      <c r="L1678" s="308"/>
      <c r="M1678" s="308"/>
      <c r="O1678" s="308"/>
      <c r="P1678" s="308"/>
      <c r="R1678" s="308"/>
      <c r="S1678" s="308"/>
    </row>
    <row r="1679" spans="3:19" x14ac:dyDescent="0.3">
      <c r="C1679" s="60"/>
      <c r="D1679" s="308"/>
      <c r="F1679" s="308"/>
      <c r="G1679" s="308"/>
      <c r="I1679" s="308"/>
      <c r="J1679" s="308"/>
      <c r="L1679" s="308"/>
      <c r="M1679" s="308"/>
      <c r="O1679" s="308"/>
      <c r="P1679" s="308"/>
      <c r="R1679" s="308"/>
      <c r="S1679" s="308"/>
    </row>
    <row r="1680" spans="3:19" x14ac:dyDescent="0.3">
      <c r="C1680" s="60"/>
      <c r="D1680" s="308"/>
      <c r="F1680" s="308"/>
      <c r="G1680" s="308"/>
      <c r="I1680" s="308"/>
      <c r="J1680" s="308"/>
      <c r="L1680" s="308"/>
      <c r="M1680" s="308"/>
      <c r="O1680" s="308"/>
      <c r="P1680" s="308"/>
      <c r="R1680" s="308"/>
      <c r="S1680" s="308"/>
    </row>
    <row r="1681" spans="3:19" x14ac:dyDescent="0.3">
      <c r="C1681" s="60"/>
      <c r="D1681" s="308"/>
      <c r="F1681" s="308"/>
      <c r="G1681" s="308"/>
      <c r="I1681" s="308"/>
      <c r="J1681" s="308"/>
      <c r="L1681" s="308"/>
      <c r="M1681" s="308"/>
      <c r="O1681" s="308"/>
      <c r="P1681" s="308"/>
      <c r="R1681" s="308"/>
      <c r="S1681" s="308"/>
    </row>
    <row r="1682" spans="3:19" x14ac:dyDescent="0.3">
      <c r="C1682" s="60"/>
      <c r="D1682" s="308"/>
      <c r="F1682" s="308"/>
      <c r="G1682" s="308"/>
      <c r="I1682" s="308"/>
      <c r="J1682" s="308"/>
      <c r="L1682" s="308"/>
      <c r="M1682" s="308"/>
      <c r="O1682" s="308"/>
      <c r="P1682" s="308"/>
      <c r="R1682" s="308"/>
      <c r="S1682" s="308"/>
    </row>
    <row r="1683" spans="3:19" x14ac:dyDescent="0.3">
      <c r="C1683" s="60"/>
      <c r="D1683" s="308"/>
      <c r="F1683" s="308"/>
      <c r="G1683" s="308"/>
      <c r="I1683" s="308"/>
      <c r="J1683" s="308"/>
      <c r="L1683" s="308"/>
      <c r="M1683" s="308"/>
      <c r="O1683" s="308"/>
      <c r="P1683" s="308"/>
      <c r="R1683" s="308"/>
      <c r="S1683" s="308"/>
    </row>
    <row r="1684" spans="3:19" x14ac:dyDescent="0.3">
      <c r="C1684" s="60"/>
      <c r="D1684" s="308"/>
      <c r="F1684" s="308"/>
      <c r="G1684" s="308"/>
      <c r="I1684" s="308"/>
      <c r="J1684" s="308"/>
      <c r="L1684" s="308"/>
      <c r="M1684" s="308"/>
      <c r="O1684" s="308"/>
      <c r="P1684" s="308"/>
      <c r="R1684" s="308"/>
      <c r="S1684" s="308"/>
    </row>
    <row r="1685" spans="3:19" x14ac:dyDescent="0.3">
      <c r="C1685" s="60"/>
      <c r="D1685" s="308"/>
      <c r="F1685" s="308"/>
      <c r="G1685" s="308"/>
      <c r="I1685" s="308"/>
      <c r="J1685" s="308"/>
      <c r="L1685" s="308"/>
      <c r="M1685" s="308"/>
      <c r="O1685" s="308"/>
      <c r="P1685" s="308"/>
      <c r="R1685" s="308"/>
      <c r="S1685" s="308"/>
    </row>
    <row r="1686" spans="3:19" x14ac:dyDescent="0.3">
      <c r="C1686" s="60"/>
      <c r="D1686" s="308"/>
      <c r="F1686" s="308"/>
      <c r="G1686" s="308"/>
      <c r="I1686" s="308"/>
      <c r="J1686" s="308"/>
      <c r="L1686" s="308"/>
      <c r="M1686" s="308"/>
      <c r="O1686" s="308"/>
      <c r="P1686" s="308"/>
      <c r="R1686" s="308"/>
      <c r="S1686" s="308"/>
    </row>
    <row r="1687" spans="3:19" x14ac:dyDescent="0.3">
      <c r="C1687" s="60"/>
      <c r="D1687" s="308"/>
      <c r="F1687" s="308"/>
      <c r="G1687" s="308"/>
      <c r="I1687" s="308"/>
      <c r="J1687" s="308"/>
      <c r="L1687" s="308"/>
      <c r="M1687" s="308"/>
      <c r="O1687" s="308"/>
      <c r="P1687" s="308"/>
      <c r="R1687" s="308"/>
      <c r="S1687" s="308"/>
    </row>
    <row r="1688" spans="3:19" x14ac:dyDescent="0.3">
      <c r="C1688" s="60"/>
      <c r="D1688" s="308"/>
      <c r="F1688" s="308"/>
      <c r="G1688" s="308"/>
      <c r="I1688" s="308"/>
      <c r="J1688" s="308"/>
      <c r="L1688" s="308"/>
      <c r="M1688" s="308"/>
      <c r="O1688" s="308"/>
      <c r="P1688" s="308"/>
      <c r="R1688" s="308"/>
      <c r="S1688" s="308"/>
    </row>
    <row r="1689" spans="3:19" x14ac:dyDescent="0.3">
      <c r="C1689" s="60"/>
      <c r="D1689" s="308"/>
      <c r="F1689" s="308"/>
      <c r="G1689" s="308"/>
      <c r="I1689" s="308"/>
      <c r="J1689" s="308"/>
      <c r="L1689" s="308"/>
      <c r="M1689" s="308"/>
      <c r="O1689" s="308"/>
      <c r="P1689" s="308"/>
      <c r="R1689" s="308"/>
      <c r="S1689" s="308"/>
    </row>
    <row r="1690" spans="3:19" x14ac:dyDescent="0.3">
      <c r="C1690" s="60"/>
      <c r="D1690" s="308"/>
      <c r="F1690" s="308"/>
      <c r="G1690" s="308"/>
      <c r="I1690" s="308"/>
      <c r="J1690" s="308"/>
      <c r="L1690" s="308"/>
      <c r="M1690" s="308"/>
      <c r="O1690" s="308"/>
      <c r="P1690" s="308"/>
      <c r="R1690" s="308"/>
      <c r="S1690" s="308"/>
    </row>
    <row r="1691" spans="3:19" x14ac:dyDescent="0.3">
      <c r="C1691" s="60"/>
      <c r="D1691" s="308"/>
      <c r="F1691" s="308"/>
      <c r="G1691" s="308"/>
      <c r="I1691" s="308"/>
      <c r="J1691" s="308"/>
      <c r="L1691" s="308"/>
      <c r="M1691" s="308"/>
      <c r="O1691" s="308"/>
      <c r="P1691" s="308"/>
      <c r="R1691" s="308"/>
      <c r="S1691" s="308"/>
    </row>
    <row r="1692" spans="3:19" x14ac:dyDescent="0.3">
      <c r="C1692" s="60"/>
      <c r="D1692" s="308"/>
      <c r="F1692" s="308"/>
      <c r="G1692" s="308"/>
      <c r="I1692" s="308"/>
      <c r="J1692" s="308"/>
      <c r="L1692" s="308"/>
      <c r="M1692" s="308"/>
      <c r="O1692" s="308"/>
      <c r="P1692" s="308"/>
      <c r="R1692" s="308"/>
      <c r="S1692" s="308"/>
    </row>
    <row r="1693" spans="3:19" x14ac:dyDescent="0.3">
      <c r="C1693" s="60"/>
      <c r="D1693" s="308"/>
      <c r="F1693" s="308"/>
      <c r="G1693" s="308"/>
      <c r="I1693" s="308"/>
      <c r="J1693" s="308"/>
      <c r="L1693" s="308"/>
      <c r="M1693" s="308"/>
      <c r="O1693" s="308"/>
      <c r="P1693" s="308"/>
      <c r="R1693" s="308"/>
      <c r="S1693" s="308"/>
    </row>
    <row r="1694" spans="3:19" x14ac:dyDescent="0.3">
      <c r="C1694" s="60"/>
      <c r="D1694" s="308"/>
      <c r="F1694" s="308"/>
      <c r="G1694" s="308"/>
      <c r="I1694" s="308"/>
      <c r="J1694" s="308"/>
      <c r="L1694" s="308"/>
      <c r="M1694" s="308"/>
      <c r="O1694" s="308"/>
      <c r="P1694" s="308"/>
      <c r="R1694" s="308"/>
      <c r="S1694" s="308"/>
    </row>
    <row r="1695" spans="3:19" x14ac:dyDescent="0.3">
      <c r="C1695" s="60"/>
      <c r="D1695" s="308"/>
      <c r="F1695" s="308"/>
      <c r="G1695" s="308"/>
      <c r="I1695" s="308"/>
      <c r="J1695" s="308"/>
      <c r="L1695" s="308"/>
      <c r="M1695" s="308"/>
      <c r="O1695" s="308"/>
      <c r="P1695" s="308"/>
      <c r="R1695" s="308"/>
      <c r="S1695" s="308"/>
    </row>
    <row r="1696" spans="3:19" x14ac:dyDescent="0.3">
      <c r="C1696" s="60"/>
      <c r="D1696" s="308"/>
      <c r="F1696" s="308"/>
      <c r="G1696" s="308"/>
      <c r="I1696" s="308"/>
      <c r="J1696" s="308"/>
      <c r="L1696" s="308"/>
      <c r="M1696" s="308"/>
      <c r="O1696" s="308"/>
      <c r="P1696" s="308"/>
      <c r="R1696" s="308"/>
      <c r="S1696" s="308"/>
    </row>
    <row r="1697" spans="3:19" x14ac:dyDescent="0.3">
      <c r="C1697" s="60"/>
      <c r="D1697" s="308"/>
      <c r="F1697" s="308"/>
      <c r="G1697" s="308"/>
      <c r="I1697" s="308"/>
      <c r="J1697" s="308"/>
      <c r="L1697" s="308"/>
      <c r="M1697" s="308"/>
      <c r="O1697" s="308"/>
      <c r="P1697" s="308"/>
      <c r="R1697" s="308"/>
      <c r="S1697" s="308"/>
    </row>
    <row r="1698" spans="3:19" x14ac:dyDescent="0.3">
      <c r="C1698" s="60"/>
      <c r="D1698" s="308"/>
      <c r="F1698" s="308"/>
      <c r="G1698" s="308"/>
      <c r="I1698" s="308"/>
      <c r="J1698" s="308"/>
      <c r="L1698" s="308"/>
      <c r="M1698" s="308"/>
      <c r="O1698" s="308"/>
      <c r="P1698" s="308"/>
      <c r="R1698" s="308"/>
      <c r="S1698" s="308"/>
    </row>
    <row r="1699" spans="3:19" x14ac:dyDescent="0.3">
      <c r="C1699" s="60"/>
      <c r="D1699" s="308"/>
      <c r="F1699" s="308"/>
      <c r="G1699" s="308"/>
      <c r="I1699" s="308"/>
      <c r="J1699" s="308"/>
      <c r="L1699" s="308"/>
      <c r="M1699" s="308"/>
      <c r="O1699" s="308"/>
      <c r="P1699" s="308"/>
      <c r="R1699" s="308"/>
      <c r="S1699" s="308"/>
    </row>
    <row r="1700" spans="3:19" x14ac:dyDescent="0.3">
      <c r="C1700" s="60"/>
      <c r="D1700" s="308"/>
      <c r="F1700" s="308"/>
      <c r="G1700" s="308"/>
      <c r="I1700" s="308"/>
      <c r="J1700" s="308"/>
      <c r="L1700" s="308"/>
      <c r="M1700" s="308"/>
      <c r="O1700" s="308"/>
      <c r="P1700" s="308"/>
      <c r="R1700" s="308"/>
      <c r="S1700" s="308"/>
    </row>
    <row r="1701" spans="3:19" x14ac:dyDescent="0.3">
      <c r="C1701" s="60"/>
      <c r="D1701" s="308"/>
      <c r="F1701" s="308"/>
      <c r="G1701" s="308"/>
      <c r="I1701" s="308"/>
      <c r="J1701" s="308"/>
      <c r="L1701" s="308"/>
      <c r="M1701" s="308"/>
      <c r="O1701" s="308"/>
      <c r="P1701" s="308"/>
      <c r="R1701" s="308"/>
      <c r="S1701" s="308"/>
    </row>
    <row r="1702" spans="3:19" x14ac:dyDescent="0.3">
      <c r="C1702" s="60"/>
      <c r="D1702" s="308"/>
      <c r="F1702" s="308"/>
      <c r="G1702" s="308"/>
      <c r="I1702" s="308"/>
      <c r="J1702" s="308"/>
      <c r="L1702" s="308"/>
      <c r="M1702" s="308"/>
      <c r="O1702" s="308"/>
      <c r="P1702" s="308"/>
      <c r="R1702" s="308"/>
      <c r="S1702" s="308"/>
    </row>
    <row r="1703" spans="3:19" x14ac:dyDescent="0.3">
      <c r="C1703" s="60"/>
      <c r="D1703" s="308"/>
      <c r="F1703" s="308"/>
      <c r="G1703" s="308"/>
      <c r="I1703" s="308"/>
      <c r="J1703" s="308"/>
      <c r="L1703" s="308"/>
      <c r="M1703" s="308"/>
      <c r="O1703" s="308"/>
      <c r="P1703" s="308"/>
      <c r="R1703" s="308"/>
      <c r="S1703" s="308"/>
    </row>
    <row r="1704" spans="3:19" x14ac:dyDescent="0.3">
      <c r="C1704" s="60"/>
      <c r="D1704" s="308"/>
      <c r="F1704" s="308"/>
      <c r="G1704" s="308"/>
      <c r="I1704" s="308"/>
      <c r="J1704" s="308"/>
      <c r="L1704" s="308"/>
      <c r="M1704" s="308"/>
      <c r="O1704" s="308"/>
      <c r="P1704" s="308"/>
      <c r="R1704" s="308"/>
      <c r="S1704" s="308"/>
    </row>
    <row r="1705" spans="3:19" x14ac:dyDescent="0.3">
      <c r="C1705" s="60"/>
      <c r="D1705" s="308"/>
      <c r="F1705" s="308"/>
      <c r="G1705" s="308"/>
      <c r="I1705" s="308"/>
      <c r="J1705" s="308"/>
      <c r="L1705" s="308"/>
      <c r="M1705" s="308"/>
      <c r="O1705" s="308"/>
      <c r="P1705" s="308"/>
      <c r="R1705" s="308"/>
      <c r="S1705" s="308"/>
    </row>
    <row r="1706" spans="3:19" x14ac:dyDescent="0.3">
      <c r="C1706" s="60"/>
      <c r="D1706" s="308"/>
      <c r="F1706" s="308"/>
      <c r="G1706" s="308"/>
      <c r="I1706" s="308"/>
      <c r="J1706" s="308"/>
      <c r="L1706" s="308"/>
      <c r="M1706" s="308"/>
      <c r="O1706" s="308"/>
      <c r="P1706" s="308"/>
      <c r="R1706" s="308"/>
      <c r="S1706" s="308"/>
    </row>
    <row r="1707" spans="3:19" x14ac:dyDescent="0.3">
      <c r="C1707" s="60"/>
      <c r="D1707" s="308"/>
      <c r="F1707" s="308"/>
      <c r="G1707" s="308"/>
      <c r="I1707" s="308"/>
      <c r="J1707" s="308"/>
      <c r="L1707" s="308"/>
      <c r="M1707" s="308"/>
      <c r="O1707" s="308"/>
      <c r="P1707" s="308"/>
      <c r="R1707" s="308"/>
      <c r="S1707" s="308"/>
    </row>
    <row r="1708" spans="3:19" x14ac:dyDescent="0.3">
      <c r="C1708" s="60"/>
      <c r="D1708" s="308"/>
      <c r="F1708" s="308"/>
      <c r="G1708" s="308"/>
      <c r="I1708" s="308"/>
      <c r="J1708" s="308"/>
      <c r="L1708" s="308"/>
      <c r="M1708" s="308"/>
      <c r="O1708" s="308"/>
      <c r="P1708" s="308"/>
      <c r="R1708" s="308"/>
      <c r="S1708" s="308"/>
    </row>
    <row r="1709" spans="3:19" x14ac:dyDescent="0.3">
      <c r="C1709" s="60"/>
      <c r="D1709" s="308"/>
      <c r="F1709" s="308"/>
      <c r="G1709" s="308"/>
      <c r="I1709" s="308"/>
      <c r="J1709" s="308"/>
      <c r="L1709" s="308"/>
      <c r="M1709" s="308"/>
      <c r="O1709" s="308"/>
      <c r="P1709" s="308"/>
      <c r="R1709" s="308"/>
      <c r="S1709" s="308"/>
    </row>
    <row r="1710" spans="3:19" x14ac:dyDescent="0.3">
      <c r="C1710" s="60"/>
      <c r="D1710" s="308"/>
      <c r="F1710" s="308"/>
      <c r="G1710" s="308"/>
      <c r="I1710" s="308"/>
      <c r="J1710" s="308"/>
      <c r="L1710" s="308"/>
      <c r="M1710" s="308"/>
      <c r="O1710" s="308"/>
      <c r="P1710" s="308"/>
      <c r="R1710" s="308"/>
      <c r="S1710" s="308"/>
    </row>
    <row r="1711" spans="3:19" x14ac:dyDescent="0.3">
      <c r="C1711" s="60"/>
      <c r="D1711" s="308"/>
      <c r="F1711" s="308"/>
      <c r="G1711" s="308"/>
      <c r="I1711" s="308"/>
      <c r="J1711" s="308"/>
      <c r="L1711" s="308"/>
      <c r="M1711" s="308"/>
      <c r="O1711" s="308"/>
      <c r="P1711" s="308"/>
      <c r="R1711" s="308"/>
      <c r="S1711" s="308"/>
    </row>
    <row r="1712" spans="3:19" x14ac:dyDescent="0.3">
      <c r="C1712" s="60"/>
      <c r="D1712" s="308"/>
      <c r="F1712" s="308"/>
      <c r="G1712" s="308"/>
      <c r="I1712" s="308"/>
      <c r="J1712" s="308"/>
      <c r="L1712" s="308"/>
      <c r="M1712" s="308"/>
      <c r="O1712" s="308"/>
      <c r="P1712" s="308"/>
      <c r="R1712" s="308"/>
      <c r="S1712" s="308"/>
    </row>
    <row r="1713" spans="3:19" x14ac:dyDescent="0.3">
      <c r="C1713" s="60"/>
      <c r="D1713" s="308"/>
      <c r="F1713" s="308"/>
      <c r="G1713" s="308"/>
      <c r="I1713" s="308"/>
      <c r="J1713" s="308"/>
      <c r="L1713" s="308"/>
      <c r="M1713" s="308"/>
      <c r="O1713" s="308"/>
      <c r="P1713" s="308"/>
      <c r="R1713" s="308"/>
      <c r="S1713" s="308"/>
    </row>
    <row r="1714" spans="3:19" x14ac:dyDescent="0.3">
      <c r="C1714" s="60"/>
      <c r="D1714" s="308"/>
      <c r="F1714" s="308"/>
      <c r="G1714" s="308"/>
      <c r="I1714" s="308"/>
      <c r="J1714" s="308"/>
      <c r="L1714" s="308"/>
      <c r="M1714" s="308"/>
      <c r="O1714" s="308"/>
      <c r="P1714" s="308"/>
      <c r="R1714" s="308"/>
      <c r="S1714" s="308"/>
    </row>
    <row r="1715" spans="3:19" x14ac:dyDescent="0.3">
      <c r="C1715" s="60"/>
      <c r="D1715" s="308"/>
      <c r="F1715" s="308"/>
      <c r="G1715" s="308"/>
      <c r="I1715" s="308"/>
      <c r="J1715" s="308"/>
      <c r="L1715" s="308"/>
      <c r="M1715" s="308"/>
      <c r="O1715" s="308"/>
      <c r="P1715" s="308"/>
      <c r="R1715" s="308"/>
      <c r="S1715" s="308"/>
    </row>
    <row r="1716" spans="3:19" x14ac:dyDescent="0.3">
      <c r="C1716" s="60"/>
      <c r="D1716" s="308"/>
      <c r="F1716" s="308"/>
      <c r="G1716" s="308"/>
      <c r="I1716" s="308"/>
      <c r="J1716" s="308"/>
      <c r="L1716" s="308"/>
      <c r="M1716" s="308"/>
      <c r="O1716" s="308"/>
      <c r="P1716" s="308"/>
      <c r="R1716" s="308"/>
      <c r="S1716" s="308"/>
    </row>
    <row r="1717" spans="3:19" x14ac:dyDescent="0.3">
      <c r="C1717" s="60"/>
      <c r="D1717" s="308"/>
      <c r="F1717" s="308"/>
      <c r="G1717" s="308"/>
      <c r="I1717" s="308"/>
      <c r="J1717" s="308"/>
      <c r="L1717" s="308"/>
      <c r="M1717" s="308"/>
      <c r="O1717" s="308"/>
      <c r="P1717" s="308"/>
      <c r="R1717" s="308"/>
      <c r="S1717" s="308"/>
    </row>
    <row r="1718" spans="3:19" x14ac:dyDescent="0.3">
      <c r="C1718" s="60"/>
      <c r="D1718" s="308"/>
      <c r="F1718" s="308"/>
      <c r="G1718" s="308"/>
      <c r="I1718" s="308"/>
      <c r="J1718" s="308"/>
      <c r="L1718" s="308"/>
      <c r="M1718" s="308"/>
      <c r="O1718" s="308"/>
      <c r="P1718" s="308"/>
      <c r="R1718" s="308"/>
      <c r="S1718" s="308"/>
    </row>
    <row r="1719" spans="3:19" x14ac:dyDescent="0.3">
      <c r="C1719" s="60"/>
      <c r="D1719" s="308"/>
      <c r="F1719" s="308"/>
      <c r="G1719" s="308"/>
      <c r="I1719" s="308"/>
      <c r="J1719" s="308"/>
      <c r="L1719" s="308"/>
      <c r="M1719" s="308"/>
      <c r="O1719" s="308"/>
      <c r="P1719" s="308"/>
      <c r="R1719" s="308"/>
      <c r="S1719" s="308"/>
    </row>
    <row r="1720" spans="3:19" x14ac:dyDescent="0.3">
      <c r="C1720" s="60"/>
      <c r="D1720" s="308"/>
      <c r="F1720" s="308"/>
      <c r="G1720" s="308"/>
      <c r="I1720" s="308"/>
      <c r="J1720" s="308"/>
      <c r="L1720" s="308"/>
      <c r="M1720" s="308"/>
      <c r="O1720" s="308"/>
      <c r="P1720" s="308"/>
      <c r="R1720" s="308"/>
      <c r="S1720" s="308"/>
    </row>
    <row r="1721" spans="3:19" x14ac:dyDescent="0.3">
      <c r="C1721" s="60"/>
      <c r="D1721" s="308"/>
      <c r="F1721" s="308"/>
      <c r="G1721" s="308"/>
      <c r="I1721" s="308"/>
      <c r="J1721" s="308"/>
      <c r="L1721" s="308"/>
      <c r="M1721" s="308"/>
      <c r="O1721" s="308"/>
      <c r="P1721" s="308"/>
      <c r="R1721" s="308"/>
      <c r="S1721" s="308"/>
    </row>
    <row r="1722" spans="3:19" x14ac:dyDescent="0.3">
      <c r="C1722" s="60"/>
      <c r="D1722" s="308"/>
      <c r="F1722" s="308"/>
      <c r="G1722" s="308"/>
      <c r="I1722" s="308"/>
      <c r="J1722" s="308"/>
      <c r="L1722" s="308"/>
      <c r="M1722" s="308"/>
      <c r="O1722" s="308"/>
      <c r="P1722" s="308"/>
      <c r="R1722" s="308"/>
      <c r="S1722" s="308"/>
    </row>
    <row r="1723" spans="3:19" x14ac:dyDescent="0.3">
      <c r="C1723" s="60"/>
      <c r="D1723" s="308"/>
      <c r="F1723" s="308"/>
      <c r="G1723" s="308"/>
      <c r="I1723" s="308"/>
      <c r="J1723" s="308"/>
      <c r="L1723" s="308"/>
      <c r="M1723" s="308"/>
      <c r="O1723" s="308"/>
      <c r="P1723" s="308"/>
      <c r="R1723" s="308"/>
      <c r="S1723" s="308"/>
    </row>
    <row r="1724" spans="3:19" x14ac:dyDescent="0.3">
      <c r="C1724" s="60"/>
      <c r="D1724" s="308"/>
      <c r="F1724" s="308"/>
      <c r="G1724" s="308"/>
      <c r="I1724" s="308"/>
      <c r="J1724" s="308"/>
      <c r="L1724" s="308"/>
      <c r="M1724" s="308"/>
      <c r="O1724" s="308"/>
      <c r="P1724" s="308"/>
      <c r="R1724" s="308"/>
      <c r="S1724" s="308"/>
    </row>
    <row r="1725" spans="3:19" x14ac:dyDescent="0.3">
      <c r="C1725" s="60"/>
      <c r="D1725" s="308"/>
      <c r="F1725" s="308"/>
      <c r="G1725" s="308"/>
      <c r="I1725" s="308"/>
      <c r="J1725" s="308"/>
      <c r="L1725" s="308"/>
      <c r="M1725" s="308"/>
      <c r="O1725" s="308"/>
      <c r="P1725" s="308"/>
      <c r="R1725" s="308"/>
      <c r="S1725" s="308"/>
    </row>
    <row r="1726" spans="3:19" x14ac:dyDescent="0.3">
      <c r="C1726" s="60"/>
      <c r="D1726" s="308"/>
      <c r="F1726" s="308"/>
      <c r="G1726" s="308"/>
      <c r="I1726" s="308"/>
      <c r="J1726" s="308"/>
      <c r="L1726" s="308"/>
      <c r="M1726" s="308"/>
      <c r="O1726" s="308"/>
      <c r="P1726" s="308"/>
      <c r="R1726" s="308"/>
      <c r="S1726" s="308"/>
    </row>
    <row r="1727" spans="3:19" x14ac:dyDescent="0.3">
      <c r="C1727" s="60"/>
      <c r="D1727" s="308"/>
      <c r="F1727" s="308"/>
      <c r="G1727" s="308"/>
      <c r="I1727" s="308"/>
      <c r="J1727" s="308"/>
      <c r="L1727" s="308"/>
      <c r="M1727" s="308"/>
      <c r="O1727" s="308"/>
      <c r="P1727" s="308"/>
      <c r="R1727" s="308"/>
      <c r="S1727" s="308"/>
    </row>
    <row r="1728" spans="3:19" x14ac:dyDescent="0.3">
      <c r="C1728" s="60"/>
      <c r="D1728" s="308"/>
      <c r="F1728" s="308"/>
      <c r="G1728" s="308"/>
      <c r="I1728" s="308"/>
      <c r="J1728" s="308"/>
      <c r="L1728" s="308"/>
      <c r="M1728" s="308"/>
      <c r="O1728" s="308"/>
      <c r="P1728" s="308"/>
      <c r="R1728" s="308"/>
      <c r="S1728" s="308"/>
    </row>
    <row r="1729" spans="3:19" x14ac:dyDescent="0.3">
      <c r="C1729" s="60"/>
      <c r="D1729" s="308"/>
      <c r="F1729" s="308"/>
      <c r="G1729" s="308"/>
      <c r="I1729" s="308"/>
      <c r="J1729" s="308"/>
      <c r="L1729" s="308"/>
      <c r="M1729" s="308"/>
      <c r="O1729" s="308"/>
      <c r="P1729" s="308"/>
      <c r="R1729" s="308"/>
      <c r="S1729" s="308"/>
    </row>
    <row r="1730" spans="3:19" x14ac:dyDescent="0.3">
      <c r="C1730" s="60"/>
      <c r="D1730" s="308"/>
      <c r="F1730" s="308"/>
      <c r="G1730" s="308"/>
      <c r="I1730" s="308"/>
      <c r="J1730" s="308"/>
      <c r="L1730" s="308"/>
      <c r="M1730" s="308"/>
      <c r="O1730" s="308"/>
      <c r="P1730" s="308"/>
      <c r="R1730" s="308"/>
      <c r="S1730" s="308"/>
    </row>
    <row r="1731" spans="3:19" x14ac:dyDescent="0.3">
      <c r="C1731" s="60"/>
      <c r="D1731" s="308"/>
      <c r="F1731" s="308"/>
      <c r="G1731" s="308"/>
      <c r="I1731" s="308"/>
      <c r="J1731" s="308"/>
      <c r="L1731" s="308"/>
      <c r="M1731" s="308"/>
      <c r="O1731" s="308"/>
      <c r="P1731" s="308"/>
      <c r="R1731" s="308"/>
      <c r="S1731" s="308"/>
    </row>
    <row r="1732" spans="3:19" x14ac:dyDescent="0.3">
      <c r="C1732" s="60"/>
      <c r="D1732" s="308"/>
      <c r="F1732" s="308"/>
      <c r="G1732" s="308"/>
      <c r="I1732" s="308"/>
      <c r="J1732" s="308"/>
      <c r="L1732" s="308"/>
      <c r="M1732" s="308"/>
      <c r="O1732" s="308"/>
      <c r="P1732" s="308"/>
      <c r="R1732" s="308"/>
      <c r="S1732" s="308"/>
    </row>
    <row r="1733" spans="3:19" x14ac:dyDescent="0.3">
      <c r="C1733" s="60"/>
      <c r="D1733" s="308"/>
      <c r="F1733" s="308"/>
      <c r="G1733" s="308"/>
      <c r="I1733" s="308"/>
      <c r="J1733" s="308"/>
      <c r="L1733" s="308"/>
      <c r="M1733" s="308"/>
      <c r="O1733" s="308"/>
      <c r="P1733" s="308"/>
      <c r="R1733" s="308"/>
      <c r="S1733" s="308"/>
    </row>
    <row r="1734" spans="3:19" x14ac:dyDescent="0.3">
      <c r="C1734" s="60"/>
      <c r="D1734" s="308"/>
      <c r="F1734" s="308"/>
      <c r="G1734" s="308"/>
      <c r="I1734" s="308"/>
      <c r="J1734" s="308"/>
      <c r="L1734" s="308"/>
      <c r="M1734" s="308"/>
      <c r="O1734" s="308"/>
      <c r="P1734" s="308"/>
      <c r="R1734" s="308"/>
      <c r="S1734" s="308"/>
    </row>
    <row r="1735" spans="3:19" x14ac:dyDescent="0.3">
      <c r="C1735" s="60"/>
      <c r="D1735" s="308"/>
      <c r="F1735" s="308"/>
      <c r="G1735" s="308"/>
      <c r="I1735" s="308"/>
      <c r="J1735" s="308"/>
      <c r="L1735" s="308"/>
      <c r="M1735" s="308"/>
      <c r="O1735" s="308"/>
      <c r="P1735" s="308"/>
      <c r="R1735" s="308"/>
      <c r="S1735" s="308"/>
    </row>
    <row r="1736" spans="3:19" x14ac:dyDescent="0.3">
      <c r="C1736" s="60"/>
      <c r="D1736" s="308"/>
      <c r="F1736" s="308"/>
      <c r="G1736" s="308"/>
      <c r="I1736" s="308"/>
      <c r="J1736" s="308"/>
      <c r="L1736" s="308"/>
      <c r="M1736" s="308"/>
      <c r="O1736" s="308"/>
      <c r="P1736" s="308"/>
      <c r="R1736" s="308"/>
      <c r="S1736" s="308"/>
    </row>
    <row r="1737" spans="3:19" x14ac:dyDescent="0.3">
      <c r="C1737" s="60"/>
      <c r="D1737" s="308"/>
      <c r="F1737" s="308"/>
      <c r="G1737" s="308"/>
      <c r="I1737" s="308"/>
      <c r="J1737" s="308"/>
      <c r="L1737" s="308"/>
      <c r="M1737" s="308"/>
      <c r="O1737" s="308"/>
      <c r="P1737" s="308"/>
      <c r="R1737" s="308"/>
      <c r="S1737" s="308"/>
    </row>
    <row r="1738" spans="3:19" x14ac:dyDescent="0.3">
      <c r="C1738" s="60"/>
      <c r="D1738" s="308"/>
      <c r="F1738" s="308"/>
      <c r="G1738" s="308"/>
      <c r="I1738" s="308"/>
      <c r="J1738" s="308"/>
      <c r="L1738" s="308"/>
      <c r="M1738" s="308"/>
      <c r="O1738" s="308"/>
      <c r="P1738" s="308"/>
      <c r="R1738" s="308"/>
      <c r="S1738" s="308"/>
    </row>
    <row r="1739" spans="3:19" x14ac:dyDescent="0.3">
      <c r="C1739" s="60"/>
      <c r="D1739" s="308"/>
      <c r="F1739" s="308"/>
      <c r="G1739" s="308"/>
      <c r="I1739" s="308"/>
      <c r="J1739" s="308"/>
      <c r="L1739" s="308"/>
      <c r="M1739" s="308"/>
      <c r="O1739" s="308"/>
      <c r="P1739" s="308"/>
      <c r="R1739" s="308"/>
      <c r="S1739" s="308"/>
    </row>
    <row r="1740" spans="3:19" x14ac:dyDescent="0.3">
      <c r="C1740" s="60"/>
      <c r="D1740" s="308"/>
      <c r="F1740" s="308"/>
      <c r="G1740" s="308"/>
      <c r="I1740" s="308"/>
      <c r="J1740" s="308"/>
      <c r="L1740" s="308"/>
      <c r="M1740" s="308"/>
      <c r="O1740" s="308"/>
      <c r="P1740" s="308"/>
      <c r="R1740" s="308"/>
      <c r="S1740" s="308"/>
    </row>
    <row r="1741" spans="3:19" x14ac:dyDescent="0.3">
      <c r="C1741" s="60"/>
      <c r="D1741" s="308"/>
      <c r="F1741" s="308"/>
      <c r="G1741" s="308"/>
      <c r="I1741" s="308"/>
      <c r="J1741" s="308"/>
      <c r="L1741" s="308"/>
      <c r="M1741" s="308"/>
      <c r="O1741" s="308"/>
      <c r="P1741" s="308"/>
      <c r="R1741" s="308"/>
      <c r="S1741" s="308"/>
    </row>
    <row r="1742" spans="3:19" x14ac:dyDescent="0.3">
      <c r="C1742" s="60"/>
      <c r="D1742" s="308"/>
      <c r="F1742" s="308"/>
      <c r="G1742" s="308"/>
      <c r="I1742" s="308"/>
      <c r="J1742" s="308"/>
      <c r="L1742" s="308"/>
      <c r="M1742" s="308"/>
      <c r="O1742" s="308"/>
      <c r="P1742" s="308"/>
      <c r="R1742" s="308"/>
      <c r="S1742" s="308"/>
    </row>
    <row r="1743" spans="3:19" x14ac:dyDescent="0.3">
      <c r="C1743" s="60"/>
      <c r="D1743" s="308"/>
      <c r="F1743" s="308"/>
      <c r="G1743" s="308"/>
      <c r="I1743" s="308"/>
      <c r="J1743" s="308"/>
      <c r="L1743" s="308"/>
      <c r="M1743" s="308"/>
      <c r="O1743" s="308"/>
      <c r="P1743" s="308"/>
      <c r="R1743" s="308"/>
      <c r="S1743" s="308"/>
    </row>
    <row r="1744" spans="3:19" x14ac:dyDescent="0.3">
      <c r="C1744" s="60"/>
      <c r="D1744" s="308"/>
      <c r="F1744" s="308"/>
      <c r="G1744" s="308"/>
      <c r="I1744" s="308"/>
      <c r="J1744" s="308"/>
      <c r="L1744" s="308"/>
      <c r="M1744" s="308"/>
      <c r="O1744" s="308"/>
      <c r="P1744" s="308"/>
      <c r="R1744" s="308"/>
      <c r="S1744" s="308"/>
    </row>
    <row r="1745" spans="3:19" x14ac:dyDescent="0.3">
      <c r="C1745" s="60"/>
      <c r="D1745" s="308"/>
      <c r="F1745" s="308"/>
      <c r="G1745" s="308"/>
      <c r="I1745" s="308"/>
      <c r="J1745" s="308"/>
      <c r="L1745" s="308"/>
      <c r="M1745" s="308"/>
      <c r="O1745" s="308"/>
      <c r="P1745" s="308"/>
      <c r="R1745" s="308"/>
      <c r="S1745" s="308"/>
    </row>
    <row r="1746" spans="3:19" x14ac:dyDescent="0.3">
      <c r="C1746" s="60"/>
      <c r="D1746" s="308"/>
      <c r="F1746" s="308"/>
      <c r="G1746" s="308"/>
      <c r="I1746" s="308"/>
      <c r="J1746" s="308"/>
      <c r="L1746" s="308"/>
      <c r="M1746" s="308"/>
      <c r="O1746" s="308"/>
      <c r="P1746" s="308"/>
      <c r="R1746" s="308"/>
      <c r="S1746" s="308"/>
    </row>
    <row r="1747" spans="3:19" x14ac:dyDescent="0.3">
      <c r="C1747" s="60"/>
      <c r="D1747" s="308"/>
      <c r="F1747" s="308"/>
      <c r="G1747" s="308"/>
      <c r="I1747" s="308"/>
      <c r="J1747" s="308"/>
      <c r="L1747" s="308"/>
      <c r="M1747" s="308"/>
      <c r="O1747" s="308"/>
      <c r="P1747" s="308"/>
      <c r="R1747" s="308"/>
      <c r="S1747" s="308"/>
    </row>
    <row r="1748" spans="3:19" x14ac:dyDescent="0.3">
      <c r="C1748" s="60"/>
      <c r="D1748" s="308"/>
      <c r="F1748" s="308"/>
      <c r="G1748" s="308"/>
      <c r="I1748" s="308"/>
      <c r="J1748" s="308"/>
      <c r="L1748" s="308"/>
      <c r="M1748" s="308"/>
      <c r="O1748" s="308"/>
      <c r="P1748" s="308"/>
      <c r="R1748" s="308"/>
      <c r="S1748" s="308"/>
    </row>
    <row r="1749" spans="3:19" x14ac:dyDescent="0.3">
      <c r="C1749" s="60"/>
      <c r="D1749" s="308"/>
      <c r="F1749" s="308"/>
      <c r="G1749" s="308"/>
      <c r="I1749" s="308"/>
      <c r="J1749" s="308"/>
      <c r="L1749" s="308"/>
      <c r="M1749" s="308"/>
      <c r="O1749" s="308"/>
      <c r="P1749" s="308"/>
      <c r="R1749" s="308"/>
      <c r="S1749" s="308"/>
    </row>
    <row r="1750" spans="3:19" x14ac:dyDescent="0.3">
      <c r="C1750" s="60"/>
      <c r="D1750" s="308"/>
      <c r="F1750" s="308"/>
      <c r="G1750" s="308"/>
      <c r="I1750" s="308"/>
      <c r="J1750" s="308"/>
      <c r="L1750" s="308"/>
      <c r="M1750" s="308"/>
      <c r="O1750" s="308"/>
      <c r="P1750" s="308"/>
      <c r="R1750" s="308"/>
      <c r="S1750" s="308"/>
    </row>
    <row r="1751" spans="3:19" x14ac:dyDescent="0.3">
      <c r="C1751" s="60"/>
      <c r="D1751" s="308"/>
      <c r="F1751" s="308"/>
      <c r="G1751" s="308"/>
      <c r="I1751" s="308"/>
      <c r="J1751" s="308"/>
      <c r="L1751" s="308"/>
      <c r="M1751" s="308"/>
      <c r="O1751" s="308"/>
      <c r="P1751" s="308"/>
      <c r="R1751" s="308"/>
      <c r="S1751" s="308"/>
    </row>
    <row r="1752" spans="3:19" x14ac:dyDescent="0.3">
      <c r="C1752" s="60"/>
      <c r="D1752" s="308"/>
      <c r="F1752" s="308"/>
      <c r="G1752" s="308"/>
      <c r="I1752" s="308"/>
      <c r="J1752" s="308"/>
      <c r="L1752" s="308"/>
      <c r="M1752" s="308"/>
      <c r="O1752" s="308"/>
      <c r="P1752" s="308"/>
      <c r="R1752" s="308"/>
      <c r="S1752" s="308"/>
    </row>
    <row r="1753" spans="3:19" x14ac:dyDescent="0.3">
      <c r="C1753" s="60"/>
      <c r="D1753" s="308"/>
      <c r="F1753" s="308"/>
      <c r="G1753" s="308"/>
      <c r="I1753" s="308"/>
      <c r="J1753" s="308"/>
      <c r="L1753" s="308"/>
      <c r="M1753" s="308"/>
      <c r="O1753" s="308"/>
      <c r="P1753" s="308"/>
      <c r="R1753" s="308"/>
      <c r="S1753" s="308"/>
    </row>
    <row r="1754" spans="3:19" x14ac:dyDescent="0.3">
      <c r="C1754" s="60"/>
      <c r="D1754" s="308"/>
      <c r="F1754" s="308"/>
      <c r="G1754" s="308"/>
      <c r="I1754" s="308"/>
      <c r="J1754" s="308"/>
      <c r="L1754" s="308"/>
      <c r="M1754" s="308"/>
      <c r="O1754" s="308"/>
      <c r="P1754" s="308"/>
      <c r="R1754" s="308"/>
      <c r="S1754" s="308"/>
    </row>
    <row r="1755" spans="3:19" x14ac:dyDescent="0.3">
      <c r="C1755" s="60"/>
      <c r="D1755" s="308"/>
      <c r="F1755" s="308"/>
      <c r="G1755" s="308"/>
      <c r="I1755" s="308"/>
      <c r="J1755" s="308"/>
      <c r="L1755" s="308"/>
      <c r="M1755" s="308"/>
      <c r="O1755" s="308"/>
      <c r="P1755" s="308"/>
      <c r="R1755" s="308"/>
      <c r="S1755" s="308"/>
    </row>
    <row r="1756" spans="3:19" x14ac:dyDescent="0.3">
      <c r="C1756" s="60"/>
      <c r="D1756" s="308"/>
      <c r="F1756" s="308"/>
      <c r="G1756" s="308"/>
      <c r="I1756" s="308"/>
      <c r="J1756" s="308"/>
      <c r="L1756" s="308"/>
      <c r="M1756" s="308"/>
      <c r="O1756" s="308"/>
      <c r="P1756" s="308"/>
      <c r="R1756" s="308"/>
      <c r="S1756" s="308"/>
    </row>
    <row r="1757" spans="3:19" x14ac:dyDescent="0.3">
      <c r="C1757" s="60"/>
      <c r="D1757" s="308"/>
      <c r="F1757" s="308"/>
      <c r="G1757" s="308"/>
      <c r="I1757" s="308"/>
      <c r="J1757" s="308"/>
      <c r="L1757" s="308"/>
      <c r="M1757" s="308"/>
      <c r="O1757" s="308"/>
      <c r="P1757" s="308"/>
      <c r="R1757" s="308"/>
      <c r="S1757" s="308"/>
    </row>
    <row r="1758" spans="3:19" x14ac:dyDescent="0.3">
      <c r="C1758" s="60"/>
      <c r="D1758" s="308"/>
      <c r="F1758" s="308"/>
      <c r="G1758" s="308"/>
      <c r="I1758" s="308"/>
      <c r="J1758" s="308"/>
      <c r="L1758" s="308"/>
      <c r="M1758" s="308"/>
      <c r="O1758" s="308"/>
      <c r="P1758" s="308"/>
      <c r="R1758" s="308"/>
      <c r="S1758" s="308"/>
    </row>
    <row r="1759" spans="3:19" x14ac:dyDescent="0.3">
      <c r="C1759" s="60"/>
      <c r="D1759" s="308"/>
      <c r="F1759" s="308"/>
      <c r="G1759" s="308"/>
      <c r="I1759" s="308"/>
      <c r="J1759" s="308"/>
      <c r="L1759" s="308"/>
      <c r="M1759" s="308"/>
      <c r="O1759" s="308"/>
      <c r="P1759" s="308"/>
      <c r="R1759" s="308"/>
      <c r="S1759" s="308"/>
    </row>
    <row r="1760" spans="3:19" x14ac:dyDescent="0.3">
      <c r="C1760" s="60"/>
      <c r="D1760" s="308"/>
      <c r="F1760" s="308"/>
      <c r="G1760" s="308"/>
      <c r="I1760" s="308"/>
      <c r="J1760" s="308"/>
      <c r="L1760" s="308"/>
      <c r="M1760" s="308"/>
      <c r="O1760" s="308"/>
      <c r="P1760" s="308"/>
      <c r="R1760" s="308"/>
      <c r="S1760" s="308"/>
    </row>
    <row r="1761" spans="3:19" x14ac:dyDescent="0.3">
      <c r="C1761" s="60"/>
      <c r="D1761" s="308"/>
      <c r="F1761" s="308"/>
      <c r="G1761" s="308"/>
      <c r="I1761" s="308"/>
      <c r="J1761" s="308"/>
      <c r="L1761" s="308"/>
      <c r="M1761" s="308"/>
      <c r="O1761" s="308"/>
      <c r="P1761" s="308"/>
      <c r="R1761" s="308"/>
      <c r="S1761" s="308"/>
    </row>
    <row r="1762" spans="3:19" x14ac:dyDescent="0.3">
      <c r="C1762" s="60"/>
      <c r="D1762" s="308"/>
      <c r="F1762" s="308"/>
      <c r="G1762" s="308"/>
      <c r="I1762" s="308"/>
      <c r="J1762" s="308"/>
      <c r="L1762" s="308"/>
      <c r="M1762" s="308"/>
      <c r="O1762" s="308"/>
      <c r="P1762" s="308"/>
      <c r="R1762" s="308"/>
      <c r="S1762" s="308"/>
    </row>
    <row r="1763" spans="3:19" x14ac:dyDescent="0.3">
      <c r="C1763" s="60"/>
      <c r="D1763" s="308"/>
      <c r="F1763" s="308"/>
      <c r="G1763" s="308"/>
      <c r="I1763" s="308"/>
      <c r="J1763" s="308"/>
      <c r="L1763" s="308"/>
      <c r="M1763" s="308"/>
      <c r="O1763" s="308"/>
      <c r="P1763" s="308"/>
      <c r="R1763" s="308"/>
      <c r="S1763" s="308"/>
    </row>
    <row r="1764" spans="3:19" x14ac:dyDescent="0.3">
      <c r="C1764" s="60"/>
      <c r="D1764" s="308"/>
      <c r="F1764" s="308"/>
      <c r="G1764" s="308"/>
      <c r="I1764" s="308"/>
      <c r="J1764" s="308"/>
      <c r="L1764" s="308"/>
      <c r="M1764" s="308"/>
      <c r="O1764" s="308"/>
      <c r="P1764" s="308"/>
      <c r="R1764" s="308"/>
      <c r="S1764" s="308"/>
    </row>
    <row r="1765" spans="3:19" x14ac:dyDescent="0.3">
      <c r="C1765" s="60"/>
      <c r="D1765" s="308"/>
      <c r="F1765" s="308"/>
      <c r="G1765" s="308"/>
      <c r="I1765" s="308"/>
      <c r="J1765" s="308"/>
      <c r="L1765" s="308"/>
      <c r="M1765" s="308"/>
      <c r="O1765" s="308"/>
      <c r="P1765" s="308"/>
      <c r="R1765" s="308"/>
      <c r="S1765" s="308"/>
    </row>
    <row r="1766" spans="3:19" x14ac:dyDescent="0.3">
      <c r="C1766" s="60"/>
      <c r="D1766" s="308"/>
      <c r="F1766" s="308"/>
      <c r="G1766" s="308"/>
      <c r="I1766" s="308"/>
      <c r="J1766" s="308"/>
      <c r="L1766" s="308"/>
      <c r="M1766" s="308"/>
      <c r="O1766" s="308"/>
      <c r="P1766" s="308"/>
      <c r="R1766" s="308"/>
      <c r="S1766" s="308"/>
    </row>
    <row r="1767" spans="3:19" x14ac:dyDescent="0.3">
      <c r="C1767" s="60"/>
      <c r="D1767" s="308"/>
      <c r="F1767" s="308"/>
      <c r="G1767" s="308"/>
      <c r="I1767" s="308"/>
      <c r="J1767" s="308"/>
      <c r="L1767" s="308"/>
      <c r="M1767" s="308"/>
      <c r="O1767" s="308"/>
      <c r="P1767" s="308"/>
      <c r="R1767" s="308"/>
      <c r="S1767" s="308"/>
    </row>
    <row r="1768" spans="3:19" x14ac:dyDescent="0.3">
      <c r="C1768" s="60"/>
      <c r="D1768" s="308"/>
      <c r="F1768" s="308"/>
      <c r="G1768" s="308"/>
      <c r="I1768" s="308"/>
      <c r="J1768" s="308"/>
      <c r="L1768" s="308"/>
      <c r="M1768" s="308"/>
      <c r="O1768" s="308"/>
      <c r="P1768" s="308"/>
      <c r="R1768" s="308"/>
      <c r="S1768" s="308"/>
    </row>
    <row r="1769" spans="3:19" x14ac:dyDescent="0.3">
      <c r="C1769" s="60"/>
      <c r="D1769" s="308"/>
      <c r="F1769" s="308"/>
      <c r="G1769" s="308"/>
      <c r="I1769" s="308"/>
      <c r="J1769" s="308"/>
      <c r="L1769" s="308"/>
      <c r="M1769" s="308"/>
      <c r="O1769" s="308"/>
      <c r="P1769" s="308"/>
      <c r="R1769" s="308"/>
      <c r="S1769" s="308"/>
    </row>
    <row r="1770" spans="3:19" x14ac:dyDescent="0.3">
      <c r="C1770" s="60"/>
      <c r="D1770" s="308"/>
      <c r="F1770" s="308"/>
      <c r="G1770" s="308"/>
      <c r="I1770" s="308"/>
      <c r="J1770" s="308"/>
      <c r="L1770" s="308"/>
      <c r="M1770" s="308"/>
      <c r="O1770" s="308"/>
      <c r="P1770" s="308"/>
      <c r="R1770" s="308"/>
      <c r="S1770" s="308"/>
    </row>
    <row r="1771" spans="3:19" x14ac:dyDescent="0.3">
      <c r="C1771" s="60"/>
      <c r="D1771" s="308"/>
      <c r="F1771" s="308"/>
      <c r="G1771" s="308"/>
      <c r="I1771" s="308"/>
      <c r="J1771" s="308"/>
      <c r="L1771" s="308"/>
      <c r="M1771" s="308"/>
      <c r="O1771" s="308"/>
      <c r="P1771" s="308"/>
      <c r="R1771" s="308"/>
      <c r="S1771" s="308"/>
    </row>
    <row r="1772" spans="3:19" x14ac:dyDescent="0.3">
      <c r="C1772" s="60"/>
      <c r="D1772" s="308"/>
      <c r="F1772" s="308"/>
      <c r="G1772" s="308"/>
      <c r="I1772" s="308"/>
      <c r="J1772" s="308"/>
      <c r="L1772" s="308"/>
      <c r="M1772" s="308"/>
      <c r="O1772" s="308"/>
      <c r="P1772" s="308"/>
      <c r="R1772" s="308"/>
      <c r="S1772" s="308"/>
    </row>
    <row r="1773" spans="3:19" x14ac:dyDescent="0.3">
      <c r="C1773" s="60"/>
      <c r="D1773" s="308"/>
      <c r="F1773" s="308"/>
      <c r="G1773" s="308"/>
      <c r="I1773" s="308"/>
      <c r="J1773" s="308"/>
      <c r="L1773" s="308"/>
      <c r="M1773" s="308"/>
      <c r="O1773" s="308"/>
      <c r="P1773" s="308"/>
      <c r="R1773" s="308"/>
      <c r="S1773" s="308"/>
    </row>
    <row r="1774" spans="3:19" x14ac:dyDescent="0.3">
      <c r="C1774" s="60"/>
      <c r="D1774" s="308"/>
      <c r="F1774" s="308"/>
      <c r="G1774" s="308"/>
      <c r="I1774" s="308"/>
      <c r="J1774" s="308"/>
      <c r="L1774" s="308"/>
      <c r="M1774" s="308"/>
      <c r="O1774" s="308"/>
      <c r="P1774" s="308"/>
      <c r="R1774" s="308"/>
      <c r="S1774" s="308"/>
    </row>
    <row r="1775" spans="3:19" x14ac:dyDescent="0.3">
      <c r="C1775" s="60"/>
      <c r="D1775" s="308"/>
      <c r="F1775" s="308"/>
      <c r="G1775" s="308"/>
      <c r="I1775" s="308"/>
      <c r="J1775" s="308"/>
      <c r="L1775" s="308"/>
      <c r="M1775" s="308"/>
      <c r="O1775" s="308"/>
      <c r="P1775" s="308"/>
      <c r="R1775" s="308"/>
      <c r="S1775" s="308"/>
    </row>
    <row r="1776" spans="3:19" x14ac:dyDescent="0.3">
      <c r="C1776" s="60"/>
      <c r="D1776" s="308"/>
      <c r="F1776" s="308"/>
      <c r="G1776" s="308"/>
      <c r="I1776" s="308"/>
      <c r="J1776" s="308"/>
      <c r="L1776" s="308"/>
      <c r="M1776" s="308"/>
      <c r="O1776" s="308"/>
      <c r="P1776" s="308"/>
      <c r="R1776" s="308"/>
      <c r="S1776" s="308"/>
    </row>
    <row r="1777" spans="3:19" x14ac:dyDescent="0.3">
      <c r="C1777" s="60"/>
      <c r="D1777" s="308"/>
      <c r="F1777" s="308"/>
      <c r="G1777" s="308"/>
      <c r="I1777" s="308"/>
      <c r="J1777" s="308"/>
      <c r="L1777" s="308"/>
      <c r="M1777" s="308"/>
      <c r="O1777" s="308"/>
      <c r="P1777" s="308"/>
      <c r="R1777" s="308"/>
      <c r="S1777" s="308"/>
    </row>
    <row r="1778" spans="3:19" x14ac:dyDescent="0.3">
      <c r="C1778" s="60"/>
      <c r="D1778" s="308"/>
      <c r="F1778" s="308"/>
      <c r="G1778" s="308"/>
      <c r="I1778" s="308"/>
      <c r="J1778" s="308"/>
      <c r="L1778" s="308"/>
      <c r="M1778" s="308"/>
      <c r="O1778" s="308"/>
      <c r="P1778" s="308"/>
      <c r="R1778" s="308"/>
      <c r="S1778" s="308"/>
    </row>
    <row r="1779" spans="3:19" x14ac:dyDescent="0.3">
      <c r="C1779" s="60"/>
      <c r="D1779" s="308"/>
      <c r="F1779" s="308"/>
      <c r="G1779" s="308"/>
      <c r="I1779" s="308"/>
      <c r="J1779" s="308"/>
      <c r="L1779" s="308"/>
      <c r="M1779" s="308"/>
      <c r="O1779" s="308"/>
      <c r="P1779" s="308"/>
      <c r="R1779" s="308"/>
      <c r="S1779" s="308"/>
    </row>
    <row r="1780" spans="3:19" x14ac:dyDescent="0.3">
      <c r="C1780" s="60"/>
      <c r="D1780" s="308"/>
      <c r="F1780" s="308"/>
      <c r="G1780" s="308"/>
      <c r="I1780" s="308"/>
      <c r="J1780" s="308"/>
      <c r="L1780" s="308"/>
      <c r="M1780" s="308"/>
      <c r="O1780" s="308"/>
      <c r="P1780" s="308"/>
      <c r="R1780" s="308"/>
      <c r="S1780" s="308"/>
    </row>
    <row r="1781" spans="3:19" x14ac:dyDescent="0.3">
      <c r="C1781" s="60"/>
      <c r="D1781" s="308"/>
      <c r="F1781" s="308"/>
      <c r="G1781" s="308"/>
      <c r="I1781" s="308"/>
      <c r="J1781" s="308"/>
      <c r="L1781" s="308"/>
      <c r="M1781" s="308"/>
      <c r="O1781" s="308"/>
      <c r="P1781" s="308"/>
      <c r="R1781" s="308"/>
      <c r="S1781" s="308"/>
    </row>
    <row r="1782" spans="3:19" x14ac:dyDescent="0.3">
      <c r="C1782" s="60"/>
      <c r="D1782" s="308"/>
      <c r="F1782" s="308"/>
      <c r="G1782" s="308"/>
      <c r="I1782" s="308"/>
      <c r="J1782" s="308"/>
      <c r="L1782" s="308"/>
      <c r="M1782" s="308"/>
      <c r="O1782" s="308"/>
      <c r="P1782" s="308"/>
      <c r="R1782" s="308"/>
      <c r="S1782" s="308"/>
    </row>
    <row r="1783" spans="3:19" x14ac:dyDescent="0.3">
      <c r="C1783" s="60"/>
      <c r="D1783" s="308"/>
      <c r="F1783" s="308"/>
      <c r="G1783" s="308"/>
      <c r="I1783" s="308"/>
      <c r="J1783" s="308"/>
      <c r="L1783" s="308"/>
      <c r="M1783" s="308"/>
      <c r="O1783" s="308"/>
      <c r="P1783" s="308"/>
      <c r="R1783" s="308"/>
      <c r="S1783" s="308"/>
    </row>
    <row r="1784" spans="3:19" x14ac:dyDescent="0.3">
      <c r="C1784" s="60"/>
      <c r="D1784" s="308"/>
      <c r="F1784" s="308"/>
      <c r="G1784" s="308"/>
      <c r="I1784" s="308"/>
      <c r="J1784" s="308"/>
      <c r="L1784" s="308"/>
      <c r="M1784" s="308"/>
      <c r="O1784" s="308"/>
      <c r="P1784" s="308"/>
      <c r="R1784" s="308"/>
      <c r="S1784" s="308"/>
    </row>
    <row r="1785" spans="3:19" x14ac:dyDescent="0.3">
      <c r="C1785" s="60"/>
      <c r="D1785" s="308"/>
      <c r="F1785" s="308"/>
      <c r="G1785" s="308"/>
      <c r="I1785" s="308"/>
      <c r="J1785" s="308"/>
      <c r="L1785" s="308"/>
      <c r="M1785" s="308"/>
      <c r="O1785" s="308"/>
      <c r="P1785" s="308"/>
      <c r="R1785" s="308"/>
      <c r="S1785" s="308"/>
    </row>
    <row r="1786" spans="3:19" x14ac:dyDescent="0.3">
      <c r="C1786" s="60"/>
      <c r="D1786" s="308"/>
      <c r="F1786" s="308"/>
      <c r="G1786" s="308"/>
      <c r="I1786" s="308"/>
      <c r="J1786" s="308"/>
      <c r="L1786" s="308"/>
      <c r="M1786" s="308"/>
      <c r="O1786" s="308"/>
      <c r="P1786" s="308"/>
      <c r="R1786" s="308"/>
      <c r="S1786" s="308"/>
    </row>
    <row r="1787" spans="3:19" x14ac:dyDescent="0.3">
      <c r="C1787" s="60"/>
      <c r="D1787" s="308"/>
      <c r="F1787" s="308"/>
      <c r="G1787" s="308"/>
      <c r="I1787" s="308"/>
      <c r="J1787" s="308"/>
      <c r="L1787" s="308"/>
      <c r="M1787" s="308"/>
      <c r="O1787" s="308"/>
      <c r="P1787" s="308"/>
      <c r="R1787" s="308"/>
      <c r="S1787" s="308"/>
    </row>
    <row r="1788" spans="3:19" x14ac:dyDescent="0.3">
      <c r="C1788" s="60"/>
      <c r="D1788" s="308"/>
      <c r="F1788" s="308"/>
      <c r="G1788" s="308"/>
      <c r="I1788" s="308"/>
      <c r="J1788" s="308"/>
      <c r="L1788" s="308"/>
      <c r="M1788" s="308"/>
      <c r="O1788" s="308"/>
      <c r="P1788" s="308"/>
      <c r="R1788" s="308"/>
      <c r="S1788" s="308"/>
    </row>
    <row r="1789" spans="3:19" x14ac:dyDescent="0.3">
      <c r="C1789" s="60"/>
      <c r="D1789" s="308"/>
      <c r="F1789" s="308"/>
      <c r="G1789" s="308"/>
      <c r="I1789" s="308"/>
      <c r="J1789" s="308"/>
      <c r="L1789" s="308"/>
      <c r="M1789" s="308"/>
      <c r="O1789" s="308"/>
      <c r="P1789" s="308"/>
      <c r="R1789" s="308"/>
      <c r="S1789" s="308"/>
    </row>
    <row r="1790" spans="3:19" x14ac:dyDescent="0.3">
      <c r="C1790" s="60"/>
      <c r="D1790" s="308"/>
      <c r="F1790" s="308"/>
      <c r="G1790" s="308"/>
      <c r="I1790" s="308"/>
      <c r="J1790" s="308"/>
      <c r="L1790" s="308"/>
      <c r="M1790" s="308"/>
      <c r="O1790" s="308"/>
      <c r="P1790" s="308"/>
      <c r="R1790" s="308"/>
      <c r="S1790" s="308"/>
    </row>
    <row r="1791" spans="3:19" x14ac:dyDescent="0.3">
      <c r="C1791" s="60"/>
      <c r="D1791" s="308"/>
      <c r="F1791" s="308"/>
      <c r="G1791" s="308"/>
      <c r="I1791" s="308"/>
      <c r="J1791" s="308"/>
      <c r="L1791" s="308"/>
      <c r="M1791" s="308"/>
      <c r="O1791" s="308"/>
      <c r="P1791" s="308"/>
      <c r="R1791" s="308"/>
      <c r="S1791" s="308"/>
    </row>
    <row r="1792" spans="3:19" x14ac:dyDescent="0.3">
      <c r="C1792" s="60"/>
      <c r="D1792" s="308"/>
      <c r="F1792" s="308"/>
      <c r="G1792" s="308"/>
      <c r="I1792" s="308"/>
      <c r="J1792" s="308"/>
      <c r="L1792" s="308"/>
      <c r="M1792" s="308"/>
      <c r="O1792" s="308"/>
      <c r="P1792" s="308"/>
      <c r="R1792" s="308"/>
      <c r="S1792" s="308"/>
    </row>
    <row r="1793" spans="3:19" x14ac:dyDescent="0.3">
      <c r="C1793" s="60"/>
      <c r="D1793" s="308"/>
      <c r="F1793" s="308"/>
      <c r="G1793" s="308"/>
      <c r="I1793" s="308"/>
      <c r="J1793" s="308"/>
      <c r="L1793" s="308"/>
      <c r="M1793" s="308"/>
      <c r="O1793" s="308"/>
      <c r="P1793" s="308"/>
      <c r="R1793" s="308"/>
      <c r="S1793" s="308"/>
    </row>
    <row r="1794" spans="3:19" x14ac:dyDescent="0.3">
      <c r="C1794" s="60"/>
      <c r="D1794" s="308"/>
      <c r="F1794" s="308"/>
      <c r="G1794" s="308"/>
      <c r="I1794" s="308"/>
      <c r="J1794" s="308"/>
      <c r="L1794" s="308"/>
      <c r="M1794" s="308"/>
      <c r="O1794" s="308"/>
      <c r="P1794" s="308"/>
      <c r="R1794" s="308"/>
      <c r="S1794" s="308"/>
    </row>
    <row r="1795" spans="3:19" x14ac:dyDescent="0.3">
      <c r="C1795" s="60"/>
      <c r="D1795" s="308"/>
      <c r="F1795" s="308"/>
      <c r="G1795" s="308"/>
      <c r="I1795" s="308"/>
      <c r="J1795" s="308"/>
      <c r="L1795" s="308"/>
      <c r="M1795" s="308"/>
      <c r="O1795" s="308"/>
      <c r="P1795" s="308"/>
      <c r="R1795" s="308"/>
      <c r="S1795" s="308"/>
    </row>
    <row r="1796" spans="3:19" x14ac:dyDescent="0.3">
      <c r="C1796" s="60"/>
      <c r="D1796" s="308"/>
      <c r="F1796" s="308"/>
      <c r="G1796" s="308"/>
      <c r="I1796" s="308"/>
      <c r="J1796" s="308"/>
      <c r="L1796" s="308"/>
      <c r="M1796" s="308"/>
      <c r="O1796" s="308"/>
      <c r="P1796" s="308"/>
      <c r="R1796" s="308"/>
      <c r="S1796" s="308"/>
    </row>
    <row r="1797" spans="3:19" x14ac:dyDescent="0.3">
      <c r="C1797" s="60"/>
      <c r="D1797" s="308"/>
      <c r="F1797" s="308"/>
      <c r="G1797" s="308"/>
      <c r="I1797" s="308"/>
      <c r="J1797" s="308"/>
      <c r="L1797" s="308"/>
      <c r="M1797" s="308"/>
      <c r="O1797" s="308"/>
      <c r="P1797" s="308"/>
      <c r="R1797" s="308"/>
      <c r="S1797" s="308"/>
    </row>
    <row r="1798" spans="3:19" x14ac:dyDescent="0.3">
      <c r="C1798" s="60"/>
      <c r="D1798" s="308"/>
      <c r="F1798" s="308"/>
      <c r="G1798" s="308"/>
      <c r="I1798" s="308"/>
      <c r="J1798" s="308"/>
      <c r="L1798" s="308"/>
      <c r="M1798" s="308"/>
      <c r="O1798" s="308"/>
      <c r="P1798" s="308"/>
      <c r="R1798" s="308"/>
      <c r="S1798" s="308"/>
    </row>
    <row r="1799" spans="3:19" x14ac:dyDescent="0.3">
      <c r="C1799" s="60"/>
      <c r="D1799" s="308"/>
      <c r="F1799" s="308"/>
      <c r="G1799" s="308"/>
      <c r="I1799" s="308"/>
      <c r="J1799" s="308"/>
      <c r="L1799" s="308"/>
      <c r="M1799" s="308"/>
      <c r="O1799" s="308"/>
      <c r="P1799" s="308"/>
      <c r="R1799" s="308"/>
      <c r="S1799" s="308"/>
    </row>
    <row r="1800" spans="3:19" x14ac:dyDescent="0.3">
      <c r="C1800" s="60"/>
      <c r="D1800" s="308"/>
      <c r="F1800" s="308"/>
      <c r="G1800" s="308"/>
      <c r="I1800" s="308"/>
      <c r="J1800" s="308"/>
      <c r="L1800" s="308"/>
      <c r="M1800" s="308"/>
      <c r="O1800" s="308"/>
      <c r="P1800" s="308"/>
      <c r="R1800" s="308"/>
      <c r="S1800" s="308"/>
    </row>
    <row r="1801" spans="3:19" x14ac:dyDescent="0.3">
      <c r="C1801" s="60"/>
      <c r="D1801" s="308"/>
      <c r="F1801" s="308"/>
      <c r="G1801" s="308"/>
      <c r="I1801" s="308"/>
      <c r="J1801" s="308"/>
      <c r="L1801" s="308"/>
      <c r="M1801" s="308"/>
      <c r="O1801" s="308"/>
      <c r="P1801" s="308"/>
      <c r="R1801" s="308"/>
      <c r="S1801" s="308"/>
    </row>
    <row r="1802" spans="3:19" x14ac:dyDescent="0.3">
      <c r="C1802" s="60"/>
      <c r="D1802" s="308"/>
      <c r="F1802" s="308"/>
      <c r="G1802" s="308"/>
      <c r="I1802" s="308"/>
      <c r="J1802" s="308"/>
      <c r="L1802" s="308"/>
      <c r="M1802" s="308"/>
      <c r="O1802" s="308"/>
      <c r="P1802" s="308"/>
      <c r="R1802" s="308"/>
      <c r="S1802" s="308"/>
    </row>
    <row r="1803" spans="3:19" x14ac:dyDescent="0.3">
      <c r="C1803" s="60"/>
      <c r="D1803" s="308"/>
      <c r="F1803" s="308"/>
      <c r="G1803" s="308"/>
      <c r="I1803" s="308"/>
      <c r="J1803" s="308"/>
      <c r="L1803" s="308"/>
      <c r="M1803" s="308"/>
      <c r="O1803" s="308"/>
      <c r="P1803" s="308"/>
      <c r="R1803" s="308"/>
      <c r="S1803" s="308"/>
    </row>
    <row r="1804" spans="3:19" x14ac:dyDescent="0.3">
      <c r="C1804" s="60"/>
      <c r="D1804" s="308"/>
      <c r="F1804" s="308"/>
      <c r="G1804" s="308"/>
      <c r="I1804" s="308"/>
      <c r="J1804" s="308"/>
      <c r="L1804" s="308"/>
      <c r="M1804" s="308"/>
      <c r="O1804" s="308"/>
      <c r="P1804" s="308"/>
      <c r="R1804" s="308"/>
      <c r="S1804" s="308"/>
    </row>
    <row r="1805" spans="3:19" x14ac:dyDescent="0.3">
      <c r="C1805" s="60"/>
      <c r="D1805" s="308"/>
      <c r="F1805" s="308"/>
      <c r="G1805" s="308"/>
      <c r="I1805" s="308"/>
      <c r="J1805" s="308"/>
      <c r="L1805" s="308"/>
      <c r="M1805" s="308"/>
      <c r="O1805" s="308"/>
      <c r="P1805" s="308"/>
      <c r="R1805" s="308"/>
      <c r="S1805" s="308"/>
    </row>
    <row r="1806" spans="3:19" x14ac:dyDescent="0.3">
      <c r="C1806" s="60"/>
      <c r="D1806" s="308"/>
      <c r="F1806" s="308"/>
      <c r="G1806" s="308"/>
      <c r="I1806" s="308"/>
      <c r="J1806" s="308"/>
      <c r="L1806" s="308"/>
      <c r="M1806" s="308"/>
      <c r="O1806" s="308"/>
      <c r="P1806" s="308"/>
      <c r="R1806" s="308"/>
      <c r="S1806" s="308"/>
    </row>
    <row r="1807" spans="3:19" x14ac:dyDescent="0.3">
      <c r="C1807" s="60"/>
      <c r="D1807" s="308"/>
      <c r="F1807" s="308"/>
      <c r="G1807" s="308"/>
      <c r="I1807" s="308"/>
      <c r="J1807" s="308"/>
      <c r="L1807" s="308"/>
      <c r="M1807" s="308"/>
      <c r="O1807" s="308"/>
      <c r="P1807" s="308"/>
      <c r="R1807" s="308"/>
      <c r="S1807" s="308"/>
    </row>
    <row r="1808" spans="3:19" x14ac:dyDescent="0.3">
      <c r="C1808" s="60"/>
      <c r="D1808" s="308"/>
      <c r="F1808" s="308"/>
      <c r="G1808" s="308"/>
      <c r="I1808" s="308"/>
      <c r="J1808" s="308"/>
      <c r="L1808" s="308"/>
      <c r="M1808" s="308"/>
      <c r="O1808" s="308"/>
      <c r="P1808" s="308"/>
      <c r="R1808" s="308"/>
      <c r="S1808" s="308"/>
    </row>
    <row r="1809" spans="3:19" x14ac:dyDescent="0.3">
      <c r="C1809" s="60"/>
      <c r="D1809" s="308"/>
      <c r="F1809" s="308"/>
      <c r="G1809" s="308"/>
      <c r="I1809" s="308"/>
      <c r="J1809" s="308"/>
      <c r="L1809" s="308"/>
      <c r="M1809" s="308"/>
      <c r="O1809" s="308"/>
      <c r="P1809" s="308"/>
      <c r="R1809" s="308"/>
      <c r="S1809" s="308"/>
    </row>
    <row r="1810" spans="3:19" x14ac:dyDescent="0.3">
      <c r="C1810" s="60"/>
      <c r="D1810" s="308"/>
      <c r="F1810" s="308"/>
      <c r="G1810" s="308"/>
      <c r="I1810" s="308"/>
      <c r="J1810" s="308"/>
      <c r="L1810" s="308"/>
      <c r="M1810" s="308"/>
      <c r="O1810" s="308"/>
      <c r="P1810" s="308"/>
      <c r="R1810" s="308"/>
      <c r="S1810" s="308"/>
    </row>
    <row r="1811" spans="3:19" x14ac:dyDescent="0.3">
      <c r="C1811" s="60"/>
      <c r="D1811" s="308"/>
      <c r="F1811" s="308"/>
      <c r="G1811" s="308"/>
      <c r="I1811" s="308"/>
      <c r="J1811" s="308"/>
      <c r="L1811" s="308"/>
      <c r="M1811" s="308"/>
      <c r="O1811" s="308"/>
      <c r="P1811" s="308"/>
      <c r="R1811" s="308"/>
      <c r="S1811" s="308"/>
    </row>
    <row r="1812" spans="3:19" x14ac:dyDescent="0.3">
      <c r="C1812" s="60"/>
      <c r="D1812" s="308"/>
      <c r="F1812" s="308"/>
      <c r="G1812" s="308"/>
      <c r="I1812" s="308"/>
      <c r="J1812" s="308"/>
      <c r="L1812" s="308"/>
      <c r="M1812" s="308"/>
      <c r="O1812" s="308"/>
      <c r="P1812" s="308"/>
      <c r="R1812" s="308"/>
      <c r="S1812" s="308"/>
    </row>
    <row r="1813" spans="3:19" x14ac:dyDescent="0.3">
      <c r="C1813" s="60"/>
      <c r="D1813" s="308"/>
      <c r="F1813" s="308"/>
      <c r="G1813" s="308"/>
      <c r="I1813" s="308"/>
      <c r="J1813" s="308"/>
      <c r="L1813" s="308"/>
      <c r="M1813" s="308"/>
      <c r="O1813" s="308"/>
      <c r="P1813" s="308"/>
      <c r="R1813" s="308"/>
      <c r="S1813" s="308"/>
    </row>
    <row r="1814" spans="3:19" x14ac:dyDescent="0.3">
      <c r="C1814" s="60"/>
      <c r="D1814" s="308"/>
      <c r="F1814" s="308"/>
      <c r="G1814" s="308"/>
      <c r="I1814" s="308"/>
      <c r="J1814" s="308"/>
      <c r="L1814" s="308"/>
      <c r="M1814" s="308"/>
      <c r="O1814" s="308"/>
      <c r="P1814" s="308"/>
      <c r="R1814" s="308"/>
      <c r="S1814" s="308"/>
    </row>
    <row r="1815" spans="3:19" x14ac:dyDescent="0.3">
      <c r="C1815" s="60"/>
      <c r="D1815" s="308"/>
      <c r="F1815" s="308"/>
      <c r="G1815" s="308"/>
      <c r="I1815" s="308"/>
      <c r="J1815" s="308"/>
      <c r="L1815" s="308"/>
      <c r="M1815" s="308"/>
      <c r="O1815" s="308"/>
      <c r="P1815" s="308"/>
      <c r="R1815" s="308"/>
      <c r="S1815" s="308"/>
    </row>
    <row r="1816" spans="3:19" x14ac:dyDescent="0.3">
      <c r="C1816" s="60"/>
      <c r="D1816" s="308"/>
      <c r="F1816" s="308"/>
      <c r="G1816" s="308"/>
      <c r="I1816" s="308"/>
      <c r="J1816" s="308"/>
      <c r="L1816" s="308"/>
      <c r="M1816" s="308"/>
      <c r="O1816" s="308"/>
      <c r="P1816" s="308"/>
      <c r="R1816" s="308"/>
      <c r="S1816" s="308"/>
    </row>
    <row r="1817" spans="3:19" x14ac:dyDescent="0.3">
      <c r="C1817" s="60"/>
      <c r="D1817" s="308"/>
      <c r="F1817" s="308"/>
      <c r="G1817" s="308"/>
      <c r="I1817" s="308"/>
      <c r="J1817" s="308"/>
      <c r="L1817" s="308"/>
      <c r="M1817" s="308"/>
      <c r="O1817" s="308"/>
      <c r="P1817" s="308"/>
      <c r="R1817" s="308"/>
      <c r="S1817" s="308"/>
    </row>
    <row r="1818" spans="3:19" x14ac:dyDescent="0.3">
      <c r="C1818" s="60"/>
      <c r="D1818" s="308"/>
      <c r="F1818" s="308"/>
      <c r="G1818" s="308"/>
      <c r="I1818" s="308"/>
      <c r="J1818" s="308"/>
      <c r="L1818" s="308"/>
      <c r="M1818" s="308"/>
      <c r="O1818" s="308"/>
      <c r="P1818" s="308"/>
      <c r="R1818" s="308"/>
      <c r="S1818" s="308"/>
    </row>
    <row r="1819" spans="3:19" x14ac:dyDescent="0.3">
      <c r="C1819" s="60"/>
      <c r="D1819" s="308"/>
      <c r="F1819" s="308"/>
      <c r="G1819" s="308"/>
      <c r="I1819" s="308"/>
      <c r="J1819" s="308"/>
      <c r="L1819" s="308"/>
      <c r="M1819" s="308"/>
      <c r="O1819" s="308"/>
      <c r="P1819" s="308"/>
      <c r="R1819" s="308"/>
      <c r="S1819" s="308"/>
    </row>
    <row r="1820" spans="3:19" x14ac:dyDescent="0.3">
      <c r="C1820" s="60"/>
      <c r="D1820" s="308"/>
      <c r="F1820" s="308"/>
      <c r="G1820" s="308"/>
      <c r="I1820" s="308"/>
      <c r="J1820" s="308"/>
      <c r="L1820" s="308"/>
      <c r="M1820" s="308"/>
      <c r="O1820" s="308"/>
      <c r="P1820" s="308"/>
      <c r="R1820" s="308"/>
      <c r="S1820" s="308"/>
    </row>
    <row r="1821" spans="3:19" x14ac:dyDescent="0.3">
      <c r="C1821" s="60"/>
      <c r="D1821" s="308"/>
      <c r="F1821" s="308"/>
      <c r="G1821" s="308"/>
      <c r="I1821" s="308"/>
      <c r="J1821" s="308"/>
      <c r="L1821" s="308"/>
      <c r="M1821" s="308"/>
      <c r="O1821" s="308"/>
      <c r="P1821" s="308"/>
      <c r="R1821" s="308"/>
      <c r="S1821" s="308"/>
    </row>
    <row r="1822" spans="3:19" x14ac:dyDescent="0.3">
      <c r="C1822" s="60"/>
      <c r="D1822" s="308"/>
      <c r="F1822" s="308"/>
      <c r="G1822" s="308"/>
      <c r="I1822" s="308"/>
      <c r="J1822" s="308"/>
      <c r="L1822" s="308"/>
      <c r="M1822" s="308"/>
      <c r="O1822" s="308"/>
      <c r="P1822" s="308"/>
      <c r="R1822" s="308"/>
      <c r="S1822" s="308"/>
    </row>
    <row r="1823" spans="3:19" x14ac:dyDescent="0.3">
      <c r="C1823" s="60"/>
      <c r="D1823" s="308"/>
      <c r="F1823" s="308"/>
      <c r="G1823" s="308"/>
      <c r="I1823" s="308"/>
      <c r="J1823" s="308"/>
      <c r="L1823" s="308"/>
      <c r="M1823" s="308"/>
      <c r="O1823" s="308"/>
      <c r="P1823" s="308"/>
      <c r="R1823" s="308"/>
      <c r="S1823" s="308"/>
    </row>
    <row r="1824" spans="3:19" x14ac:dyDescent="0.3">
      <c r="C1824" s="60"/>
      <c r="D1824" s="308"/>
      <c r="F1824" s="308"/>
      <c r="G1824" s="308"/>
      <c r="I1824" s="308"/>
      <c r="J1824" s="308"/>
      <c r="L1824" s="308"/>
      <c r="M1824" s="308"/>
      <c r="O1824" s="308"/>
      <c r="P1824" s="308"/>
      <c r="R1824" s="308"/>
      <c r="S1824" s="308"/>
    </row>
    <row r="1825" spans="3:19" x14ac:dyDescent="0.3">
      <c r="C1825" s="60"/>
      <c r="D1825" s="308"/>
      <c r="F1825" s="308"/>
      <c r="G1825" s="308"/>
      <c r="I1825" s="308"/>
      <c r="J1825" s="308"/>
      <c r="L1825" s="308"/>
      <c r="M1825" s="308"/>
      <c r="O1825" s="308"/>
      <c r="P1825" s="308"/>
      <c r="R1825" s="308"/>
      <c r="S1825" s="308"/>
    </row>
    <row r="1826" spans="3:19" x14ac:dyDescent="0.3">
      <c r="C1826" s="60"/>
      <c r="D1826" s="308"/>
      <c r="F1826" s="308"/>
      <c r="G1826" s="308"/>
      <c r="I1826" s="308"/>
      <c r="J1826" s="308"/>
      <c r="L1826" s="308"/>
      <c r="M1826" s="308"/>
      <c r="O1826" s="308"/>
      <c r="P1826" s="308"/>
      <c r="R1826" s="308"/>
      <c r="S1826" s="308"/>
    </row>
    <row r="1827" spans="3:19" x14ac:dyDescent="0.3">
      <c r="C1827" s="60"/>
      <c r="D1827" s="308"/>
      <c r="F1827" s="308"/>
      <c r="G1827" s="308"/>
      <c r="I1827" s="308"/>
      <c r="J1827" s="308"/>
      <c r="L1827" s="308"/>
      <c r="M1827" s="308"/>
      <c r="O1827" s="308"/>
      <c r="P1827" s="308"/>
      <c r="R1827" s="308"/>
      <c r="S1827" s="308"/>
    </row>
    <row r="1828" spans="3:19" x14ac:dyDescent="0.3">
      <c r="C1828" s="60"/>
      <c r="D1828" s="308"/>
      <c r="F1828" s="308"/>
      <c r="G1828" s="308"/>
      <c r="I1828" s="308"/>
      <c r="J1828" s="308"/>
      <c r="L1828" s="308"/>
      <c r="M1828" s="308"/>
      <c r="O1828" s="308"/>
      <c r="P1828" s="308"/>
      <c r="R1828" s="308"/>
      <c r="S1828" s="308"/>
    </row>
    <row r="1829" spans="3:19" x14ac:dyDescent="0.3">
      <c r="C1829" s="60"/>
      <c r="D1829" s="308"/>
      <c r="F1829" s="308"/>
      <c r="G1829" s="308"/>
      <c r="I1829" s="308"/>
      <c r="J1829" s="308"/>
      <c r="L1829" s="308"/>
      <c r="M1829" s="308"/>
      <c r="O1829" s="308"/>
      <c r="P1829" s="308"/>
      <c r="R1829" s="308"/>
      <c r="S1829" s="308"/>
    </row>
    <row r="1830" spans="3:19" x14ac:dyDescent="0.3">
      <c r="C1830" s="60"/>
      <c r="D1830" s="308"/>
      <c r="F1830" s="308"/>
      <c r="G1830" s="308"/>
      <c r="I1830" s="308"/>
      <c r="J1830" s="308"/>
      <c r="L1830" s="308"/>
      <c r="M1830" s="308"/>
      <c r="O1830" s="308"/>
      <c r="P1830" s="308"/>
      <c r="R1830" s="308"/>
      <c r="S1830" s="308"/>
    </row>
    <row r="1831" spans="3:19" x14ac:dyDescent="0.3">
      <c r="C1831" s="60"/>
      <c r="D1831" s="308"/>
      <c r="F1831" s="308"/>
      <c r="G1831" s="308"/>
      <c r="I1831" s="308"/>
      <c r="J1831" s="308"/>
      <c r="L1831" s="308"/>
      <c r="M1831" s="308"/>
      <c r="O1831" s="308"/>
      <c r="P1831" s="308"/>
      <c r="R1831" s="308"/>
      <c r="S1831" s="308"/>
    </row>
    <row r="1832" spans="3:19" x14ac:dyDescent="0.3">
      <c r="C1832" s="60"/>
      <c r="D1832" s="308"/>
      <c r="F1832" s="308"/>
      <c r="G1832" s="308"/>
      <c r="I1832" s="308"/>
      <c r="J1832" s="308"/>
      <c r="L1832" s="308"/>
      <c r="M1832" s="308"/>
      <c r="O1832" s="308"/>
      <c r="P1832" s="308"/>
      <c r="R1832" s="308"/>
      <c r="S1832" s="308"/>
    </row>
    <row r="1833" spans="3:19" x14ac:dyDescent="0.3">
      <c r="C1833" s="60"/>
      <c r="D1833" s="308"/>
      <c r="F1833" s="308"/>
      <c r="G1833" s="308"/>
      <c r="I1833" s="308"/>
      <c r="J1833" s="308"/>
      <c r="L1833" s="308"/>
      <c r="M1833" s="308"/>
      <c r="O1833" s="308"/>
      <c r="P1833" s="308"/>
      <c r="R1833" s="308"/>
      <c r="S1833" s="308"/>
    </row>
    <row r="1834" spans="3:19" x14ac:dyDescent="0.3">
      <c r="C1834" s="60"/>
      <c r="D1834" s="308"/>
      <c r="F1834" s="308"/>
      <c r="G1834" s="308"/>
      <c r="I1834" s="308"/>
      <c r="J1834" s="308"/>
      <c r="L1834" s="308"/>
      <c r="M1834" s="308"/>
      <c r="O1834" s="308"/>
      <c r="P1834" s="308"/>
      <c r="R1834" s="308"/>
      <c r="S1834" s="308"/>
    </row>
    <row r="1835" spans="3:19" x14ac:dyDescent="0.3">
      <c r="C1835" s="60"/>
      <c r="D1835" s="308"/>
      <c r="F1835" s="308"/>
      <c r="G1835" s="308"/>
      <c r="I1835" s="308"/>
      <c r="J1835" s="308"/>
      <c r="L1835" s="308"/>
      <c r="M1835" s="308"/>
      <c r="O1835" s="308"/>
      <c r="P1835" s="308"/>
      <c r="R1835" s="308"/>
      <c r="S1835" s="308"/>
    </row>
    <row r="1836" spans="3:19" x14ac:dyDescent="0.3">
      <c r="C1836" s="60"/>
      <c r="D1836" s="308"/>
      <c r="F1836" s="308"/>
      <c r="G1836" s="308"/>
      <c r="I1836" s="308"/>
      <c r="J1836" s="308"/>
      <c r="L1836" s="308"/>
      <c r="M1836" s="308"/>
      <c r="O1836" s="308"/>
      <c r="P1836" s="308"/>
      <c r="R1836" s="308"/>
      <c r="S1836" s="308"/>
    </row>
    <row r="1837" spans="3:19" x14ac:dyDescent="0.3">
      <c r="C1837" s="60"/>
      <c r="D1837" s="308"/>
      <c r="F1837" s="308"/>
      <c r="G1837" s="308"/>
      <c r="I1837" s="308"/>
      <c r="J1837" s="308"/>
      <c r="L1837" s="308"/>
      <c r="M1837" s="308"/>
      <c r="O1837" s="308"/>
      <c r="P1837" s="308"/>
      <c r="R1837" s="308"/>
      <c r="S1837" s="308"/>
    </row>
    <row r="1838" spans="3:19" x14ac:dyDescent="0.3">
      <c r="C1838" s="60"/>
      <c r="D1838" s="308"/>
      <c r="F1838" s="308"/>
      <c r="G1838" s="308"/>
      <c r="I1838" s="308"/>
      <c r="J1838" s="308"/>
      <c r="L1838" s="308"/>
      <c r="M1838" s="308"/>
      <c r="O1838" s="308"/>
      <c r="P1838" s="308"/>
      <c r="R1838" s="308"/>
      <c r="S1838" s="308"/>
    </row>
    <row r="1839" spans="3:19" x14ac:dyDescent="0.3">
      <c r="C1839" s="60"/>
      <c r="D1839" s="308"/>
      <c r="F1839" s="308"/>
      <c r="G1839" s="308"/>
      <c r="I1839" s="308"/>
      <c r="J1839" s="308"/>
      <c r="L1839" s="308"/>
      <c r="M1839" s="308"/>
      <c r="O1839" s="308"/>
      <c r="P1839" s="308"/>
      <c r="R1839" s="308"/>
      <c r="S1839" s="308"/>
    </row>
    <row r="1840" spans="3:19" x14ac:dyDescent="0.3">
      <c r="C1840" s="60"/>
      <c r="D1840" s="308"/>
      <c r="F1840" s="308"/>
      <c r="G1840" s="308"/>
      <c r="I1840" s="308"/>
      <c r="J1840" s="308"/>
      <c r="L1840" s="308"/>
      <c r="M1840" s="308"/>
      <c r="O1840" s="308"/>
      <c r="P1840" s="308"/>
      <c r="R1840" s="308"/>
      <c r="S1840" s="308"/>
    </row>
    <row r="1841" spans="3:19" x14ac:dyDescent="0.3">
      <c r="C1841" s="60"/>
      <c r="D1841" s="308"/>
      <c r="F1841" s="308"/>
      <c r="G1841" s="308"/>
      <c r="I1841" s="308"/>
      <c r="J1841" s="308"/>
      <c r="L1841" s="308"/>
      <c r="M1841" s="308"/>
      <c r="O1841" s="308"/>
      <c r="P1841" s="308"/>
      <c r="R1841" s="308"/>
      <c r="S1841" s="308"/>
    </row>
    <row r="1842" spans="3:19" x14ac:dyDescent="0.3">
      <c r="C1842" s="60"/>
      <c r="D1842" s="308"/>
      <c r="F1842" s="308"/>
      <c r="G1842" s="308"/>
      <c r="I1842" s="308"/>
      <c r="J1842" s="308"/>
      <c r="L1842" s="308"/>
      <c r="M1842" s="308"/>
      <c r="O1842" s="308"/>
      <c r="P1842" s="308"/>
      <c r="R1842" s="308"/>
      <c r="S1842" s="308"/>
    </row>
    <row r="1843" spans="3:19" x14ac:dyDescent="0.3">
      <c r="C1843" s="60"/>
      <c r="D1843" s="308"/>
      <c r="F1843" s="308"/>
      <c r="G1843" s="308"/>
      <c r="I1843" s="308"/>
      <c r="J1843" s="308"/>
      <c r="L1843" s="308"/>
      <c r="M1843" s="308"/>
      <c r="O1843" s="308"/>
      <c r="P1843" s="308"/>
      <c r="R1843" s="308"/>
      <c r="S1843" s="308"/>
    </row>
    <row r="1844" spans="3:19" x14ac:dyDescent="0.3">
      <c r="C1844" s="60"/>
      <c r="D1844" s="308"/>
      <c r="F1844" s="308"/>
      <c r="G1844" s="308"/>
      <c r="I1844" s="308"/>
      <c r="J1844" s="308"/>
      <c r="L1844" s="308"/>
      <c r="M1844" s="308"/>
      <c r="O1844" s="308"/>
      <c r="P1844" s="308"/>
      <c r="R1844" s="308"/>
      <c r="S1844" s="308"/>
    </row>
    <row r="1845" spans="3:19" x14ac:dyDescent="0.3">
      <c r="C1845" s="60"/>
      <c r="D1845" s="308"/>
      <c r="F1845" s="308"/>
      <c r="G1845" s="308"/>
      <c r="I1845" s="308"/>
      <c r="J1845" s="308"/>
      <c r="L1845" s="308"/>
      <c r="M1845" s="308"/>
      <c r="O1845" s="308"/>
      <c r="P1845" s="308"/>
      <c r="R1845" s="308"/>
      <c r="S1845" s="308"/>
    </row>
    <row r="1846" spans="3:19" x14ac:dyDescent="0.3">
      <c r="C1846" s="60"/>
      <c r="D1846" s="308"/>
      <c r="F1846" s="308"/>
      <c r="G1846" s="308"/>
      <c r="I1846" s="308"/>
      <c r="J1846" s="308"/>
      <c r="L1846" s="308"/>
      <c r="M1846" s="308"/>
      <c r="O1846" s="308"/>
      <c r="P1846" s="308"/>
      <c r="R1846" s="308"/>
      <c r="S1846" s="308"/>
    </row>
    <row r="1847" spans="3:19" x14ac:dyDescent="0.3">
      <c r="C1847" s="60"/>
      <c r="D1847" s="308"/>
      <c r="F1847" s="308"/>
      <c r="G1847" s="308"/>
      <c r="I1847" s="308"/>
      <c r="J1847" s="308"/>
      <c r="L1847" s="308"/>
      <c r="M1847" s="308"/>
      <c r="O1847" s="308"/>
      <c r="P1847" s="308"/>
      <c r="R1847" s="308"/>
      <c r="S1847" s="308"/>
    </row>
    <row r="1848" spans="3:19" x14ac:dyDescent="0.3">
      <c r="C1848" s="60"/>
      <c r="D1848" s="308"/>
      <c r="F1848" s="308"/>
      <c r="G1848" s="308"/>
      <c r="I1848" s="308"/>
      <c r="J1848" s="308"/>
      <c r="L1848" s="308"/>
      <c r="M1848" s="308"/>
      <c r="O1848" s="308"/>
      <c r="P1848" s="308"/>
      <c r="R1848" s="308"/>
      <c r="S1848" s="308"/>
    </row>
    <row r="1849" spans="3:19" x14ac:dyDescent="0.3">
      <c r="C1849" s="60"/>
      <c r="D1849" s="308"/>
      <c r="F1849" s="308"/>
      <c r="G1849" s="308"/>
      <c r="I1849" s="308"/>
      <c r="J1849" s="308"/>
      <c r="L1849" s="308"/>
      <c r="M1849" s="308"/>
      <c r="O1849" s="308"/>
      <c r="P1849" s="308"/>
      <c r="R1849" s="308"/>
      <c r="S1849" s="308"/>
    </row>
    <row r="1850" spans="3:19" x14ac:dyDescent="0.3">
      <c r="C1850" s="60"/>
      <c r="D1850" s="308"/>
      <c r="F1850" s="308"/>
      <c r="G1850" s="308"/>
      <c r="I1850" s="308"/>
      <c r="J1850" s="308"/>
      <c r="L1850" s="308"/>
      <c r="M1850" s="308"/>
      <c r="O1850" s="308"/>
      <c r="P1850" s="308"/>
      <c r="R1850" s="308"/>
      <c r="S1850" s="308"/>
    </row>
    <row r="1851" spans="3:19" x14ac:dyDescent="0.3">
      <c r="C1851" s="60"/>
      <c r="D1851" s="308"/>
      <c r="F1851" s="308"/>
      <c r="G1851" s="308"/>
      <c r="I1851" s="308"/>
      <c r="J1851" s="308"/>
      <c r="L1851" s="308"/>
      <c r="M1851" s="308"/>
      <c r="O1851" s="308"/>
      <c r="P1851" s="308"/>
      <c r="R1851" s="308"/>
      <c r="S1851" s="308"/>
    </row>
    <row r="1852" spans="3:19" x14ac:dyDescent="0.3">
      <c r="C1852" s="60"/>
      <c r="D1852" s="308"/>
      <c r="F1852" s="308"/>
      <c r="G1852" s="308"/>
      <c r="I1852" s="308"/>
      <c r="J1852" s="308"/>
      <c r="L1852" s="308"/>
      <c r="M1852" s="308"/>
      <c r="O1852" s="308"/>
      <c r="P1852" s="308"/>
      <c r="R1852" s="308"/>
      <c r="S1852" s="308"/>
    </row>
    <row r="1853" spans="3:19" x14ac:dyDescent="0.3">
      <c r="C1853" s="60"/>
      <c r="D1853" s="308"/>
      <c r="F1853" s="308"/>
      <c r="G1853" s="308"/>
      <c r="I1853" s="308"/>
      <c r="J1853" s="308"/>
      <c r="L1853" s="308"/>
      <c r="M1853" s="308"/>
      <c r="O1853" s="308"/>
      <c r="P1853" s="308"/>
      <c r="R1853" s="308"/>
      <c r="S1853" s="308"/>
    </row>
    <row r="1854" spans="3:19" x14ac:dyDescent="0.3">
      <c r="C1854" s="60"/>
      <c r="D1854" s="308"/>
      <c r="F1854" s="308"/>
      <c r="G1854" s="308"/>
      <c r="I1854" s="308"/>
      <c r="J1854" s="308"/>
      <c r="L1854" s="308"/>
      <c r="M1854" s="308"/>
      <c r="O1854" s="308"/>
      <c r="P1854" s="308"/>
      <c r="R1854" s="308"/>
      <c r="S1854" s="308"/>
    </row>
    <row r="1855" spans="3:19" x14ac:dyDescent="0.3">
      <c r="C1855" s="60"/>
      <c r="D1855" s="308"/>
      <c r="F1855" s="308"/>
      <c r="G1855" s="308"/>
      <c r="I1855" s="308"/>
      <c r="J1855" s="308"/>
      <c r="L1855" s="308"/>
      <c r="M1855" s="308"/>
      <c r="O1855" s="308"/>
      <c r="P1855" s="308"/>
      <c r="R1855" s="308"/>
      <c r="S1855" s="308"/>
    </row>
    <row r="1856" spans="3:19" x14ac:dyDescent="0.3">
      <c r="C1856" s="60"/>
      <c r="D1856" s="308"/>
      <c r="F1856" s="308"/>
      <c r="G1856" s="308"/>
      <c r="I1856" s="308"/>
      <c r="J1856" s="308"/>
      <c r="L1856" s="308"/>
      <c r="M1856" s="308"/>
      <c r="O1856" s="308"/>
      <c r="P1856" s="308"/>
      <c r="R1856" s="308"/>
      <c r="S1856" s="308"/>
    </row>
    <row r="1857" spans="3:19" x14ac:dyDescent="0.3">
      <c r="C1857" s="60"/>
      <c r="D1857" s="308"/>
      <c r="F1857" s="308"/>
      <c r="G1857" s="308"/>
      <c r="I1857" s="308"/>
      <c r="J1857" s="308"/>
      <c r="L1857" s="308"/>
      <c r="M1857" s="308"/>
      <c r="O1857" s="308"/>
      <c r="P1857" s="308"/>
      <c r="R1857" s="308"/>
      <c r="S1857" s="308"/>
    </row>
    <row r="1858" spans="3:19" x14ac:dyDescent="0.3">
      <c r="C1858" s="60"/>
      <c r="D1858" s="308"/>
      <c r="F1858" s="308"/>
      <c r="G1858" s="308"/>
      <c r="I1858" s="308"/>
      <c r="J1858" s="308"/>
      <c r="L1858" s="308"/>
      <c r="M1858" s="308"/>
      <c r="O1858" s="308"/>
      <c r="P1858" s="308"/>
      <c r="R1858" s="308"/>
      <c r="S1858" s="308"/>
    </row>
    <row r="1859" spans="3:19" x14ac:dyDescent="0.3">
      <c r="C1859" s="60"/>
      <c r="D1859" s="308"/>
      <c r="F1859" s="308"/>
      <c r="G1859" s="308"/>
      <c r="I1859" s="308"/>
      <c r="J1859" s="308"/>
      <c r="L1859" s="308"/>
      <c r="M1859" s="308"/>
      <c r="O1859" s="308"/>
      <c r="P1859" s="308"/>
      <c r="R1859" s="308"/>
      <c r="S1859" s="308"/>
    </row>
    <row r="1860" spans="3:19" x14ac:dyDescent="0.3">
      <c r="C1860" s="60"/>
      <c r="D1860" s="308"/>
      <c r="F1860" s="308"/>
      <c r="G1860" s="308"/>
      <c r="I1860" s="308"/>
      <c r="J1860" s="308"/>
      <c r="L1860" s="308"/>
      <c r="M1860" s="308"/>
      <c r="O1860" s="308"/>
      <c r="P1860" s="308"/>
      <c r="R1860" s="308"/>
      <c r="S1860" s="308"/>
    </row>
    <row r="1861" spans="3:19" x14ac:dyDescent="0.3">
      <c r="C1861" s="60"/>
      <c r="D1861" s="308"/>
      <c r="F1861" s="308"/>
      <c r="G1861" s="308"/>
      <c r="I1861" s="308"/>
      <c r="J1861" s="308"/>
      <c r="L1861" s="308"/>
      <c r="M1861" s="308"/>
      <c r="O1861" s="308"/>
      <c r="P1861" s="308"/>
      <c r="R1861" s="308"/>
      <c r="S1861" s="308"/>
    </row>
    <row r="1862" spans="3:19" x14ac:dyDescent="0.3">
      <c r="C1862" s="60"/>
      <c r="D1862" s="308"/>
      <c r="F1862" s="308"/>
      <c r="G1862" s="308"/>
      <c r="I1862" s="308"/>
      <c r="J1862" s="308"/>
      <c r="L1862" s="308"/>
      <c r="M1862" s="308"/>
      <c r="O1862" s="308"/>
      <c r="P1862" s="308"/>
      <c r="R1862" s="308"/>
      <c r="S1862" s="308"/>
    </row>
    <row r="1863" spans="3:19" x14ac:dyDescent="0.3">
      <c r="C1863" s="60"/>
      <c r="D1863" s="308"/>
      <c r="F1863" s="308"/>
      <c r="G1863" s="308"/>
      <c r="I1863" s="308"/>
      <c r="J1863" s="308"/>
      <c r="L1863" s="308"/>
      <c r="M1863" s="308"/>
      <c r="O1863" s="308"/>
      <c r="P1863" s="308"/>
      <c r="R1863" s="308"/>
      <c r="S1863" s="308"/>
    </row>
    <row r="1864" spans="3:19" x14ac:dyDescent="0.3">
      <c r="C1864" s="60"/>
      <c r="D1864" s="308"/>
      <c r="F1864" s="308"/>
      <c r="G1864" s="308"/>
      <c r="I1864" s="308"/>
      <c r="J1864" s="308"/>
      <c r="L1864" s="308"/>
      <c r="M1864" s="308"/>
      <c r="O1864" s="308"/>
      <c r="P1864" s="308"/>
      <c r="R1864" s="308"/>
      <c r="S1864" s="308"/>
    </row>
    <row r="1865" spans="3:19" x14ac:dyDescent="0.3">
      <c r="C1865" s="60"/>
      <c r="D1865" s="308"/>
      <c r="F1865" s="308"/>
      <c r="G1865" s="308"/>
      <c r="I1865" s="308"/>
      <c r="J1865" s="308"/>
      <c r="L1865" s="308"/>
      <c r="M1865" s="308"/>
      <c r="O1865" s="308"/>
      <c r="P1865" s="308"/>
      <c r="R1865" s="308"/>
      <c r="S1865" s="308"/>
    </row>
    <row r="1866" spans="3:19" x14ac:dyDescent="0.3">
      <c r="C1866" s="60"/>
      <c r="D1866" s="308"/>
      <c r="F1866" s="308"/>
      <c r="G1866" s="308"/>
      <c r="I1866" s="308"/>
      <c r="J1866" s="308"/>
      <c r="L1866" s="308"/>
      <c r="M1866" s="308"/>
      <c r="O1866" s="308"/>
      <c r="P1866" s="308"/>
      <c r="R1866" s="308"/>
      <c r="S1866" s="308"/>
    </row>
    <row r="1867" spans="3:19" x14ac:dyDescent="0.3">
      <c r="C1867" s="60"/>
      <c r="D1867" s="308"/>
      <c r="F1867" s="308"/>
      <c r="G1867" s="308"/>
      <c r="I1867" s="308"/>
      <c r="J1867" s="308"/>
      <c r="L1867" s="308"/>
      <c r="M1867" s="308"/>
      <c r="O1867" s="308"/>
      <c r="P1867" s="308"/>
      <c r="R1867" s="308"/>
      <c r="S1867" s="308"/>
    </row>
    <row r="1868" spans="3:19" x14ac:dyDescent="0.3">
      <c r="C1868" s="60"/>
      <c r="D1868" s="308"/>
      <c r="F1868" s="308"/>
      <c r="G1868" s="308"/>
      <c r="I1868" s="308"/>
      <c r="J1868" s="308"/>
      <c r="L1868" s="308"/>
      <c r="M1868" s="308"/>
      <c r="O1868" s="308"/>
      <c r="P1868" s="308"/>
      <c r="R1868" s="308"/>
      <c r="S1868" s="308"/>
    </row>
    <row r="1869" spans="3:19" x14ac:dyDescent="0.3">
      <c r="C1869" s="60"/>
      <c r="D1869" s="308"/>
      <c r="F1869" s="308"/>
      <c r="G1869" s="308"/>
      <c r="I1869" s="308"/>
      <c r="J1869" s="308"/>
      <c r="L1869" s="308"/>
      <c r="M1869" s="308"/>
      <c r="O1869" s="308"/>
      <c r="P1869" s="308"/>
      <c r="R1869" s="308"/>
      <c r="S1869" s="308"/>
    </row>
    <row r="1870" spans="3:19" x14ac:dyDescent="0.3">
      <c r="C1870" s="60"/>
      <c r="D1870" s="308"/>
      <c r="F1870" s="308"/>
      <c r="G1870" s="308"/>
      <c r="I1870" s="308"/>
      <c r="J1870" s="308"/>
      <c r="L1870" s="308"/>
      <c r="M1870" s="308"/>
      <c r="O1870" s="308"/>
      <c r="P1870" s="308"/>
      <c r="R1870" s="308"/>
      <c r="S1870" s="308"/>
    </row>
    <row r="1871" spans="3:19" x14ac:dyDescent="0.3">
      <c r="C1871" s="60"/>
      <c r="D1871" s="308"/>
      <c r="F1871" s="308"/>
      <c r="G1871" s="308"/>
      <c r="I1871" s="308"/>
      <c r="J1871" s="308"/>
      <c r="L1871" s="308"/>
      <c r="M1871" s="308"/>
      <c r="O1871" s="308"/>
      <c r="P1871" s="308"/>
      <c r="R1871" s="308"/>
      <c r="S1871" s="308"/>
    </row>
    <row r="1872" spans="3:19" x14ac:dyDescent="0.3">
      <c r="C1872" s="60"/>
      <c r="D1872" s="308"/>
      <c r="F1872" s="308"/>
      <c r="G1872" s="308"/>
      <c r="I1872" s="308"/>
      <c r="J1872" s="308"/>
      <c r="L1872" s="308"/>
      <c r="M1872" s="308"/>
      <c r="O1872" s="308"/>
      <c r="P1872" s="308"/>
      <c r="R1872" s="308"/>
      <c r="S1872" s="308"/>
    </row>
    <row r="1873" spans="3:19" x14ac:dyDescent="0.3">
      <c r="C1873" s="60"/>
      <c r="D1873" s="308"/>
      <c r="F1873" s="308"/>
      <c r="G1873" s="308"/>
      <c r="I1873" s="308"/>
      <c r="J1873" s="308"/>
      <c r="L1873" s="308"/>
      <c r="M1873" s="308"/>
      <c r="O1873" s="308"/>
      <c r="P1873" s="308"/>
      <c r="R1873" s="308"/>
      <c r="S1873" s="308"/>
    </row>
    <row r="1874" spans="3:19" x14ac:dyDescent="0.3">
      <c r="C1874" s="60"/>
      <c r="D1874" s="308"/>
      <c r="F1874" s="308"/>
      <c r="G1874" s="308"/>
      <c r="I1874" s="308"/>
      <c r="J1874" s="308"/>
      <c r="L1874" s="308"/>
      <c r="M1874" s="308"/>
      <c r="O1874" s="308"/>
      <c r="P1874" s="308"/>
      <c r="R1874" s="308"/>
      <c r="S1874" s="308"/>
    </row>
    <row r="1875" spans="3:19" x14ac:dyDescent="0.3">
      <c r="C1875" s="60"/>
      <c r="D1875" s="308"/>
      <c r="F1875" s="308"/>
      <c r="G1875" s="308"/>
      <c r="I1875" s="308"/>
      <c r="J1875" s="308"/>
      <c r="L1875" s="308"/>
      <c r="M1875" s="308"/>
      <c r="O1875" s="308"/>
      <c r="P1875" s="308"/>
      <c r="R1875" s="308"/>
      <c r="S1875" s="308"/>
    </row>
    <row r="1876" spans="3:19" x14ac:dyDescent="0.3">
      <c r="C1876" s="60"/>
      <c r="D1876" s="308"/>
      <c r="F1876" s="308"/>
      <c r="G1876" s="308"/>
      <c r="I1876" s="308"/>
      <c r="J1876" s="308"/>
      <c r="L1876" s="308"/>
      <c r="M1876" s="308"/>
      <c r="O1876" s="308"/>
      <c r="P1876" s="308"/>
      <c r="R1876" s="308"/>
      <c r="S1876" s="308"/>
    </row>
    <row r="1877" spans="3:19" x14ac:dyDescent="0.3">
      <c r="C1877" s="60"/>
      <c r="D1877" s="308"/>
      <c r="F1877" s="308"/>
      <c r="G1877" s="308"/>
      <c r="I1877" s="308"/>
      <c r="J1877" s="308"/>
      <c r="L1877" s="308"/>
      <c r="M1877" s="308"/>
      <c r="O1877" s="308"/>
      <c r="P1877" s="308"/>
      <c r="R1877" s="308"/>
      <c r="S1877" s="308"/>
    </row>
    <row r="1878" spans="3:19" x14ac:dyDescent="0.3">
      <c r="C1878" s="60"/>
      <c r="D1878" s="308"/>
      <c r="F1878" s="308"/>
      <c r="G1878" s="308"/>
      <c r="I1878" s="308"/>
      <c r="J1878" s="308"/>
      <c r="L1878" s="308"/>
      <c r="M1878" s="308"/>
      <c r="O1878" s="308"/>
      <c r="P1878" s="308"/>
      <c r="R1878" s="308"/>
      <c r="S1878" s="308"/>
    </row>
    <row r="1879" spans="3:19" x14ac:dyDescent="0.3">
      <c r="C1879" s="60"/>
      <c r="D1879" s="308"/>
      <c r="F1879" s="308"/>
      <c r="G1879" s="308"/>
      <c r="I1879" s="308"/>
      <c r="J1879" s="308"/>
      <c r="L1879" s="308"/>
      <c r="M1879" s="308"/>
      <c r="O1879" s="308"/>
      <c r="P1879" s="308"/>
      <c r="R1879" s="308"/>
      <c r="S1879" s="308"/>
    </row>
    <row r="1880" spans="3:19" x14ac:dyDescent="0.3">
      <c r="C1880" s="60"/>
      <c r="D1880" s="308"/>
      <c r="F1880" s="308"/>
      <c r="G1880" s="308"/>
      <c r="I1880" s="308"/>
      <c r="J1880" s="308"/>
      <c r="L1880" s="308"/>
      <c r="M1880" s="308"/>
      <c r="O1880" s="308"/>
      <c r="P1880" s="308"/>
      <c r="R1880" s="308"/>
      <c r="S1880" s="308"/>
    </row>
    <row r="1881" spans="3:19" x14ac:dyDescent="0.3">
      <c r="C1881" s="60"/>
      <c r="D1881" s="308"/>
      <c r="F1881" s="308"/>
      <c r="G1881" s="308"/>
      <c r="I1881" s="308"/>
      <c r="J1881" s="308"/>
      <c r="L1881" s="308"/>
      <c r="M1881" s="308"/>
      <c r="O1881" s="308"/>
      <c r="P1881" s="308"/>
      <c r="R1881" s="308"/>
      <c r="S1881" s="308"/>
    </row>
    <row r="1882" spans="3:19" x14ac:dyDescent="0.3">
      <c r="C1882" s="60"/>
      <c r="D1882" s="308"/>
      <c r="F1882" s="308"/>
      <c r="G1882" s="308"/>
      <c r="I1882" s="308"/>
      <c r="J1882" s="308"/>
      <c r="L1882" s="308"/>
      <c r="M1882" s="308"/>
      <c r="O1882" s="308"/>
      <c r="P1882" s="308"/>
      <c r="R1882" s="308"/>
      <c r="S1882" s="308"/>
    </row>
    <row r="1883" spans="3:19" x14ac:dyDescent="0.3">
      <c r="C1883" s="60"/>
      <c r="D1883" s="308"/>
      <c r="F1883" s="308"/>
      <c r="G1883" s="308"/>
      <c r="I1883" s="308"/>
      <c r="J1883" s="308"/>
      <c r="L1883" s="308"/>
      <c r="M1883" s="308"/>
      <c r="O1883" s="308"/>
      <c r="P1883" s="308"/>
      <c r="R1883" s="308"/>
      <c r="S1883" s="308"/>
    </row>
    <row r="1884" spans="3:19" x14ac:dyDescent="0.3">
      <c r="C1884" s="60"/>
      <c r="D1884" s="308"/>
      <c r="F1884" s="308"/>
      <c r="G1884" s="308"/>
      <c r="I1884" s="308"/>
      <c r="J1884" s="308"/>
      <c r="L1884" s="308"/>
      <c r="M1884" s="308"/>
      <c r="O1884" s="308"/>
      <c r="P1884" s="308"/>
      <c r="R1884" s="308"/>
      <c r="S1884" s="308"/>
    </row>
    <row r="1885" spans="3:19" x14ac:dyDescent="0.3">
      <c r="C1885" s="60"/>
      <c r="D1885" s="308"/>
      <c r="F1885" s="308"/>
      <c r="G1885" s="308"/>
      <c r="I1885" s="308"/>
      <c r="J1885" s="308"/>
      <c r="L1885" s="308"/>
      <c r="M1885" s="308"/>
      <c r="O1885" s="308"/>
      <c r="P1885" s="308"/>
      <c r="R1885" s="308"/>
      <c r="S1885" s="308"/>
    </row>
    <row r="1886" spans="3:19" x14ac:dyDescent="0.3">
      <c r="C1886" s="60"/>
      <c r="D1886" s="308"/>
      <c r="F1886" s="308"/>
      <c r="G1886" s="308"/>
      <c r="I1886" s="308"/>
      <c r="J1886" s="308"/>
      <c r="L1886" s="308"/>
      <c r="M1886" s="308"/>
      <c r="O1886" s="308"/>
      <c r="P1886" s="308"/>
      <c r="R1886" s="308"/>
      <c r="S1886" s="308"/>
    </row>
    <row r="1887" spans="3:19" x14ac:dyDescent="0.3">
      <c r="C1887" s="60"/>
      <c r="D1887" s="308"/>
      <c r="F1887" s="308"/>
      <c r="G1887" s="308"/>
      <c r="I1887" s="308"/>
      <c r="J1887" s="308"/>
      <c r="L1887" s="308"/>
      <c r="M1887" s="308"/>
      <c r="O1887" s="308"/>
      <c r="P1887" s="308"/>
      <c r="R1887" s="308"/>
      <c r="S1887" s="308"/>
    </row>
    <row r="1888" spans="3:19" x14ac:dyDescent="0.3">
      <c r="C1888" s="60"/>
      <c r="D1888" s="308"/>
      <c r="F1888" s="308"/>
      <c r="G1888" s="308"/>
      <c r="I1888" s="308"/>
      <c r="J1888" s="308"/>
      <c r="L1888" s="308"/>
      <c r="M1888" s="308"/>
      <c r="O1888" s="308"/>
      <c r="P1888" s="308"/>
      <c r="R1888" s="308"/>
      <c r="S1888" s="308"/>
    </row>
    <row r="1889" spans="3:19" x14ac:dyDescent="0.3">
      <c r="C1889" s="60"/>
      <c r="D1889" s="308"/>
      <c r="F1889" s="308"/>
      <c r="G1889" s="308"/>
      <c r="I1889" s="308"/>
      <c r="J1889" s="308"/>
      <c r="L1889" s="308"/>
      <c r="M1889" s="308"/>
      <c r="O1889" s="308"/>
      <c r="P1889" s="308"/>
      <c r="R1889" s="308"/>
      <c r="S1889" s="308"/>
    </row>
    <row r="1890" spans="3:19" x14ac:dyDescent="0.3">
      <c r="C1890" s="60"/>
      <c r="D1890" s="308"/>
      <c r="F1890" s="308"/>
      <c r="G1890" s="308"/>
      <c r="I1890" s="308"/>
      <c r="J1890" s="308"/>
      <c r="L1890" s="308"/>
      <c r="M1890" s="308"/>
      <c r="O1890" s="308"/>
      <c r="P1890" s="308"/>
      <c r="R1890" s="308"/>
      <c r="S1890" s="308"/>
    </row>
    <row r="1891" spans="3:19" x14ac:dyDescent="0.3">
      <c r="C1891" s="60"/>
      <c r="D1891" s="308"/>
      <c r="F1891" s="308"/>
      <c r="G1891" s="308"/>
      <c r="I1891" s="308"/>
      <c r="J1891" s="308"/>
      <c r="L1891" s="308"/>
      <c r="M1891" s="308"/>
      <c r="O1891" s="308"/>
      <c r="P1891" s="308"/>
      <c r="R1891" s="308"/>
      <c r="S1891" s="308"/>
    </row>
    <row r="1892" spans="3:19" x14ac:dyDescent="0.3">
      <c r="C1892" s="60"/>
      <c r="D1892" s="308"/>
      <c r="F1892" s="308"/>
      <c r="G1892" s="308"/>
      <c r="I1892" s="308"/>
      <c r="J1892" s="308"/>
      <c r="L1892" s="308"/>
      <c r="M1892" s="308"/>
      <c r="O1892" s="308"/>
      <c r="P1892" s="308"/>
      <c r="R1892" s="308"/>
      <c r="S1892" s="308"/>
    </row>
    <row r="1893" spans="3:19" x14ac:dyDescent="0.3">
      <c r="C1893" s="60"/>
      <c r="D1893" s="308"/>
      <c r="F1893" s="308"/>
      <c r="G1893" s="308"/>
      <c r="I1893" s="308"/>
      <c r="J1893" s="308"/>
      <c r="L1893" s="308"/>
      <c r="M1893" s="308"/>
      <c r="O1893" s="308"/>
      <c r="P1893" s="308"/>
      <c r="R1893" s="308"/>
      <c r="S1893" s="308"/>
    </row>
    <row r="1894" spans="3:19" x14ac:dyDescent="0.3">
      <c r="C1894" s="60"/>
      <c r="D1894" s="308"/>
      <c r="F1894" s="308"/>
      <c r="G1894" s="308"/>
      <c r="I1894" s="308"/>
      <c r="J1894" s="308"/>
      <c r="L1894" s="308"/>
      <c r="M1894" s="308"/>
      <c r="O1894" s="308"/>
      <c r="P1894" s="308"/>
      <c r="R1894" s="308"/>
      <c r="S1894" s="308"/>
    </row>
    <row r="1895" spans="3:19" x14ac:dyDescent="0.3">
      <c r="C1895" s="60"/>
      <c r="D1895" s="308"/>
      <c r="F1895" s="308"/>
      <c r="G1895" s="308"/>
      <c r="I1895" s="308"/>
      <c r="J1895" s="308"/>
      <c r="L1895" s="308"/>
      <c r="M1895" s="308"/>
      <c r="O1895" s="308"/>
      <c r="P1895" s="308"/>
      <c r="R1895" s="308"/>
      <c r="S1895" s="308"/>
    </row>
    <row r="1896" spans="3:19" x14ac:dyDescent="0.3">
      <c r="C1896" s="60"/>
      <c r="D1896" s="308"/>
      <c r="F1896" s="308"/>
      <c r="G1896" s="308"/>
      <c r="I1896" s="308"/>
      <c r="J1896" s="308"/>
      <c r="L1896" s="308"/>
      <c r="M1896" s="308"/>
      <c r="O1896" s="308"/>
      <c r="P1896" s="308"/>
      <c r="R1896" s="308"/>
      <c r="S1896" s="308"/>
    </row>
    <row r="1897" spans="3:19" x14ac:dyDescent="0.3">
      <c r="C1897" s="60"/>
      <c r="D1897" s="308"/>
      <c r="F1897" s="308"/>
      <c r="G1897" s="308"/>
      <c r="I1897" s="308"/>
      <c r="J1897" s="308"/>
      <c r="L1897" s="308"/>
      <c r="M1897" s="308"/>
      <c r="O1897" s="308"/>
      <c r="P1897" s="308"/>
      <c r="R1897" s="308"/>
      <c r="S1897" s="308"/>
    </row>
    <row r="1898" spans="3:19" x14ac:dyDescent="0.3">
      <c r="C1898" s="60"/>
      <c r="D1898" s="308"/>
      <c r="F1898" s="308"/>
      <c r="G1898" s="308"/>
      <c r="I1898" s="308"/>
      <c r="J1898" s="308"/>
      <c r="L1898" s="308"/>
      <c r="M1898" s="308"/>
      <c r="O1898" s="308"/>
      <c r="P1898" s="308"/>
      <c r="R1898" s="308"/>
      <c r="S1898" s="308"/>
    </row>
    <row r="1899" spans="3:19" x14ac:dyDescent="0.3">
      <c r="C1899" s="60"/>
      <c r="D1899" s="308"/>
      <c r="F1899" s="308"/>
      <c r="G1899" s="308"/>
      <c r="I1899" s="308"/>
      <c r="J1899" s="308"/>
      <c r="L1899" s="308"/>
      <c r="M1899" s="308"/>
      <c r="O1899" s="308"/>
      <c r="P1899" s="308"/>
      <c r="R1899" s="308"/>
      <c r="S1899" s="308"/>
    </row>
    <row r="1900" spans="3:19" x14ac:dyDescent="0.3">
      <c r="C1900" s="60"/>
      <c r="D1900" s="308"/>
      <c r="F1900" s="308"/>
      <c r="G1900" s="308"/>
      <c r="I1900" s="308"/>
      <c r="J1900" s="308"/>
      <c r="L1900" s="308"/>
      <c r="M1900" s="308"/>
      <c r="O1900" s="308"/>
      <c r="P1900" s="308"/>
      <c r="R1900" s="308"/>
      <c r="S1900" s="308"/>
    </row>
    <row r="1901" spans="3:19" x14ac:dyDescent="0.3">
      <c r="C1901" s="60"/>
      <c r="D1901" s="308"/>
      <c r="F1901" s="308"/>
      <c r="G1901" s="308"/>
      <c r="I1901" s="308"/>
      <c r="J1901" s="308"/>
      <c r="L1901" s="308"/>
      <c r="M1901" s="308"/>
      <c r="O1901" s="308"/>
      <c r="P1901" s="308"/>
      <c r="R1901" s="308"/>
      <c r="S1901" s="308"/>
    </row>
    <row r="1902" spans="3:19" x14ac:dyDescent="0.3">
      <c r="C1902" s="60"/>
      <c r="D1902" s="308"/>
      <c r="F1902" s="308"/>
      <c r="G1902" s="308"/>
      <c r="I1902" s="308"/>
      <c r="J1902" s="308"/>
      <c r="L1902" s="308"/>
      <c r="M1902" s="308"/>
      <c r="O1902" s="308"/>
      <c r="P1902" s="308"/>
      <c r="R1902" s="308"/>
      <c r="S1902" s="308"/>
    </row>
    <row r="1903" spans="3:19" x14ac:dyDescent="0.3">
      <c r="C1903" s="60"/>
      <c r="D1903" s="308"/>
      <c r="F1903" s="308"/>
      <c r="G1903" s="308"/>
      <c r="I1903" s="308"/>
      <c r="J1903" s="308"/>
      <c r="L1903" s="308"/>
      <c r="M1903" s="308"/>
      <c r="O1903" s="308"/>
      <c r="P1903" s="308"/>
      <c r="R1903" s="308"/>
      <c r="S1903" s="308"/>
    </row>
    <row r="1904" spans="3:19" x14ac:dyDescent="0.3">
      <c r="C1904" s="60"/>
      <c r="D1904" s="308"/>
      <c r="F1904" s="308"/>
      <c r="G1904" s="308"/>
      <c r="I1904" s="308"/>
      <c r="J1904" s="308"/>
      <c r="L1904" s="308"/>
      <c r="M1904" s="308"/>
      <c r="O1904" s="308"/>
      <c r="P1904" s="308"/>
      <c r="R1904" s="308"/>
      <c r="S1904" s="308"/>
    </row>
    <row r="1905" spans="3:19" x14ac:dyDescent="0.3">
      <c r="C1905" s="60"/>
      <c r="D1905" s="308"/>
      <c r="F1905" s="308"/>
      <c r="G1905" s="308"/>
      <c r="I1905" s="308"/>
      <c r="J1905" s="308"/>
      <c r="L1905" s="308"/>
      <c r="M1905" s="308"/>
      <c r="O1905" s="308"/>
      <c r="P1905" s="308"/>
      <c r="R1905" s="308"/>
      <c r="S1905" s="308"/>
    </row>
    <row r="1906" spans="3:19" x14ac:dyDescent="0.3">
      <c r="C1906" s="60"/>
      <c r="D1906" s="308"/>
      <c r="F1906" s="308"/>
      <c r="G1906" s="308"/>
      <c r="I1906" s="308"/>
      <c r="J1906" s="308"/>
      <c r="L1906" s="308"/>
      <c r="M1906" s="308"/>
      <c r="O1906" s="308"/>
      <c r="P1906" s="308"/>
      <c r="R1906" s="308"/>
      <c r="S1906" s="308"/>
    </row>
    <row r="1907" spans="3:19" x14ac:dyDescent="0.3">
      <c r="C1907" s="60"/>
      <c r="D1907" s="308"/>
      <c r="F1907" s="308"/>
      <c r="G1907" s="308"/>
      <c r="I1907" s="308"/>
      <c r="J1907" s="308"/>
      <c r="L1907" s="308"/>
      <c r="M1907" s="308"/>
      <c r="O1907" s="308"/>
      <c r="P1907" s="308"/>
      <c r="R1907" s="308"/>
      <c r="S1907" s="308"/>
    </row>
    <row r="1908" spans="3:19" x14ac:dyDescent="0.3">
      <c r="C1908" s="60"/>
      <c r="D1908" s="308"/>
      <c r="F1908" s="308"/>
      <c r="G1908" s="308"/>
      <c r="I1908" s="308"/>
      <c r="J1908" s="308"/>
      <c r="L1908" s="308"/>
      <c r="M1908" s="308"/>
      <c r="O1908" s="308"/>
      <c r="P1908" s="308"/>
      <c r="R1908" s="308"/>
      <c r="S1908" s="308"/>
    </row>
    <row r="1909" spans="3:19" x14ac:dyDescent="0.3">
      <c r="C1909" s="60"/>
      <c r="D1909" s="308"/>
      <c r="F1909" s="308"/>
      <c r="G1909" s="308"/>
      <c r="I1909" s="308"/>
      <c r="J1909" s="308"/>
      <c r="L1909" s="308"/>
      <c r="M1909" s="308"/>
      <c r="O1909" s="308"/>
      <c r="P1909" s="308"/>
      <c r="R1909" s="308"/>
      <c r="S1909" s="308"/>
    </row>
    <row r="1910" spans="3:19" x14ac:dyDescent="0.3">
      <c r="C1910" s="60"/>
      <c r="D1910" s="308"/>
      <c r="F1910" s="308"/>
      <c r="G1910" s="308"/>
      <c r="I1910" s="308"/>
      <c r="J1910" s="308"/>
      <c r="L1910" s="308"/>
      <c r="M1910" s="308"/>
      <c r="O1910" s="308"/>
      <c r="P1910" s="308"/>
      <c r="R1910" s="308"/>
      <c r="S1910" s="308"/>
    </row>
    <row r="1911" spans="3:19" x14ac:dyDescent="0.3">
      <c r="C1911" s="60"/>
      <c r="D1911" s="308"/>
      <c r="F1911" s="308"/>
      <c r="G1911" s="308"/>
      <c r="I1911" s="308"/>
      <c r="J1911" s="308"/>
      <c r="L1911" s="308"/>
      <c r="M1911" s="308"/>
      <c r="O1911" s="308"/>
      <c r="P1911" s="308"/>
      <c r="R1911" s="308"/>
      <c r="S1911" s="308"/>
    </row>
    <row r="1912" spans="3:19" x14ac:dyDescent="0.3">
      <c r="C1912" s="60"/>
      <c r="D1912" s="308"/>
      <c r="F1912" s="308"/>
      <c r="G1912" s="308"/>
      <c r="I1912" s="308"/>
      <c r="J1912" s="308"/>
      <c r="L1912" s="308"/>
      <c r="M1912" s="308"/>
      <c r="O1912" s="308"/>
      <c r="P1912" s="308"/>
      <c r="R1912" s="308"/>
      <c r="S1912" s="308"/>
    </row>
    <row r="1913" spans="3:19" x14ac:dyDescent="0.3">
      <c r="C1913" s="60"/>
      <c r="D1913" s="308"/>
      <c r="F1913" s="308"/>
      <c r="G1913" s="308"/>
      <c r="I1913" s="308"/>
      <c r="J1913" s="308"/>
      <c r="L1913" s="308"/>
      <c r="M1913" s="308"/>
      <c r="O1913" s="308"/>
      <c r="P1913" s="308"/>
      <c r="R1913" s="308"/>
      <c r="S1913" s="308"/>
    </row>
    <row r="1914" spans="3:19" x14ac:dyDescent="0.3">
      <c r="C1914" s="60"/>
      <c r="D1914" s="308"/>
      <c r="F1914" s="308"/>
      <c r="G1914" s="308"/>
      <c r="I1914" s="308"/>
      <c r="J1914" s="308"/>
      <c r="L1914" s="308"/>
      <c r="M1914" s="308"/>
      <c r="O1914" s="308"/>
      <c r="P1914" s="308"/>
      <c r="R1914" s="308"/>
      <c r="S1914" s="308"/>
    </row>
    <row r="1915" spans="3:19" x14ac:dyDescent="0.3">
      <c r="C1915" s="60"/>
      <c r="D1915" s="308"/>
      <c r="F1915" s="308"/>
      <c r="G1915" s="308"/>
      <c r="I1915" s="308"/>
      <c r="J1915" s="308"/>
      <c r="L1915" s="308"/>
      <c r="M1915" s="308"/>
      <c r="O1915" s="308"/>
      <c r="P1915" s="308"/>
      <c r="R1915" s="308"/>
      <c r="S1915" s="308"/>
    </row>
    <row r="1916" spans="3:19" x14ac:dyDescent="0.3">
      <c r="C1916" s="60"/>
      <c r="D1916" s="308"/>
      <c r="F1916" s="308"/>
      <c r="G1916" s="308"/>
      <c r="I1916" s="308"/>
      <c r="J1916" s="308"/>
      <c r="L1916" s="308"/>
      <c r="M1916" s="308"/>
      <c r="O1916" s="308"/>
      <c r="P1916" s="308"/>
      <c r="R1916" s="308"/>
      <c r="S1916" s="308"/>
    </row>
    <row r="1917" spans="3:19" x14ac:dyDescent="0.3">
      <c r="C1917" s="60"/>
      <c r="D1917" s="308"/>
      <c r="F1917" s="308"/>
      <c r="G1917" s="308"/>
      <c r="I1917" s="308"/>
      <c r="J1917" s="308"/>
      <c r="L1917" s="308"/>
      <c r="M1917" s="308"/>
      <c r="O1917" s="308"/>
      <c r="P1917" s="308"/>
      <c r="R1917" s="308"/>
      <c r="S1917" s="308"/>
    </row>
    <row r="1918" spans="3:19" x14ac:dyDescent="0.3">
      <c r="C1918" s="60"/>
      <c r="D1918" s="308"/>
      <c r="F1918" s="308"/>
      <c r="G1918" s="308"/>
      <c r="I1918" s="308"/>
      <c r="J1918" s="308"/>
      <c r="L1918" s="308"/>
      <c r="M1918" s="308"/>
      <c r="O1918" s="308"/>
      <c r="P1918" s="308"/>
      <c r="R1918" s="308"/>
      <c r="S1918" s="308"/>
    </row>
    <row r="1919" spans="3:19" x14ac:dyDescent="0.3">
      <c r="C1919" s="60"/>
      <c r="D1919" s="308"/>
      <c r="F1919" s="308"/>
      <c r="G1919" s="308"/>
      <c r="I1919" s="308"/>
      <c r="J1919" s="308"/>
      <c r="L1919" s="308"/>
      <c r="M1919" s="308"/>
      <c r="O1919" s="308"/>
      <c r="P1919" s="308"/>
      <c r="R1919" s="308"/>
      <c r="S1919" s="308"/>
    </row>
    <row r="1920" spans="3:19" x14ac:dyDescent="0.3">
      <c r="C1920" s="60"/>
      <c r="D1920" s="308"/>
      <c r="F1920" s="308"/>
      <c r="G1920" s="308"/>
      <c r="I1920" s="308"/>
      <c r="J1920" s="308"/>
      <c r="L1920" s="308"/>
      <c r="M1920" s="308"/>
      <c r="O1920" s="308"/>
      <c r="P1920" s="308"/>
      <c r="R1920" s="308"/>
      <c r="S1920" s="308"/>
    </row>
    <row r="1921" spans="3:19" x14ac:dyDescent="0.3">
      <c r="C1921" s="60"/>
      <c r="D1921" s="308"/>
      <c r="F1921" s="308"/>
      <c r="G1921" s="308"/>
      <c r="I1921" s="308"/>
      <c r="J1921" s="308"/>
      <c r="L1921" s="308"/>
      <c r="M1921" s="308"/>
      <c r="O1921" s="308"/>
      <c r="P1921" s="308"/>
      <c r="R1921" s="308"/>
      <c r="S1921" s="308"/>
    </row>
    <row r="1922" spans="3:19" x14ac:dyDescent="0.3">
      <c r="C1922" s="60"/>
      <c r="D1922" s="308"/>
      <c r="F1922" s="308"/>
      <c r="G1922" s="308"/>
      <c r="I1922" s="308"/>
      <c r="J1922" s="308"/>
      <c r="L1922" s="308"/>
      <c r="M1922" s="308"/>
      <c r="O1922" s="308"/>
      <c r="P1922" s="308"/>
      <c r="R1922" s="308"/>
      <c r="S1922" s="308"/>
    </row>
    <row r="1923" spans="3:19" x14ac:dyDescent="0.3">
      <c r="C1923" s="60"/>
      <c r="D1923" s="308"/>
      <c r="F1923" s="308"/>
      <c r="G1923" s="308"/>
      <c r="I1923" s="308"/>
      <c r="J1923" s="308"/>
      <c r="L1923" s="308"/>
      <c r="M1923" s="308"/>
      <c r="O1923" s="308"/>
      <c r="P1923" s="308"/>
      <c r="R1923" s="308"/>
      <c r="S1923" s="308"/>
    </row>
    <row r="1924" spans="3:19" x14ac:dyDescent="0.3">
      <c r="C1924" s="60"/>
      <c r="D1924" s="308"/>
      <c r="F1924" s="308"/>
      <c r="G1924" s="308"/>
      <c r="I1924" s="308"/>
      <c r="J1924" s="308"/>
      <c r="L1924" s="308"/>
      <c r="M1924" s="308"/>
      <c r="O1924" s="308"/>
      <c r="P1924" s="308"/>
      <c r="R1924" s="308"/>
      <c r="S1924" s="308"/>
    </row>
    <row r="1925" spans="3:19" x14ac:dyDescent="0.3">
      <c r="C1925" s="60"/>
      <c r="D1925" s="308"/>
      <c r="F1925" s="308"/>
      <c r="G1925" s="308"/>
      <c r="I1925" s="308"/>
      <c r="J1925" s="308"/>
      <c r="L1925" s="308"/>
      <c r="M1925" s="308"/>
      <c r="O1925" s="308"/>
      <c r="P1925" s="308"/>
      <c r="R1925" s="308"/>
      <c r="S1925" s="308"/>
    </row>
    <row r="1926" spans="3:19" x14ac:dyDescent="0.3">
      <c r="C1926" s="60"/>
      <c r="D1926" s="308"/>
      <c r="F1926" s="308"/>
      <c r="G1926" s="308"/>
      <c r="I1926" s="308"/>
      <c r="J1926" s="308"/>
      <c r="L1926" s="308"/>
      <c r="M1926" s="308"/>
      <c r="O1926" s="308"/>
      <c r="P1926" s="308"/>
      <c r="R1926" s="308"/>
      <c r="S1926" s="308"/>
    </row>
    <row r="1927" spans="3:19" x14ac:dyDescent="0.3">
      <c r="C1927" s="60"/>
      <c r="D1927" s="308"/>
      <c r="F1927" s="308"/>
      <c r="G1927" s="308"/>
      <c r="I1927" s="308"/>
      <c r="J1927" s="308"/>
      <c r="L1927" s="308"/>
      <c r="M1927" s="308"/>
      <c r="O1927" s="308"/>
      <c r="P1927" s="308"/>
      <c r="R1927" s="308"/>
      <c r="S1927" s="308"/>
    </row>
    <row r="1928" spans="3:19" x14ac:dyDescent="0.3">
      <c r="C1928" s="60"/>
      <c r="D1928" s="308"/>
      <c r="F1928" s="308"/>
      <c r="G1928" s="308"/>
      <c r="I1928" s="308"/>
      <c r="J1928" s="308"/>
      <c r="L1928" s="308"/>
      <c r="M1928" s="308"/>
      <c r="O1928" s="308"/>
      <c r="P1928" s="308"/>
      <c r="R1928" s="308"/>
      <c r="S1928" s="308"/>
    </row>
    <row r="1929" spans="3:19" x14ac:dyDescent="0.3">
      <c r="C1929" s="60"/>
      <c r="D1929" s="308"/>
      <c r="F1929" s="308"/>
      <c r="G1929" s="308"/>
      <c r="I1929" s="308"/>
      <c r="J1929" s="308"/>
      <c r="L1929" s="308"/>
      <c r="M1929" s="308"/>
      <c r="O1929" s="308"/>
      <c r="P1929" s="308"/>
      <c r="R1929" s="308"/>
      <c r="S1929" s="308"/>
    </row>
    <row r="1930" spans="3:19" x14ac:dyDescent="0.3">
      <c r="C1930" s="60"/>
      <c r="D1930" s="308"/>
      <c r="F1930" s="308"/>
      <c r="G1930" s="308"/>
      <c r="I1930" s="308"/>
      <c r="J1930" s="308"/>
      <c r="L1930" s="308"/>
      <c r="M1930" s="308"/>
      <c r="O1930" s="308"/>
      <c r="P1930" s="308"/>
      <c r="R1930" s="308"/>
      <c r="S1930" s="308"/>
    </row>
    <row r="1931" spans="3:19" x14ac:dyDescent="0.3">
      <c r="C1931" s="60"/>
      <c r="D1931" s="308"/>
      <c r="F1931" s="308"/>
      <c r="G1931" s="308"/>
      <c r="I1931" s="308"/>
      <c r="J1931" s="308"/>
      <c r="L1931" s="308"/>
      <c r="M1931" s="308"/>
      <c r="O1931" s="308"/>
      <c r="P1931" s="308"/>
      <c r="R1931" s="308"/>
      <c r="S1931" s="308"/>
    </row>
    <row r="1932" spans="3:19" x14ac:dyDescent="0.3">
      <c r="C1932" s="60"/>
      <c r="D1932" s="308"/>
      <c r="F1932" s="308"/>
      <c r="G1932" s="308"/>
      <c r="I1932" s="308"/>
      <c r="J1932" s="308"/>
      <c r="L1932" s="308"/>
      <c r="M1932" s="308"/>
      <c r="O1932" s="308"/>
      <c r="P1932" s="308"/>
      <c r="R1932" s="308"/>
      <c r="S1932" s="308"/>
    </row>
    <row r="1933" spans="3:19" x14ac:dyDescent="0.3">
      <c r="C1933" s="60"/>
      <c r="D1933" s="308"/>
      <c r="F1933" s="308"/>
      <c r="G1933" s="308"/>
      <c r="I1933" s="308"/>
      <c r="J1933" s="308"/>
      <c r="L1933" s="308"/>
      <c r="M1933" s="308"/>
      <c r="O1933" s="308"/>
      <c r="P1933" s="308"/>
      <c r="R1933" s="308"/>
      <c r="S1933" s="308"/>
    </row>
    <row r="1934" spans="3:19" x14ac:dyDescent="0.3">
      <c r="C1934" s="60"/>
      <c r="D1934" s="308"/>
      <c r="F1934" s="308"/>
      <c r="G1934" s="308"/>
      <c r="I1934" s="308"/>
      <c r="J1934" s="308"/>
      <c r="L1934" s="308"/>
      <c r="M1934" s="308"/>
      <c r="O1934" s="308"/>
      <c r="P1934" s="308"/>
      <c r="R1934" s="308"/>
      <c r="S1934" s="308"/>
    </row>
    <row r="1935" spans="3:19" x14ac:dyDescent="0.3">
      <c r="C1935" s="60"/>
      <c r="D1935" s="308"/>
      <c r="F1935" s="308"/>
      <c r="G1935" s="308"/>
      <c r="I1935" s="308"/>
      <c r="J1935" s="308"/>
      <c r="L1935" s="308"/>
      <c r="M1935" s="308"/>
      <c r="O1935" s="308"/>
      <c r="P1935" s="308"/>
      <c r="R1935" s="308"/>
      <c r="S1935" s="308"/>
    </row>
    <row r="1936" spans="3:19" x14ac:dyDescent="0.3">
      <c r="C1936" s="60"/>
      <c r="D1936" s="308"/>
      <c r="F1936" s="308"/>
      <c r="G1936" s="308"/>
      <c r="I1936" s="308"/>
      <c r="J1936" s="308"/>
      <c r="L1936" s="308"/>
      <c r="M1936" s="308"/>
      <c r="O1936" s="308"/>
      <c r="P1936" s="308"/>
      <c r="R1936" s="308"/>
      <c r="S1936" s="308"/>
    </row>
    <row r="1937" spans="3:19" x14ac:dyDescent="0.3">
      <c r="C1937" s="60"/>
      <c r="D1937" s="308"/>
      <c r="F1937" s="308"/>
      <c r="G1937" s="308"/>
      <c r="I1937" s="308"/>
      <c r="J1937" s="308"/>
      <c r="L1937" s="308"/>
      <c r="M1937" s="308"/>
      <c r="O1937" s="308"/>
      <c r="P1937" s="308"/>
      <c r="R1937" s="308"/>
      <c r="S1937" s="308"/>
    </row>
    <row r="1938" spans="3:19" x14ac:dyDescent="0.3">
      <c r="C1938" s="60"/>
      <c r="D1938" s="308"/>
      <c r="F1938" s="308"/>
      <c r="G1938" s="308"/>
      <c r="I1938" s="308"/>
      <c r="J1938" s="308"/>
      <c r="L1938" s="308"/>
      <c r="M1938" s="308"/>
      <c r="O1938" s="308"/>
      <c r="P1938" s="308"/>
      <c r="R1938" s="308"/>
      <c r="S1938" s="308"/>
    </row>
    <row r="1939" spans="3:19" x14ac:dyDescent="0.3">
      <c r="C1939" s="60"/>
      <c r="D1939" s="308"/>
      <c r="F1939" s="308"/>
      <c r="G1939" s="308"/>
      <c r="I1939" s="308"/>
      <c r="J1939" s="308"/>
      <c r="L1939" s="308"/>
      <c r="M1939" s="308"/>
      <c r="O1939" s="308"/>
      <c r="P1939" s="308"/>
      <c r="R1939" s="308"/>
      <c r="S1939" s="308"/>
    </row>
    <row r="1940" spans="3:19" x14ac:dyDescent="0.3">
      <c r="C1940" s="60"/>
      <c r="D1940" s="308"/>
      <c r="F1940" s="308"/>
      <c r="G1940" s="308"/>
      <c r="I1940" s="308"/>
      <c r="J1940" s="308"/>
      <c r="L1940" s="308"/>
      <c r="M1940" s="308"/>
      <c r="O1940" s="308"/>
      <c r="P1940" s="308"/>
      <c r="R1940" s="308"/>
      <c r="S1940" s="308"/>
    </row>
    <row r="1941" spans="3:19" x14ac:dyDescent="0.3">
      <c r="C1941" s="60"/>
      <c r="D1941" s="308"/>
      <c r="F1941" s="308"/>
      <c r="G1941" s="308"/>
      <c r="I1941" s="308"/>
      <c r="J1941" s="308"/>
      <c r="L1941" s="308"/>
      <c r="M1941" s="308"/>
      <c r="O1941" s="308"/>
      <c r="P1941" s="308"/>
      <c r="R1941" s="308"/>
      <c r="S1941" s="308"/>
    </row>
    <row r="1942" spans="3:19" x14ac:dyDescent="0.3">
      <c r="C1942" s="60"/>
      <c r="D1942" s="308"/>
      <c r="F1942" s="308"/>
      <c r="G1942" s="308"/>
      <c r="I1942" s="308"/>
      <c r="J1942" s="308"/>
      <c r="L1942" s="308"/>
      <c r="M1942" s="308"/>
      <c r="O1942" s="308"/>
      <c r="P1942" s="308"/>
      <c r="R1942" s="308"/>
      <c r="S1942" s="308"/>
    </row>
    <row r="1943" spans="3:19" x14ac:dyDescent="0.3">
      <c r="C1943" s="60"/>
      <c r="D1943" s="308"/>
      <c r="F1943" s="308"/>
      <c r="G1943" s="308"/>
      <c r="I1943" s="308"/>
      <c r="J1943" s="308"/>
      <c r="L1943" s="308"/>
      <c r="M1943" s="308"/>
      <c r="O1943" s="308"/>
      <c r="P1943" s="308"/>
      <c r="R1943" s="308"/>
      <c r="S1943" s="308"/>
    </row>
    <row r="1944" spans="3:19" x14ac:dyDescent="0.3">
      <c r="C1944" s="60"/>
      <c r="D1944" s="308"/>
      <c r="F1944" s="308"/>
      <c r="G1944" s="308"/>
      <c r="I1944" s="308"/>
      <c r="J1944" s="308"/>
      <c r="L1944" s="308"/>
      <c r="M1944" s="308"/>
      <c r="O1944" s="308"/>
      <c r="P1944" s="308"/>
      <c r="R1944" s="308"/>
      <c r="S1944" s="308"/>
    </row>
    <row r="1945" spans="3:19" x14ac:dyDescent="0.3">
      <c r="C1945" s="60"/>
      <c r="D1945" s="308"/>
      <c r="F1945" s="308"/>
      <c r="G1945" s="308"/>
      <c r="I1945" s="308"/>
      <c r="J1945" s="308"/>
      <c r="L1945" s="308"/>
      <c r="M1945" s="308"/>
      <c r="O1945" s="308"/>
      <c r="P1945" s="308"/>
      <c r="R1945" s="308"/>
      <c r="S1945" s="308"/>
    </row>
    <row r="1946" spans="3:19" x14ac:dyDescent="0.3">
      <c r="C1946" s="60"/>
      <c r="D1946" s="308"/>
      <c r="F1946" s="308"/>
      <c r="G1946" s="308"/>
      <c r="I1946" s="308"/>
      <c r="J1946" s="308"/>
      <c r="L1946" s="308"/>
      <c r="M1946" s="308"/>
      <c r="O1946" s="308"/>
      <c r="P1946" s="308"/>
      <c r="R1946" s="308"/>
      <c r="S1946" s="308"/>
    </row>
    <row r="1947" spans="3:19" x14ac:dyDescent="0.3">
      <c r="C1947" s="60"/>
      <c r="D1947" s="308"/>
      <c r="F1947" s="308"/>
      <c r="G1947" s="308"/>
      <c r="I1947" s="308"/>
      <c r="J1947" s="308"/>
      <c r="L1947" s="308"/>
      <c r="M1947" s="308"/>
      <c r="O1947" s="308"/>
      <c r="P1947" s="308"/>
      <c r="R1947" s="308"/>
      <c r="S1947" s="308"/>
    </row>
    <row r="1948" spans="3:19" x14ac:dyDescent="0.3">
      <c r="C1948" s="60"/>
      <c r="D1948" s="308"/>
      <c r="F1948" s="308"/>
      <c r="G1948" s="308"/>
      <c r="I1948" s="308"/>
      <c r="J1948" s="308"/>
      <c r="L1948" s="308"/>
      <c r="M1948" s="308"/>
      <c r="O1948" s="308"/>
      <c r="P1948" s="308"/>
      <c r="R1948" s="308"/>
      <c r="S1948" s="308"/>
    </row>
    <row r="1949" spans="3:19" x14ac:dyDescent="0.3">
      <c r="C1949" s="60"/>
      <c r="D1949" s="308"/>
      <c r="F1949" s="308"/>
      <c r="G1949" s="308"/>
      <c r="I1949" s="308"/>
      <c r="J1949" s="308"/>
      <c r="L1949" s="308"/>
      <c r="M1949" s="308"/>
      <c r="O1949" s="308"/>
      <c r="P1949" s="308"/>
      <c r="R1949" s="308"/>
      <c r="S1949" s="308"/>
    </row>
    <row r="1950" spans="3:19" x14ac:dyDescent="0.3">
      <c r="C1950" s="60"/>
      <c r="D1950" s="308"/>
      <c r="F1950" s="308"/>
      <c r="G1950" s="308"/>
      <c r="I1950" s="308"/>
      <c r="J1950" s="308"/>
      <c r="L1950" s="308"/>
      <c r="M1950" s="308"/>
      <c r="O1950" s="308"/>
      <c r="P1950" s="308"/>
      <c r="R1950" s="308"/>
      <c r="S1950" s="308"/>
    </row>
    <row r="1951" spans="3:19" x14ac:dyDescent="0.3">
      <c r="C1951" s="60"/>
      <c r="D1951" s="308"/>
      <c r="F1951" s="308"/>
      <c r="G1951" s="308"/>
      <c r="I1951" s="308"/>
      <c r="J1951" s="308"/>
      <c r="L1951" s="308"/>
      <c r="M1951" s="308"/>
      <c r="O1951" s="308"/>
      <c r="P1951" s="308"/>
      <c r="R1951" s="308"/>
      <c r="S1951" s="308"/>
    </row>
    <row r="1952" spans="3:19" x14ac:dyDescent="0.3">
      <c r="C1952" s="60"/>
      <c r="D1952" s="308"/>
      <c r="F1952" s="308"/>
      <c r="G1952" s="308"/>
      <c r="I1952" s="308"/>
      <c r="J1952" s="308"/>
      <c r="L1952" s="308"/>
      <c r="M1952" s="308"/>
      <c r="O1952" s="308"/>
      <c r="P1952" s="308"/>
      <c r="R1952" s="308"/>
      <c r="S1952" s="308"/>
    </row>
    <row r="1953" spans="3:19" x14ac:dyDescent="0.3">
      <c r="C1953" s="60"/>
      <c r="D1953" s="308"/>
      <c r="F1953" s="308"/>
      <c r="G1953" s="308"/>
      <c r="I1953" s="308"/>
      <c r="J1953" s="308"/>
      <c r="L1953" s="308"/>
      <c r="M1953" s="308"/>
      <c r="O1953" s="308"/>
      <c r="P1953" s="308"/>
      <c r="R1953" s="308"/>
      <c r="S1953" s="308"/>
    </row>
    <row r="1954" spans="3:19" x14ac:dyDescent="0.3">
      <c r="C1954" s="60"/>
      <c r="D1954" s="308"/>
      <c r="F1954" s="308"/>
      <c r="G1954" s="308"/>
      <c r="I1954" s="308"/>
      <c r="J1954" s="308"/>
      <c r="L1954" s="308"/>
      <c r="M1954" s="308"/>
      <c r="O1954" s="308"/>
      <c r="P1954" s="308"/>
      <c r="R1954" s="308"/>
      <c r="S1954" s="308"/>
    </row>
    <row r="1955" spans="3:19" x14ac:dyDescent="0.3">
      <c r="C1955" s="60"/>
      <c r="D1955" s="308"/>
      <c r="F1955" s="308"/>
      <c r="G1955" s="308"/>
      <c r="I1955" s="308"/>
      <c r="J1955" s="308"/>
      <c r="L1955" s="308"/>
      <c r="M1955" s="308"/>
      <c r="O1955" s="308"/>
      <c r="P1955" s="308"/>
      <c r="R1955" s="308"/>
      <c r="S1955" s="308"/>
    </row>
    <row r="1956" spans="3:19" x14ac:dyDescent="0.3">
      <c r="C1956" s="60"/>
      <c r="D1956" s="308"/>
      <c r="F1956" s="308"/>
      <c r="G1956" s="308"/>
      <c r="I1956" s="308"/>
      <c r="J1956" s="308"/>
      <c r="L1956" s="308"/>
      <c r="M1956" s="308"/>
      <c r="O1956" s="308"/>
      <c r="P1956" s="308"/>
      <c r="R1956" s="308"/>
      <c r="S1956" s="308"/>
    </row>
    <row r="1957" spans="3:19" x14ac:dyDescent="0.3">
      <c r="C1957" s="60"/>
      <c r="D1957" s="308"/>
      <c r="F1957" s="308"/>
      <c r="G1957" s="308"/>
      <c r="I1957" s="308"/>
      <c r="J1957" s="308"/>
      <c r="L1957" s="308"/>
      <c r="M1957" s="308"/>
      <c r="O1957" s="308"/>
      <c r="P1957" s="308"/>
      <c r="R1957" s="308"/>
      <c r="S1957" s="308"/>
    </row>
    <row r="1958" spans="3:19" x14ac:dyDescent="0.3">
      <c r="C1958" s="60"/>
      <c r="D1958" s="308"/>
      <c r="F1958" s="308"/>
      <c r="G1958" s="308"/>
      <c r="I1958" s="308"/>
      <c r="J1958" s="308"/>
      <c r="L1958" s="308"/>
      <c r="M1958" s="308"/>
      <c r="O1958" s="308"/>
      <c r="P1958" s="308"/>
      <c r="R1958" s="308"/>
      <c r="S1958" s="308"/>
    </row>
    <row r="1959" spans="3:19" x14ac:dyDescent="0.3">
      <c r="C1959" s="60"/>
      <c r="D1959" s="308"/>
      <c r="F1959" s="308"/>
      <c r="G1959" s="308"/>
      <c r="I1959" s="308"/>
      <c r="J1959" s="308"/>
      <c r="L1959" s="308"/>
      <c r="M1959" s="308"/>
      <c r="O1959" s="308"/>
      <c r="P1959" s="308"/>
      <c r="R1959" s="308"/>
      <c r="S1959" s="308"/>
    </row>
    <row r="1960" spans="3:19" x14ac:dyDescent="0.3">
      <c r="C1960" s="60"/>
      <c r="D1960" s="308"/>
      <c r="F1960" s="308"/>
      <c r="G1960" s="308"/>
      <c r="I1960" s="308"/>
      <c r="J1960" s="308"/>
      <c r="L1960" s="308"/>
      <c r="M1960" s="308"/>
      <c r="O1960" s="308"/>
      <c r="P1960" s="308"/>
      <c r="R1960" s="308"/>
      <c r="S1960" s="308"/>
    </row>
    <row r="1961" spans="3:19" x14ac:dyDescent="0.3">
      <c r="C1961" s="60"/>
      <c r="D1961" s="308"/>
      <c r="F1961" s="308"/>
      <c r="G1961" s="308"/>
      <c r="I1961" s="308"/>
      <c r="J1961" s="308"/>
      <c r="L1961" s="308"/>
      <c r="M1961" s="308"/>
      <c r="O1961" s="308"/>
      <c r="P1961" s="308"/>
      <c r="R1961" s="308"/>
      <c r="S1961" s="308"/>
    </row>
    <row r="1962" spans="3:19" x14ac:dyDescent="0.3">
      <c r="C1962" s="60"/>
      <c r="D1962" s="308"/>
      <c r="F1962" s="308"/>
      <c r="G1962" s="308"/>
      <c r="I1962" s="308"/>
      <c r="J1962" s="308"/>
      <c r="L1962" s="308"/>
      <c r="M1962" s="308"/>
      <c r="O1962" s="308"/>
      <c r="P1962" s="308"/>
      <c r="R1962" s="308"/>
      <c r="S1962" s="308"/>
    </row>
    <row r="1963" spans="3:19" x14ac:dyDescent="0.3">
      <c r="C1963" s="60"/>
      <c r="D1963" s="308"/>
      <c r="F1963" s="308"/>
      <c r="G1963" s="308"/>
      <c r="I1963" s="308"/>
      <c r="J1963" s="308"/>
      <c r="L1963" s="308"/>
      <c r="M1963" s="308"/>
      <c r="O1963" s="308"/>
      <c r="P1963" s="308"/>
      <c r="R1963" s="308"/>
      <c r="S1963" s="308"/>
    </row>
    <row r="1964" spans="3:19" x14ac:dyDescent="0.3">
      <c r="C1964" s="60"/>
      <c r="D1964" s="308"/>
      <c r="F1964" s="308"/>
      <c r="G1964" s="308"/>
      <c r="I1964" s="308"/>
      <c r="J1964" s="308"/>
      <c r="L1964" s="308"/>
      <c r="M1964" s="308"/>
      <c r="O1964" s="308"/>
      <c r="P1964" s="308"/>
      <c r="R1964" s="308"/>
      <c r="S1964" s="308"/>
    </row>
    <row r="1965" spans="3:19" x14ac:dyDescent="0.3">
      <c r="C1965" s="60"/>
      <c r="D1965" s="308"/>
      <c r="F1965" s="308"/>
      <c r="G1965" s="308"/>
      <c r="I1965" s="308"/>
      <c r="J1965" s="308"/>
      <c r="L1965" s="308"/>
      <c r="M1965" s="308"/>
      <c r="O1965" s="308"/>
      <c r="P1965" s="308"/>
      <c r="R1965" s="308"/>
      <c r="S1965" s="308"/>
    </row>
    <row r="1966" spans="3:19" x14ac:dyDescent="0.3">
      <c r="C1966" s="60"/>
      <c r="D1966" s="308"/>
      <c r="F1966" s="308"/>
      <c r="G1966" s="308"/>
      <c r="I1966" s="308"/>
      <c r="J1966" s="308"/>
      <c r="L1966" s="308"/>
      <c r="M1966" s="308"/>
      <c r="O1966" s="308"/>
      <c r="P1966" s="308"/>
      <c r="R1966" s="308"/>
      <c r="S1966" s="308"/>
    </row>
    <row r="1967" spans="3:19" x14ac:dyDescent="0.3">
      <c r="C1967" s="60"/>
      <c r="D1967" s="308"/>
      <c r="F1967" s="308"/>
      <c r="G1967" s="308"/>
      <c r="I1967" s="308"/>
      <c r="J1967" s="308"/>
      <c r="L1967" s="308"/>
      <c r="M1967" s="308"/>
      <c r="O1967" s="308"/>
      <c r="P1967" s="308"/>
      <c r="R1967" s="308"/>
      <c r="S1967" s="308"/>
    </row>
    <row r="1968" spans="3:19" x14ac:dyDescent="0.3">
      <c r="C1968" s="60"/>
      <c r="D1968" s="308"/>
      <c r="F1968" s="308"/>
      <c r="G1968" s="308"/>
      <c r="I1968" s="308"/>
      <c r="J1968" s="308"/>
      <c r="L1968" s="308"/>
      <c r="M1968" s="308"/>
      <c r="O1968" s="308"/>
      <c r="P1968" s="308"/>
      <c r="R1968" s="308"/>
      <c r="S1968" s="308"/>
    </row>
    <row r="1969" spans="3:19" x14ac:dyDescent="0.3">
      <c r="C1969" s="60"/>
      <c r="D1969" s="308"/>
      <c r="F1969" s="308"/>
      <c r="G1969" s="308"/>
      <c r="I1969" s="308"/>
      <c r="J1969" s="308"/>
      <c r="L1969" s="308"/>
      <c r="M1969" s="308"/>
      <c r="O1969" s="308"/>
      <c r="P1969" s="308"/>
      <c r="R1969" s="308"/>
      <c r="S1969" s="308"/>
    </row>
    <row r="1970" spans="3:19" x14ac:dyDescent="0.3">
      <c r="C1970" s="60"/>
      <c r="D1970" s="308"/>
      <c r="F1970" s="308"/>
      <c r="G1970" s="308"/>
      <c r="I1970" s="308"/>
      <c r="J1970" s="308"/>
      <c r="L1970" s="308"/>
      <c r="M1970" s="308"/>
      <c r="O1970" s="308"/>
      <c r="P1970" s="308"/>
      <c r="R1970" s="308"/>
      <c r="S1970" s="308"/>
    </row>
    <row r="1971" spans="3:19" x14ac:dyDescent="0.3">
      <c r="C1971" s="60"/>
      <c r="D1971" s="308"/>
      <c r="F1971" s="308"/>
      <c r="G1971" s="308"/>
      <c r="I1971" s="308"/>
      <c r="J1971" s="308"/>
      <c r="L1971" s="308"/>
      <c r="M1971" s="308"/>
      <c r="O1971" s="308"/>
      <c r="P1971" s="308"/>
      <c r="R1971" s="308"/>
      <c r="S1971" s="308"/>
    </row>
    <row r="1972" spans="3:19" x14ac:dyDescent="0.3">
      <c r="C1972" s="60"/>
      <c r="D1972" s="308"/>
      <c r="F1972" s="308"/>
      <c r="G1972" s="308"/>
      <c r="I1972" s="308"/>
      <c r="J1972" s="308"/>
      <c r="L1972" s="308"/>
      <c r="M1972" s="308"/>
      <c r="O1972" s="308"/>
      <c r="P1972" s="308"/>
      <c r="R1972" s="308"/>
      <c r="S1972" s="308"/>
    </row>
    <row r="1973" spans="3:19" x14ac:dyDescent="0.3">
      <c r="C1973" s="60"/>
      <c r="D1973" s="308"/>
      <c r="F1973" s="308"/>
      <c r="G1973" s="308"/>
      <c r="I1973" s="308"/>
      <c r="J1973" s="308"/>
      <c r="L1973" s="308"/>
      <c r="M1973" s="308"/>
      <c r="O1973" s="308"/>
      <c r="P1973" s="308"/>
      <c r="R1973" s="308"/>
      <c r="S1973" s="308"/>
    </row>
    <row r="1974" spans="3:19" x14ac:dyDescent="0.3">
      <c r="C1974" s="60"/>
      <c r="D1974" s="308"/>
      <c r="F1974" s="308"/>
      <c r="G1974" s="308"/>
      <c r="I1974" s="308"/>
      <c r="J1974" s="308"/>
      <c r="L1974" s="308"/>
      <c r="M1974" s="308"/>
      <c r="O1974" s="308"/>
      <c r="P1974" s="308"/>
      <c r="R1974" s="308"/>
      <c r="S1974" s="308"/>
    </row>
    <row r="1975" spans="3:19" x14ac:dyDescent="0.3">
      <c r="C1975" s="60"/>
      <c r="D1975" s="308"/>
      <c r="F1975" s="308"/>
      <c r="G1975" s="308"/>
      <c r="I1975" s="308"/>
      <c r="J1975" s="308"/>
      <c r="L1975" s="308"/>
      <c r="M1975" s="308"/>
      <c r="O1975" s="308"/>
      <c r="P1975" s="308"/>
      <c r="R1975" s="308"/>
      <c r="S1975" s="308"/>
    </row>
    <row r="1976" spans="3:19" x14ac:dyDescent="0.3">
      <c r="C1976" s="60"/>
      <c r="D1976" s="308"/>
      <c r="F1976" s="308"/>
      <c r="G1976" s="308"/>
      <c r="I1976" s="308"/>
      <c r="J1976" s="308"/>
      <c r="L1976" s="308"/>
      <c r="M1976" s="308"/>
      <c r="O1976" s="308"/>
      <c r="P1976" s="308"/>
      <c r="R1976" s="308"/>
      <c r="S1976" s="308"/>
    </row>
    <row r="1977" spans="3:19" x14ac:dyDescent="0.3">
      <c r="C1977" s="60"/>
      <c r="D1977" s="308"/>
      <c r="F1977" s="308"/>
      <c r="G1977" s="308"/>
      <c r="I1977" s="308"/>
      <c r="J1977" s="308"/>
      <c r="L1977" s="308"/>
      <c r="M1977" s="308"/>
      <c r="O1977" s="308"/>
      <c r="P1977" s="308"/>
      <c r="R1977" s="308"/>
      <c r="S1977" s="308"/>
    </row>
    <row r="1978" spans="3:19" x14ac:dyDescent="0.3">
      <c r="C1978" s="60"/>
      <c r="D1978" s="308"/>
      <c r="F1978" s="308"/>
      <c r="G1978" s="308"/>
      <c r="I1978" s="308"/>
      <c r="J1978" s="308"/>
      <c r="L1978" s="308"/>
      <c r="M1978" s="308"/>
      <c r="O1978" s="308"/>
      <c r="P1978" s="308"/>
      <c r="R1978" s="308"/>
      <c r="S1978" s="308"/>
    </row>
    <row r="1979" spans="3:19" x14ac:dyDescent="0.3">
      <c r="C1979" s="60"/>
      <c r="D1979" s="308"/>
      <c r="F1979" s="308"/>
      <c r="G1979" s="308"/>
      <c r="I1979" s="308"/>
      <c r="J1979" s="308"/>
      <c r="L1979" s="308"/>
      <c r="M1979" s="308"/>
      <c r="O1979" s="308"/>
      <c r="P1979" s="308"/>
      <c r="R1979" s="308"/>
      <c r="S1979" s="308"/>
    </row>
    <row r="1980" spans="3:19" x14ac:dyDescent="0.3">
      <c r="C1980" s="60"/>
      <c r="D1980" s="308"/>
      <c r="F1980" s="308"/>
      <c r="G1980" s="308"/>
      <c r="I1980" s="308"/>
      <c r="J1980" s="308"/>
      <c r="L1980" s="308"/>
      <c r="M1980" s="308"/>
      <c r="O1980" s="308"/>
      <c r="P1980" s="308"/>
      <c r="R1980" s="308"/>
      <c r="S1980" s="308"/>
    </row>
    <row r="1981" spans="3:19" x14ac:dyDescent="0.3">
      <c r="C1981" s="60"/>
      <c r="D1981" s="308"/>
      <c r="F1981" s="308"/>
      <c r="G1981" s="308"/>
      <c r="I1981" s="308"/>
      <c r="J1981" s="308"/>
      <c r="L1981" s="308"/>
      <c r="M1981" s="308"/>
      <c r="O1981" s="308"/>
      <c r="P1981" s="308"/>
      <c r="R1981" s="308"/>
      <c r="S1981" s="308"/>
    </row>
    <row r="1982" spans="3:19" x14ac:dyDescent="0.3">
      <c r="C1982" s="60"/>
      <c r="D1982" s="308"/>
      <c r="F1982" s="308"/>
      <c r="G1982" s="308"/>
      <c r="I1982" s="308"/>
      <c r="J1982" s="308"/>
      <c r="L1982" s="308"/>
      <c r="M1982" s="308"/>
      <c r="O1982" s="308"/>
      <c r="P1982" s="308"/>
      <c r="R1982" s="308"/>
      <c r="S1982" s="308"/>
    </row>
    <row r="1983" spans="3:19" x14ac:dyDescent="0.3">
      <c r="C1983" s="60"/>
      <c r="D1983" s="308"/>
      <c r="F1983" s="308"/>
      <c r="G1983" s="308"/>
      <c r="I1983" s="308"/>
      <c r="J1983" s="308"/>
      <c r="L1983" s="308"/>
      <c r="M1983" s="308"/>
      <c r="O1983" s="308"/>
      <c r="P1983" s="308"/>
      <c r="R1983" s="308"/>
      <c r="S1983" s="308"/>
    </row>
    <row r="1984" spans="3:19" x14ac:dyDescent="0.3">
      <c r="C1984" s="60"/>
      <c r="D1984" s="308"/>
      <c r="F1984" s="308"/>
      <c r="G1984" s="308"/>
      <c r="I1984" s="308"/>
      <c r="J1984" s="308"/>
      <c r="L1984" s="308"/>
      <c r="M1984" s="308"/>
      <c r="O1984" s="308"/>
      <c r="P1984" s="308"/>
      <c r="R1984" s="308"/>
      <c r="S1984" s="308"/>
    </row>
    <row r="1985" spans="3:19" x14ac:dyDescent="0.3">
      <c r="C1985" s="60"/>
      <c r="D1985" s="308"/>
      <c r="F1985" s="308"/>
      <c r="G1985" s="308"/>
      <c r="I1985" s="308"/>
      <c r="J1985" s="308"/>
      <c r="L1985" s="308"/>
      <c r="M1985" s="308"/>
      <c r="O1985" s="308"/>
      <c r="P1985" s="308"/>
      <c r="R1985" s="308"/>
      <c r="S1985" s="308"/>
    </row>
    <row r="1986" spans="3:19" x14ac:dyDescent="0.3">
      <c r="C1986" s="60"/>
      <c r="D1986" s="308"/>
      <c r="F1986" s="308"/>
      <c r="G1986" s="308"/>
      <c r="I1986" s="308"/>
      <c r="J1986" s="308"/>
      <c r="L1986" s="308"/>
      <c r="M1986" s="308"/>
      <c r="O1986" s="308"/>
      <c r="P1986" s="308"/>
      <c r="R1986" s="308"/>
      <c r="S1986" s="308"/>
    </row>
    <row r="1987" spans="3:19" x14ac:dyDescent="0.3">
      <c r="C1987" s="60"/>
      <c r="D1987" s="308"/>
      <c r="F1987" s="308"/>
      <c r="G1987" s="308"/>
      <c r="I1987" s="308"/>
      <c r="J1987" s="308"/>
      <c r="L1987" s="308"/>
      <c r="M1987" s="308"/>
      <c r="O1987" s="308"/>
      <c r="P1987" s="308"/>
      <c r="R1987" s="308"/>
      <c r="S1987" s="308"/>
    </row>
    <row r="1988" spans="3:19" x14ac:dyDescent="0.3">
      <c r="C1988" s="60"/>
      <c r="D1988" s="308"/>
      <c r="F1988" s="308"/>
      <c r="G1988" s="308"/>
      <c r="I1988" s="308"/>
      <c r="J1988" s="308"/>
      <c r="L1988" s="308"/>
      <c r="M1988" s="308"/>
      <c r="O1988" s="308"/>
      <c r="P1988" s="308"/>
      <c r="R1988" s="308"/>
      <c r="S1988" s="308"/>
    </row>
    <row r="1989" spans="3:19" x14ac:dyDescent="0.3">
      <c r="C1989" s="60"/>
      <c r="D1989" s="308"/>
      <c r="F1989" s="308"/>
      <c r="G1989" s="308"/>
      <c r="I1989" s="308"/>
      <c r="J1989" s="308"/>
      <c r="L1989" s="308"/>
      <c r="M1989" s="308"/>
      <c r="O1989" s="308"/>
      <c r="P1989" s="308"/>
      <c r="R1989" s="308"/>
      <c r="S1989" s="308"/>
    </row>
    <row r="1990" spans="3:19" x14ac:dyDescent="0.3">
      <c r="C1990" s="60"/>
      <c r="D1990" s="308"/>
      <c r="F1990" s="308"/>
      <c r="G1990" s="308"/>
      <c r="I1990" s="308"/>
      <c r="J1990" s="308"/>
      <c r="L1990" s="308"/>
      <c r="M1990" s="308"/>
      <c r="O1990" s="308"/>
      <c r="P1990" s="308"/>
      <c r="R1990" s="308"/>
      <c r="S1990" s="308"/>
    </row>
    <row r="1991" spans="3:19" x14ac:dyDescent="0.3">
      <c r="C1991" s="60"/>
      <c r="D1991" s="308"/>
      <c r="F1991" s="308"/>
      <c r="G1991" s="308"/>
      <c r="I1991" s="308"/>
      <c r="J1991" s="308"/>
      <c r="L1991" s="308"/>
      <c r="M1991" s="308"/>
      <c r="O1991" s="308"/>
      <c r="P1991" s="308"/>
      <c r="R1991" s="308"/>
      <c r="S1991" s="308"/>
    </row>
    <row r="1992" spans="3:19" x14ac:dyDescent="0.3">
      <c r="C1992" s="60"/>
      <c r="D1992" s="308"/>
      <c r="F1992" s="308"/>
      <c r="G1992" s="308"/>
      <c r="I1992" s="308"/>
      <c r="J1992" s="308"/>
      <c r="L1992" s="308"/>
      <c r="M1992" s="308"/>
      <c r="O1992" s="308"/>
      <c r="P1992" s="308"/>
      <c r="R1992" s="308"/>
      <c r="S1992" s="308"/>
    </row>
    <row r="1993" spans="3:19" x14ac:dyDescent="0.3">
      <c r="C1993" s="60"/>
      <c r="D1993" s="308"/>
      <c r="F1993" s="308"/>
      <c r="G1993" s="308"/>
      <c r="I1993" s="308"/>
      <c r="J1993" s="308"/>
      <c r="L1993" s="308"/>
      <c r="M1993" s="308"/>
      <c r="O1993" s="308"/>
      <c r="P1993" s="308"/>
      <c r="R1993" s="308"/>
      <c r="S1993" s="308"/>
    </row>
    <row r="1994" spans="3:19" x14ac:dyDescent="0.3">
      <c r="C1994" s="60"/>
      <c r="D1994" s="308"/>
      <c r="F1994" s="308"/>
      <c r="G1994" s="308"/>
      <c r="I1994" s="308"/>
      <c r="J1994" s="308"/>
      <c r="L1994" s="308"/>
      <c r="M1994" s="308"/>
      <c r="O1994" s="308"/>
      <c r="P1994" s="308"/>
      <c r="R1994" s="308"/>
      <c r="S1994" s="308"/>
    </row>
    <row r="1995" spans="3:19" x14ac:dyDescent="0.3">
      <c r="C1995" s="60"/>
      <c r="D1995" s="308"/>
      <c r="F1995" s="308"/>
      <c r="G1995" s="308"/>
      <c r="I1995" s="308"/>
      <c r="J1995" s="308"/>
      <c r="L1995" s="308"/>
      <c r="M1995" s="308"/>
      <c r="O1995" s="308"/>
      <c r="P1995" s="308"/>
      <c r="R1995" s="308"/>
      <c r="S1995" s="308"/>
    </row>
    <row r="1996" spans="3:19" x14ac:dyDescent="0.3">
      <c r="C1996" s="60"/>
      <c r="D1996" s="308"/>
      <c r="F1996" s="308"/>
      <c r="G1996" s="308"/>
      <c r="I1996" s="308"/>
      <c r="J1996" s="308"/>
      <c r="L1996" s="308"/>
      <c r="M1996" s="308"/>
      <c r="O1996" s="308"/>
      <c r="P1996" s="308"/>
      <c r="R1996" s="308"/>
      <c r="S1996" s="308"/>
    </row>
    <row r="1997" spans="3:19" x14ac:dyDescent="0.3">
      <c r="C1997" s="60"/>
      <c r="D1997" s="308"/>
      <c r="F1997" s="308"/>
      <c r="G1997" s="308"/>
      <c r="I1997" s="308"/>
      <c r="J1997" s="308"/>
      <c r="L1997" s="308"/>
      <c r="M1997" s="308"/>
      <c r="O1997" s="308"/>
      <c r="P1997" s="308"/>
      <c r="R1997" s="308"/>
      <c r="S1997" s="308"/>
    </row>
    <row r="1998" spans="3:19" x14ac:dyDescent="0.3">
      <c r="C1998" s="60"/>
      <c r="D1998" s="308"/>
      <c r="F1998" s="308"/>
      <c r="G1998" s="308"/>
      <c r="I1998" s="308"/>
      <c r="J1998" s="308"/>
      <c r="L1998" s="308"/>
      <c r="M1998" s="308"/>
      <c r="O1998" s="308"/>
      <c r="P1998" s="308"/>
      <c r="R1998" s="308"/>
      <c r="S1998" s="308"/>
    </row>
    <row r="1999" spans="3:19" x14ac:dyDescent="0.3">
      <c r="C1999" s="60"/>
      <c r="D1999" s="308"/>
      <c r="F1999" s="308"/>
      <c r="G1999" s="308"/>
      <c r="I1999" s="308"/>
      <c r="J1999" s="308"/>
      <c r="L1999" s="308"/>
      <c r="M1999" s="308"/>
      <c r="O1999" s="308"/>
      <c r="P1999" s="308"/>
      <c r="R1999" s="308"/>
      <c r="S1999" s="308"/>
    </row>
    <row r="2000" spans="3:19" x14ac:dyDescent="0.3">
      <c r="C2000" s="60"/>
      <c r="D2000" s="308"/>
      <c r="F2000" s="308"/>
      <c r="G2000" s="308"/>
      <c r="I2000" s="308"/>
      <c r="J2000" s="308"/>
      <c r="L2000" s="308"/>
      <c r="M2000" s="308"/>
      <c r="O2000" s="308"/>
      <c r="P2000" s="308"/>
      <c r="R2000" s="308"/>
      <c r="S2000" s="308"/>
    </row>
    <row r="2001" spans="3:19" x14ac:dyDescent="0.3">
      <c r="C2001" s="60"/>
      <c r="D2001" s="308"/>
      <c r="F2001" s="308"/>
      <c r="G2001" s="308"/>
      <c r="I2001" s="308"/>
      <c r="J2001" s="308"/>
      <c r="L2001" s="308"/>
      <c r="M2001" s="308"/>
      <c r="O2001" s="308"/>
      <c r="P2001" s="308"/>
      <c r="R2001" s="308"/>
      <c r="S2001" s="308"/>
    </row>
    <row r="2002" spans="3:19" x14ac:dyDescent="0.3">
      <c r="C2002" s="60"/>
      <c r="D2002" s="308"/>
      <c r="F2002" s="308"/>
      <c r="G2002" s="308"/>
      <c r="I2002" s="308"/>
      <c r="J2002" s="308"/>
      <c r="L2002" s="308"/>
      <c r="M2002" s="308"/>
      <c r="O2002" s="308"/>
      <c r="P2002" s="308"/>
      <c r="R2002" s="308"/>
      <c r="S2002" s="308"/>
    </row>
    <row r="2003" spans="3:19" x14ac:dyDescent="0.3">
      <c r="C2003" s="60"/>
      <c r="D2003" s="308"/>
      <c r="F2003" s="308"/>
      <c r="G2003" s="308"/>
      <c r="I2003" s="308"/>
      <c r="J2003" s="308"/>
      <c r="L2003" s="308"/>
      <c r="M2003" s="308"/>
      <c r="O2003" s="308"/>
      <c r="P2003" s="308"/>
      <c r="R2003" s="308"/>
      <c r="S2003" s="308"/>
    </row>
    <row r="2004" spans="3:19" x14ac:dyDescent="0.3">
      <c r="C2004" s="60"/>
      <c r="D2004" s="308"/>
      <c r="F2004" s="308"/>
      <c r="G2004" s="308"/>
      <c r="I2004" s="308"/>
      <c r="J2004" s="308"/>
      <c r="L2004" s="308"/>
      <c r="M2004" s="308"/>
      <c r="O2004" s="308"/>
      <c r="P2004" s="308"/>
      <c r="R2004" s="308"/>
      <c r="S2004" s="308"/>
    </row>
    <row r="2005" spans="3:19" x14ac:dyDescent="0.3">
      <c r="C2005" s="60"/>
      <c r="D2005" s="308"/>
      <c r="F2005" s="308"/>
      <c r="G2005" s="308"/>
      <c r="I2005" s="308"/>
      <c r="J2005" s="308"/>
      <c r="L2005" s="308"/>
      <c r="M2005" s="308"/>
      <c r="O2005" s="308"/>
      <c r="P2005" s="308"/>
      <c r="R2005" s="308"/>
      <c r="S2005" s="308"/>
    </row>
    <row r="2006" spans="3:19" x14ac:dyDescent="0.3">
      <c r="C2006" s="60"/>
      <c r="D2006" s="308"/>
      <c r="F2006" s="308"/>
      <c r="G2006" s="308"/>
      <c r="I2006" s="308"/>
      <c r="J2006" s="308"/>
      <c r="L2006" s="308"/>
      <c r="M2006" s="308"/>
      <c r="O2006" s="308"/>
      <c r="P2006" s="308"/>
      <c r="R2006" s="308"/>
      <c r="S2006" s="308"/>
    </row>
    <row r="2007" spans="3:19" x14ac:dyDescent="0.3">
      <c r="C2007" s="60"/>
      <c r="D2007" s="308"/>
      <c r="F2007" s="308"/>
      <c r="G2007" s="308"/>
      <c r="I2007" s="308"/>
      <c r="J2007" s="308"/>
      <c r="L2007" s="308"/>
      <c r="M2007" s="308"/>
      <c r="O2007" s="308"/>
      <c r="P2007" s="308"/>
      <c r="R2007" s="308"/>
      <c r="S2007" s="308"/>
    </row>
    <row r="2008" spans="3:19" x14ac:dyDescent="0.3">
      <c r="C2008" s="60"/>
      <c r="D2008" s="308"/>
      <c r="F2008" s="308"/>
      <c r="G2008" s="308"/>
      <c r="I2008" s="308"/>
      <c r="J2008" s="308"/>
      <c r="L2008" s="308"/>
      <c r="M2008" s="308"/>
      <c r="O2008" s="308"/>
      <c r="P2008" s="308"/>
      <c r="R2008" s="308"/>
      <c r="S2008" s="308"/>
    </row>
    <row r="2009" spans="3:19" x14ac:dyDescent="0.3">
      <c r="C2009" s="60"/>
      <c r="D2009" s="308"/>
      <c r="F2009" s="308"/>
      <c r="G2009" s="308"/>
      <c r="I2009" s="308"/>
      <c r="J2009" s="308"/>
      <c r="L2009" s="308"/>
      <c r="M2009" s="308"/>
      <c r="O2009" s="308"/>
      <c r="P2009" s="308"/>
      <c r="R2009" s="308"/>
      <c r="S2009" s="308"/>
    </row>
    <row r="2010" spans="3:19" x14ac:dyDescent="0.3">
      <c r="C2010" s="60"/>
      <c r="D2010" s="308"/>
      <c r="F2010" s="308"/>
      <c r="G2010" s="308"/>
      <c r="I2010" s="308"/>
      <c r="J2010" s="308"/>
      <c r="L2010" s="308"/>
      <c r="M2010" s="308"/>
      <c r="O2010" s="308"/>
      <c r="P2010" s="308"/>
      <c r="R2010" s="308"/>
      <c r="S2010" s="308"/>
    </row>
    <row r="2011" spans="3:19" x14ac:dyDescent="0.3">
      <c r="C2011" s="60"/>
      <c r="D2011" s="308"/>
      <c r="F2011" s="308"/>
      <c r="G2011" s="308"/>
      <c r="I2011" s="308"/>
      <c r="J2011" s="308"/>
      <c r="L2011" s="308"/>
      <c r="M2011" s="308"/>
      <c r="O2011" s="308"/>
      <c r="P2011" s="308"/>
      <c r="R2011" s="308"/>
      <c r="S2011" s="308"/>
    </row>
    <row r="2012" spans="3:19" x14ac:dyDescent="0.3">
      <c r="C2012" s="60"/>
      <c r="D2012" s="308"/>
      <c r="F2012" s="308"/>
      <c r="G2012" s="308"/>
      <c r="I2012" s="308"/>
      <c r="J2012" s="308"/>
      <c r="L2012" s="308"/>
      <c r="M2012" s="308"/>
      <c r="O2012" s="308"/>
      <c r="P2012" s="308"/>
      <c r="R2012" s="308"/>
      <c r="S2012" s="308"/>
    </row>
    <row r="2013" spans="3:19" x14ac:dyDescent="0.3">
      <c r="C2013" s="60"/>
      <c r="D2013" s="308"/>
      <c r="F2013" s="308"/>
      <c r="G2013" s="308"/>
      <c r="I2013" s="308"/>
      <c r="J2013" s="308"/>
      <c r="L2013" s="308"/>
      <c r="M2013" s="308"/>
      <c r="O2013" s="308"/>
      <c r="P2013" s="308"/>
      <c r="R2013" s="308"/>
      <c r="S2013" s="308"/>
    </row>
    <row r="2014" spans="3:19" x14ac:dyDescent="0.3">
      <c r="C2014" s="60"/>
      <c r="D2014" s="308"/>
      <c r="F2014" s="308"/>
      <c r="G2014" s="308"/>
      <c r="I2014" s="308"/>
      <c r="J2014" s="308"/>
      <c r="L2014" s="308"/>
      <c r="M2014" s="308"/>
      <c r="O2014" s="308"/>
      <c r="P2014" s="308"/>
      <c r="R2014" s="308"/>
      <c r="S2014" s="308"/>
    </row>
    <row r="2015" spans="3:19" x14ac:dyDescent="0.3">
      <c r="C2015" s="60"/>
      <c r="D2015" s="308"/>
      <c r="F2015" s="308"/>
      <c r="G2015" s="308"/>
      <c r="I2015" s="308"/>
      <c r="J2015" s="308"/>
      <c r="L2015" s="308"/>
      <c r="M2015" s="308"/>
      <c r="O2015" s="308"/>
      <c r="P2015" s="308"/>
      <c r="R2015" s="308"/>
      <c r="S2015" s="308"/>
    </row>
    <row r="2016" spans="3:19" x14ac:dyDescent="0.3">
      <c r="C2016" s="60"/>
      <c r="D2016" s="308"/>
      <c r="F2016" s="308"/>
      <c r="G2016" s="308"/>
      <c r="I2016" s="308"/>
      <c r="J2016" s="308"/>
      <c r="L2016" s="308"/>
      <c r="M2016" s="308"/>
      <c r="O2016" s="308"/>
      <c r="P2016" s="308"/>
      <c r="R2016" s="308"/>
      <c r="S2016" s="308"/>
    </row>
    <row r="2017" spans="3:19" x14ac:dyDescent="0.3">
      <c r="C2017" s="60"/>
      <c r="D2017" s="308"/>
      <c r="F2017" s="308"/>
      <c r="G2017" s="308"/>
      <c r="I2017" s="308"/>
      <c r="J2017" s="308"/>
      <c r="L2017" s="308"/>
      <c r="M2017" s="308"/>
      <c r="O2017" s="308"/>
      <c r="P2017" s="308"/>
      <c r="R2017" s="308"/>
      <c r="S2017" s="308"/>
    </row>
    <row r="2018" spans="3:19" x14ac:dyDescent="0.3">
      <c r="C2018" s="60"/>
      <c r="D2018" s="308"/>
      <c r="F2018" s="308"/>
      <c r="G2018" s="308"/>
      <c r="I2018" s="308"/>
      <c r="J2018" s="308"/>
      <c r="L2018" s="308"/>
      <c r="M2018" s="308"/>
      <c r="O2018" s="308"/>
      <c r="P2018" s="308"/>
      <c r="R2018" s="308"/>
      <c r="S2018" s="308"/>
    </row>
    <row r="2019" spans="3:19" x14ac:dyDescent="0.3">
      <c r="C2019" s="60"/>
      <c r="D2019" s="308"/>
      <c r="F2019" s="308"/>
      <c r="G2019" s="308"/>
      <c r="I2019" s="308"/>
      <c r="J2019" s="308"/>
      <c r="L2019" s="308"/>
      <c r="M2019" s="308"/>
      <c r="O2019" s="308"/>
      <c r="P2019" s="308"/>
      <c r="R2019" s="308"/>
      <c r="S2019" s="308"/>
    </row>
    <row r="2020" spans="3:19" x14ac:dyDescent="0.3">
      <c r="C2020" s="60"/>
      <c r="D2020" s="308"/>
      <c r="F2020" s="308"/>
      <c r="G2020" s="308"/>
      <c r="I2020" s="308"/>
      <c r="J2020" s="308"/>
      <c r="L2020" s="308"/>
      <c r="M2020" s="308"/>
      <c r="O2020" s="308"/>
      <c r="P2020" s="308"/>
      <c r="R2020" s="308"/>
      <c r="S2020" s="308"/>
    </row>
    <row r="2021" spans="3:19" x14ac:dyDescent="0.3">
      <c r="C2021" s="60"/>
      <c r="D2021" s="308"/>
      <c r="F2021" s="308"/>
      <c r="G2021" s="308"/>
      <c r="I2021" s="308"/>
      <c r="J2021" s="308"/>
      <c r="L2021" s="308"/>
      <c r="M2021" s="308"/>
      <c r="O2021" s="308"/>
      <c r="P2021" s="308"/>
      <c r="R2021" s="308"/>
      <c r="S2021" s="308"/>
    </row>
    <row r="2022" spans="3:19" x14ac:dyDescent="0.3">
      <c r="C2022" s="60"/>
      <c r="D2022" s="308"/>
      <c r="F2022" s="308"/>
      <c r="G2022" s="308"/>
      <c r="I2022" s="308"/>
      <c r="J2022" s="308"/>
      <c r="L2022" s="308"/>
      <c r="M2022" s="308"/>
      <c r="O2022" s="308"/>
      <c r="P2022" s="308"/>
      <c r="R2022" s="308"/>
      <c r="S2022" s="308"/>
    </row>
    <row r="2023" spans="3:19" x14ac:dyDescent="0.3">
      <c r="C2023" s="60"/>
      <c r="D2023" s="308"/>
      <c r="F2023" s="308"/>
      <c r="G2023" s="308"/>
      <c r="I2023" s="308"/>
      <c r="J2023" s="308"/>
      <c r="L2023" s="308"/>
      <c r="M2023" s="308"/>
      <c r="O2023" s="308"/>
      <c r="P2023" s="308"/>
      <c r="R2023" s="308"/>
      <c r="S2023" s="308"/>
    </row>
    <row r="2024" spans="3:19" x14ac:dyDescent="0.3">
      <c r="C2024" s="60"/>
      <c r="D2024" s="308"/>
      <c r="F2024" s="308"/>
      <c r="G2024" s="308"/>
      <c r="I2024" s="308"/>
      <c r="J2024" s="308"/>
      <c r="L2024" s="308"/>
      <c r="M2024" s="308"/>
      <c r="O2024" s="308"/>
      <c r="P2024" s="308"/>
      <c r="R2024" s="308"/>
      <c r="S2024" s="308"/>
    </row>
    <row r="2025" spans="3:19" x14ac:dyDescent="0.3">
      <c r="C2025" s="60"/>
      <c r="D2025" s="308"/>
      <c r="F2025" s="308"/>
      <c r="G2025" s="308"/>
      <c r="I2025" s="308"/>
      <c r="J2025" s="308"/>
      <c r="L2025" s="308"/>
      <c r="M2025" s="308"/>
      <c r="O2025" s="308"/>
      <c r="P2025" s="308"/>
      <c r="R2025" s="308"/>
      <c r="S2025" s="308"/>
    </row>
    <row r="2026" spans="3:19" x14ac:dyDescent="0.3">
      <c r="C2026" s="60"/>
      <c r="D2026" s="308"/>
      <c r="F2026" s="308"/>
      <c r="G2026" s="308"/>
      <c r="I2026" s="308"/>
      <c r="J2026" s="308"/>
      <c r="L2026" s="308"/>
      <c r="M2026" s="308"/>
      <c r="O2026" s="308"/>
      <c r="P2026" s="308"/>
      <c r="R2026" s="308"/>
      <c r="S2026" s="308"/>
    </row>
    <row r="2027" spans="3:19" x14ac:dyDescent="0.3">
      <c r="C2027" s="60"/>
      <c r="D2027" s="308"/>
      <c r="F2027" s="308"/>
      <c r="G2027" s="308"/>
      <c r="I2027" s="308"/>
      <c r="J2027" s="308"/>
      <c r="L2027" s="308"/>
      <c r="M2027" s="308"/>
      <c r="O2027" s="308"/>
      <c r="P2027" s="308"/>
      <c r="R2027" s="308"/>
      <c r="S2027" s="308"/>
    </row>
    <row r="2028" spans="3:19" x14ac:dyDescent="0.3">
      <c r="C2028" s="60"/>
      <c r="D2028" s="308"/>
      <c r="F2028" s="308"/>
      <c r="G2028" s="308"/>
      <c r="I2028" s="308"/>
      <c r="J2028" s="308"/>
      <c r="L2028" s="308"/>
      <c r="M2028" s="308"/>
      <c r="O2028" s="308"/>
      <c r="P2028" s="308"/>
      <c r="R2028" s="308"/>
      <c r="S2028" s="308"/>
    </row>
    <row r="2029" spans="3:19" x14ac:dyDescent="0.3">
      <c r="C2029" s="60"/>
      <c r="D2029" s="308"/>
      <c r="F2029" s="308"/>
      <c r="G2029" s="308"/>
      <c r="I2029" s="308"/>
      <c r="J2029" s="308"/>
      <c r="L2029" s="308"/>
      <c r="M2029" s="308"/>
      <c r="O2029" s="308"/>
      <c r="P2029" s="308"/>
      <c r="R2029" s="308"/>
      <c r="S2029" s="308"/>
    </row>
    <row r="2030" spans="3:19" x14ac:dyDescent="0.3">
      <c r="C2030" s="60"/>
      <c r="D2030" s="308"/>
      <c r="F2030" s="308"/>
      <c r="G2030" s="308"/>
      <c r="I2030" s="308"/>
      <c r="J2030" s="308"/>
      <c r="L2030" s="308"/>
      <c r="M2030" s="308"/>
      <c r="O2030" s="308"/>
      <c r="P2030" s="308"/>
      <c r="R2030" s="308"/>
      <c r="S2030" s="308"/>
    </row>
    <row r="2031" spans="3:19" x14ac:dyDescent="0.3">
      <c r="C2031" s="60"/>
      <c r="D2031" s="308"/>
      <c r="F2031" s="308"/>
      <c r="G2031" s="308"/>
      <c r="I2031" s="308"/>
      <c r="J2031" s="308"/>
      <c r="L2031" s="308"/>
      <c r="M2031" s="308"/>
      <c r="O2031" s="308"/>
      <c r="P2031" s="308"/>
      <c r="R2031" s="308"/>
      <c r="S2031" s="308"/>
    </row>
    <row r="2032" spans="3:19" x14ac:dyDescent="0.3">
      <c r="C2032" s="60"/>
      <c r="D2032" s="308"/>
      <c r="F2032" s="308"/>
      <c r="G2032" s="308"/>
      <c r="I2032" s="308"/>
      <c r="J2032" s="308"/>
      <c r="L2032" s="308"/>
      <c r="M2032" s="308"/>
      <c r="O2032" s="308"/>
      <c r="P2032" s="308"/>
      <c r="R2032" s="308"/>
      <c r="S2032" s="308"/>
    </row>
    <row r="2033" spans="3:19" x14ac:dyDescent="0.3">
      <c r="C2033" s="60"/>
      <c r="D2033" s="308"/>
      <c r="F2033" s="308"/>
      <c r="G2033" s="308"/>
      <c r="I2033" s="308"/>
      <c r="J2033" s="308"/>
      <c r="L2033" s="308"/>
      <c r="M2033" s="308"/>
      <c r="O2033" s="308"/>
      <c r="P2033" s="308"/>
      <c r="R2033" s="308"/>
      <c r="S2033" s="308"/>
    </row>
    <row r="2034" spans="3:19" x14ac:dyDescent="0.3">
      <c r="C2034" s="60"/>
      <c r="D2034" s="308"/>
      <c r="F2034" s="308"/>
      <c r="G2034" s="308"/>
      <c r="I2034" s="308"/>
      <c r="J2034" s="308"/>
      <c r="L2034" s="308"/>
      <c r="M2034" s="308"/>
      <c r="O2034" s="308"/>
      <c r="P2034" s="308"/>
      <c r="R2034" s="308"/>
      <c r="S2034" s="308"/>
    </row>
    <row r="2035" spans="3:19" x14ac:dyDescent="0.3">
      <c r="C2035" s="60"/>
      <c r="D2035" s="308"/>
      <c r="F2035" s="308"/>
      <c r="G2035" s="308"/>
      <c r="I2035" s="308"/>
      <c r="J2035" s="308"/>
      <c r="L2035" s="308"/>
      <c r="M2035" s="308"/>
      <c r="O2035" s="308"/>
      <c r="P2035" s="308"/>
      <c r="R2035" s="308"/>
      <c r="S2035" s="308"/>
    </row>
    <row r="2036" spans="3:19" x14ac:dyDescent="0.3">
      <c r="C2036" s="60"/>
      <c r="D2036" s="308"/>
      <c r="F2036" s="308"/>
      <c r="G2036" s="308"/>
      <c r="I2036" s="308"/>
      <c r="J2036" s="308"/>
      <c r="L2036" s="308"/>
      <c r="M2036" s="308"/>
      <c r="O2036" s="308"/>
      <c r="P2036" s="308"/>
      <c r="R2036" s="308"/>
      <c r="S2036" s="308"/>
    </row>
    <row r="2037" spans="3:19" x14ac:dyDescent="0.3">
      <c r="C2037" s="60"/>
      <c r="D2037" s="308"/>
      <c r="F2037" s="308"/>
      <c r="G2037" s="308"/>
      <c r="I2037" s="308"/>
      <c r="J2037" s="308"/>
      <c r="L2037" s="308"/>
      <c r="M2037" s="308"/>
      <c r="O2037" s="308"/>
      <c r="P2037" s="308"/>
      <c r="R2037" s="308"/>
      <c r="S2037" s="308"/>
    </row>
    <row r="2038" spans="3:19" x14ac:dyDescent="0.3">
      <c r="C2038" s="60"/>
      <c r="D2038" s="308"/>
      <c r="F2038" s="308"/>
      <c r="G2038" s="308"/>
      <c r="I2038" s="308"/>
      <c r="J2038" s="308"/>
      <c r="L2038" s="308"/>
      <c r="M2038" s="308"/>
      <c r="O2038" s="308"/>
      <c r="P2038" s="308"/>
      <c r="R2038" s="308"/>
      <c r="S2038" s="308"/>
    </row>
    <row r="2039" spans="3:19" x14ac:dyDescent="0.3">
      <c r="C2039" s="60"/>
      <c r="D2039" s="308"/>
      <c r="F2039" s="308"/>
      <c r="G2039" s="308"/>
      <c r="I2039" s="308"/>
      <c r="J2039" s="308"/>
      <c r="L2039" s="308"/>
      <c r="M2039" s="308"/>
      <c r="O2039" s="308"/>
      <c r="P2039" s="308"/>
      <c r="R2039" s="308"/>
      <c r="S2039" s="308"/>
    </row>
    <row r="2040" spans="3:19" x14ac:dyDescent="0.3">
      <c r="C2040" s="60"/>
      <c r="D2040" s="308"/>
      <c r="F2040" s="308"/>
      <c r="G2040" s="308"/>
      <c r="I2040" s="308"/>
      <c r="J2040" s="308"/>
      <c r="L2040" s="308"/>
      <c r="M2040" s="308"/>
      <c r="O2040" s="308"/>
      <c r="P2040" s="308"/>
      <c r="R2040" s="308"/>
      <c r="S2040" s="308"/>
    </row>
    <row r="2041" spans="3:19" x14ac:dyDescent="0.3">
      <c r="C2041" s="60"/>
      <c r="D2041" s="308"/>
      <c r="F2041" s="308"/>
      <c r="G2041" s="308"/>
      <c r="I2041" s="308"/>
      <c r="J2041" s="308"/>
      <c r="L2041" s="308"/>
      <c r="M2041" s="308"/>
      <c r="O2041" s="308"/>
      <c r="P2041" s="308"/>
      <c r="R2041" s="308"/>
      <c r="S2041" s="308"/>
    </row>
    <row r="2042" spans="3:19" x14ac:dyDescent="0.3">
      <c r="C2042" s="60"/>
      <c r="D2042" s="308"/>
      <c r="F2042" s="308"/>
      <c r="G2042" s="308"/>
      <c r="I2042" s="308"/>
      <c r="J2042" s="308"/>
      <c r="L2042" s="308"/>
      <c r="M2042" s="308"/>
      <c r="O2042" s="308"/>
      <c r="P2042" s="308"/>
      <c r="R2042" s="308"/>
      <c r="S2042" s="308"/>
    </row>
    <row r="2043" spans="3:19" x14ac:dyDescent="0.3">
      <c r="C2043" s="60"/>
      <c r="D2043" s="308"/>
      <c r="F2043" s="308"/>
      <c r="G2043" s="308"/>
      <c r="I2043" s="308"/>
      <c r="J2043" s="308"/>
      <c r="L2043" s="308"/>
      <c r="M2043" s="308"/>
      <c r="O2043" s="308"/>
      <c r="P2043" s="308"/>
      <c r="R2043" s="308"/>
      <c r="S2043" s="308"/>
    </row>
    <row r="2044" spans="3:19" x14ac:dyDescent="0.3">
      <c r="C2044" s="60"/>
      <c r="D2044" s="308"/>
      <c r="F2044" s="308"/>
      <c r="G2044" s="308"/>
      <c r="I2044" s="308"/>
      <c r="J2044" s="308"/>
      <c r="L2044" s="308"/>
      <c r="M2044" s="308"/>
      <c r="O2044" s="308"/>
      <c r="P2044" s="308"/>
      <c r="R2044" s="308"/>
      <c r="S2044" s="308"/>
    </row>
    <row r="2045" spans="3:19" x14ac:dyDescent="0.3">
      <c r="C2045" s="60"/>
      <c r="D2045" s="308"/>
      <c r="F2045" s="308"/>
      <c r="G2045" s="308"/>
      <c r="I2045" s="308"/>
      <c r="J2045" s="308"/>
      <c r="L2045" s="308"/>
      <c r="M2045" s="308"/>
      <c r="O2045" s="308"/>
      <c r="P2045" s="308"/>
      <c r="R2045" s="308"/>
      <c r="S2045" s="308"/>
    </row>
    <row r="2046" spans="3:19" x14ac:dyDescent="0.3">
      <c r="C2046" s="60"/>
      <c r="D2046" s="308"/>
      <c r="F2046" s="308"/>
      <c r="G2046" s="308"/>
      <c r="I2046" s="308"/>
      <c r="J2046" s="308"/>
      <c r="L2046" s="308"/>
      <c r="M2046" s="308"/>
      <c r="O2046" s="308"/>
      <c r="P2046" s="308"/>
      <c r="R2046" s="308"/>
      <c r="S2046" s="308"/>
    </row>
    <row r="2047" spans="3:19" x14ac:dyDescent="0.3">
      <c r="C2047" s="60"/>
      <c r="D2047" s="308"/>
      <c r="F2047" s="308"/>
      <c r="G2047" s="308"/>
      <c r="I2047" s="308"/>
      <c r="J2047" s="308"/>
      <c r="L2047" s="308"/>
      <c r="M2047" s="308"/>
      <c r="O2047" s="308"/>
      <c r="P2047" s="308"/>
      <c r="R2047" s="308"/>
      <c r="S2047" s="308"/>
    </row>
    <row r="2048" spans="3:19" x14ac:dyDescent="0.3">
      <c r="C2048" s="60"/>
      <c r="D2048" s="308"/>
      <c r="F2048" s="308"/>
      <c r="G2048" s="308"/>
      <c r="I2048" s="308"/>
      <c r="J2048" s="308"/>
      <c r="L2048" s="308"/>
      <c r="M2048" s="308"/>
      <c r="O2048" s="308"/>
      <c r="P2048" s="308"/>
      <c r="R2048" s="308"/>
      <c r="S2048" s="308"/>
    </row>
    <row r="2049" spans="3:19" x14ac:dyDescent="0.3">
      <c r="C2049" s="60"/>
      <c r="D2049" s="308"/>
      <c r="F2049" s="308"/>
      <c r="G2049" s="308"/>
      <c r="I2049" s="308"/>
      <c r="J2049" s="308"/>
      <c r="L2049" s="308"/>
      <c r="M2049" s="308"/>
      <c r="O2049" s="308"/>
      <c r="P2049" s="308"/>
      <c r="R2049" s="308"/>
      <c r="S2049" s="308"/>
    </row>
    <row r="2050" spans="3:19" x14ac:dyDescent="0.3">
      <c r="C2050" s="60"/>
      <c r="D2050" s="308"/>
      <c r="F2050" s="308"/>
      <c r="G2050" s="308"/>
      <c r="I2050" s="308"/>
      <c r="J2050" s="308"/>
      <c r="L2050" s="308"/>
      <c r="M2050" s="308"/>
      <c r="O2050" s="308"/>
      <c r="P2050" s="308"/>
      <c r="R2050" s="308"/>
      <c r="S2050" s="308"/>
    </row>
    <row r="2051" spans="3:19" x14ac:dyDescent="0.3">
      <c r="C2051" s="60"/>
      <c r="D2051" s="308"/>
      <c r="F2051" s="308"/>
      <c r="G2051" s="308"/>
      <c r="I2051" s="308"/>
      <c r="J2051" s="308"/>
      <c r="L2051" s="308"/>
      <c r="M2051" s="308"/>
      <c r="O2051" s="308"/>
      <c r="P2051" s="308"/>
      <c r="R2051" s="308"/>
      <c r="S2051" s="308"/>
    </row>
    <row r="2052" spans="3:19" x14ac:dyDescent="0.3">
      <c r="C2052" s="60"/>
      <c r="D2052" s="308"/>
      <c r="F2052" s="308"/>
      <c r="G2052" s="308"/>
      <c r="I2052" s="308"/>
      <c r="J2052" s="308"/>
      <c r="L2052" s="308"/>
      <c r="M2052" s="308"/>
      <c r="O2052" s="308"/>
      <c r="P2052" s="308"/>
      <c r="R2052" s="308"/>
      <c r="S2052" s="308"/>
    </row>
    <row r="2053" spans="3:19" x14ac:dyDescent="0.3">
      <c r="C2053" s="60"/>
      <c r="D2053" s="308"/>
      <c r="F2053" s="308"/>
      <c r="G2053" s="308"/>
      <c r="I2053" s="308"/>
      <c r="J2053" s="308"/>
      <c r="L2053" s="308"/>
      <c r="M2053" s="308"/>
      <c r="O2053" s="308"/>
      <c r="P2053" s="308"/>
      <c r="R2053" s="308"/>
      <c r="S2053" s="308"/>
    </row>
    <row r="2054" spans="3:19" x14ac:dyDescent="0.3">
      <c r="C2054" s="60"/>
      <c r="D2054" s="308"/>
      <c r="F2054" s="308"/>
      <c r="G2054" s="308"/>
      <c r="I2054" s="308"/>
      <c r="J2054" s="308"/>
      <c r="L2054" s="308"/>
      <c r="M2054" s="308"/>
      <c r="O2054" s="308"/>
      <c r="P2054" s="308"/>
      <c r="R2054" s="308"/>
      <c r="S2054" s="308"/>
    </row>
    <row r="2055" spans="3:19" x14ac:dyDescent="0.3">
      <c r="C2055" s="60"/>
      <c r="D2055" s="308"/>
      <c r="F2055" s="308"/>
      <c r="G2055" s="308"/>
      <c r="I2055" s="308"/>
      <c r="J2055" s="308"/>
      <c r="L2055" s="308"/>
      <c r="M2055" s="308"/>
      <c r="O2055" s="308"/>
      <c r="P2055" s="308"/>
      <c r="R2055" s="308"/>
      <c r="S2055" s="308"/>
    </row>
    <row r="2056" spans="3:19" x14ac:dyDescent="0.3">
      <c r="C2056" s="60"/>
      <c r="D2056" s="308"/>
      <c r="F2056" s="308"/>
      <c r="G2056" s="308"/>
      <c r="I2056" s="308"/>
      <c r="J2056" s="308"/>
      <c r="L2056" s="308"/>
      <c r="M2056" s="308"/>
      <c r="O2056" s="308"/>
      <c r="P2056" s="308"/>
      <c r="R2056" s="308"/>
      <c r="S2056" s="308"/>
    </row>
    <row r="2057" spans="3:19" x14ac:dyDescent="0.3">
      <c r="C2057" s="60"/>
      <c r="D2057" s="308"/>
      <c r="F2057" s="308"/>
      <c r="G2057" s="308"/>
      <c r="I2057" s="308"/>
      <c r="J2057" s="308"/>
      <c r="L2057" s="308"/>
      <c r="M2057" s="308"/>
      <c r="O2057" s="308"/>
      <c r="P2057" s="308"/>
      <c r="R2057" s="308"/>
      <c r="S2057" s="308"/>
    </row>
    <row r="2058" spans="3:19" x14ac:dyDescent="0.3">
      <c r="C2058" s="60"/>
      <c r="D2058" s="308"/>
      <c r="F2058" s="308"/>
      <c r="G2058" s="308"/>
      <c r="I2058" s="308"/>
      <c r="J2058" s="308"/>
      <c r="L2058" s="308"/>
      <c r="M2058" s="308"/>
      <c r="O2058" s="308"/>
      <c r="P2058" s="308"/>
      <c r="R2058" s="308"/>
      <c r="S2058" s="308"/>
    </row>
    <row r="2059" spans="3:19" x14ac:dyDescent="0.3">
      <c r="C2059" s="60"/>
      <c r="D2059" s="308"/>
      <c r="F2059" s="308"/>
      <c r="G2059" s="308"/>
      <c r="I2059" s="308"/>
      <c r="J2059" s="308"/>
      <c r="L2059" s="308"/>
      <c r="M2059" s="308"/>
      <c r="O2059" s="308"/>
      <c r="P2059" s="308"/>
      <c r="R2059" s="308"/>
      <c r="S2059" s="308"/>
    </row>
    <row r="2060" spans="3:19" x14ac:dyDescent="0.3">
      <c r="C2060" s="60"/>
      <c r="D2060" s="308"/>
      <c r="F2060" s="308"/>
      <c r="G2060" s="308"/>
      <c r="I2060" s="308"/>
      <c r="J2060" s="308"/>
      <c r="L2060" s="308"/>
      <c r="M2060" s="308"/>
      <c r="O2060" s="308"/>
      <c r="P2060" s="308"/>
      <c r="R2060" s="308"/>
      <c r="S2060" s="308"/>
    </row>
    <row r="2061" spans="3:19" x14ac:dyDescent="0.3">
      <c r="C2061" s="60"/>
      <c r="D2061" s="308"/>
      <c r="F2061" s="308"/>
      <c r="G2061" s="308"/>
      <c r="I2061" s="308"/>
      <c r="J2061" s="308"/>
      <c r="L2061" s="308"/>
      <c r="M2061" s="308"/>
      <c r="O2061" s="308"/>
      <c r="P2061" s="308"/>
      <c r="R2061" s="308"/>
      <c r="S2061" s="308"/>
    </row>
    <row r="2062" spans="3:19" x14ac:dyDescent="0.3">
      <c r="C2062" s="60"/>
      <c r="D2062" s="308"/>
      <c r="F2062" s="308"/>
      <c r="G2062" s="308"/>
      <c r="I2062" s="308"/>
      <c r="J2062" s="308"/>
      <c r="L2062" s="308"/>
      <c r="M2062" s="308"/>
      <c r="O2062" s="308"/>
      <c r="P2062" s="308"/>
      <c r="R2062" s="308"/>
      <c r="S2062" s="308"/>
    </row>
    <row r="2063" spans="3:19" x14ac:dyDescent="0.3">
      <c r="C2063" s="60"/>
      <c r="D2063" s="308"/>
      <c r="F2063" s="308"/>
      <c r="G2063" s="308"/>
      <c r="I2063" s="308"/>
      <c r="J2063" s="308"/>
      <c r="L2063" s="308"/>
      <c r="M2063" s="308"/>
      <c r="O2063" s="308"/>
      <c r="P2063" s="308"/>
      <c r="R2063" s="308"/>
      <c r="S2063" s="308"/>
    </row>
    <row r="2064" spans="3:19" x14ac:dyDescent="0.3">
      <c r="C2064" s="60"/>
      <c r="D2064" s="308"/>
      <c r="F2064" s="308"/>
      <c r="G2064" s="308"/>
      <c r="I2064" s="308"/>
      <c r="J2064" s="308"/>
      <c r="L2064" s="308"/>
      <c r="M2064" s="308"/>
      <c r="O2064" s="308"/>
      <c r="P2064" s="308"/>
      <c r="R2064" s="308"/>
      <c r="S2064" s="308"/>
    </row>
    <row r="2065" spans="3:19" x14ac:dyDescent="0.3">
      <c r="C2065" s="60"/>
      <c r="D2065" s="308"/>
      <c r="F2065" s="308"/>
      <c r="G2065" s="308"/>
      <c r="I2065" s="308"/>
      <c r="J2065" s="308"/>
      <c r="L2065" s="308"/>
      <c r="M2065" s="308"/>
      <c r="O2065" s="308"/>
      <c r="P2065" s="308"/>
      <c r="R2065" s="308"/>
      <c r="S2065" s="308"/>
    </row>
    <row r="2066" spans="3:19" x14ac:dyDescent="0.3">
      <c r="C2066" s="60"/>
      <c r="D2066" s="308"/>
      <c r="F2066" s="308"/>
      <c r="G2066" s="308"/>
      <c r="I2066" s="308"/>
      <c r="J2066" s="308"/>
      <c r="L2066" s="308"/>
      <c r="M2066" s="308"/>
      <c r="O2066" s="308"/>
      <c r="P2066" s="308"/>
      <c r="R2066" s="308"/>
      <c r="S2066" s="308"/>
    </row>
    <row r="2067" spans="3:19" x14ac:dyDescent="0.3">
      <c r="C2067" s="60"/>
      <c r="D2067" s="308"/>
      <c r="F2067" s="308"/>
      <c r="G2067" s="308"/>
      <c r="I2067" s="308"/>
      <c r="J2067" s="308"/>
      <c r="L2067" s="308"/>
      <c r="M2067" s="308"/>
      <c r="O2067" s="308"/>
      <c r="P2067" s="308"/>
      <c r="R2067" s="308"/>
      <c r="S2067" s="308"/>
    </row>
    <row r="2068" spans="3:19" x14ac:dyDescent="0.3">
      <c r="C2068" s="60"/>
      <c r="D2068" s="308"/>
      <c r="F2068" s="308"/>
      <c r="G2068" s="308"/>
      <c r="I2068" s="308"/>
      <c r="J2068" s="308"/>
      <c r="L2068" s="308"/>
      <c r="M2068" s="308"/>
      <c r="O2068" s="308"/>
      <c r="P2068" s="308"/>
      <c r="R2068" s="308"/>
      <c r="S2068" s="308"/>
    </row>
    <row r="2069" spans="3:19" x14ac:dyDescent="0.3">
      <c r="C2069" s="60"/>
      <c r="D2069" s="308"/>
      <c r="F2069" s="308"/>
      <c r="G2069" s="308"/>
      <c r="I2069" s="308"/>
      <c r="J2069" s="308"/>
      <c r="L2069" s="308"/>
      <c r="M2069" s="308"/>
      <c r="O2069" s="308"/>
      <c r="P2069" s="308"/>
      <c r="R2069" s="308"/>
      <c r="S2069" s="308"/>
    </row>
    <row r="2070" spans="3:19" x14ac:dyDescent="0.3">
      <c r="C2070" s="60"/>
      <c r="D2070" s="308"/>
      <c r="F2070" s="308"/>
      <c r="G2070" s="308"/>
      <c r="I2070" s="308"/>
      <c r="J2070" s="308"/>
      <c r="L2070" s="308"/>
      <c r="M2070" s="308"/>
      <c r="O2070" s="308"/>
      <c r="P2070" s="308"/>
      <c r="R2070" s="308"/>
      <c r="S2070" s="308"/>
    </row>
    <row r="2071" spans="3:19" x14ac:dyDescent="0.3">
      <c r="C2071" s="60"/>
      <c r="D2071" s="308"/>
      <c r="F2071" s="308"/>
      <c r="G2071" s="308"/>
      <c r="I2071" s="308"/>
      <c r="J2071" s="308"/>
      <c r="L2071" s="308"/>
      <c r="M2071" s="308"/>
      <c r="O2071" s="308"/>
      <c r="P2071" s="308"/>
      <c r="R2071" s="308"/>
      <c r="S2071" s="308"/>
    </row>
    <row r="2072" spans="3:19" x14ac:dyDescent="0.3">
      <c r="C2072" s="60"/>
      <c r="D2072" s="308"/>
      <c r="F2072" s="308"/>
      <c r="G2072" s="308"/>
      <c r="I2072" s="308"/>
      <c r="J2072" s="308"/>
      <c r="L2072" s="308"/>
      <c r="M2072" s="308"/>
      <c r="O2072" s="308"/>
      <c r="P2072" s="308"/>
      <c r="R2072" s="308"/>
      <c r="S2072" s="308"/>
    </row>
    <row r="2073" spans="3:19" x14ac:dyDescent="0.3">
      <c r="C2073" s="60"/>
      <c r="D2073" s="308"/>
      <c r="F2073" s="308"/>
      <c r="G2073" s="308"/>
      <c r="I2073" s="308"/>
      <c r="J2073" s="308"/>
      <c r="L2073" s="308"/>
      <c r="M2073" s="308"/>
      <c r="O2073" s="308"/>
      <c r="P2073" s="308"/>
      <c r="R2073" s="308"/>
      <c r="S2073" s="308"/>
    </row>
    <row r="2074" spans="3:19" x14ac:dyDescent="0.3">
      <c r="C2074" s="60"/>
      <c r="D2074" s="308"/>
      <c r="F2074" s="308"/>
      <c r="G2074" s="308"/>
      <c r="I2074" s="308"/>
      <c r="J2074" s="308"/>
      <c r="L2074" s="308"/>
      <c r="M2074" s="308"/>
      <c r="O2074" s="308"/>
      <c r="P2074" s="308"/>
      <c r="R2074" s="308"/>
      <c r="S2074" s="308"/>
    </row>
    <row r="2075" spans="3:19" x14ac:dyDescent="0.3">
      <c r="C2075" s="60"/>
      <c r="D2075" s="308"/>
      <c r="F2075" s="308"/>
      <c r="G2075" s="308"/>
      <c r="I2075" s="308"/>
      <c r="J2075" s="308"/>
      <c r="L2075" s="308"/>
      <c r="M2075" s="308"/>
      <c r="O2075" s="308"/>
      <c r="P2075" s="308"/>
      <c r="R2075" s="308"/>
      <c r="S2075" s="308"/>
    </row>
    <row r="2076" spans="3:19" x14ac:dyDescent="0.3">
      <c r="C2076" s="60"/>
      <c r="D2076" s="308"/>
      <c r="F2076" s="308"/>
      <c r="G2076" s="308"/>
      <c r="I2076" s="308"/>
      <c r="J2076" s="308"/>
      <c r="L2076" s="308"/>
      <c r="M2076" s="308"/>
      <c r="O2076" s="308"/>
      <c r="P2076" s="308"/>
      <c r="R2076" s="308"/>
      <c r="S2076" s="308"/>
    </row>
    <row r="2077" spans="3:19" x14ac:dyDescent="0.3">
      <c r="C2077" s="60"/>
      <c r="D2077" s="308"/>
      <c r="F2077" s="308"/>
      <c r="G2077" s="308"/>
      <c r="I2077" s="308"/>
      <c r="J2077" s="308"/>
      <c r="L2077" s="308"/>
      <c r="M2077" s="308"/>
      <c r="O2077" s="308"/>
      <c r="P2077" s="308"/>
      <c r="R2077" s="308"/>
      <c r="S2077" s="308"/>
    </row>
    <row r="2078" spans="3:19" x14ac:dyDescent="0.3">
      <c r="C2078" s="60"/>
      <c r="D2078" s="308"/>
      <c r="F2078" s="308"/>
      <c r="G2078" s="308"/>
      <c r="I2078" s="308"/>
      <c r="J2078" s="308"/>
      <c r="L2078" s="308"/>
      <c r="M2078" s="308"/>
      <c r="O2078" s="308"/>
      <c r="P2078" s="308"/>
      <c r="R2078" s="308"/>
      <c r="S2078" s="308"/>
    </row>
    <row r="2079" spans="3:19" x14ac:dyDescent="0.3">
      <c r="C2079" s="60"/>
      <c r="D2079" s="308"/>
      <c r="F2079" s="308"/>
      <c r="G2079" s="308"/>
      <c r="I2079" s="308"/>
      <c r="J2079" s="308"/>
      <c r="L2079" s="308"/>
      <c r="M2079" s="308"/>
      <c r="O2079" s="308"/>
      <c r="P2079" s="308"/>
      <c r="R2079" s="308"/>
      <c r="S2079" s="308"/>
    </row>
    <row r="2080" spans="3:19" x14ac:dyDescent="0.3">
      <c r="C2080" s="60"/>
      <c r="D2080" s="308"/>
      <c r="F2080" s="308"/>
      <c r="G2080" s="308"/>
      <c r="I2080" s="308"/>
      <c r="J2080" s="308"/>
      <c r="L2080" s="308"/>
      <c r="M2080" s="308"/>
      <c r="O2080" s="308"/>
      <c r="P2080" s="308"/>
      <c r="R2080" s="308"/>
      <c r="S2080" s="308"/>
    </row>
    <row r="2081" spans="3:19" x14ac:dyDescent="0.3">
      <c r="C2081" s="60"/>
      <c r="D2081" s="308"/>
      <c r="F2081" s="308"/>
      <c r="G2081" s="308"/>
      <c r="I2081" s="308"/>
      <c r="J2081" s="308"/>
      <c r="L2081" s="308"/>
      <c r="M2081" s="308"/>
      <c r="O2081" s="308"/>
      <c r="P2081" s="308"/>
      <c r="R2081" s="308"/>
      <c r="S2081" s="308"/>
    </row>
    <row r="2082" spans="3:19" x14ac:dyDescent="0.3">
      <c r="C2082" s="60"/>
      <c r="D2082" s="308"/>
      <c r="F2082" s="308"/>
      <c r="G2082" s="308"/>
      <c r="I2082" s="308"/>
      <c r="J2082" s="308"/>
      <c r="L2082" s="308"/>
      <c r="M2082" s="308"/>
      <c r="O2082" s="308"/>
      <c r="P2082" s="308"/>
      <c r="R2082" s="308"/>
      <c r="S2082" s="308"/>
    </row>
    <row r="2083" spans="3:19" x14ac:dyDescent="0.3">
      <c r="C2083" s="60"/>
      <c r="D2083" s="308"/>
      <c r="F2083" s="308"/>
      <c r="G2083" s="308"/>
      <c r="I2083" s="308"/>
      <c r="J2083" s="308"/>
      <c r="L2083" s="308"/>
      <c r="M2083" s="308"/>
      <c r="O2083" s="308"/>
      <c r="P2083" s="308"/>
      <c r="R2083" s="308"/>
      <c r="S2083" s="308"/>
    </row>
    <row r="2084" spans="3:19" x14ac:dyDescent="0.3">
      <c r="C2084" s="60"/>
      <c r="D2084" s="308"/>
      <c r="F2084" s="308"/>
      <c r="G2084" s="308"/>
      <c r="I2084" s="308"/>
      <c r="J2084" s="308"/>
      <c r="L2084" s="308"/>
      <c r="M2084" s="308"/>
      <c r="O2084" s="308"/>
      <c r="P2084" s="308"/>
      <c r="R2084" s="308"/>
      <c r="S2084" s="308"/>
    </row>
    <row r="2085" spans="3:19" x14ac:dyDescent="0.3">
      <c r="C2085" s="60"/>
      <c r="D2085" s="308"/>
      <c r="F2085" s="308"/>
      <c r="G2085" s="308"/>
      <c r="I2085" s="308"/>
      <c r="J2085" s="308"/>
      <c r="L2085" s="308"/>
      <c r="M2085" s="308"/>
      <c r="O2085" s="308"/>
      <c r="P2085" s="308"/>
      <c r="R2085" s="308"/>
      <c r="S2085" s="308"/>
    </row>
    <row r="2086" spans="3:19" x14ac:dyDescent="0.3">
      <c r="C2086" s="60"/>
      <c r="D2086" s="308"/>
      <c r="F2086" s="308"/>
      <c r="G2086" s="308"/>
      <c r="I2086" s="308"/>
      <c r="J2086" s="308"/>
      <c r="L2086" s="308"/>
      <c r="M2086" s="308"/>
      <c r="O2086" s="308"/>
      <c r="P2086" s="308"/>
      <c r="R2086" s="308"/>
      <c r="S2086" s="308"/>
    </row>
    <row r="2087" spans="3:19" x14ac:dyDescent="0.3">
      <c r="C2087" s="60"/>
      <c r="D2087" s="308"/>
      <c r="F2087" s="308"/>
      <c r="G2087" s="308"/>
      <c r="I2087" s="308"/>
      <c r="J2087" s="308"/>
      <c r="L2087" s="308"/>
      <c r="M2087" s="308"/>
      <c r="O2087" s="308"/>
      <c r="P2087" s="308"/>
      <c r="R2087" s="308"/>
      <c r="S2087" s="308"/>
    </row>
    <row r="2088" spans="3:19" x14ac:dyDescent="0.3">
      <c r="C2088" s="60"/>
      <c r="D2088" s="308"/>
      <c r="F2088" s="308"/>
      <c r="G2088" s="308"/>
      <c r="I2088" s="308"/>
      <c r="J2088" s="308"/>
      <c r="L2088" s="308"/>
      <c r="M2088" s="308"/>
      <c r="O2088" s="308"/>
      <c r="P2088" s="308"/>
      <c r="R2088" s="308"/>
      <c r="S2088" s="308"/>
    </row>
    <row r="2089" spans="3:19" x14ac:dyDescent="0.3">
      <c r="C2089" s="60"/>
      <c r="D2089" s="308"/>
      <c r="F2089" s="308"/>
      <c r="G2089" s="308"/>
      <c r="I2089" s="308"/>
      <c r="J2089" s="308"/>
      <c r="L2089" s="308"/>
      <c r="M2089" s="308"/>
      <c r="O2089" s="308"/>
      <c r="P2089" s="308"/>
      <c r="R2089" s="308"/>
      <c r="S2089" s="308"/>
    </row>
    <row r="2090" spans="3:19" x14ac:dyDescent="0.3">
      <c r="C2090" s="60"/>
      <c r="D2090" s="308"/>
      <c r="F2090" s="308"/>
      <c r="G2090" s="308"/>
      <c r="I2090" s="308"/>
      <c r="J2090" s="308"/>
      <c r="L2090" s="308"/>
      <c r="M2090" s="308"/>
      <c r="O2090" s="308"/>
      <c r="P2090" s="308"/>
      <c r="R2090" s="308"/>
      <c r="S2090" s="308"/>
    </row>
    <row r="2091" spans="3:19" x14ac:dyDescent="0.3">
      <c r="C2091" s="60"/>
      <c r="D2091" s="308"/>
      <c r="F2091" s="308"/>
      <c r="G2091" s="308"/>
      <c r="I2091" s="308"/>
      <c r="J2091" s="308"/>
      <c r="L2091" s="308"/>
      <c r="M2091" s="308"/>
      <c r="O2091" s="308"/>
      <c r="P2091" s="308"/>
      <c r="R2091" s="308"/>
      <c r="S2091" s="308"/>
    </row>
    <row r="2092" spans="3:19" x14ac:dyDescent="0.3">
      <c r="C2092" s="60"/>
      <c r="D2092" s="308"/>
      <c r="F2092" s="308"/>
      <c r="G2092" s="308"/>
      <c r="I2092" s="308"/>
      <c r="J2092" s="308"/>
      <c r="L2092" s="308"/>
      <c r="M2092" s="308"/>
      <c r="O2092" s="308"/>
      <c r="P2092" s="308"/>
      <c r="R2092" s="308"/>
      <c r="S2092" s="308"/>
    </row>
    <row r="2093" spans="3:19" x14ac:dyDescent="0.3">
      <c r="C2093" s="60"/>
      <c r="D2093" s="308"/>
      <c r="F2093" s="308"/>
      <c r="G2093" s="308"/>
      <c r="I2093" s="308"/>
      <c r="J2093" s="308"/>
      <c r="L2093" s="308"/>
      <c r="M2093" s="308"/>
      <c r="O2093" s="308"/>
      <c r="P2093" s="308"/>
      <c r="R2093" s="308"/>
      <c r="S2093" s="308"/>
    </row>
    <row r="2094" spans="3:19" x14ac:dyDescent="0.3">
      <c r="C2094" s="60"/>
      <c r="D2094" s="308"/>
      <c r="F2094" s="308"/>
      <c r="G2094" s="308"/>
      <c r="I2094" s="308"/>
      <c r="J2094" s="308"/>
      <c r="L2094" s="308"/>
      <c r="M2094" s="308"/>
      <c r="O2094" s="308"/>
      <c r="P2094" s="308"/>
      <c r="R2094" s="308"/>
      <c r="S2094" s="308"/>
    </row>
    <row r="2095" spans="3:19" x14ac:dyDescent="0.3">
      <c r="C2095" s="60"/>
      <c r="D2095" s="308"/>
      <c r="F2095" s="308"/>
      <c r="G2095" s="308"/>
      <c r="I2095" s="308"/>
      <c r="J2095" s="308"/>
      <c r="L2095" s="308"/>
      <c r="M2095" s="308"/>
      <c r="O2095" s="308"/>
      <c r="P2095" s="308"/>
      <c r="R2095" s="308"/>
      <c r="S2095" s="308"/>
    </row>
    <row r="2096" spans="3:19" x14ac:dyDescent="0.3">
      <c r="C2096" s="60"/>
      <c r="D2096" s="308"/>
      <c r="F2096" s="308"/>
      <c r="G2096" s="308"/>
      <c r="I2096" s="308"/>
      <c r="J2096" s="308"/>
      <c r="L2096" s="308"/>
      <c r="M2096" s="308"/>
      <c r="O2096" s="308"/>
      <c r="P2096" s="308"/>
      <c r="R2096" s="308"/>
      <c r="S2096" s="308"/>
    </row>
    <row r="2097" spans="3:19" x14ac:dyDescent="0.3">
      <c r="C2097" s="60"/>
      <c r="D2097" s="308"/>
      <c r="F2097" s="308"/>
      <c r="G2097" s="308"/>
      <c r="I2097" s="308"/>
      <c r="J2097" s="308"/>
      <c r="L2097" s="308"/>
      <c r="M2097" s="308"/>
      <c r="O2097" s="308"/>
      <c r="P2097" s="308"/>
      <c r="R2097" s="308"/>
      <c r="S2097" s="308"/>
    </row>
    <row r="2098" spans="3:19" x14ac:dyDescent="0.3">
      <c r="C2098" s="60"/>
      <c r="D2098" s="308"/>
      <c r="F2098" s="308"/>
      <c r="G2098" s="308"/>
      <c r="I2098" s="308"/>
      <c r="J2098" s="308"/>
      <c r="L2098" s="308"/>
      <c r="M2098" s="308"/>
      <c r="O2098" s="308"/>
      <c r="P2098" s="308"/>
      <c r="R2098" s="308"/>
      <c r="S2098" s="308"/>
    </row>
    <row r="2099" spans="3:19" x14ac:dyDescent="0.3">
      <c r="C2099" s="60"/>
      <c r="D2099" s="308"/>
      <c r="F2099" s="308"/>
      <c r="G2099" s="308"/>
      <c r="I2099" s="308"/>
      <c r="J2099" s="308"/>
      <c r="L2099" s="308"/>
      <c r="M2099" s="308"/>
      <c r="O2099" s="308"/>
      <c r="P2099" s="308"/>
      <c r="R2099" s="308"/>
      <c r="S2099" s="308"/>
    </row>
    <row r="2100" spans="3:19" x14ac:dyDescent="0.3">
      <c r="C2100" s="60"/>
      <c r="D2100" s="308"/>
      <c r="F2100" s="308"/>
      <c r="G2100" s="308"/>
      <c r="I2100" s="308"/>
      <c r="J2100" s="308"/>
      <c r="L2100" s="308"/>
      <c r="M2100" s="308"/>
      <c r="O2100" s="308"/>
      <c r="P2100" s="308"/>
      <c r="R2100" s="308"/>
      <c r="S2100" s="308"/>
    </row>
    <row r="2101" spans="3:19" x14ac:dyDescent="0.3">
      <c r="C2101" s="60"/>
      <c r="D2101" s="308"/>
      <c r="F2101" s="308"/>
      <c r="G2101" s="308"/>
      <c r="I2101" s="308"/>
      <c r="J2101" s="308"/>
      <c r="L2101" s="308"/>
      <c r="M2101" s="308"/>
      <c r="O2101" s="308"/>
      <c r="P2101" s="308"/>
      <c r="R2101" s="308"/>
      <c r="S2101" s="308"/>
    </row>
    <row r="2102" spans="3:19" x14ac:dyDescent="0.3">
      <c r="C2102" s="60"/>
      <c r="D2102" s="308"/>
      <c r="F2102" s="308"/>
      <c r="G2102" s="308"/>
      <c r="I2102" s="308"/>
      <c r="J2102" s="308"/>
      <c r="L2102" s="308"/>
      <c r="M2102" s="308"/>
      <c r="O2102" s="308"/>
      <c r="P2102" s="308"/>
      <c r="R2102" s="308"/>
      <c r="S2102" s="308"/>
    </row>
    <row r="2103" spans="3:19" x14ac:dyDescent="0.3">
      <c r="C2103" s="60"/>
      <c r="D2103" s="308"/>
      <c r="F2103" s="308"/>
      <c r="G2103" s="308"/>
      <c r="I2103" s="308"/>
      <c r="J2103" s="308"/>
      <c r="L2103" s="308"/>
      <c r="M2103" s="308"/>
      <c r="O2103" s="308"/>
      <c r="P2103" s="308"/>
      <c r="R2103" s="308"/>
      <c r="S2103" s="308"/>
    </row>
    <row r="2104" spans="3:19" x14ac:dyDescent="0.3">
      <c r="C2104" s="60"/>
      <c r="D2104" s="308"/>
      <c r="F2104" s="308"/>
      <c r="G2104" s="308"/>
      <c r="I2104" s="308"/>
      <c r="J2104" s="308"/>
      <c r="L2104" s="308"/>
      <c r="M2104" s="308"/>
      <c r="O2104" s="308"/>
      <c r="P2104" s="308"/>
      <c r="R2104" s="308"/>
      <c r="S2104" s="308"/>
    </row>
    <row r="2105" spans="3:19" x14ac:dyDescent="0.3">
      <c r="C2105" s="60"/>
      <c r="D2105" s="308"/>
      <c r="F2105" s="308"/>
      <c r="G2105" s="308"/>
      <c r="I2105" s="308"/>
      <c r="J2105" s="308"/>
      <c r="L2105" s="308"/>
      <c r="M2105" s="308"/>
      <c r="O2105" s="308"/>
      <c r="P2105" s="308"/>
      <c r="R2105" s="308"/>
      <c r="S2105" s="308"/>
    </row>
    <row r="2106" spans="3:19" x14ac:dyDescent="0.3">
      <c r="C2106" s="60"/>
      <c r="D2106" s="308"/>
      <c r="F2106" s="308"/>
      <c r="G2106" s="308"/>
      <c r="I2106" s="308"/>
      <c r="J2106" s="308"/>
      <c r="L2106" s="308"/>
      <c r="M2106" s="308"/>
      <c r="O2106" s="308"/>
      <c r="P2106" s="308"/>
      <c r="R2106" s="308"/>
      <c r="S2106" s="308"/>
    </row>
    <row r="2107" spans="3:19" x14ac:dyDescent="0.3">
      <c r="C2107" s="60"/>
      <c r="D2107" s="308"/>
      <c r="F2107" s="308"/>
      <c r="G2107" s="308"/>
      <c r="I2107" s="308"/>
      <c r="J2107" s="308"/>
      <c r="L2107" s="308"/>
      <c r="M2107" s="308"/>
      <c r="O2107" s="308"/>
      <c r="P2107" s="308"/>
      <c r="R2107" s="308"/>
      <c r="S2107" s="308"/>
    </row>
    <row r="2108" spans="3:19" x14ac:dyDescent="0.3">
      <c r="C2108" s="60"/>
      <c r="D2108" s="308"/>
      <c r="F2108" s="308"/>
      <c r="G2108" s="308"/>
      <c r="I2108" s="308"/>
      <c r="J2108" s="308"/>
      <c r="L2108" s="308"/>
      <c r="M2108" s="308"/>
      <c r="O2108" s="308"/>
      <c r="P2108" s="308"/>
      <c r="R2108" s="308"/>
      <c r="S2108" s="308"/>
    </row>
    <row r="2109" spans="3:19" x14ac:dyDescent="0.3">
      <c r="C2109" s="60"/>
      <c r="D2109" s="308"/>
      <c r="F2109" s="308"/>
      <c r="G2109" s="308"/>
      <c r="I2109" s="308"/>
      <c r="J2109" s="308"/>
      <c r="L2109" s="308"/>
      <c r="M2109" s="308"/>
      <c r="O2109" s="308"/>
      <c r="P2109" s="308"/>
      <c r="R2109" s="308"/>
      <c r="S2109" s="308"/>
    </row>
    <row r="2110" spans="3:19" x14ac:dyDescent="0.3">
      <c r="C2110" s="60"/>
      <c r="D2110" s="308"/>
      <c r="F2110" s="308"/>
      <c r="G2110" s="308"/>
      <c r="I2110" s="308"/>
      <c r="J2110" s="308"/>
      <c r="L2110" s="308"/>
      <c r="M2110" s="308"/>
      <c r="O2110" s="308"/>
      <c r="P2110" s="308"/>
      <c r="R2110" s="308"/>
      <c r="S2110" s="308"/>
    </row>
    <row r="2111" spans="3:19" x14ac:dyDescent="0.3">
      <c r="C2111" s="60"/>
      <c r="D2111" s="308"/>
      <c r="F2111" s="308"/>
      <c r="G2111" s="308"/>
      <c r="I2111" s="308"/>
      <c r="J2111" s="308"/>
      <c r="L2111" s="308"/>
      <c r="M2111" s="308"/>
      <c r="O2111" s="308"/>
      <c r="P2111" s="308"/>
      <c r="R2111" s="308"/>
      <c r="S2111" s="308"/>
    </row>
    <row r="2112" spans="3:19" x14ac:dyDescent="0.3">
      <c r="C2112" s="60"/>
      <c r="D2112" s="308"/>
      <c r="F2112" s="308"/>
      <c r="G2112" s="308"/>
      <c r="I2112" s="308"/>
      <c r="J2112" s="308"/>
      <c r="L2112" s="308"/>
      <c r="M2112" s="308"/>
      <c r="O2112" s="308"/>
      <c r="P2112" s="308"/>
      <c r="R2112" s="308"/>
      <c r="S2112" s="308"/>
    </row>
    <row r="2113" spans="3:19" x14ac:dyDescent="0.3">
      <c r="C2113" s="60"/>
      <c r="D2113" s="308"/>
      <c r="F2113" s="308"/>
      <c r="G2113" s="308"/>
      <c r="I2113" s="308"/>
      <c r="J2113" s="308"/>
      <c r="L2113" s="308"/>
      <c r="M2113" s="308"/>
      <c r="O2113" s="308"/>
      <c r="P2113" s="308"/>
      <c r="R2113" s="308"/>
      <c r="S2113" s="308"/>
    </row>
    <row r="2114" spans="3:19" x14ac:dyDescent="0.3">
      <c r="C2114" s="60"/>
      <c r="D2114" s="308"/>
      <c r="F2114" s="308"/>
      <c r="G2114" s="308"/>
      <c r="I2114" s="308"/>
      <c r="J2114" s="308"/>
      <c r="L2114" s="308"/>
      <c r="M2114" s="308"/>
      <c r="O2114" s="308"/>
      <c r="P2114" s="308"/>
      <c r="R2114" s="308"/>
      <c r="S2114" s="308"/>
    </row>
    <row r="2115" spans="3:19" x14ac:dyDescent="0.3">
      <c r="C2115" s="60"/>
      <c r="D2115" s="308"/>
      <c r="F2115" s="308"/>
      <c r="G2115" s="308"/>
      <c r="I2115" s="308"/>
      <c r="J2115" s="308"/>
      <c r="L2115" s="308"/>
      <c r="M2115" s="308"/>
      <c r="O2115" s="308"/>
      <c r="P2115" s="308"/>
      <c r="R2115" s="308"/>
      <c r="S2115" s="308"/>
    </row>
    <row r="2116" spans="3:19" x14ac:dyDescent="0.3">
      <c r="C2116" s="60"/>
      <c r="D2116" s="308"/>
      <c r="F2116" s="308"/>
      <c r="G2116" s="308"/>
      <c r="I2116" s="308"/>
      <c r="J2116" s="308"/>
      <c r="L2116" s="308"/>
      <c r="M2116" s="308"/>
      <c r="O2116" s="308"/>
      <c r="P2116" s="308"/>
      <c r="R2116" s="308"/>
      <c r="S2116" s="308"/>
    </row>
    <row r="2117" spans="3:19" x14ac:dyDescent="0.3">
      <c r="C2117" s="60"/>
      <c r="D2117" s="308"/>
      <c r="F2117" s="308"/>
      <c r="G2117" s="308"/>
      <c r="I2117" s="308"/>
      <c r="J2117" s="308"/>
      <c r="L2117" s="308"/>
      <c r="M2117" s="308"/>
      <c r="O2117" s="308"/>
      <c r="P2117" s="308"/>
      <c r="R2117" s="308"/>
      <c r="S2117" s="308"/>
    </row>
    <row r="2118" spans="3:19" x14ac:dyDescent="0.3">
      <c r="C2118" s="60"/>
      <c r="D2118" s="308"/>
      <c r="F2118" s="308"/>
      <c r="G2118" s="308"/>
      <c r="I2118" s="308"/>
      <c r="J2118" s="308"/>
      <c r="L2118" s="308"/>
      <c r="M2118" s="308"/>
      <c r="O2118" s="308"/>
      <c r="P2118" s="308"/>
      <c r="R2118" s="308"/>
      <c r="S2118" s="308"/>
    </row>
    <row r="2119" spans="3:19" x14ac:dyDescent="0.3">
      <c r="C2119" s="60"/>
      <c r="D2119" s="308"/>
      <c r="F2119" s="308"/>
      <c r="G2119" s="308"/>
      <c r="I2119" s="308"/>
      <c r="J2119" s="308"/>
      <c r="L2119" s="308"/>
      <c r="M2119" s="308"/>
      <c r="O2119" s="308"/>
      <c r="P2119" s="308"/>
      <c r="R2119" s="308"/>
      <c r="S2119" s="308"/>
    </row>
    <row r="2120" spans="3:19" x14ac:dyDescent="0.3">
      <c r="C2120" s="60"/>
      <c r="D2120" s="308"/>
      <c r="F2120" s="308"/>
      <c r="G2120" s="308"/>
      <c r="I2120" s="308"/>
      <c r="J2120" s="308"/>
      <c r="L2120" s="308"/>
      <c r="M2120" s="308"/>
      <c r="O2120" s="308"/>
      <c r="P2120" s="308"/>
      <c r="R2120" s="308"/>
      <c r="S2120" s="308"/>
    </row>
    <row r="2121" spans="3:19" x14ac:dyDescent="0.3">
      <c r="C2121" s="60"/>
      <c r="D2121" s="308"/>
      <c r="F2121" s="308"/>
      <c r="G2121" s="308"/>
      <c r="I2121" s="308"/>
      <c r="J2121" s="308"/>
      <c r="L2121" s="308"/>
      <c r="M2121" s="308"/>
      <c r="O2121" s="308"/>
      <c r="P2121" s="308"/>
      <c r="R2121" s="308"/>
      <c r="S2121" s="308"/>
    </row>
    <row r="2122" spans="3:19" x14ac:dyDescent="0.3">
      <c r="C2122" s="60"/>
      <c r="D2122" s="308"/>
      <c r="F2122" s="308"/>
      <c r="G2122" s="308"/>
      <c r="I2122" s="308"/>
      <c r="J2122" s="308"/>
      <c r="L2122" s="308"/>
      <c r="M2122" s="308"/>
      <c r="O2122" s="308"/>
      <c r="P2122" s="308"/>
      <c r="R2122" s="308"/>
      <c r="S2122" s="308"/>
    </row>
    <row r="2123" spans="3:19" x14ac:dyDescent="0.3">
      <c r="C2123" s="60"/>
      <c r="D2123" s="308"/>
      <c r="F2123" s="308"/>
      <c r="G2123" s="308"/>
      <c r="I2123" s="308"/>
      <c r="J2123" s="308"/>
      <c r="L2123" s="308"/>
      <c r="M2123" s="308"/>
      <c r="O2123" s="308"/>
      <c r="P2123" s="308"/>
      <c r="R2123" s="308"/>
      <c r="S2123" s="308"/>
    </row>
    <row r="2124" spans="3:19" x14ac:dyDescent="0.3">
      <c r="C2124" s="60"/>
      <c r="D2124" s="308"/>
      <c r="F2124" s="308"/>
      <c r="G2124" s="308"/>
      <c r="I2124" s="308"/>
      <c r="J2124" s="308"/>
      <c r="L2124" s="308"/>
      <c r="M2124" s="308"/>
      <c r="O2124" s="308"/>
      <c r="P2124" s="308"/>
      <c r="R2124" s="308"/>
      <c r="S2124" s="308"/>
    </row>
    <row r="2125" spans="3:19" x14ac:dyDescent="0.3">
      <c r="C2125" s="60"/>
      <c r="D2125" s="308"/>
      <c r="F2125" s="308"/>
      <c r="G2125" s="308"/>
      <c r="I2125" s="308"/>
      <c r="J2125" s="308"/>
      <c r="L2125" s="308"/>
      <c r="M2125" s="308"/>
      <c r="O2125" s="308"/>
      <c r="P2125" s="308"/>
      <c r="R2125" s="308"/>
      <c r="S2125" s="308"/>
    </row>
    <row r="2126" spans="3:19" x14ac:dyDescent="0.3">
      <c r="C2126" s="60"/>
      <c r="D2126" s="308"/>
      <c r="F2126" s="308"/>
      <c r="G2126" s="308"/>
      <c r="I2126" s="308"/>
      <c r="J2126" s="308"/>
      <c r="L2126" s="308"/>
      <c r="M2126" s="308"/>
      <c r="O2126" s="308"/>
      <c r="P2126" s="308"/>
      <c r="R2126" s="308"/>
      <c r="S2126" s="308"/>
    </row>
    <row r="2127" spans="3:19" x14ac:dyDescent="0.3">
      <c r="C2127" s="60"/>
      <c r="D2127" s="308"/>
      <c r="F2127" s="308"/>
      <c r="G2127" s="308"/>
      <c r="I2127" s="308"/>
      <c r="J2127" s="308"/>
      <c r="L2127" s="308"/>
      <c r="M2127" s="308"/>
      <c r="O2127" s="308"/>
      <c r="P2127" s="308"/>
      <c r="R2127" s="308"/>
      <c r="S2127" s="308"/>
    </row>
    <row r="2128" spans="3:19" x14ac:dyDescent="0.3">
      <c r="C2128" s="60"/>
      <c r="D2128" s="308"/>
      <c r="F2128" s="308"/>
      <c r="G2128" s="308"/>
      <c r="I2128" s="308"/>
      <c r="J2128" s="308"/>
      <c r="L2128" s="308"/>
      <c r="M2128" s="308"/>
      <c r="O2128" s="308"/>
      <c r="P2128" s="308"/>
      <c r="R2128" s="308"/>
      <c r="S2128" s="308"/>
    </row>
    <row r="2129" spans="3:19" x14ac:dyDescent="0.3">
      <c r="C2129" s="60"/>
      <c r="D2129" s="308"/>
      <c r="F2129" s="308"/>
      <c r="G2129" s="308"/>
      <c r="I2129" s="308"/>
      <c r="J2129" s="308"/>
      <c r="L2129" s="308"/>
      <c r="M2129" s="308"/>
      <c r="O2129" s="308"/>
      <c r="P2129" s="308"/>
      <c r="R2129" s="308"/>
      <c r="S2129" s="308"/>
    </row>
    <row r="2130" spans="3:19" x14ac:dyDescent="0.3">
      <c r="C2130" s="60"/>
      <c r="D2130" s="308"/>
      <c r="F2130" s="308"/>
      <c r="G2130" s="308"/>
      <c r="I2130" s="308"/>
      <c r="J2130" s="308"/>
      <c r="L2130" s="308"/>
      <c r="M2130" s="308"/>
      <c r="O2130" s="308"/>
      <c r="P2130" s="308"/>
      <c r="R2130" s="308"/>
      <c r="S2130" s="308"/>
    </row>
    <row r="2131" spans="3:19" x14ac:dyDescent="0.3">
      <c r="C2131" s="60"/>
      <c r="D2131" s="308"/>
      <c r="F2131" s="308"/>
      <c r="G2131" s="308"/>
      <c r="I2131" s="308"/>
      <c r="J2131" s="308"/>
      <c r="L2131" s="308"/>
      <c r="M2131" s="308"/>
      <c r="O2131" s="308"/>
      <c r="P2131" s="308"/>
      <c r="R2131" s="308"/>
      <c r="S2131" s="308"/>
    </row>
    <row r="2132" spans="3:19" x14ac:dyDescent="0.3">
      <c r="C2132" s="60"/>
      <c r="D2132" s="308"/>
      <c r="F2132" s="308"/>
      <c r="G2132" s="308"/>
      <c r="I2132" s="308"/>
      <c r="J2132" s="308"/>
      <c r="L2132" s="308"/>
      <c r="M2132" s="308"/>
      <c r="O2132" s="308"/>
      <c r="P2132" s="308"/>
      <c r="R2132" s="308"/>
      <c r="S2132" s="308"/>
    </row>
    <row r="2133" spans="3:19" x14ac:dyDescent="0.3">
      <c r="C2133" s="60"/>
      <c r="D2133" s="308"/>
      <c r="F2133" s="308"/>
      <c r="G2133" s="308"/>
      <c r="I2133" s="308"/>
      <c r="J2133" s="308"/>
      <c r="L2133" s="308"/>
      <c r="M2133" s="308"/>
      <c r="O2133" s="308"/>
      <c r="P2133" s="308"/>
      <c r="R2133" s="308"/>
      <c r="S2133" s="308"/>
    </row>
    <row r="2134" spans="3:19" x14ac:dyDescent="0.3">
      <c r="C2134" s="60"/>
      <c r="D2134" s="308"/>
      <c r="F2134" s="308"/>
      <c r="G2134" s="308"/>
      <c r="I2134" s="308"/>
      <c r="J2134" s="308"/>
      <c r="L2134" s="308"/>
      <c r="M2134" s="308"/>
      <c r="O2134" s="308"/>
      <c r="P2134" s="308"/>
      <c r="R2134" s="308"/>
      <c r="S2134" s="308"/>
    </row>
    <row r="2135" spans="3:19" x14ac:dyDescent="0.3">
      <c r="C2135" s="60"/>
      <c r="D2135" s="308"/>
      <c r="F2135" s="308"/>
      <c r="G2135" s="308"/>
      <c r="I2135" s="308"/>
      <c r="J2135" s="308"/>
      <c r="L2135" s="308"/>
      <c r="M2135" s="308"/>
      <c r="O2135" s="308"/>
      <c r="P2135" s="308"/>
      <c r="R2135" s="308"/>
      <c r="S2135" s="308"/>
    </row>
    <row r="2136" spans="3:19" x14ac:dyDescent="0.3">
      <c r="C2136" s="60"/>
      <c r="D2136" s="308"/>
      <c r="F2136" s="308"/>
      <c r="G2136" s="308"/>
      <c r="I2136" s="308"/>
      <c r="J2136" s="308"/>
      <c r="L2136" s="308"/>
      <c r="M2136" s="308"/>
      <c r="O2136" s="308"/>
      <c r="P2136" s="308"/>
      <c r="R2136" s="308"/>
      <c r="S2136" s="308"/>
    </row>
    <row r="2137" spans="3:19" x14ac:dyDescent="0.3">
      <c r="C2137" s="60"/>
      <c r="D2137" s="308"/>
      <c r="F2137" s="308"/>
      <c r="G2137" s="308"/>
      <c r="I2137" s="308"/>
      <c r="J2137" s="308"/>
      <c r="L2137" s="308"/>
      <c r="M2137" s="308"/>
      <c r="O2137" s="308"/>
      <c r="P2137" s="308"/>
      <c r="R2137" s="308"/>
      <c r="S2137" s="308"/>
    </row>
    <row r="2138" spans="3:19" x14ac:dyDescent="0.3">
      <c r="C2138" s="60"/>
      <c r="D2138" s="308"/>
      <c r="F2138" s="308"/>
      <c r="G2138" s="308"/>
      <c r="I2138" s="308"/>
      <c r="J2138" s="308"/>
      <c r="L2138" s="308"/>
      <c r="M2138" s="308"/>
      <c r="O2138" s="308"/>
      <c r="P2138" s="308"/>
      <c r="R2138" s="308"/>
      <c r="S2138" s="308"/>
    </row>
    <row r="2139" spans="3:19" x14ac:dyDescent="0.3">
      <c r="C2139" s="60"/>
      <c r="D2139" s="308"/>
      <c r="F2139" s="308"/>
      <c r="G2139" s="308"/>
      <c r="I2139" s="308"/>
      <c r="J2139" s="308"/>
      <c r="L2139" s="308"/>
      <c r="M2139" s="308"/>
      <c r="O2139" s="308"/>
      <c r="P2139" s="308"/>
      <c r="R2139" s="308"/>
      <c r="S2139" s="308"/>
    </row>
    <row r="2140" spans="3:19" x14ac:dyDescent="0.3">
      <c r="C2140" s="60"/>
      <c r="D2140" s="308"/>
      <c r="F2140" s="308"/>
      <c r="G2140" s="308"/>
      <c r="I2140" s="308"/>
      <c r="J2140" s="308"/>
      <c r="L2140" s="308"/>
      <c r="M2140" s="308"/>
      <c r="O2140" s="308"/>
      <c r="P2140" s="308"/>
      <c r="R2140" s="308"/>
      <c r="S2140" s="308"/>
    </row>
    <row r="2141" spans="3:19" x14ac:dyDescent="0.3">
      <c r="C2141" s="60"/>
      <c r="D2141" s="308"/>
      <c r="F2141" s="308"/>
      <c r="G2141" s="308"/>
      <c r="I2141" s="308"/>
      <c r="J2141" s="308"/>
      <c r="L2141" s="308"/>
      <c r="M2141" s="308"/>
      <c r="O2141" s="308"/>
      <c r="P2141" s="308"/>
      <c r="R2141" s="308"/>
      <c r="S2141" s="308"/>
    </row>
    <row r="2142" spans="3:19" x14ac:dyDescent="0.3">
      <c r="C2142" s="60"/>
      <c r="D2142" s="308"/>
      <c r="F2142" s="308"/>
      <c r="G2142" s="308"/>
      <c r="I2142" s="308"/>
      <c r="J2142" s="308"/>
      <c r="L2142" s="308"/>
      <c r="M2142" s="308"/>
      <c r="O2142" s="308"/>
      <c r="P2142" s="308"/>
      <c r="R2142" s="308"/>
      <c r="S2142" s="308"/>
    </row>
    <row r="2143" spans="3:19" x14ac:dyDescent="0.3">
      <c r="C2143" s="60"/>
      <c r="D2143" s="308"/>
      <c r="F2143" s="308"/>
      <c r="G2143" s="308"/>
      <c r="I2143" s="308"/>
      <c r="J2143" s="308"/>
      <c r="L2143" s="308"/>
      <c r="M2143" s="308"/>
      <c r="O2143" s="308"/>
      <c r="P2143" s="308"/>
      <c r="R2143" s="308"/>
      <c r="S2143" s="308"/>
    </row>
    <row r="2144" spans="3:19" x14ac:dyDescent="0.3">
      <c r="C2144" s="60"/>
      <c r="D2144" s="308"/>
      <c r="F2144" s="308"/>
      <c r="G2144" s="308"/>
      <c r="I2144" s="308"/>
      <c r="J2144" s="308"/>
      <c r="L2144" s="308"/>
      <c r="M2144" s="308"/>
      <c r="O2144" s="308"/>
      <c r="P2144" s="308"/>
      <c r="R2144" s="308"/>
      <c r="S2144" s="308"/>
    </row>
    <row r="2145" spans="3:19" x14ac:dyDescent="0.3">
      <c r="C2145" s="60"/>
      <c r="D2145" s="308"/>
      <c r="F2145" s="308"/>
      <c r="G2145" s="308"/>
      <c r="I2145" s="308"/>
      <c r="J2145" s="308"/>
      <c r="L2145" s="308"/>
      <c r="M2145" s="308"/>
      <c r="O2145" s="308"/>
      <c r="P2145" s="308"/>
      <c r="R2145" s="308"/>
      <c r="S2145" s="308"/>
    </row>
    <row r="2146" spans="3:19" x14ac:dyDescent="0.3">
      <c r="C2146" s="60"/>
      <c r="D2146" s="308"/>
      <c r="F2146" s="308"/>
      <c r="G2146" s="308"/>
      <c r="I2146" s="308"/>
      <c r="J2146" s="308"/>
      <c r="L2146" s="308"/>
      <c r="M2146" s="308"/>
      <c r="O2146" s="308"/>
      <c r="P2146" s="308"/>
      <c r="R2146" s="308"/>
      <c r="S2146" s="308"/>
    </row>
    <row r="2147" spans="3:19" x14ac:dyDescent="0.3">
      <c r="C2147" s="60"/>
      <c r="D2147" s="308"/>
      <c r="F2147" s="308"/>
      <c r="G2147" s="308"/>
      <c r="I2147" s="308"/>
      <c r="J2147" s="308"/>
      <c r="L2147" s="308"/>
      <c r="M2147" s="308"/>
      <c r="O2147" s="308"/>
      <c r="P2147" s="308"/>
      <c r="R2147" s="308"/>
      <c r="S2147" s="308"/>
    </row>
    <row r="2148" spans="3:19" x14ac:dyDescent="0.3">
      <c r="C2148" s="60"/>
      <c r="D2148" s="308"/>
      <c r="F2148" s="308"/>
      <c r="G2148" s="308"/>
      <c r="I2148" s="308"/>
      <c r="J2148" s="308"/>
      <c r="L2148" s="308"/>
      <c r="M2148" s="308"/>
      <c r="O2148" s="308"/>
      <c r="P2148" s="308"/>
      <c r="R2148" s="308"/>
      <c r="S2148" s="308"/>
    </row>
    <row r="2149" spans="3:19" x14ac:dyDescent="0.3">
      <c r="C2149" s="60"/>
      <c r="D2149" s="308"/>
      <c r="F2149" s="308"/>
      <c r="G2149" s="308"/>
      <c r="I2149" s="308"/>
      <c r="J2149" s="308"/>
      <c r="L2149" s="308"/>
      <c r="M2149" s="308"/>
      <c r="O2149" s="308"/>
      <c r="P2149" s="308"/>
      <c r="R2149" s="308"/>
      <c r="S2149" s="308"/>
    </row>
    <row r="2150" spans="3:19" x14ac:dyDescent="0.3">
      <c r="C2150" s="60"/>
      <c r="D2150" s="308"/>
      <c r="F2150" s="308"/>
      <c r="G2150" s="308"/>
      <c r="I2150" s="308"/>
      <c r="J2150" s="308"/>
      <c r="L2150" s="308"/>
      <c r="M2150" s="308"/>
      <c r="O2150" s="308"/>
      <c r="P2150" s="308"/>
      <c r="R2150" s="308"/>
      <c r="S2150" s="308"/>
    </row>
    <row r="2151" spans="3:19" x14ac:dyDescent="0.3">
      <c r="C2151" s="60"/>
      <c r="D2151" s="308"/>
      <c r="F2151" s="308"/>
      <c r="G2151" s="308"/>
      <c r="I2151" s="308"/>
      <c r="J2151" s="308"/>
      <c r="L2151" s="308"/>
      <c r="M2151" s="308"/>
      <c r="O2151" s="308"/>
      <c r="P2151" s="308"/>
      <c r="R2151" s="308"/>
      <c r="S2151" s="308"/>
    </row>
    <row r="2152" spans="3:19" x14ac:dyDescent="0.3">
      <c r="C2152" s="60"/>
      <c r="D2152" s="308"/>
      <c r="F2152" s="308"/>
      <c r="G2152" s="308"/>
      <c r="I2152" s="308"/>
      <c r="J2152" s="308"/>
      <c r="L2152" s="308"/>
      <c r="M2152" s="308"/>
      <c r="O2152" s="308"/>
      <c r="P2152" s="308"/>
      <c r="R2152" s="308"/>
      <c r="S2152" s="308"/>
    </row>
    <row r="2153" spans="3:19" x14ac:dyDescent="0.3">
      <c r="C2153" s="60"/>
      <c r="D2153" s="308"/>
      <c r="F2153" s="308"/>
      <c r="G2153" s="308"/>
      <c r="I2153" s="308"/>
      <c r="J2153" s="308"/>
      <c r="L2153" s="308"/>
      <c r="M2153" s="308"/>
      <c r="O2153" s="308"/>
      <c r="P2153" s="308"/>
      <c r="R2153" s="308"/>
      <c r="S2153" s="308"/>
    </row>
    <row r="2154" spans="3:19" x14ac:dyDescent="0.3">
      <c r="C2154" s="60"/>
      <c r="D2154" s="308"/>
      <c r="F2154" s="308"/>
      <c r="G2154" s="308"/>
      <c r="I2154" s="308"/>
      <c r="J2154" s="308"/>
      <c r="L2154" s="308"/>
      <c r="M2154" s="308"/>
      <c r="O2154" s="308"/>
      <c r="P2154" s="308"/>
      <c r="R2154" s="308"/>
      <c r="S2154" s="308"/>
    </row>
    <row r="2155" spans="3:19" x14ac:dyDescent="0.3">
      <c r="C2155" s="60"/>
      <c r="D2155" s="308"/>
      <c r="F2155" s="308"/>
      <c r="G2155" s="308"/>
      <c r="I2155" s="308"/>
      <c r="J2155" s="308"/>
      <c r="L2155" s="308"/>
      <c r="M2155" s="308"/>
      <c r="O2155" s="308"/>
      <c r="P2155" s="308"/>
      <c r="R2155" s="308"/>
      <c r="S2155" s="308"/>
    </row>
    <row r="2156" spans="3:19" x14ac:dyDescent="0.3">
      <c r="C2156" s="60"/>
      <c r="D2156" s="308"/>
      <c r="F2156" s="308"/>
      <c r="G2156" s="308"/>
      <c r="I2156" s="308"/>
      <c r="J2156" s="308"/>
      <c r="L2156" s="308"/>
      <c r="M2156" s="308"/>
      <c r="O2156" s="308"/>
      <c r="P2156" s="308"/>
      <c r="R2156" s="308"/>
      <c r="S2156" s="308"/>
    </row>
    <row r="2157" spans="3:19" x14ac:dyDescent="0.3">
      <c r="C2157" s="60"/>
      <c r="D2157" s="308"/>
      <c r="F2157" s="308"/>
      <c r="G2157" s="308"/>
      <c r="I2157" s="308"/>
      <c r="J2157" s="308"/>
      <c r="L2157" s="308"/>
      <c r="M2157" s="308"/>
      <c r="O2157" s="308"/>
      <c r="P2157" s="308"/>
      <c r="R2157" s="308"/>
      <c r="S2157" s="308"/>
    </row>
    <row r="2158" spans="3:19" x14ac:dyDescent="0.3">
      <c r="C2158" s="60"/>
      <c r="D2158" s="308"/>
      <c r="F2158" s="308"/>
      <c r="G2158" s="308"/>
      <c r="I2158" s="308"/>
      <c r="J2158" s="308"/>
      <c r="L2158" s="308"/>
      <c r="M2158" s="308"/>
      <c r="O2158" s="308"/>
      <c r="P2158" s="308"/>
      <c r="R2158" s="308"/>
      <c r="S2158" s="308"/>
    </row>
    <row r="2159" spans="3:19" x14ac:dyDescent="0.3">
      <c r="C2159" s="60"/>
      <c r="D2159" s="308"/>
      <c r="F2159" s="308"/>
      <c r="G2159" s="308"/>
      <c r="I2159" s="308"/>
      <c r="J2159" s="308"/>
      <c r="L2159" s="308"/>
      <c r="M2159" s="308"/>
      <c r="O2159" s="308"/>
      <c r="P2159" s="308"/>
      <c r="R2159" s="308"/>
      <c r="S2159" s="308"/>
    </row>
    <row r="2160" spans="3:19" x14ac:dyDescent="0.3">
      <c r="C2160" s="60"/>
      <c r="D2160" s="308"/>
      <c r="F2160" s="308"/>
      <c r="G2160" s="308"/>
      <c r="I2160" s="308"/>
      <c r="J2160" s="308"/>
      <c r="L2160" s="308"/>
      <c r="M2160" s="308"/>
      <c r="O2160" s="308"/>
      <c r="P2160" s="308"/>
      <c r="R2160" s="308"/>
      <c r="S2160" s="308"/>
    </row>
    <row r="2161" spans="3:19" x14ac:dyDescent="0.3">
      <c r="C2161" s="60"/>
      <c r="D2161" s="308"/>
      <c r="F2161" s="308"/>
      <c r="G2161" s="308"/>
      <c r="I2161" s="308"/>
      <c r="J2161" s="308"/>
      <c r="L2161" s="308"/>
      <c r="M2161" s="308"/>
      <c r="O2161" s="308"/>
      <c r="P2161" s="308"/>
      <c r="R2161" s="308"/>
      <c r="S2161" s="308"/>
    </row>
    <row r="2162" spans="3:19" x14ac:dyDescent="0.3">
      <c r="C2162" s="60"/>
      <c r="D2162" s="308"/>
      <c r="F2162" s="308"/>
      <c r="G2162" s="308"/>
      <c r="I2162" s="308"/>
      <c r="J2162" s="308"/>
      <c r="L2162" s="308"/>
      <c r="M2162" s="308"/>
      <c r="O2162" s="308"/>
      <c r="P2162" s="308"/>
      <c r="R2162" s="308"/>
      <c r="S2162" s="308"/>
    </row>
    <row r="2163" spans="3:19" x14ac:dyDescent="0.3">
      <c r="C2163" s="60"/>
      <c r="D2163" s="308"/>
      <c r="F2163" s="308"/>
      <c r="G2163" s="308"/>
      <c r="I2163" s="308"/>
      <c r="J2163" s="308"/>
      <c r="L2163" s="308"/>
      <c r="M2163" s="308"/>
      <c r="O2163" s="308"/>
      <c r="P2163" s="308"/>
      <c r="R2163" s="308"/>
      <c r="S2163" s="308"/>
    </row>
    <row r="2164" spans="3:19" x14ac:dyDescent="0.3">
      <c r="C2164" s="60"/>
      <c r="D2164" s="308"/>
      <c r="F2164" s="308"/>
      <c r="G2164" s="308"/>
      <c r="I2164" s="308"/>
      <c r="J2164" s="308"/>
      <c r="L2164" s="308"/>
      <c r="M2164" s="308"/>
      <c r="O2164" s="308"/>
      <c r="P2164" s="308"/>
      <c r="R2164" s="308"/>
      <c r="S2164" s="308"/>
    </row>
    <row r="2165" spans="3:19" x14ac:dyDescent="0.3">
      <c r="C2165" s="60"/>
      <c r="D2165" s="308"/>
      <c r="F2165" s="308"/>
      <c r="G2165" s="308"/>
      <c r="I2165" s="308"/>
      <c r="J2165" s="308"/>
      <c r="L2165" s="308"/>
      <c r="M2165" s="308"/>
      <c r="O2165" s="308"/>
      <c r="P2165" s="308"/>
      <c r="R2165" s="308"/>
      <c r="S2165" s="308"/>
    </row>
    <row r="2166" spans="3:19" x14ac:dyDescent="0.3">
      <c r="C2166" s="60"/>
      <c r="D2166" s="308"/>
      <c r="F2166" s="308"/>
      <c r="G2166" s="308"/>
      <c r="I2166" s="308"/>
      <c r="J2166" s="308"/>
      <c r="L2166" s="308"/>
      <c r="M2166" s="308"/>
      <c r="O2166" s="308"/>
      <c r="P2166" s="308"/>
      <c r="R2166" s="308"/>
      <c r="S2166" s="308"/>
    </row>
    <row r="2167" spans="3:19" x14ac:dyDescent="0.3">
      <c r="C2167" s="60"/>
      <c r="D2167" s="308"/>
      <c r="F2167" s="308"/>
      <c r="G2167" s="308"/>
      <c r="I2167" s="308"/>
      <c r="J2167" s="308"/>
      <c r="L2167" s="308"/>
      <c r="M2167" s="308"/>
      <c r="O2167" s="308"/>
      <c r="P2167" s="308"/>
      <c r="R2167" s="308"/>
      <c r="S2167" s="308"/>
    </row>
    <row r="2168" spans="3:19" x14ac:dyDescent="0.3">
      <c r="C2168" s="60"/>
      <c r="D2168" s="308"/>
      <c r="F2168" s="308"/>
      <c r="G2168" s="308"/>
      <c r="I2168" s="308"/>
      <c r="J2168" s="308"/>
      <c r="L2168" s="308"/>
      <c r="M2168" s="308"/>
      <c r="O2168" s="308"/>
      <c r="P2168" s="308"/>
      <c r="R2168" s="308"/>
      <c r="S2168" s="308"/>
    </row>
    <row r="2169" spans="3:19" x14ac:dyDescent="0.3">
      <c r="C2169" s="60"/>
      <c r="D2169" s="308"/>
      <c r="F2169" s="308"/>
      <c r="G2169" s="308"/>
      <c r="I2169" s="308"/>
      <c r="J2169" s="308"/>
      <c r="L2169" s="308"/>
      <c r="M2169" s="308"/>
      <c r="O2169" s="308"/>
      <c r="P2169" s="308"/>
      <c r="R2169" s="308"/>
      <c r="S2169" s="308"/>
    </row>
    <row r="2170" spans="3:19" x14ac:dyDescent="0.3">
      <c r="C2170" s="60"/>
      <c r="D2170" s="308"/>
      <c r="F2170" s="308"/>
      <c r="G2170" s="308"/>
      <c r="I2170" s="308"/>
      <c r="J2170" s="308"/>
      <c r="L2170" s="308"/>
      <c r="M2170" s="308"/>
      <c r="O2170" s="308"/>
      <c r="P2170" s="308"/>
      <c r="R2170" s="308"/>
      <c r="S2170" s="308"/>
    </row>
    <row r="2171" spans="3:19" x14ac:dyDescent="0.3">
      <c r="C2171" s="60"/>
      <c r="D2171" s="308"/>
      <c r="F2171" s="308"/>
      <c r="G2171" s="308"/>
      <c r="I2171" s="308"/>
      <c r="J2171" s="308"/>
      <c r="L2171" s="308"/>
      <c r="M2171" s="308"/>
      <c r="O2171" s="308"/>
      <c r="P2171" s="308"/>
      <c r="R2171" s="308"/>
      <c r="S2171" s="308"/>
    </row>
    <row r="2172" spans="3:19" x14ac:dyDescent="0.3">
      <c r="C2172" s="60"/>
      <c r="D2172" s="308"/>
      <c r="F2172" s="308"/>
      <c r="G2172" s="308"/>
      <c r="I2172" s="308"/>
      <c r="J2172" s="308"/>
      <c r="L2172" s="308"/>
      <c r="M2172" s="308"/>
      <c r="O2172" s="308"/>
      <c r="P2172" s="308"/>
      <c r="R2172" s="308"/>
      <c r="S2172" s="308"/>
    </row>
    <row r="2173" spans="3:19" x14ac:dyDescent="0.3">
      <c r="C2173" s="60"/>
      <c r="D2173" s="308"/>
      <c r="F2173" s="308"/>
      <c r="G2173" s="308"/>
      <c r="I2173" s="308"/>
      <c r="J2173" s="308"/>
      <c r="L2173" s="308"/>
      <c r="M2173" s="308"/>
      <c r="O2173" s="308"/>
      <c r="P2173" s="308"/>
      <c r="R2173" s="308"/>
      <c r="S2173" s="308"/>
    </row>
    <row r="2174" spans="3:19" x14ac:dyDescent="0.3">
      <c r="C2174" s="60"/>
      <c r="D2174" s="308"/>
      <c r="F2174" s="308"/>
      <c r="G2174" s="308"/>
      <c r="I2174" s="308"/>
      <c r="J2174" s="308"/>
      <c r="L2174" s="308"/>
      <c r="M2174" s="308"/>
      <c r="O2174" s="308"/>
      <c r="P2174" s="308"/>
      <c r="R2174" s="308"/>
      <c r="S2174" s="308"/>
    </row>
    <row r="2175" spans="3:19" x14ac:dyDescent="0.3">
      <c r="C2175" s="60"/>
      <c r="D2175" s="308"/>
      <c r="F2175" s="308"/>
      <c r="G2175" s="308"/>
      <c r="I2175" s="308"/>
      <c r="J2175" s="308"/>
      <c r="L2175" s="308"/>
      <c r="M2175" s="308"/>
      <c r="O2175" s="308"/>
      <c r="P2175" s="308"/>
      <c r="R2175" s="308"/>
      <c r="S2175" s="308"/>
    </row>
    <row r="2176" spans="3:19" x14ac:dyDescent="0.3">
      <c r="C2176" s="60"/>
      <c r="D2176" s="308"/>
      <c r="F2176" s="308"/>
      <c r="G2176" s="308"/>
      <c r="I2176" s="308"/>
      <c r="J2176" s="308"/>
      <c r="L2176" s="308"/>
      <c r="M2176" s="308"/>
      <c r="O2176" s="308"/>
      <c r="P2176" s="308"/>
      <c r="R2176" s="308"/>
      <c r="S2176" s="308"/>
    </row>
    <row r="2177" spans="3:19" x14ac:dyDescent="0.3">
      <c r="C2177" s="60"/>
      <c r="D2177" s="308"/>
      <c r="F2177" s="308"/>
      <c r="G2177" s="308"/>
      <c r="I2177" s="308"/>
      <c r="J2177" s="308"/>
      <c r="L2177" s="308"/>
      <c r="M2177" s="308"/>
      <c r="O2177" s="308"/>
      <c r="P2177" s="308"/>
      <c r="R2177" s="308"/>
      <c r="S2177" s="308"/>
    </row>
    <row r="2178" spans="3:19" x14ac:dyDescent="0.3">
      <c r="C2178" s="60"/>
      <c r="D2178" s="308"/>
      <c r="F2178" s="308"/>
      <c r="G2178" s="308"/>
      <c r="I2178" s="308"/>
      <c r="J2178" s="308"/>
      <c r="L2178" s="308"/>
      <c r="M2178" s="308"/>
      <c r="O2178" s="308"/>
      <c r="P2178" s="308"/>
      <c r="R2178" s="308"/>
      <c r="S2178" s="308"/>
    </row>
    <row r="2179" spans="3:19" x14ac:dyDescent="0.3">
      <c r="C2179" s="60"/>
      <c r="D2179" s="308"/>
      <c r="F2179" s="308"/>
      <c r="G2179" s="308"/>
      <c r="I2179" s="308"/>
      <c r="J2179" s="308"/>
      <c r="L2179" s="308"/>
      <c r="M2179" s="308"/>
      <c r="O2179" s="308"/>
      <c r="P2179" s="308"/>
      <c r="R2179" s="308"/>
      <c r="S2179" s="308"/>
    </row>
    <row r="2180" spans="3:19" x14ac:dyDescent="0.3">
      <c r="C2180" s="60"/>
      <c r="D2180" s="308"/>
      <c r="F2180" s="308"/>
      <c r="G2180" s="308"/>
      <c r="I2180" s="308"/>
      <c r="J2180" s="308"/>
      <c r="L2180" s="308"/>
      <c r="M2180" s="308"/>
      <c r="O2180" s="308"/>
      <c r="P2180" s="308"/>
      <c r="R2180" s="308"/>
      <c r="S2180" s="308"/>
    </row>
    <row r="2181" spans="3:19" x14ac:dyDescent="0.3">
      <c r="C2181" s="60"/>
      <c r="D2181" s="308"/>
      <c r="F2181" s="308"/>
      <c r="G2181" s="308"/>
      <c r="I2181" s="308"/>
      <c r="J2181" s="308"/>
      <c r="L2181" s="308"/>
      <c r="M2181" s="308"/>
      <c r="O2181" s="308"/>
      <c r="P2181" s="308"/>
      <c r="R2181" s="308"/>
      <c r="S2181" s="308"/>
    </row>
    <row r="2182" spans="3:19" x14ac:dyDescent="0.3">
      <c r="C2182" s="60"/>
      <c r="D2182" s="308"/>
      <c r="F2182" s="308"/>
      <c r="G2182" s="308"/>
      <c r="I2182" s="308"/>
      <c r="J2182" s="308"/>
      <c r="L2182" s="308"/>
      <c r="M2182" s="308"/>
      <c r="O2182" s="308"/>
      <c r="P2182" s="308"/>
      <c r="R2182" s="308"/>
      <c r="S2182" s="308"/>
    </row>
    <row r="2183" spans="3:19" x14ac:dyDescent="0.3">
      <c r="C2183" s="60"/>
      <c r="D2183" s="308"/>
      <c r="F2183" s="308"/>
      <c r="G2183" s="308"/>
      <c r="I2183" s="308"/>
      <c r="J2183" s="308"/>
      <c r="L2183" s="308"/>
      <c r="M2183" s="308"/>
      <c r="O2183" s="308"/>
      <c r="P2183" s="308"/>
      <c r="R2183" s="308"/>
      <c r="S2183" s="308"/>
    </row>
    <row r="2184" spans="3:19" x14ac:dyDescent="0.3">
      <c r="C2184" s="60"/>
      <c r="D2184" s="308"/>
      <c r="F2184" s="308"/>
      <c r="G2184" s="308"/>
      <c r="I2184" s="308"/>
      <c r="J2184" s="308"/>
      <c r="L2184" s="308"/>
      <c r="M2184" s="308"/>
      <c r="O2184" s="308"/>
      <c r="P2184" s="308"/>
      <c r="R2184" s="308"/>
      <c r="S2184" s="308"/>
    </row>
    <row r="2185" spans="3:19" x14ac:dyDescent="0.3">
      <c r="C2185" s="60"/>
      <c r="D2185" s="308"/>
      <c r="F2185" s="308"/>
      <c r="G2185" s="308"/>
      <c r="I2185" s="308"/>
      <c r="J2185" s="308"/>
      <c r="L2185" s="308"/>
      <c r="M2185" s="308"/>
      <c r="O2185" s="308"/>
      <c r="P2185" s="308"/>
      <c r="R2185" s="308"/>
      <c r="S2185" s="308"/>
    </row>
    <row r="2186" spans="3:19" x14ac:dyDescent="0.3">
      <c r="C2186" s="60"/>
      <c r="D2186" s="308"/>
      <c r="F2186" s="308"/>
      <c r="G2186" s="308"/>
      <c r="I2186" s="308"/>
      <c r="J2186" s="308"/>
      <c r="L2186" s="308"/>
      <c r="M2186" s="308"/>
      <c r="O2186" s="308"/>
      <c r="P2186" s="308"/>
      <c r="R2186" s="308"/>
      <c r="S2186" s="308"/>
    </row>
    <row r="2187" spans="3:19" x14ac:dyDescent="0.3">
      <c r="C2187" s="60"/>
      <c r="D2187" s="308"/>
      <c r="F2187" s="308"/>
      <c r="G2187" s="308"/>
      <c r="I2187" s="308"/>
      <c r="J2187" s="308"/>
      <c r="L2187" s="308"/>
      <c r="M2187" s="308"/>
      <c r="O2187" s="308"/>
      <c r="P2187" s="308"/>
      <c r="R2187" s="308"/>
      <c r="S2187" s="308"/>
    </row>
    <row r="2188" spans="3:19" x14ac:dyDescent="0.3">
      <c r="C2188" s="60"/>
      <c r="D2188" s="308"/>
      <c r="F2188" s="308"/>
      <c r="G2188" s="308"/>
      <c r="I2188" s="308"/>
      <c r="J2188" s="308"/>
      <c r="L2188" s="308"/>
      <c r="M2188" s="308"/>
      <c r="O2188" s="308"/>
      <c r="P2188" s="308"/>
      <c r="R2188" s="308"/>
      <c r="S2188" s="308"/>
    </row>
    <row r="2189" spans="3:19" x14ac:dyDescent="0.3">
      <c r="C2189" s="60"/>
      <c r="D2189" s="308"/>
      <c r="F2189" s="308"/>
      <c r="G2189" s="308"/>
      <c r="I2189" s="308"/>
      <c r="J2189" s="308"/>
      <c r="L2189" s="308"/>
      <c r="M2189" s="308"/>
      <c r="O2189" s="308"/>
      <c r="P2189" s="308"/>
      <c r="R2189" s="308"/>
      <c r="S2189" s="308"/>
    </row>
    <row r="2190" spans="3:19" x14ac:dyDescent="0.3">
      <c r="C2190" s="60"/>
      <c r="D2190" s="308"/>
      <c r="F2190" s="308"/>
      <c r="G2190" s="308"/>
      <c r="I2190" s="308"/>
      <c r="J2190" s="308"/>
      <c r="L2190" s="308"/>
      <c r="M2190" s="308"/>
      <c r="O2190" s="308"/>
      <c r="P2190" s="308"/>
      <c r="R2190" s="308"/>
      <c r="S2190" s="308"/>
    </row>
    <row r="2191" spans="3:19" x14ac:dyDescent="0.3">
      <c r="C2191" s="60"/>
      <c r="D2191" s="308"/>
      <c r="F2191" s="308"/>
      <c r="G2191" s="308"/>
      <c r="I2191" s="308"/>
      <c r="J2191" s="308"/>
      <c r="L2191" s="308"/>
      <c r="M2191" s="308"/>
      <c r="O2191" s="308"/>
      <c r="P2191" s="308"/>
      <c r="R2191" s="308"/>
      <c r="S2191" s="308"/>
    </row>
    <row r="2192" spans="3:19" x14ac:dyDescent="0.3">
      <c r="C2192" s="60"/>
      <c r="D2192" s="308"/>
      <c r="F2192" s="308"/>
      <c r="G2192" s="308"/>
      <c r="I2192" s="308"/>
      <c r="J2192" s="308"/>
      <c r="L2192" s="308"/>
      <c r="M2192" s="308"/>
      <c r="O2192" s="308"/>
      <c r="P2192" s="308"/>
      <c r="R2192" s="308"/>
      <c r="S2192" s="308"/>
    </row>
    <row r="2193" spans="3:19" x14ac:dyDescent="0.3">
      <c r="C2193" s="60"/>
      <c r="D2193" s="308"/>
      <c r="F2193" s="308"/>
      <c r="G2193" s="308"/>
      <c r="I2193" s="308"/>
      <c r="J2193" s="308"/>
      <c r="L2193" s="308"/>
      <c r="M2193" s="308"/>
      <c r="O2193" s="308"/>
      <c r="P2193" s="308"/>
      <c r="R2193" s="308"/>
      <c r="S2193" s="308"/>
    </row>
    <row r="2194" spans="3:19" x14ac:dyDescent="0.3">
      <c r="C2194" s="60"/>
      <c r="D2194" s="308"/>
      <c r="F2194" s="308"/>
      <c r="G2194" s="308"/>
      <c r="I2194" s="308"/>
      <c r="J2194" s="308"/>
      <c r="L2194" s="308"/>
      <c r="M2194" s="308"/>
      <c r="O2194" s="308"/>
      <c r="P2194" s="308"/>
      <c r="R2194" s="308"/>
      <c r="S2194" s="308"/>
    </row>
    <row r="2195" spans="3:19" x14ac:dyDescent="0.3">
      <c r="C2195" s="60"/>
      <c r="D2195" s="308"/>
      <c r="F2195" s="308"/>
      <c r="G2195" s="308"/>
      <c r="I2195" s="308"/>
      <c r="J2195" s="308"/>
      <c r="L2195" s="308"/>
      <c r="M2195" s="308"/>
      <c r="O2195" s="308"/>
      <c r="P2195" s="308"/>
      <c r="R2195" s="308"/>
      <c r="S2195" s="308"/>
    </row>
    <row r="2196" spans="3:19" x14ac:dyDescent="0.3">
      <c r="C2196" s="60"/>
      <c r="D2196" s="308"/>
      <c r="F2196" s="308"/>
      <c r="G2196" s="308"/>
      <c r="I2196" s="308"/>
      <c r="J2196" s="308"/>
      <c r="L2196" s="308"/>
      <c r="M2196" s="308"/>
      <c r="O2196" s="308"/>
      <c r="P2196" s="308"/>
      <c r="R2196" s="308"/>
      <c r="S2196" s="308"/>
    </row>
    <row r="2197" spans="3:19" x14ac:dyDescent="0.3">
      <c r="C2197" s="60"/>
      <c r="D2197" s="308"/>
      <c r="F2197" s="308"/>
      <c r="G2197" s="308"/>
      <c r="I2197" s="308"/>
      <c r="J2197" s="308"/>
      <c r="L2197" s="308"/>
      <c r="M2197" s="308"/>
      <c r="O2197" s="308"/>
      <c r="P2197" s="308"/>
      <c r="R2197" s="308"/>
      <c r="S2197" s="308"/>
    </row>
    <row r="2198" spans="3:19" x14ac:dyDescent="0.3">
      <c r="C2198" s="60"/>
      <c r="D2198" s="308"/>
      <c r="F2198" s="308"/>
      <c r="G2198" s="308"/>
      <c r="I2198" s="308"/>
      <c r="J2198" s="308"/>
      <c r="L2198" s="308"/>
      <c r="M2198" s="308"/>
      <c r="O2198" s="308"/>
      <c r="P2198" s="308"/>
      <c r="R2198" s="308"/>
      <c r="S2198" s="308"/>
    </row>
    <row r="2199" spans="3:19" x14ac:dyDescent="0.3">
      <c r="C2199" s="60"/>
      <c r="D2199" s="308"/>
      <c r="F2199" s="308"/>
      <c r="G2199" s="308"/>
      <c r="I2199" s="308"/>
      <c r="J2199" s="308"/>
      <c r="L2199" s="308"/>
      <c r="M2199" s="308"/>
      <c r="O2199" s="308"/>
      <c r="P2199" s="308"/>
      <c r="R2199" s="308"/>
      <c r="S2199" s="308"/>
    </row>
    <row r="2200" spans="3:19" x14ac:dyDescent="0.3">
      <c r="C2200" s="60"/>
      <c r="D2200" s="308"/>
      <c r="F2200" s="308"/>
      <c r="G2200" s="308"/>
      <c r="I2200" s="308"/>
      <c r="J2200" s="308"/>
      <c r="L2200" s="308"/>
      <c r="M2200" s="308"/>
      <c r="O2200" s="308"/>
      <c r="P2200" s="308"/>
      <c r="R2200" s="308"/>
      <c r="S2200" s="308"/>
    </row>
    <row r="2201" spans="3:19" x14ac:dyDescent="0.3">
      <c r="C2201" s="60"/>
      <c r="D2201" s="308"/>
      <c r="F2201" s="308"/>
      <c r="G2201" s="308"/>
      <c r="I2201" s="308"/>
      <c r="J2201" s="308"/>
      <c r="L2201" s="308"/>
      <c r="M2201" s="308"/>
      <c r="O2201" s="308"/>
      <c r="P2201" s="308"/>
      <c r="R2201" s="308"/>
      <c r="S2201" s="308"/>
    </row>
    <row r="2202" spans="3:19" x14ac:dyDescent="0.3">
      <c r="C2202" s="60"/>
      <c r="D2202" s="308"/>
      <c r="F2202" s="308"/>
      <c r="G2202" s="308"/>
      <c r="I2202" s="308"/>
      <c r="J2202" s="308"/>
      <c r="L2202" s="308"/>
      <c r="M2202" s="308"/>
      <c r="O2202" s="308"/>
      <c r="P2202" s="308"/>
      <c r="R2202" s="308"/>
      <c r="S2202" s="308"/>
    </row>
    <row r="2203" spans="3:19" x14ac:dyDescent="0.3">
      <c r="C2203" s="60"/>
      <c r="D2203" s="308"/>
      <c r="F2203" s="308"/>
      <c r="G2203" s="308"/>
      <c r="I2203" s="308"/>
      <c r="J2203" s="308"/>
      <c r="L2203" s="308"/>
      <c r="M2203" s="308"/>
      <c r="O2203" s="308"/>
      <c r="P2203" s="308"/>
      <c r="R2203" s="308"/>
      <c r="S2203" s="308"/>
    </row>
    <row r="2204" spans="3:19" x14ac:dyDescent="0.3">
      <c r="C2204" s="60"/>
      <c r="D2204" s="308"/>
      <c r="F2204" s="308"/>
      <c r="G2204" s="308"/>
      <c r="I2204" s="308"/>
      <c r="J2204" s="308"/>
      <c r="L2204" s="308"/>
      <c r="M2204" s="308"/>
      <c r="O2204" s="308"/>
      <c r="P2204" s="308"/>
      <c r="R2204" s="308"/>
      <c r="S2204" s="308"/>
    </row>
    <row r="2205" spans="3:19" x14ac:dyDescent="0.3">
      <c r="C2205" s="60"/>
      <c r="D2205" s="308"/>
      <c r="F2205" s="308"/>
      <c r="G2205" s="308"/>
      <c r="I2205" s="308"/>
      <c r="J2205" s="308"/>
      <c r="L2205" s="308"/>
      <c r="M2205" s="308"/>
      <c r="O2205" s="308"/>
      <c r="P2205" s="308"/>
      <c r="R2205" s="308"/>
      <c r="S2205" s="308"/>
    </row>
    <row r="2206" spans="3:19" x14ac:dyDescent="0.3">
      <c r="C2206" s="60"/>
      <c r="D2206" s="308"/>
      <c r="F2206" s="308"/>
      <c r="G2206" s="308"/>
      <c r="I2206" s="308"/>
      <c r="J2206" s="308"/>
      <c r="L2206" s="308"/>
      <c r="M2206" s="308"/>
      <c r="O2206" s="308"/>
      <c r="P2206" s="308"/>
      <c r="R2206" s="308"/>
      <c r="S2206" s="308"/>
    </row>
    <row r="2207" spans="3:19" x14ac:dyDescent="0.3">
      <c r="C2207" s="60"/>
      <c r="D2207" s="308"/>
      <c r="F2207" s="308"/>
      <c r="G2207" s="308"/>
      <c r="I2207" s="308"/>
      <c r="J2207" s="308"/>
      <c r="L2207" s="308"/>
      <c r="M2207" s="308"/>
      <c r="O2207" s="308"/>
      <c r="P2207" s="308"/>
      <c r="R2207" s="308"/>
      <c r="S2207" s="308"/>
    </row>
    <row r="2208" spans="3:19" x14ac:dyDescent="0.3">
      <c r="C2208" s="60"/>
      <c r="D2208" s="308"/>
      <c r="F2208" s="308"/>
      <c r="G2208" s="308"/>
      <c r="I2208" s="308"/>
      <c r="J2208" s="308"/>
      <c r="L2208" s="308"/>
      <c r="M2208" s="308"/>
      <c r="O2208" s="308"/>
      <c r="P2208" s="308"/>
      <c r="R2208" s="308"/>
      <c r="S2208" s="308"/>
    </row>
    <row r="2209" spans="3:19" x14ac:dyDescent="0.3">
      <c r="C2209" s="60"/>
      <c r="D2209" s="308"/>
      <c r="F2209" s="308"/>
      <c r="G2209" s="308"/>
      <c r="I2209" s="308"/>
      <c r="J2209" s="308"/>
      <c r="L2209" s="308"/>
      <c r="M2209" s="308"/>
      <c r="O2209" s="308"/>
      <c r="P2209" s="308"/>
      <c r="R2209" s="308"/>
      <c r="S2209" s="308"/>
    </row>
    <row r="2210" spans="3:19" x14ac:dyDescent="0.3">
      <c r="C2210" s="60"/>
      <c r="D2210" s="308"/>
      <c r="F2210" s="308"/>
      <c r="G2210" s="308"/>
      <c r="I2210" s="308"/>
      <c r="J2210" s="308"/>
      <c r="L2210" s="308"/>
      <c r="M2210" s="308"/>
      <c r="O2210" s="308"/>
      <c r="P2210" s="308"/>
      <c r="R2210" s="308"/>
      <c r="S2210" s="308"/>
    </row>
    <row r="2211" spans="3:19" x14ac:dyDescent="0.3">
      <c r="C2211" s="60"/>
      <c r="D2211" s="308"/>
      <c r="F2211" s="308"/>
      <c r="G2211" s="308"/>
      <c r="I2211" s="308"/>
      <c r="J2211" s="308"/>
      <c r="L2211" s="308"/>
      <c r="M2211" s="308"/>
      <c r="O2211" s="308"/>
      <c r="P2211" s="308"/>
      <c r="R2211" s="308"/>
      <c r="S2211" s="308"/>
    </row>
    <row r="2212" spans="3:19" x14ac:dyDescent="0.3">
      <c r="C2212" s="60"/>
      <c r="D2212" s="308"/>
      <c r="F2212" s="308"/>
      <c r="G2212" s="308"/>
      <c r="I2212" s="308"/>
      <c r="J2212" s="308"/>
      <c r="L2212" s="308"/>
      <c r="M2212" s="308"/>
      <c r="O2212" s="308"/>
      <c r="P2212" s="308"/>
      <c r="R2212" s="308"/>
      <c r="S2212" s="308"/>
    </row>
    <row r="2213" spans="3:19" x14ac:dyDescent="0.3">
      <c r="C2213" s="60"/>
      <c r="D2213" s="308"/>
      <c r="F2213" s="308"/>
      <c r="G2213" s="308"/>
      <c r="I2213" s="308"/>
      <c r="J2213" s="308"/>
      <c r="L2213" s="308"/>
      <c r="M2213" s="308"/>
      <c r="O2213" s="308"/>
      <c r="P2213" s="308"/>
      <c r="R2213" s="308"/>
      <c r="S2213" s="308"/>
    </row>
    <row r="2214" spans="3:19" x14ac:dyDescent="0.3">
      <c r="C2214" s="60"/>
      <c r="D2214" s="308"/>
      <c r="F2214" s="308"/>
      <c r="G2214" s="308"/>
      <c r="I2214" s="308"/>
      <c r="J2214" s="308"/>
      <c r="L2214" s="308"/>
      <c r="M2214" s="308"/>
      <c r="O2214" s="308"/>
      <c r="P2214" s="308"/>
      <c r="R2214" s="308"/>
      <c r="S2214" s="308"/>
    </row>
    <row r="2215" spans="3:19" x14ac:dyDescent="0.3">
      <c r="C2215" s="60"/>
      <c r="D2215" s="308"/>
      <c r="F2215" s="308"/>
      <c r="G2215" s="308"/>
      <c r="I2215" s="308"/>
      <c r="J2215" s="308"/>
      <c r="L2215" s="308"/>
      <c r="M2215" s="308"/>
      <c r="O2215" s="308"/>
      <c r="P2215" s="308"/>
      <c r="R2215" s="308"/>
      <c r="S2215" s="308"/>
    </row>
    <row r="2216" spans="3:19" x14ac:dyDescent="0.3">
      <c r="C2216" s="60"/>
      <c r="D2216" s="308"/>
      <c r="F2216" s="308"/>
      <c r="G2216" s="308"/>
      <c r="I2216" s="308"/>
      <c r="J2216" s="308"/>
      <c r="L2216" s="308"/>
      <c r="M2216" s="308"/>
      <c r="O2216" s="308"/>
      <c r="P2216" s="308"/>
      <c r="R2216" s="308"/>
      <c r="S2216" s="308"/>
    </row>
    <row r="2217" spans="3:19" x14ac:dyDescent="0.3">
      <c r="C2217" s="60"/>
      <c r="D2217" s="308"/>
      <c r="F2217" s="308"/>
      <c r="G2217" s="308"/>
      <c r="I2217" s="308"/>
      <c r="J2217" s="308"/>
      <c r="L2217" s="308"/>
      <c r="M2217" s="308"/>
      <c r="O2217" s="308"/>
      <c r="P2217" s="308"/>
      <c r="R2217" s="308"/>
      <c r="S2217" s="308"/>
    </row>
    <row r="2218" spans="3:19" x14ac:dyDescent="0.3">
      <c r="C2218" s="60"/>
      <c r="D2218" s="308"/>
      <c r="F2218" s="308"/>
      <c r="G2218" s="308"/>
      <c r="I2218" s="308"/>
      <c r="J2218" s="308"/>
      <c r="L2218" s="308"/>
      <c r="M2218" s="308"/>
      <c r="O2218" s="308"/>
      <c r="P2218" s="308"/>
      <c r="R2218" s="308"/>
      <c r="S2218" s="308"/>
    </row>
    <row r="2219" spans="3:19" x14ac:dyDescent="0.3">
      <c r="C2219" s="60"/>
      <c r="D2219" s="308"/>
      <c r="F2219" s="308"/>
      <c r="G2219" s="308"/>
      <c r="I2219" s="308"/>
      <c r="J2219" s="308"/>
      <c r="L2219" s="308"/>
      <c r="M2219" s="308"/>
      <c r="O2219" s="308"/>
      <c r="P2219" s="308"/>
      <c r="R2219" s="308"/>
      <c r="S2219" s="308"/>
    </row>
    <row r="2220" spans="3:19" x14ac:dyDescent="0.3">
      <c r="C2220" s="60"/>
      <c r="D2220" s="308"/>
      <c r="F2220" s="308"/>
      <c r="G2220" s="308"/>
      <c r="I2220" s="308"/>
      <c r="J2220" s="308"/>
      <c r="L2220" s="308"/>
      <c r="M2220" s="308"/>
      <c r="O2220" s="308"/>
      <c r="P2220" s="308"/>
      <c r="R2220" s="308"/>
      <c r="S2220" s="308"/>
    </row>
    <row r="2221" spans="3:19" x14ac:dyDescent="0.3">
      <c r="C2221" s="60"/>
      <c r="D2221" s="308"/>
      <c r="F2221" s="308"/>
      <c r="G2221" s="308"/>
      <c r="I2221" s="308"/>
      <c r="J2221" s="308"/>
      <c r="L2221" s="308"/>
      <c r="M2221" s="308"/>
      <c r="O2221" s="308"/>
      <c r="P2221" s="308"/>
      <c r="R2221" s="308"/>
      <c r="S2221" s="308"/>
    </row>
    <row r="2222" spans="3:19" x14ac:dyDescent="0.3">
      <c r="C2222" s="60"/>
      <c r="D2222" s="308"/>
      <c r="F2222" s="308"/>
      <c r="G2222" s="308"/>
      <c r="I2222" s="308"/>
      <c r="J2222" s="308"/>
      <c r="L2222" s="308"/>
      <c r="M2222" s="308"/>
      <c r="O2222" s="308"/>
      <c r="P2222" s="308"/>
      <c r="R2222" s="308"/>
      <c r="S2222" s="308"/>
    </row>
    <row r="2223" spans="3:19" x14ac:dyDescent="0.3">
      <c r="C2223" s="60"/>
      <c r="D2223" s="308"/>
      <c r="F2223" s="308"/>
      <c r="G2223" s="308"/>
      <c r="I2223" s="308"/>
      <c r="J2223" s="308"/>
      <c r="L2223" s="308"/>
      <c r="M2223" s="308"/>
      <c r="O2223" s="308"/>
      <c r="P2223" s="308"/>
      <c r="R2223" s="308"/>
      <c r="S2223" s="308"/>
    </row>
    <row r="2224" spans="3:19" x14ac:dyDescent="0.3">
      <c r="C2224" s="60"/>
      <c r="D2224" s="308"/>
      <c r="F2224" s="308"/>
      <c r="G2224" s="308"/>
      <c r="I2224" s="308"/>
      <c r="J2224" s="308"/>
      <c r="L2224" s="308"/>
      <c r="M2224" s="308"/>
      <c r="O2224" s="308"/>
      <c r="P2224" s="308"/>
      <c r="R2224" s="308"/>
      <c r="S2224" s="308"/>
    </row>
    <row r="2225" spans="3:19" x14ac:dyDescent="0.3">
      <c r="C2225" s="60"/>
      <c r="D2225" s="308"/>
      <c r="F2225" s="308"/>
      <c r="G2225" s="308"/>
      <c r="I2225" s="308"/>
      <c r="J2225" s="308"/>
      <c r="L2225" s="308"/>
      <c r="M2225" s="308"/>
      <c r="O2225" s="308"/>
      <c r="P2225" s="308"/>
      <c r="R2225" s="308"/>
      <c r="S2225" s="308"/>
    </row>
    <row r="2226" spans="3:19" x14ac:dyDescent="0.3">
      <c r="C2226" s="60"/>
      <c r="D2226" s="308"/>
      <c r="F2226" s="308"/>
      <c r="G2226" s="308"/>
      <c r="I2226" s="308"/>
      <c r="J2226" s="308"/>
      <c r="L2226" s="308"/>
      <c r="M2226" s="308"/>
      <c r="O2226" s="308"/>
      <c r="P2226" s="308"/>
      <c r="R2226" s="308"/>
      <c r="S2226" s="308"/>
    </row>
    <row r="2227" spans="3:19" x14ac:dyDescent="0.3">
      <c r="C2227" s="60"/>
      <c r="D2227" s="308"/>
      <c r="F2227" s="308"/>
      <c r="G2227" s="308"/>
      <c r="I2227" s="308"/>
      <c r="J2227" s="308"/>
      <c r="L2227" s="308"/>
      <c r="M2227" s="308"/>
      <c r="O2227" s="308"/>
      <c r="P2227" s="308"/>
      <c r="R2227" s="308"/>
      <c r="S2227" s="308"/>
    </row>
    <row r="2228" spans="3:19" x14ac:dyDescent="0.3">
      <c r="C2228" s="60"/>
      <c r="D2228" s="308"/>
      <c r="F2228" s="308"/>
      <c r="G2228" s="308"/>
      <c r="I2228" s="308"/>
      <c r="J2228" s="308"/>
      <c r="L2228" s="308"/>
      <c r="M2228" s="308"/>
      <c r="O2228" s="308"/>
      <c r="P2228" s="308"/>
      <c r="R2228" s="308"/>
      <c r="S2228" s="308"/>
    </row>
    <row r="2229" spans="3:19" x14ac:dyDescent="0.3">
      <c r="C2229" s="60"/>
      <c r="D2229" s="308"/>
      <c r="F2229" s="308"/>
      <c r="G2229" s="308"/>
      <c r="I2229" s="308"/>
      <c r="J2229" s="308"/>
      <c r="L2229" s="308"/>
      <c r="M2229" s="308"/>
      <c r="O2229" s="308"/>
      <c r="P2229" s="308"/>
      <c r="R2229" s="308"/>
      <c r="S2229" s="308"/>
    </row>
    <row r="2230" spans="3:19" x14ac:dyDescent="0.3">
      <c r="C2230" s="60"/>
      <c r="D2230" s="308"/>
      <c r="F2230" s="308"/>
      <c r="G2230" s="308"/>
      <c r="I2230" s="308"/>
      <c r="J2230" s="308"/>
      <c r="L2230" s="308"/>
      <c r="M2230" s="308"/>
      <c r="O2230" s="308"/>
      <c r="P2230" s="308"/>
      <c r="R2230" s="308"/>
      <c r="S2230" s="308"/>
    </row>
    <row r="2231" spans="3:19" x14ac:dyDescent="0.3">
      <c r="C2231" s="60"/>
      <c r="D2231" s="308"/>
      <c r="F2231" s="308"/>
      <c r="G2231" s="308"/>
      <c r="I2231" s="308"/>
      <c r="J2231" s="308"/>
      <c r="L2231" s="308"/>
      <c r="M2231" s="308"/>
      <c r="O2231" s="308"/>
      <c r="P2231" s="308"/>
      <c r="R2231" s="308"/>
      <c r="S2231" s="308"/>
    </row>
    <row r="2232" spans="3:19" x14ac:dyDescent="0.3">
      <c r="C2232" s="60"/>
      <c r="D2232" s="308"/>
      <c r="F2232" s="308"/>
      <c r="G2232" s="308"/>
      <c r="I2232" s="308"/>
      <c r="J2232" s="308"/>
      <c r="L2232" s="308"/>
      <c r="M2232" s="308"/>
      <c r="O2232" s="308"/>
      <c r="P2232" s="308"/>
      <c r="R2232" s="308"/>
      <c r="S2232" s="308"/>
    </row>
    <row r="2233" spans="3:19" x14ac:dyDescent="0.3">
      <c r="C2233" s="60"/>
      <c r="D2233" s="308"/>
      <c r="F2233" s="308"/>
      <c r="G2233" s="308"/>
      <c r="I2233" s="308"/>
      <c r="J2233" s="308"/>
      <c r="L2233" s="308"/>
      <c r="M2233" s="308"/>
      <c r="O2233" s="308"/>
      <c r="P2233" s="308"/>
      <c r="R2233" s="308"/>
      <c r="S2233" s="308"/>
    </row>
    <row r="2234" spans="3:19" x14ac:dyDescent="0.3">
      <c r="C2234" s="60"/>
      <c r="D2234" s="308"/>
      <c r="F2234" s="308"/>
      <c r="G2234" s="308"/>
      <c r="I2234" s="308"/>
      <c r="J2234" s="308"/>
      <c r="L2234" s="308"/>
      <c r="M2234" s="308"/>
      <c r="O2234" s="308"/>
      <c r="P2234" s="308"/>
      <c r="R2234" s="308"/>
      <c r="S2234" s="308"/>
    </row>
    <row r="2235" spans="3:19" x14ac:dyDescent="0.3">
      <c r="C2235" s="60"/>
      <c r="D2235" s="308"/>
      <c r="F2235" s="308"/>
      <c r="G2235" s="308"/>
      <c r="I2235" s="308"/>
      <c r="J2235" s="308"/>
      <c r="L2235" s="308"/>
      <c r="M2235" s="308"/>
      <c r="O2235" s="308"/>
      <c r="P2235" s="308"/>
      <c r="R2235" s="308"/>
      <c r="S2235" s="308"/>
    </row>
    <row r="2236" spans="3:19" x14ac:dyDescent="0.3">
      <c r="C2236" s="60"/>
      <c r="D2236" s="308"/>
      <c r="F2236" s="308"/>
      <c r="G2236" s="308"/>
      <c r="I2236" s="308"/>
      <c r="J2236" s="308"/>
      <c r="L2236" s="308"/>
      <c r="M2236" s="308"/>
      <c r="O2236" s="308"/>
      <c r="P2236" s="308"/>
      <c r="R2236" s="308"/>
      <c r="S2236" s="308"/>
    </row>
    <row r="2237" spans="3:19" x14ac:dyDescent="0.3">
      <c r="C2237" s="60"/>
      <c r="D2237" s="308"/>
      <c r="F2237" s="308"/>
      <c r="G2237" s="308"/>
      <c r="I2237" s="308"/>
      <c r="J2237" s="308"/>
      <c r="L2237" s="308"/>
      <c r="M2237" s="308"/>
      <c r="O2237" s="308"/>
      <c r="P2237" s="308"/>
      <c r="R2237" s="308"/>
      <c r="S2237" s="308"/>
    </row>
    <row r="2238" spans="3:19" x14ac:dyDescent="0.3">
      <c r="C2238" s="60"/>
      <c r="D2238" s="308"/>
      <c r="F2238" s="308"/>
      <c r="G2238" s="308"/>
      <c r="I2238" s="308"/>
      <c r="J2238" s="308"/>
      <c r="L2238" s="308"/>
      <c r="M2238" s="308"/>
      <c r="O2238" s="308"/>
      <c r="P2238" s="308"/>
      <c r="R2238" s="308"/>
      <c r="S2238" s="308"/>
    </row>
    <row r="2239" spans="3:19" x14ac:dyDescent="0.3">
      <c r="C2239" s="60"/>
      <c r="D2239" s="308"/>
      <c r="F2239" s="308"/>
      <c r="G2239" s="308"/>
      <c r="I2239" s="308"/>
      <c r="J2239" s="308"/>
      <c r="L2239" s="308"/>
      <c r="M2239" s="308"/>
      <c r="O2239" s="308"/>
      <c r="P2239" s="308"/>
      <c r="R2239" s="308"/>
      <c r="S2239" s="308"/>
    </row>
    <row r="2240" spans="3:19" x14ac:dyDescent="0.3">
      <c r="C2240" s="60"/>
      <c r="D2240" s="308"/>
      <c r="F2240" s="308"/>
      <c r="G2240" s="308"/>
      <c r="I2240" s="308"/>
      <c r="J2240" s="308"/>
      <c r="L2240" s="308"/>
      <c r="M2240" s="308"/>
      <c r="O2240" s="308"/>
      <c r="P2240" s="308"/>
      <c r="R2240" s="308"/>
      <c r="S2240" s="308"/>
    </row>
    <row r="2241" spans="3:19" x14ac:dyDescent="0.3">
      <c r="C2241" s="60"/>
      <c r="D2241" s="308"/>
      <c r="F2241" s="308"/>
      <c r="G2241" s="308"/>
      <c r="I2241" s="308"/>
      <c r="J2241" s="308"/>
      <c r="L2241" s="308"/>
      <c r="M2241" s="308"/>
      <c r="O2241" s="308"/>
      <c r="P2241" s="308"/>
      <c r="R2241" s="308"/>
      <c r="S2241" s="308"/>
    </row>
    <row r="2242" spans="3:19" x14ac:dyDescent="0.3">
      <c r="C2242" s="60"/>
      <c r="D2242" s="308"/>
      <c r="F2242" s="308"/>
      <c r="G2242" s="308"/>
      <c r="I2242" s="308"/>
      <c r="J2242" s="308"/>
      <c r="L2242" s="308"/>
      <c r="M2242" s="308"/>
      <c r="O2242" s="308"/>
      <c r="P2242" s="308"/>
      <c r="R2242" s="308"/>
      <c r="S2242" s="308"/>
    </row>
    <row r="2243" spans="3:19" x14ac:dyDescent="0.3">
      <c r="C2243" s="60"/>
      <c r="D2243" s="308"/>
      <c r="F2243" s="308"/>
      <c r="G2243" s="308"/>
      <c r="I2243" s="308"/>
      <c r="J2243" s="308"/>
      <c r="L2243" s="308"/>
      <c r="M2243" s="308"/>
      <c r="O2243" s="308"/>
      <c r="P2243" s="308"/>
      <c r="R2243" s="308"/>
      <c r="S2243" s="308"/>
    </row>
    <row r="2244" spans="3:19" x14ac:dyDescent="0.3">
      <c r="C2244" s="60"/>
      <c r="D2244" s="308"/>
      <c r="F2244" s="308"/>
      <c r="G2244" s="308"/>
      <c r="I2244" s="308"/>
      <c r="J2244" s="308"/>
      <c r="L2244" s="308"/>
      <c r="M2244" s="308"/>
      <c r="O2244" s="308"/>
      <c r="P2244" s="308"/>
      <c r="R2244" s="308"/>
      <c r="S2244" s="308"/>
    </row>
    <row r="2245" spans="3:19" x14ac:dyDescent="0.3">
      <c r="C2245" s="60"/>
      <c r="D2245" s="308"/>
      <c r="F2245" s="308"/>
      <c r="G2245" s="308"/>
      <c r="I2245" s="308"/>
      <c r="J2245" s="308"/>
      <c r="L2245" s="308"/>
      <c r="M2245" s="308"/>
      <c r="O2245" s="308"/>
      <c r="P2245" s="308"/>
      <c r="R2245" s="308"/>
      <c r="S2245" s="308"/>
    </row>
    <row r="2246" spans="3:19" x14ac:dyDescent="0.3">
      <c r="C2246" s="60"/>
      <c r="D2246" s="308"/>
      <c r="F2246" s="308"/>
      <c r="G2246" s="308"/>
      <c r="I2246" s="308"/>
      <c r="J2246" s="308"/>
      <c r="L2246" s="308"/>
      <c r="M2246" s="308"/>
      <c r="O2246" s="308"/>
      <c r="P2246" s="308"/>
      <c r="R2246" s="308"/>
      <c r="S2246" s="308"/>
    </row>
    <row r="2247" spans="3:19" x14ac:dyDescent="0.3">
      <c r="C2247" s="60"/>
      <c r="D2247" s="308"/>
      <c r="F2247" s="308"/>
      <c r="G2247" s="308"/>
      <c r="I2247" s="308"/>
      <c r="J2247" s="308"/>
      <c r="L2247" s="308"/>
      <c r="M2247" s="308"/>
      <c r="O2247" s="308"/>
      <c r="P2247" s="308"/>
      <c r="R2247" s="308"/>
      <c r="S2247" s="308"/>
    </row>
    <row r="2248" spans="3:19" x14ac:dyDescent="0.3">
      <c r="C2248" s="60"/>
      <c r="D2248" s="308"/>
      <c r="F2248" s="308"/>
      <c r="G2248" s="308"/>
      <c r="I2248" s="308"/>
      <c r="J2248" s="308"/>
      <c r="L2248" s="308"/>
      <c r="M2248" s="308"/>
      <c r="O2248" s="308"/>
      <c r="P2248" s="308"/>
      <c r="R2248" s="308"/>
      <c r="S2248" s="308"/>
    </row>
    <row r="2249" spans="3:19" x14ac:dyDescent="0.3">
      <c r="C2249" s="60"/>
      <c r="D2249" s="308"/>
      <c r="F2249" s="308"/>
      <c r="G2249" s="308"/>
      <c r="I2249" s="308"/>
      <c r="J2249" s="308"/>
      <c r="L2249" s="308"/>
      <c r="M2249" s="308"/>
      <c r="O2249" s="308"/>
      <c r="P2249" s="308"/>
      <c r="R2249" s="308"/>
      <c r="S2249" s="308"/>
    </row>
    <row r="2250" spans="3:19" x14ac:dyDescent="0.3">
      <c r="C2250" s="60"/>
      <c r="D2250" s="308"/>
      <c r="F2250" s="308"/>
      <c r="G2250" s="308"/>
      <c r="I2250" s="308"/>
      <c r="J2250" s="308"/>
      <c r="L2250" s="308"/>
      <c r="M2250" s="308"/>
      <c r="O2250" s="308"/>
      <c r="P2250" s="308"/>
      <c r="R2250" s="308"/>
      <c r="S2250" s="308"/>
    </row>
    <row r="2251" spans="3:19" x14ac:dyDescent="0.3">
      <c r="C2251" s="60"/>
      <c r="D2251" s="308"/>
      <c r="F2251" s="308"/>
      <c r="G2251" s="308"/>
      <c r="I2251" s="308"/>
      <c r="J2251" s="308"/>
      <c r="L2251" s="308"/>
      <c r="M2251" s="308"/>
      <c r="O2251" s="308"/>
      <c r="P2251" s="308"/>
      <c r="R2251" s="308"/>
      <c r="S2251" s="308"/>
    </row>
    <row r="2252" spans="3:19" x14ac:dyDescent="0.3">
      <c r="C2252" s="60"/>
      <c r="D2252" s="308"/>
      <c r="F2252" s="308"/>
      <c r="G2252" s="308"/>
      <c r="I2252" s="308"/>
      <c r="J2252" s="308"/>
      <c r="L2252" s="308"/>
      <c r="M2252" s="308"/>
      <c r="O2252" s="308"/>
      <c r="P2252" s="308"/>
      <c r="R2252" s="308"/>
      <c r="S2252" s="308"/>
    </row>
    <row r="2253" spans="3:19" x14ac:dyDescent="0.3">
      <c r="C2253" s="60"/>
      <c r="D2253" s="308"/>
      <c r="F2253" s="308"/>
      <c r="G2253" s="308"/>
      <c r="I2253" s="308"/>
      <c r="J2253" s="308"/>
      <c r="L2253" s="308"/>
      <c r="M2253" s="308"/>
      <c r="O2253" s="308"/>
      <c r="P2253" s="308"/>
      <c r="R2253" s="308"/>
      <c r="S2253" s="308"/>
    </row>
    <row r="2254" spans="3:19" x14ac:dyDescent="0.3">
      <c r="C2254" s="60"/>
      <c r="D2254" s="308"/>
      <c r="F2254" s="308"/>
      <c r="G2254" s="308"/>
      <c r="I2254" s="308"/>
      <c r="J2254" s="308"/>
      <c r="L2254" s="308"/>
      <c r="M2254" s="308"/>
      <c r="O2254" s="308"/>
      <c r="P2254" s="308"/>
      <c r="R2254" s="308"/>
      <c r="S2254" s="308"/>
    </row>
    <row r="2255" spans="3:19" x14ac:dyDescent="0.3">
      <c r="C2255" s="60"/>
      <c r="D2255" s="308"/>
      <c r="F2255" s="308"/>
      <c r="G2255" s="308"/>
      <c r="I2255" s="308"/>
      <c r="J2255" s="308"/>
      <c r="L2255" s="308"/>
      <c r="M2255" s="308"/>
      <c r="O2255" s="308"/>
      <c r="P2255" s="308"/>
      <c r="R2255" s="308"/>
      <c r="S2255" s="308"/>
    </row>
    <row r="2256" spans="3:19" x14ac:dyDescent="0.3">
      <c r="C2256" s="60"/>
      <c r="D2256" s="308"/>
      <c r="F2256" s="308"/>
      <c r="G2256" s="308"/>
      <c r="I2256" s="308"/>
      <c r="J2256" s="308"/>
      <c r="L2256" s="308"/>
      <c r="M2256" s="308"/>
      <c r="O2256" s="308"/>
      <c r="P2256" s="308"/>
      <c r="R2256" s="308"/>
      <c r="S2256" s="308"/>
    </row>
    <row r="2257" spans="3:19" x14ac:dyDescent="0.3">
      <c r="C2257" s="60"/>
      <c r="D2257" s="308"/>
      <c r="F2257" s="308"/>
      <c r="G2257" s="308"/>
      <c r="I2257" s="308"/>
      <c r="J2257" s="308"/>
      <c r="L2257" s="308"/>
      <c r="M2257" s="308"/>
      <c r="O2257" s="308"/>
      <c r="P2257" s="308"/>
      <c r="R2257" s="308"/>
      <c r="S2257" s="308"/>
    </row>
    <row r="2258" spans="3:19" x14ac:dyDescent="0.3">
      <c r="C2258" s="60"/>
      <c r="D2258" s="308"/>
      <c r="F2258" s="308"/>
      <c r="G2258" s="308"/>
      <c r="I2258" s="308"/>
      <c r="J2258" s="308"/>
      <c r="L2258" s="308"/>
      <c r="M2258" s="308"/>
      <c r="O2258" s="308"/>
      <c r="P2258" s="308"/>
      <c r="R2258" s="308"/>
      <c r="S2258" s="308"/>
    </row>
    <row r="2259" spans="3:19" x14ac:dyDescent="0.3">
      <c r="C2259" s="60"/>
      <c r="D2259" s="308"/>
      <c r="F2259" s="308"/>
      <c r="G2259" s="308"/>
      <c r="I2259" s="308"/>
      <c r="J2259" s="308"/>
      <c r="L2259" s="308"/>
      <c r="M2259" s="308"/>
      <c r="O2259" s="308"/>
      <c r="P2259" s="308"/>
      <c r="R2259" s="308"/>
      <c r="S2259" s="308"/>
    </row>
    <row r="2260" spans="3:19" x14ac:dyDescent="0.3">
      <c r="C2260" s="60"/>
      <c r="D2260" s="308"/>
      <c r="F2260" s="308"/>
      <c r="G2260" s="308"/>
      <c r="I2260" s="308"/>
      <c r="J2260" s="308"/>
      <c r="L2260" s="308"/>
      <c r="M2260" s="308"/>
      <c r="O2260" s="308"/>
      <c r="P2260" s="308"/>
      <c r="R2260" s="308"/>
      <c r="S2260" s="308"/>
    </row>
    <row r="2261" spans="3:19" x14ac:dyDescent="0.3">
      <c r="C2261" s="60"/>
      <c r="D2261" s="308"/>
      <c r="F2261" s="308"/>
      <c r="G2261" s="308"/>
      <c r="I2261" s="308"/>
      <c r="J2261" s="308"/>
      <c r="L2261" s="308"/>
      <c r="M2261" s="308"/>
      <c r="O2261" s="308"/>
      <c r="P2261" s="308"/>
      <c r="R2261" s="308"/>
      <c r="S2261" s="308"/>
    </row>
    <row r="2262" spans="3:19" x14ac:dyDescent="0.3">
      <c r="C2262" s="60"/>
      <c r="D2262" s="308"/>
      <c r="F2262" s="308"/>
      <c r="G2262" s="308"/>
      <c r="I2262" s="308"/>
      <c r="J2262" s="308"/>
      <c r="L2262" s="308"/>
      <c r="M2262" s="308"/>
      <c r="O2262" s="308"/>
      <c r="P2262" s="308"/>
      <c r="R2262" s="308"/>
      <c r="S2262" s="308"/>
    </row>
    <row r="2263" spans="3:19" x14ac:dyDescent="0.3">
      <c r="C2263" s="60"/>
      <c r="D2263" s="308"/>
      <c r="F2263" s="308"/>
      <c r="G2263" s="308"/>
      <c r="I2263" s="308"/>
      <c r="J2263" s="308"/>
      <c r="L2263" s="308"/>
      <c r="M2263" s="308"/>
      <c r="O2263" s="308"/>
      <c r="P2263" s="308"/>
      <c r="R2263" s="308"/>
      <c r="S2263" s="308"/>
    </row>
    <row r="2264" spans="3:19" x14ac:dyDescent="0.3">
      <c r="C2264" s="60"/>
      <c r="D2264" s="308"/>
      <c r="F2264" s="308"/>
      <c r="G2264" s="308"/>
      <c r="I2264" s="308"/>
      <c r="J2264" s="308"/>
      <c r="L2264" s="308"/>
      <c r="M2264" s="308"/>
      <c r="O2264" s="308"/>
      <c r="P2264" s="308"/>
      <c r="R2264" s="308"/>
      <c r="S2264" s="308"/>
    </row>
    <row r="2265" spans="3:19" x14ac:dyDescent="0.3">
      <c r="C2265" s="60"/>
      <c r="D2265" s="308"/>
      <c r="F2265" s="308"/>
      <c r="G2265" s="308"/>
      <c r="I2265" s="308"/>
      <c r="J2265" s="308"/>
      <c r="L2265" s="308"/>
      <c r="M2265" s="308"/>
      <c r="O2265" s="308"/>
      <c r="P2265" s="308"/>
      <c r="R2265" s="308"/>
      <c r="S2265" s="308"/>
    </row>
    <row r="2266" spans="3:19" x14ac:dyDescent="0.3">
      <c r="C2266" s="60"/>
      <c r="D2266" s="308"/>
      <c r="F2266" s="308"/>
      <c r="G2266" s="308"/>
      <c r="I2266" s="308"/>
      <c r="J2266" s="308"/>
      <c r="L2266" s="308"/>
      <c r="M2266" s="308"/>
      <c r="O2266" s="308"/>
      <c r="P2266" s="308"/>
      <c r="R2266" s="308"/>
      <c r="S2266" s="308"/>
    </row>
    <row r="2267" spans="3:19" x14ac:dyDescent="0.3">
      <c r="C2267" s="60"/>
      <c r="D2267" s="308"/>
      <c r="F2267" s="308"/>
      <c r="G2267" s="308"/>
      <c r="I2267" s="308"/>
      <c r="J2267" s="308"/>
      <c r="L2267" s="308"/>
      <c r="M2267" s="308"/>
      <c r="O2267" s="308"/>
      <c r="P2267" s="308"/>
      <c r="R2267" s="308"/>
      <c r="S2267" s="308"/>
    </row>
    <row r="2268" spans="3:19" x14ac:dyDescent="0.3">
      <c r="C2268" s="60"/>
      <c r="D2268" s="308"/>
      <c r="F2268" s="308"/>
      <c r="G2268" s="308"/>
      <c r="I2268" s="308"/>
      <c r="J2268" s="308"/>
      <c r="L2268" s="308"/>
      <c r="M2268" s="308"/>
      <c r="O2268" s="308"/>
      <c r="P2268" s="308"/>
      <c r="R2268" s="308"/>
      <c r="S2268" s="308"/>
    </row>
    <row r="2269" spans="3:19" x14ac:dyDescent="0.3">
      <c r="C2269" s="60"/>
      <c r="D2269" s="308"/>
      <c r="F2269" s="308"/>
      <c r="G2269" s="308"/>
      <c r="I2269" s="308"/>
      <c r="J2269" s="308"/>
      <c r="L2269" s="308"/>
      <c r="M2269" s="308"/>
      <c r="O2269" s="308"/>
      <c r="P2269" s="308"/>
      <c r="R2269" s="308"/>
      <c r="S2269" s="308"/>
    </row>
    <row r="2270" spans="3:19" x14ac:dyDescent="0.3">
      <c r="C2270" s="60"/>
      <c r="D2270" s="308"/>
      <c r="F2270" s="308"/>
      <c r="G2270" s="308"/>
      <c r="I2270" s="308"/>
      <c r="J2270" s="308"/>
      <c r="L2270" s="308"/>
      <c r="M2270" s="308"/>
      <c r="O2270" s="308"/>
      <c r="P2270" s="308"/>
      <c r="R2270" s="308"/>
      <c r="S2270" s="308"/>
    </row>
    <row r="2271" spans="3:19" x14ac:dyDescent="0.3">
      <c r="C2271" s="60"/>
      <c r="D2271" s="308"/>
      <c r="F2271" s="308"/>
      <c r="G2271" s="308"/>
      <c r="I2271" s="308"/>
      <c r="J2271" s="308"/>
      <c r="L2271" s="308"/>
      <c r="M2271" s="308"/>
      <c r="O2271" s="308"/>
      <c r="P2271" s="308"/>
      <c r="R2271" s="308"/>
      <c r="S2271" s="308"/>
    </row>
    <row r="2272" spans="3:19" x14ac:dyDescent="0.3">
      <c r="C2272" s="60"/>
      <c r="D2272" s="308"/>
      <c r="F2272" s="308"/>
      <c r="G2272" s="308"/>
      <c r="I2272" s="308"/>
      <c r="J2272" s="308"/>
      <c r="L2272" s="308"/>
      <c r="M2272" s="308"/>
      <c r="O2272" s="308"/>
      <c r="P2272" s="308"/>
      <c r="R2272" s="308"/>
      <c r="S2272" s="308"/>
    </row>
    <row r="2273" spans="3:19" x14ac:dyDescent="0.3">
      <c r="C2273" s="60"/>
      <c r="D2273" s="308"/>
      <c r="F2273" s="308"/>
      <c r="G2273" s="308"/>
      <c r="I2273" s="308"/>
      <c r="J2273" s="308"/>
      <c r="L2273" s="308"/>
      <c r="M2273" s="308"/>
      <c r="O2273" s="308"/>
      <c r="P2273" s="308"/>
      <c r="R2273" s="308"/>
      <c r="S2273" s="308"/>
    </row>
    <row r="2274" spans="3:19" x14ac:dyDescent="0.3">
      <c r="C2274" s="60"/>
      <c r="D2274" s="308"/>
      <c r="F2274" s="308"/>
      <c r="G2274" s="308"/>
      <c r="I2274" s="308"/>
      <c r="J2274" s="308"/>
      <c r="L2274" s="308"/>
      <c r="M2274" s="308"/>
      <c r="O2274" s="308"/>
      <c r="P2274" s="308"/>
      <c r="R2274" s="308"/>
      <c r="S2274" s="308"/>
    </row>
    <row r="2275" spans="3:19" x14ac:dyDescent="0.3">
      <c r="C2275" s="60"/>
      <c r="D2275" s="308"/>
      <c r="F2275" s="308"/>
      <c r="G2275" s="308"/>
      <c r="I2275" s="308"/>
      <c r="J2275" s="308"/>
      <c r="L2275" s="308"/>
      <c r="M2275" s="308"/>
      <c r="O2275" s="308"/>
      <c r="P2275" s="308"/>
      <c r="R2275" s="308"/>
      <c r="S2275" s="308"/>
    </row>
    <row r="2276" spans="3:19" x14ac:dyDescent="0.3">
      <c r="C2276" s="60"/>
      <c r="D2276" s="308"/>
      <c r="F2276" s="308"/>
      <c r="G2276" s="308"/>
      <c r="I2276" s="308"/>
      <c r="J2276" s="308"/>
      <c r="L2276" s="308"/>
      <c r="M2276" s="308"/>
      <c r="O2276" s="308"/>
      <c r="P2276" s="308"/>
      <c r="R2276" s="308"/>
      <c r="S2276" s="308"/>
    </row>
    <row r="2277" spans="3:19" x14ac:dyDescent="0.3">
      <c r="C2277" s="60"/>
      <c r="D2277" s="308"/>
      <c r="F2277" s="308"/>
      <c r="G2277" s="308"/>
      <c r="I2277" s="308"/>
      <c r="J2277" s="308"/>
      <c r="L2277" s="308"/>
      <c r="M2277" s="308"/>
      <c r="O2277" s="308"/>
      <c r="P2277" s="308"/>
      <c r="R2277" s="308"/>
      <c r="S2277" s="308"/>
    </row>
    <row r="2278" spans="3:19" x14ac:dyDescent="0.3">
      <c r="C2278" s="60"/>
      <c r="D2278" s="308"/>
      <c r="F2278" s="308"/>
      <c r="G2278" s="308"/>
      <c r="I2278" s="308"/>
      <c r="J2278" s="308"/>
      <c r="L2278" s="308"/>
      <c r="M2278" s="308"/>
      <c r="O2278" s="308"/>
      <c r="P2278" s="308"/>
      <c r="R2278" s="308"/>
      <c r="S2278" s="308"/>
    </row>
    <row r="2279" spans="3:19" x14ac:dyDescent="0.3">
      <c r="C2279" s="60"/>
      <c r="D2279" s="308"/>
      <c r="F2279" s="308"/>
      <c r="G2279" s="308"/>
      <c r="I2279" s="308"/>
      <c r="J2279" s="308"/>
      <c r="L2279" s="308"/>
      <c r="M2279" s="308"/>
      <c r="O2279" s="308"/>
      <c r="P2279" s="308"/>
      <c r="R2279" s="308"/>
      <c r="S2279" s="308"/>
    </row>
    <row r="2280" spans="3:19" x14ac:dyDescent="0.3">
      <c r="C2280" s="60"/>
      <c r="D2280" s="308"/>
      <c r="F2280" s="308"/>
      <c r="G2280" s="308"/>
      <c r="I2280" s="308"/>
      <c r="J2280" s="308"/>
      <c r="L2280" s="308"/>
      <c r="M2280" s="308"/>
      <c r="O2280" s="308"/>
      <c r="P2280" s="308"/>
      <c r="R2280" s="308"/>
      <c r="S2280" s="308"/>
    </row>
    <row r="2281" spans="3:19" x14ac:dyDescent="0.3">
      <c r="C2281" s="60"/>
      <c r="D2281" s="308"/>
      <c r="F2281" s="308"/>
      <c r="G2281" s="308"/>
      <c r="I2281" s="308"/>
      <c r="J2281" s="308"/>
      <c r="L2281" s="308"/>
      <c r="M2281" s="308"/>
      <c r="O2281" s="308"/>
      <c r="P2281" s="308"/>
      <c r="R2281" s="308"/>
      <c r="S2281" s="308"/>
    </row>
    <row r="2282" spans="3:19" x14ac:dyDescent="0.3">
      <c r="C2282" s="60"/>
      <c r="D2282" s="308"/>
      <c r="F2282" s="308"/>
      <c r="G2282" s="308"/>
      <c r="I2282" s="308"/>
      <c r="J2282" s="308"/>
      <c r="L2282" s="308"/>
      <c r="M2282" s="308"/>
      <c r="O2282" s="308"/>
      <c r="P2282" s="308"/>
      <c r="R2282" s="308"/>
      <c r="S2282" s="308"/>
    </row>
    <row r="2283" spans="3:19" x14ac:dyDescent="0.3">
      <c r="C2283" s="60"/>
      <c r="D2283" s="308"/>
      <c r="F2283" s="308"/>
      <c r="G2283" s="308"/>
      <c r="I2283" s="308"/>
      <c r="J2283" s="308"/>
      <c r="L2283" s="308"/>
      <c r="M2283" s="308"/>
      <c r="O2283" s="308"/>
      <c r="P2283" s="308"/>
      <c r="R2283" s="308"/>
      <c r="S2283" s="308"/>
    </row>
    <row r="2284" spans="3:19" x14ac:dyDescent="0.3">
      <c r="C2284" s="60"/>
      <c r="D2284" s="308"/>
      <c r="F2284" s="308"/>
      <c r="G2284" s="308"/>
      <c r="I2284" s="308"/>
      <c r="J2284" s="308"/>
      <c r="L2284" s="308"/>
      <c r="M2284" s="308"/>
      <c r="O2284" s="308"/>
      <c r="P2284" s="308"/>
      <c r="R2284" s="308"/>
      <c r="S2284" s="308"/>
    </row>
    <row r="2285" spans="3:19" x14ac:dyDescent="0.3">
      <c r="C2285" s="60"/>
      <c r="D2285" s="308"/>
      <c r="F2285" s="308"/>
      <c r="G2285" s="308"/>
      <c r="I2285" s="308"/>
      <c r="J2285" s="308"/>
      <c r="L2285" s="308"/>
      <c r="M2285" s="308"/>
      <c r="O2285" s="308"/>
      <c r="P2285" s="308"/>
      <c r="R2285" s="308"/>
      <c r="S2285" s="308"/>
    </row>
    <row r="2286" spans="3:19" x14ac:dyDescent="0.3">
      <c r="C2286" s="60"/>
      <c r="D2286" s="308"/>
      <c r="F2286" s="308"/>
      <c r="G2286" s="308"/>
      <c r="I2286" s="308"/>
      <c r="J2286" s="308"/>
      <c r="L2286" s="308"/>
      <c r="M2286" s="308"/>
      <c r="O2286" s="308"/>
      <c r="P2286" s="308"/>
      <c r="R2286" s="308"/>
      <c r="S2286" s="308"/>
    </row>
    <row r="2287" spans="3:19" x14ac:dyDescent="0.3">
      <c r="C2287" s="60"/>
      <c r="D2287" s="308"/>
      <c r="F2287" s="308"/>
      <c r="G2287" s="308"/>
      <c r="I2287" s="308"/>
      <c r="J2287" s="308"/>
      <c r="L2287" s="308"/>
      <c r="M2287" s="308"/>
      <c r="O2287" s="308"/>
      <c r="P2287" s="308"/>
      <c r="R2287" s="308"/>
      <c r="S2287" s="308"/>
    </row>
    <row r="2288" spans="3:19" x14ac:dyDescent="0.3">
      <c r="C2288" s="60"/>
      <c r="D2288" s="308"/>
      <c r="F2288" s="308"/>
      <c r="G2288" s="308"/>
      <c r="I2288" s="308"/>
      <c r="J2288" s="308"/>
      <c r="L2288" s="308"/>
      <c r="M2288" s="308"/>
      <c r="O2288" s="308"/>
      <c r="P2288" s="308"/>
      <c r="R2288" s="308"/>
      <c r="S2288" s="308"/>
    </row>
    <row r="2289" spans="3:19" x14ac:dyDescent="0.3">
      <c r="C2289" s="60"/>
      <c r="D2289" s="308"/>
      <c r="F2289" s="308"/>
      <c r="G2289" s="308"/>
      <c r="I2289" s="308"/>
      <c r="J2289" s="308"/>
      <c r="L2289" s="308"/>
      <c r="M2289" s="308"/>
      <c r="O2289" s="308"/>
      <c r="P2289" s="308"/>
      <c r="R2289" s="308"/>
      <c r="S2289" s="308"/>
    </row>
    <row r="2290" spans="3:19" x14ac:dyDescent="0.3">
      <c r="C2290" s="60"/>
      <c r="D2290" s="308"/>
      <c r="F2290" s="308"/>
      <c r="G2290" s="308"/>
      <c r="I2290" s="308"/>
      <c r="J2290" s="308"/>
      <c r="L2290" s="308"/>
      <c r="M2290" s="308"/>
      <c r="O2290" s="308"/>
      <c r="P2290" s="308"/>
      <c r="R2290" s="308"/>
      <c r="S2290" s="308"/>
    </row>
    <row r="2291" spans="3:19" x14ac:dyDescent="0.3">
      <c r="C2291" s="60"/>
      <c r="D2291" s="308"/>
      <c r="F2291" s="308"/>
      <c r="G2291" s="308"/>
      <c r="I2291" s="308"/>
      <c r="J2291" s="308"/>
      <c r="L2291" s="308"/>
      <c r="M2291" s="308"/>
      <c r="O2291" s="308"/>
      <c r="P2291" s="308"/>
      <c r="R2291" s="308"/>
      <c r="S2291" s="308"/>
    </row>
    <row r="2292" spans="3:19" x14ac:dyDescent="0.3">
      <c r="C2292" s="60"/>
      <c r="D2292" s="308"/>
      <c r="F2292" s="308"/>
      <c r="G2292" s="308"/>
      <c r="I2292" s="308"/>
      <c r="J2292" s="308"/>
      <c r="L2292" s="308"/>
      <c r="M2292" s="308"/>
      <c r="O2292" s="308"/>
      <c r="P2292" s="308"/>
      <c r="R2292" s="308"/>
      <c r="S2292" s="308"/>
    </row>
    <row r="2293" spans="3:19" x14ac:dyDescent="0.3">
      <c r="C2293" s="60"/>
      <c r="D2293" s="308"/>
      <c r="F2293" s="308"/>
      <c r="G2293" s="308"/>
      <c r="I2293" s="308"/>
      <c r="J2293" s="308"/>
      <c r="L2293" s="308"/>
      <c r="M2293" s="308"/>
      <c r="O2293" s="308"/>
      <c r="P2293" s="308"/>
      <c r="R2293" s="308"/>
      <c r="S2293" s="308"/>
    </row>
    <row r="2294" spans="3:19" x14ac:dyDescent="0.3">
      <c r="C2294" s="60"/>
      <c r="D2294" s="308"/>
      <c r="F2294" s="308"/>
      <c r="G2294" s="308"/>
      <c r="I2294" s="308"/>
      <c r="J2294" s="308"/>
      <c r="L2294" s="308"/>
      <c r="M2294" s="308"/>
      <c r="O2294" s="308"/>
      <c r="P2294" s="308"/>
      <c r="R2294" s="308"/>
      <c r="S2294" s="308"/>
    </row>
    <row r="2295" spans="3:19" x14ac:dyDescent="0.3">
      <c r="C2295" s="60"/>
      <c r="D2295" s="308"/>
      <c r="F2295" s="308"/>
      <c r="G2295" s="308"/>
      <c r="I2295" s="308"/>
      <c r="J2295" s="308"/>
      <c r="L2295" s="308"/>
      <c r="M2295" s="308"/>
      <c r="O2295" s="308"/>
      <c r="P2295" s="308"/>
      <c r="R2295" s="308"/>
      <c r="S2295" s="308"/>
    </row>
    <row r="2296" spans="3:19" x14ac:dyDescent="0.3">
      <c r="C2296" s="60"/>
      <c r="D2296" s="308"/>
      <c r="F2296" s="308"/>
      <c r="G2296" s="308"/>
      <c r="I2296" s="308"/>
      <c r="J2296" s="308"/>
      <c r="L2296" s="308"/>
      <c r="M2296" s="308"/>
      <c r="O2296" s="308"/>
      <c r="P2296" s="308"/>
      <c r="R2296" s="308"/>
      <c r="S2296" s="308"/>
    </row>
    <row r="2297" spans="3:19" x14ac:dyDescent="0.3">
      <c r="C2297" s="60"/>
      <c r="D2297" s="308"/>
      <c r="F2297" s="308"/>
      <c r="G2297" s="308"/>
      <c r="I2297" s="308"/>
      <c r="J2297" s="308"/>
      <c r="L2297" s="308"/>
      <c r="M2297" s="308"/>
      <c r="O2297" s="308"/>
      <c r="P2297" s="308"/>
      <c r="R2297" s="308"/>
      <c r="S2297" s="308"/>
    </row>
    <row r="2298" spans="3:19" x14ac:dyDescent="0.3">
      <c r="C2298" s="60"/>
      <c r="D2298" s="308"/>
      <c r="F2298" s="308"/>
      <c r="G2298" s="308"/>
      <c r="I2298" s="308"/>
      <c r="J2298" s="308"/>
      <c r="L2298" s="308"/>
      <c r="M2298" s="308"/>
      <c r="O2298" s="308"/>
      <c r="P2298" s="308"/>
      <c r="R2298" s="308"/>
      <c r="S2298" s="308"/>
    </row>
    <row r="2299" spans="3:19" x14ac:dyDescent="0.3">
      <c r="C2299" s="60"/>
      <c r="D2299" s="308"/>
      <c r="F2299" s="308"/>
      <c r="G2299" s="308"/>
      <c r="I2299" s="308"/>
      <c r="J2299" s="308"/>
      <c r="L2299" s="308"/>
      <c r="M2299" s="308"/>
      <c r="O2299" s="308"/>
      <c r="P2299" s="308"/>
      <c r="R2299" s="308"/>
      <c r="S2299" s="308"/>
    </row>
    <row r="2300" spans="3:19" x14ac:dyDescent="0.3">
      <c r="C2300" s="60"/>
      <c r="D2300" s="308"/>
      <c r="F2300" s="308"/>
      <c r="G2300" s="308"/>
      <c r="I2300" s="308"/>
      <c r="J2300" s="308"/>
      <c r="L2300" s="308"/>
      <c r="M2300" s="308"/>
      <c r="O2300" s="308"/>
      <c r="P2300" s="308"/>
      <c r="R2300" s="308"/>
      <c r="S2300" s="308"/>
    </row>
    <row r="2301" spans="3:19" x14ac:dyDescent="0.3">
      <c r="C2301" s="60"/>
      <c r="D2301" s="308"/>
      <c r="F2301" s="308"/>
      <c r="G2301" s="308"/>
      <c r="I2301" s="308"/>
      <c r="J2301" s="308"/>
      <c r="L2301" s="308"/>
      <c r="M2301" s="308"/>
      <c r="O2301" s="308"/>
      <c r="P2301" s="308"/>
      <c r="R2301" s="308"/>
      <c r="S2301" s="308"/>
    </row>
    <row r="2302" spans="3:19" x14ac:dyDescent="0.3">
      <c r="C2302" s="60"/>
      <c r="D2302" s="308"/>
      <c r="F2302" s="308"/>
      <c r="G2302" s="308"/>
      <c r="I2302" s="308"/>
      <c r="J2302" s="308"/>
      <c r="L2302" s="308"/>
      <c r="M2302" s="308"/>
      <c r="O2302" s="308"/>
      <c r="P2302" s="308"/>
      <c r="R2302" s="308"/>
      <c r="S2302" s="308"/>
    </row>
    <row r="2303" spans="3:19" x14ac:dyDescent="0.3">
      <c r="C2303" s="60"/>
      <c r="D2303" s="308"/>
      <c r="F2303" s="308"/>
      <c r="G2303" s="308"/>
      <c r="I2303" s="308"/>
      <c r="J2303" s="308"/>
      <c r="L2303" s="308"/>
      <c r="M2303" s="308"/>
      <c r="O2303" s="308"/>
      <c r="P2303" s="308"/>
      <c r="R2303" s="308"/>
      <c r="S2303" s="308"/>
    </row>
    <row r="2304" spans="3:19" x14ac:dyDescent="0.3">
      <c r="C2304" s="60"/>
      <c r="D2304" s="308"/>
      <c r="F2304" s="308"/>
      <c r="G2304" s="308"/>
      <c r="I2304" s="308"/>
      <c r="J2304" s="308"/>
      <c r="L2304" s="308"/>
      <c r="M2304" s="308"/>
      <c r="O2304" s="308"/>
      <c r="P2304" s="308"/>
      <c r="R2304" s="308"/>
      <c r="S2304" s="308"/>
    </row>
    <row r="2305" spans="3:19" x14ac:dyDescent="0.3">
      <c r="C2305" s="60"/>
      <c r="D2305" s="308"/>
      <c r="F2305" s="308"/>
      <c r="G2305" s="308"/>
      <c r="I2305" s="308"/>
      <c r="J2305" s="308"/>
      <c r="L2305" s="308"/>
      <c r="M2305" s="308"/>
      <c r="O2305" s="308"/>
      <c r="P2305" s="308"/>
      <c r="R2305" s="308"/>
      <c r="S2305" s="308"/>
    </row>
    <row r="2306" spans="3:19" x14ac:dyDescent="0.3">
      <c r="C2306" s="60"/>
      <c r="D2306" s="308"/>
      <c r="F2306" s="308"/>
      <c r="G2306" s="308"/>
      <c r="I2306" s="308"/>
      <c r="J2306" s="308"/>
      <c r="L2306" s="308"/>
      <c r="M2306" s="308"/>
      <c r="O2306" s="308"/>
      <c r="P2306" s="308"/>
      <c r="R2306" s="308"/>
      <c r="S2306" s="308"/>
    </row>
    <row r="2307" spans="3:19" x14ac:dyDescent="0.3">
      <c r="C2307" s="60"/>
      <c r="D2307" s="308"/>
      <c r="F2307" s="308"/>
      <c r="G2307" s="308"/>
      <c r="I2307" s="308"/>
      <c r="J2307" s="308"/>
      <c r="L2307" s="308"/>
      <c r="M2307" s="308"/>
      <c r="O2307" s="308"/>
      <c r="P2307" s="308"/>
      <c r="R2307" s="308"/>
      <c r="S2307" s="308"/>
    </row>
    <row r="2308" spans="3:19" x14ac:dyDescent="0.3">
      <c r="C2308" s="60"/>
      <c r="D2308" s="308"/>
      <c r="F2308" s="308"/>
      <c r="G2308" s="308"/>
      <c r="I2308" s="308"/>
      <c r="J2308" s="308"/>
      <c r="L2308" s="308"/>
      <c r="M2308" s="308"/>
      <c r="O2308" s="308"/>
      <c r="P2308" s="308"/>
      <c r="R2308" s="308"/>
      <c r="S2308" s="308"/>
    </row>
    <row r="2309" spans="3:19" x14ac:dyDescent="0.3">
      <c r="C2309" s="60"/>
      <c r="D2309" s="308"/>
      <c r="F2309" s="308"/>
      <c r="G2309" s="308"/>
      <c r="I2309" s="308"/>
      <c r="J2309" s="308"/>
      <c r="L2309" s="308"/>
      <c r="M2309" s="308"/>
      <c r="O2309" s="308"/>
      <c r="P2309" s="308"/>
      <c r="R2309" s="308"/>
      <c r="S2309" s="308"/>
    </row>
    <row r="2310" spans="3:19" x14ac:dyDescent="0.3">
      <c r="C2310" s="60"/>
      <c r="D2310" s="308"/>
      <c r="F2310" s="308"/>
      <c r="G2310" s="308"/>
      <c r="I2310" s="308"/>
      <c r="J2310" s="308"/>
      <c r="L2310" s="308"/>
      <c r="M2310" s="308"/>
      <c r="O2310" s="308"/>
      <c r="P2310" s="308"/>
      <c r="R2310" s="308"/>
      <c r="S2310" s="308"/>
    </row>
    <row r="2311" spans="3:19" x14ac:dyDescent="0.3">
      <c r="C2311" s="60"/>
      <c r="D2311" s="308"/>
      <c r="F2311" s="308"/>
      <c r="G2311" s="308"/>
      <c r="I2311" s="308"/>
      <c r="J2311" s="308"/>
      <c r="L2311" s="308"/>
      <c r="M2311" s="308"/>
      <c r="O2311" s="308"/>
      <c r="P2311" s="308"/>
      <c r="R2311" s="308"/>
      <c r="S2311" s="308"/>
    </row>
    <row r="2312" spans="3:19" x14ac:dyDescent="0.3">
      <c r="C2312" s="60"/>
      <c r="D2312" s="308"/>
      <c r="F2312" s="308"/>
      <c r="G2312" s="308"/>
      <c r="I2312" s="308"/>
      <c r="J2312" s="308"/>
      <c r="L2312" s="308"/>
      <c r="M2312" s="308"/>
      <c r="O2312" s="308"/>
      <c r="P2312" s="308"/>
      <c r="R2312" s="308"/>
      <c r="S2312" s="308"/>
    </row>
    <row r="2313" spans="3:19" x14ac:dyDescent="0.3">
      <c r="C2313" s="60"/>
      <c r="D2313" s="308"/>
      <c r="F2313" s="308"/>
      <c r="G2313" s="308"/>
      <c r="I2313" s="308"/>
      <c r="J2313" s="308"/>
      <c r="L2313" s="308"/>
      <c r="M2313" s="308"/>
      <c r="O2313" s="308"/>
      <c r="P2313" s="308"/>
      <c r="R2313" s="308"/>
      <c r="S2313" s="308"/>
    </row>
    <row r="2314" spans="3:19" x14ac:dyDescent="0.3">
      <c r="C2314" s="60"/>
      <c r="D2314" s="308"/>
      <c r="F2314" s="308"/>
      <c r="G2314" s="308"/>
      <c r="I2314" s="308"/>
      <c r="J2314" s="308"/>
      <c r="L2314" s="308"/>
      <c r="M2314" s="308"/>
      <c r="O2314" s="308"/>
      <c r="P2314" s="308"/>
      <c r="R2314" s="308"/>
      <c r="S2314" s="308"/>
    </row>
    <row r="2315" spans="3:19" x14ac:dyDescent="0.3">
      <c r="C2315" s="60"/>
      <c r="D2315" s="308"/>
      <c r="F2315" s="308"/>
      <c r="G2315" s="308"/>
      <c r="I2315" s="308"/>
      <c r="J2315" s="308"/>
      <c r="L2315" s="308"/>
      <c r="M2315" s="308"/>
      <c r="O2315" s="308"/>
      <c r="P2315" s="308"/>
      <c r="R2315" s="308"/>
      <c r="S2315" s="308"/>
    </row>
    <row r="2316" spans="3:19" x14ac:dyDescent="0.3">
      <c r="C2316" s="60"/>
      <c r="D2316" s="308"/>
      <c r="F2316" s="308"/>
      <c r="G2316" s="308"/>
      <c r="I2316" s="308"/>
      <c r="J2316" s="308"/>
      <c r="L2316" s="308"/>
      <c r="M2316" s="308"/>
      <c r="O2316" s="308"/>
      <c r="P2316" s="308"/>
      <c r="R2316" s="308"/>
      <c r="S2316" s="308"/>
    </row>
    <row r="2317" spans="3:19" x14ac:dyDescent="0.3">
      <c r="C2317" s="60"/>
      <c r="D2317" s="308"/>
      <c r="F2317" s="308"/>
      <c r="G2317" s="308"/>
      <c r="I2317" s="308"/>
      <c r="J2317" s="308"/>
      <c r="L2317" s="308"/>
      <c r="M2317" s="308"/>
      <c r="O2317" s="308"/>
      <c r="P2317" s="308"/>
      <c r="R2317" s="308"/>
      <c r="S2317" s="308"/>
    </row>
    <row r="2318" spans="3:19" x14ac:dyDescent="0.3">
      <c r="C2318" s="60"/>
      <c r="D2318" s="308"/>
      <c r="F2318" s="308"/>
      <c r="G2318" s="308"/>
      <c r="I2318" s="308"/>
      <c r="J2318" s="308"/>
      <c r="L2318" s="308"/>
      <c r="M2318" s="308"/>
      <c r="O2318" s="308"/>
      <c r="P2318" s="308"/>
      <c r="R2318" s="308"/>
      <c r="S2318" s="308"/>
    </row>
    <row r="2319" spans="3:19" x14ac:dyDescent="0.3">
      <c r="C2319" s="60"/>
      <c r="D2319" s="308"/>
      <c r="F2319" s="308"/>
      <c r="G2319" s="308"/>
      <c r="I2319" s="308"/>
      <c r="J2319" s="308"/>
      <c r="L2319" s="308"/>
      <c r="M2319" s="308"/>
      <c r="O2319" s="308"/>
      <c r="P2319" s="308"/>
      <c r="R2319" s="308"/>
      <c r="S2319" s="308"/>
    </row>
    <row r="2320" spans="3:19" x14ac:dyDescent="0.3">
      <c r="C2320" s="60"/>
      <c r="D2320" s="308"/>
      <c r="F2320" s="308"/>
      <c r="G2320" s="308"/>
      <c r="I2320" s="308"/>
      <c r="J2320" s="308"/>
      <c r="L2320" s="308"/>
      <c r="M2320" s="308"/>
      <c r="O2320" s="308"/>
      <c r="P2320" s="308"/>
      <c r="R2320" s="308"/>
      <c r="S2320" s="308"/>
    </row>
    <row r="2321" spans="3:19" x14ac:dyDescent="0.3">
      <c r="C2321" s="60"/>
      <c r="D2321" s="308"/>
      <c r="F2321" s="308"/>
      <c r="G2321" s="308"/>
      <c r="I2321" s="308"/>
      <c r="J2321" s="308"/>
      <c r="L2321" s="308"/>
      <c r="M2321" s="308"/>
      <c r="O2321" s="308"/>
      <c r="P2321" s="308"/>
      <c r="R2321" s="308"/>
      <c r="S2321" s="308"/>
    </row>
    <row r="2322" spans="3:19" x14ac:dyDescent="0.3">
      <c r="C2322" s="60"/>
      <c r="D2322" s="308"/>
      <c r="F2322" s="308"/>
      <c r="G2322" s="308"/>
      <c r="I2322" s="308"/>
      <c r="J2322" s="308"/>
      <c r="L2322" s="308"/>
      <c r="M2322" s="308"/>
      <c r="O2322" s="308"/>
      <c r="P2322" s="308"/>
      <c r="R2322" s="308"/>
      <c r="S2322" s="308"/>
    </row>
    <row r="2323" spans="3:19" x14ac:dyDescent="0.3">
      <c r="C2323" s="60"/>
      <c r="D2323" s="308"/>
      <c r="F2323" s="308"/>
      <c r="G2323" s="308"/>
      <c r="I2323" s="308"/>
      <c r="J2323" s="308"/>
      <c r="L2323" s="308"/>
      <c r="M2323" s="308"/>
      <c r="O2323" s="308"/>
      <c r="P2323" s="308"/>
      <c r="R2323" s="308"/>
      <c r="S2323" s="308"/>
    </row>
    <row r="2324" spans="3:19" x14ac:dyDescent="0.3">
      <c r="C2324" s="60"/>
      <c r="D2324" s="308"/>
      <c r="F2324" s="308"/>
      <c r="G2324" s="308"/>
      <c r="I2324" s="308"/>
      <c r="J2324" s="308"/>
      <c r="L2324" s="308"/>
      <c r="M2324" s="308"/>
      <c r="O2324" s="308"/>
      <c r="P2324" s="308"/>
      <c r="R2324" s="308"/>
      <c r="S2324" s="308"/>
    </row>
    <row r="2325" spans="3:19" x14ac:dyDescent="0.3">
      <c r="C2325" s="60"/>
      <c r="D2325" s="308"/>
      <c r="F2325" s="308"/>
      <c r="G2325" s="308"/>
      <c r="I2325" s="308"/>
      <c r="J2325" s="308"/>
      <c r="L2325" s="308"/>
      <c r="M2325" s="308"/>
      <c r="O2325" s="308"/>
      <c r="P2325" s="308"/>
      <c r="R2325" s="308"/>
      <c r="S2325" s="308"/>
    </row>
    <row r="2326" spans="3:19" x14ac:dyDescent="0.3">
      <c r="C2326" s="60"/>
      <c r="D2326" s="308"/>
      <c r="F2326" s="308"/>
      <c r="G2326" s="308"/>
      <c r="I2326" s="308"/>
      <c r="J2326" s="308"/>
      <c r="L2326" s="308"/>
      <c r="M2326" s="308"/>
      <c r="O2326" s="308"/>
      <c r="P2326" s="308"/>
      <c r="R2326" s="308"/>
      <c r="S2326" s="308"/>
    </row>
    <row r="2327" spans="3:19" x14ac:dyDescent="0.3">
      <c r="C2327" s="60"/>
      <c r="D2327" s="308"/>
      <c r="F2327" s="308"/>
      <c r="G2327" s="308"/>
      <c r="I2327" s="308"/>
      <c r="J2327" s="308"/>
      <c r="L2327" s="308"/>
      <c r="M2327" s="308"/>
      <c r="O2327" s="308"/>
      <c r="P2327" s="308"/>
      <c r="R2327" s="308"/>
      <c r="S2327" s="308"/>
    </row>
    <row r="2328" spans="3:19" x14ac:dyDescent="0.3">
      <c r="C2328" s="60"/>
      <c r="D2328" s="308"/>
      <c r="F2328" s="308"/>
      <c r="G2328" s="308"/>
      <c r="I2328" s="308"/>
      <c r="J2328" s="308"/>
      <c r="L2328" s="308"/>
      <c r="M2328" s="308"/>
      <c r="O2328" s="308"/>
      <c r="P2328" s="308"/>
      <c r="R2328" s="308"/>
      <c r="S2328" s="308"/>
    </row>
    <row r="2329" spans="3:19" x14ac:dyDescent="0.3">
      <c r="C2329" s="60"/>
      <c r="D2329" s="308"/>
      <c r="F2329" s="308"/>
      <c r="G2329" s="308"/>
      <c r="I2329" s="308"/>
      <c r="J2329" s="308"/>
      <c r="L2329" s="308"/>
      <c r="M2329" s="308"/>
      <c r="O2329" s="308"/>
      <c r="P2329" s="308"/>
      <c r="R2329" s="308"/>
      <c r="S2329" s="308"/>
    </row>
    <row r="2330" spans="3:19" x14ac:dyDescent="0.3">
      <c r="C2330" s="60"/>
      <c r="D2330" s="308"/>
      <c r="F2330" s="308"/>
      <c r="G2330" s="308"/>
      <c r="I2330" s="308"/>
      <c r="J2330" s="308"/>
      <c r="L2330" s="308"/>
      <c r="M2330" s="308"/>
      <c r="O2330" s="308"/>
      <c r="P2330" s="308"/>
      <c r="R2330" s="308"/>
      <c r="S2330" s="308"/>
    </row>
    <row r="2331" spans="3:19" x14ac:dyDescent="0.3">
      <c r="C2331" s="60"/>
      <c r="D2331" s="308"/>
      <c r="F2331" s="308"/>
      <c r="G2331" s="308"/>
      <c r="I2331" s="308"/>
      <c r="J2331" s="308"/>
      <c r="L2331" s="308"/>
      <c r="M2331" s="308"/>
      <c r="O2331" s="308"/>
      <c r="P2331" s="308"/>
      <c r="R2331" s="308"/>
      <c r="S2331" s="308"/>
    </row>
    <row r="2332" spans="3:19" x14ac:dyDescent="0.3">
      <c r="C2332" s="60"/>
      <c r="D2332" s="308"/>
      <c r="F2332" s="308"/>
      <c r="G2332" s="308"/>
      <c r="I2332" s="308"/>
      <c r="J2332" s="308"/>
      <c r="L2332" s="308"/>
      <c r="M2332" s="308"/>
      <c r="O2332" s="308"/>
      <c r="P2332" s="308"/>
      <c r="R2332" s="308"/>
      <c r="S2332" s="308"/>
    </row>
    <row r="2333" spans="3:19" x14ac:dyDescent="0.3">
      <c r="C2333" s="60"/>
      <c r="D2333" s="308"/>
      <c r="F2333" s="308"/>
      <c r="G2333" s="308"/>
      <c r="I2333" s="308"/>
      <c r="J2333" s="308"/>
      <c r="L2333" s="308"/>
      <c r="M2333" s="308"/>
      <c r="O2333" s="308"/>
      <c r="P2333" s="308"/>
      <c r="R2333" s="308"/>
      <c r="S2333" s="308"/>
    </row>
    <row r="2334" spans="3:19" x14ac:dyDescent="0.3">
      <c r="C2334" s="60"/>
      <c r="D2334" s="308"/>
      <c r="F2334" s="308"/>
      <c r="G2334" s="308"/>
      <c r="I2334" s="308"/>
      <c r="J2334" s="308"/>
      <c r="L2334" s="308"/>
      <c r="M2334" s="308"/>
      <c r="O2334" s="308"/>
      <c r="P2334" s="308"/>
      <c r="R2334" s="308"/>
      <c r="S2334" s="308"/>
    </row>
    <row r="2335" spans="3:19" x14ac:dyDescent="0.3">
      <c r="C2335" s="60"/>
      <c r="D2335" s="308"/>
      <c r="F2335" s="308"/>
      <c r="G2335" s="308"/>
      <c r="I2335" s="308"/>
      <c r="J2335" s="308"/>
      <c r="L2335" s="308"/>
      <c r="M2335" s="308"/>
      <c r="O2335" s="308"/>
      <c r="P2335" s="308"/>
      <c r="R2335" s="308"/>
      <c r="S2335" s="308"/>
    </row>
    <row r="2336" spans="3:19" x14ac:dyDescent="0.3">
      <c r="C2336" s="60"/>
      <c r="D2336" s="308"/>
      <c r="F2336" s="308"/>
      <c r="G2336" s="308"/>
      <c r="I2336" s="308"/>
      <c r="J2336" s="308"/>
      <c r="L2336" s="308"/>
      <c r="M2336" s="308"/>
      <c r="O2336" s="308"/>
      <c r="P2336" s="308"/>
      <c r="R2336" s="308"/>
      <c r="S2336" s="308"/>
    </row>
    <row r="2337" spans="3:19" x14ac:dyDescent="0.3">
      <c r="C2337" s="60"/>
      <c r="D2337" s="308"/>
      <c r="F2337" s="308"/>
      <c r="G2337" s="308"/>
      <c r="I2337" s="308"/>
      <c r="J2337" s="308"/>
      <c r="L2337" s="308"/>
      <c r="M2337" s="308"/>
      <c r="O2337" s="308"/>
      <c r="P2337" s="308"/>
      <c r="R2337" s="308"/>
      <c r="S2337" s="308"/>
    </row>
    <row r="2338" spans="3:19" x14ac:dyDescent="0.3">
      <c r="C2338" s="60"/>
      <c r="D2338" s="308"/>
      <c r="F2338" s="308"/>
      <c r="G2338" s="308"/>
      <c r="I2338" s="308"/>
      <c r="J2338" s="308"/>
      <c r="L2338" s="308"/>
      <c r="M2338" s="308"/>
      <c r="O2338" s="308"/>
      <c r="P2338" s="308"/>
      <c r="R2338" s="308"/>
      <c r="S2338" s="308"/>
    </row>
    <row r="2339" spans="3:19" x14ac:dyDescent="0.3">
      <c r="C2339" s="60"/>
      <c r="D2339" s="308"/>
      <c r="F2339" s="308"/>
      <c r="G2339" s="308"/>
      <c r="I2339" s="308"/>
      <c r="J2339" s="308"/>
      <c r="L2339" s="308"/>
      <c r="M2339" s="308"/>
      <c r="O2339" s="308"/>
      <c r="P2339" s="308"/>
      <c r="R2339" s="308"/>
      <c r="S2339" s="308"/>
    </row>
    <row r="2340" spans="3:19" x14ac:dyDescent="0.3">
      <c r="C2340" s="60"/>
      <c r="D2340" s="308"/>
      <c r="F2340" s="308"/>
      <c r="G2340" s="308"/>
      <c r="I2340" s="308"/>
      <c r="J2340" s="308"/>
      <c r="L2340" s="308"/>
      <c r="M2340" s="308"/>
      <c r="O2340" s="308"/>
      <c r="P2340" s="308"/>
      <c r="R2340" s="308"/>
      <c r="S2340" s="308"/>
    </row>
    <row r="2341" spans="3:19" x14ac:dyDescent="0.3">
      <c r="C2341" s="60"/>
      <c r="D2341" s="308"/>
      <c r="F2341" s="308"/>
      <c r="G2341" s="308"/>
      <c r="I2341" s="308"/>
      <c r="J2341" s="308"/>
      <c r="L2341" s="308"/>
      <c r="M2341" s="308"/>
      <c r="O2341" s="308"/>
      <c r="P2341" s="308"/>
      <c r="R2341" s="308"/>
      <c r="S2341" s="308"/>
    </row>
    <row r="2342" spans="3:19" x14ac:dyDescent="0.3">
      <c r="C2342" s="60"/>
      <c r="D2342" s="308"/>
      <c r="F2342" s="308"/>
      <c r="G2342" s="308"/>
      <c r="I2342" s="308"/>
      <c r="J2342" s="308"/>
      <c r="L2342" s="308"/>
      <c r="M2342" s="308"/>
      <c r="O2342" s="308"/>
      <c r="P2342" s="308"/>
      <c r="R2342" s="308"/>
      <c r="S2342" s="308"/>
    </row>
    <row r="2343" spans="3:19" x14ac:dyDescent="0.3">
      <c r="C2343" s="60"/>
      <c r="D2343" s="308"/>
      <c r="F2343" s="308"/>
      <c r="G2343" s="308"/>
      <c r="I2343" s="308"/>
      <c r="J2343" s="308"/>
      <c r="L2343" s="308"/>
      <c r="M2343" s="308"/>
      <c r="O2343" s="308"/>
      <c r="P2343" s="308"/>
      <c r="R2343" s="308"/>
      <c r="S2343" s="308"/>
    </row>
    <row r="2344" spans="3:19" x14ac:dyDescent="0.3">
      <c r="C2344" s="60"/>
      <c r="D2344" s="308"/>
      <c r="F2344" s="308"/>
      <c r="G2344" s="308"/>
      <c r="I2344" s="308"/>
      <c r="J2344" s="308"/>
      <c r="L2344" s="308"/>
      <c r="M2344" s="308"/>
      <c r="O2344" s="308"/>
      <c r="P2344" s="308"/>
      <c r="R2344" s="308"/>
      <c r="S2344" s="308"/>
    </row>
    <row r="2345" spans="3:19" x14ac:dyDescent="0.3">
      <c r="C2345" s="60"/>
      <c r="D2345" s="308"/>
      <c r="F2345" s="308"/>
      <c r="G2345" s="308"/>
      <c r="I2345" s="308"/>
      <c r="J2345" s="308"/>
      <c r="L2345" s="308"/>
      <c r="M2345" s="308"/>
      <c r="O2345" s="308"/>
      <c r="P2345" s="308"/>
      <c r="R2345" s="308"/>
      <c r="S2345" s="308"/>
    </row>
    <row r="2346" spans="3:19" x14ac:dyDescent="0.3">
      <c r="C2346" s="60"/>
      <c r="D2346" s="308"/>
      <c r="F2346" s="308"/>
      <c r="G2346" s="308"/>
      <c r="I2346" s="308"/>
      <c r="J2346" s="308"/>
      <c r="L2346" s="308"/>
      <c r="M2346" s="308"/>
      <c r="O2346" s="308"/>
      <c r="P2346" s="308"/>
      <c r="R2346" s="308"/>
      <c r="S2346" s="308"/>
    </row>
    <row r="2347" spans="3:19" x14ac:dyDescent="0.3">
      <c r="C2347" s="60"/>
      <c r="D2347" s="308"/>
      <c r="F2347" s="308"/>
      <c r="G2347" s="308"/>
      <c r="I2347" s="308"/>
      <c r="J2347" s="308"/>
      <c r="L2347" s="308"/>
      <c r="M2347" s="308"/>
      <c r="O2347" s="308"/>
      <c r="P2347" s="308"/>
      <c r="R2347" s="308"/>
      <c r="S2347" s="308"/>
    </row>
    <row r="2348" spans="3:19" x14ac:dyDescent="0.3">
      <c r="C2348" s="60"/>
      <c r="D2348" s="308"/>
      <c r="F2348" s="308"/>
      <c r="G2348" s="308"/>
      <c r="I2348" s="308"/>
      <c r="J2348" s="308"/>
      <c r="L2348" s="308"/>
      <c r="M2348" s="308"/>
      <c r="O2348" s="308"/>
      <c r="P2348" s="308"/>
      <c r="R2348" s="308"/>
      <c r="S2348" s="308"/>
    </row>
    <row r="2349" spans="3:19" x14ac:dyDescent="0.3">
      <c r="C2349" s="60"/>
      <c r="D2349" s="308"/>
      <c r="F2349" s="308"/>
      <c r="G2349" s="308"/>
      <c r="I2349" s="308"/>
      <c r="J2349" s="308"/>
      <c r="L2349" s="308"/>
      <c r="M2349" s="308"/>
      <c r="O2349" s="308"/>
      <c r="P2349" s="308"/>
      <c r="R2349" s="308"/>
      <c r="S2349" s="308"/>
    </row>
    <row r="2350" spans="3:19" x14ac:dyDescent="0.3">
      <c r="C2350" s="60"/>
      <c r="D2350" s="308"/>
      <c r="F2350" s="308"/>
      <c r="G2350" s="308"/>
      <c r="I2350" s="308"/>
      <c r="J2350" s="308"/>
      <c r="L2350" s="308"/>
      <c r="M2350" s="308"/>
      <c r="O2350" s="308"/>
      <c r="P2350" s="308"/>
      <c r="R2350" s="308"/>
      <c r="S2350" s="308"/>
    </row>
    <row r="2351" spans="3:19" x14ac:dyDescent="0.3">
      <c r="C2351" s="60"/>
      <c r="D2351" s="308"/>
      <c r="F2351" s="308"/>
      <c r="G2351" s="308"/>
      <c r="I2351" s="308"/>
      <c r="J2351" s="308"/>
      <c r="L2351" s="308"/>
      <c r="M2351" s="308"/>
      <c r="O2351" s="308"/>
      <c r="P2351" s="308"/>
      <c r="R2351" s="308"/>
      <c r="S2351" s="308"/>
    </row>
    <row r="2352" spans="3:19" x14ac:dyDescent="0.3">
      <c r="C2352" s="60"/>
      <c r="D2352" s="308"/>
      <c r="F2352" s="308"/>
      <c r="G2352" s="308"/>
      <c r="I2352" s="308"/>
      <c r="J2352" s="308"/>
      <c r="L2352" s="308"/>
      <c r="M2352" s="308"/>
      <c r="O2352" s="308"/>
      <c r="P2352" s="308"/>
      <c r="R2352" s="308"/>
      <c r="S2352" s="308"/>
    </row>
    <row r="2353" spans="3:19" x14ac:dyDescent="0.3">
      <c r="C2353" s="60"/>
      <c r="D2353" s="308"/>
      <c r="F2353" s="308"/>
      <c r="G2353" s="308"/>
      <c r="I2353" s="308"/>
      <c r="J2353" s="308"/>
      <c r="L2353" s="308"/>
      <c r="M2353" s="308"/>
      <c r="O2353" s="308"/>
      <c r="P2353" s="308"/>
      <c r="R2353" s="308"/>
      <c r="S2353" s="308"/>
    </row>
    <row r="2354" spans="3:19" x14ac:dyDescent="0.3">
      <c r="C2354" s="60"/>
      <c r="D2354" s="308"/>
      <c r="F2354" s="308"/>
      <c r="G2354" s="308"/>
      <c r="I2354" s="308"/>
      <c r="J2354" s="308"/>
      <c r="L2354" s="308"/>
      <c r="M2354" s="308"/>
      <c r="O2354" s="308"/>
      <c r="P2354" s="308"/>
      <c r="R2354" s="308"/>
      <c r="S2354" s="308"/>
    </row>
    <row r="2355" spans="3:19" x14ac:dyDescent="0.3">
      <c r="C2355" s="60"/>
      <c r="D2355" s="308"/>
      <c r="F2355" s="308"/>
      <c r="G2355" s="308"/>
      <c r="I2355" s="308"/>
      <c r="J2355" s="308"/>
      <c r="L2355" s="308"/>
      <c r="M2355" s="308"/>
      <c r="O2355" s="308"/>
      <c r="P2355" s="308"/>
      <c r="R2355" s="308"/>
      <c r="S2355" s="308"/>
    </row>
    <row r="2356" spans="3:19" x14ac:dyDescent="0.3">
      <c r="C2356" s="60"/>
      <c r="D2356" s="308"/>
      <c r="F2356" s="308"/>
      <c r="G2356" s="308"/>
      <c r="I2356" s="308"/>
      <c r="J2356" s="308"/>
      <c r="L2356" s="308"/>
      <c r="M2356" s="308"/>
      <c r="O2356" s="308"/>
      <c r="P2356" s="308"/>
      <c r="R2356" s="308"/>
      <c r="S2356" s="308"/>
    </row>
    <row r="2357" spans="3:19" x14ac:dyDescent="0.3">
      <c r="C2357" s="60"/>
      <c r="D2357" s="308"/>
      <c r="F2357" s="308"/>
      <c r="G2357" s="308"/>
      <c r="I2357" s="308"/>
      <c r="J2357" s="308"/>
      <c r="L2357" s="308"/>
      <c r="M2357" s="308"/>
      <c r="O2357" s="308"/>
      <c r="P2357" s="308"/>
      <c r="R2357" s="308"/>
      <c r="S2357" s="308"/>
    </row>
    <row r="2358" spans="3:19" x14ac:dyDescent="0.3">
      <c r="C2358" s="60"/>
      <c r="D2358" s="308"/>
      <c r="F2358" s="308"/>
      <c r="G2358" s="308"/>
      <c r="I2358" s="308"/>
      <c r="J2358" s="308"/>
      <c r="L2358" s="308"/>
      <c r="M2358" s="308"/>
      <c r="O2358" s="308"/>
      <c r="P2358" s="308"/>
      <c r="R2358" s="308"/>
      <c r="S2358" s="308"/>
    </row>
    <row r="2359" spans="3:19" x14ac:dyDescent="0.3">
      <c r="C2359" s="60"/>
      <c r="D2359" s="308"/>
      <c r="F2359" s="308"/>
      <c r="G2359" s="308"/>
      <c r="I2359" s="308"/>
      <c r="J2359" s="308"/>
      <c r="L2359" s="308"/>
      <c r="M2359" s="308"/>
      <c r="O2359" s="308"/>
      <c r="P2359" s="308"/>
      <c r="R2359" s="308"/>
      <c r="S2359" s="308"/>
    </row>
    <row r="2360" spans="3:19" x14ac:dyDescent="0.3">
      <c r="C2360" s="60"/>
      <c r="D2360" s="308"/>
      <c r="F2360" s="308"/>
      <c r="G2360" s="308"/>
      <c r="I2360" s="308"/>
      <c r="J2360" s="308"/>
      <c r="L2360" s="308"/>
      <c r="M2360" s="308"/>
      <c r="O2360" s="308"/>
      <c r="P2360" s="308"/>
      <c r="R2360" s="308"/>
      <c r="S2360" s="308"/>
    </row>
    <row r="2361" spans="3:19" x14ac:dyDescent="0.3">
      <c r="C2361" s="60"/>
      <c r="D2361" s="308"/>
      <c r="F2361" s="308"/>
      <c r="G2361" s="308"/>
      <c r="I2361" s="308"/>
      <c r="J2361" s="308"/>
      <c r="L2361" s="308"/>
      <c r="M2361" s="308"/>
      <c r="O2361" s="308"/>
      <c r="P2361" s="308"/>
      <c r="R2361" s="308"/>
      <c r="S2361" s="308"/>
    </row>
    <row r="2362" spans="3:19" x14ac:dyDescent="0.3">
      <c r="C2362" s="60"/>
      <c r="D2362" s="308"/>
      <c r="F2362" s="308"/>
      <c r="G2362" s="308"/>
      <c r="I2362" s="308"/>
      <c r="J2362" s="308"/>
      <c r="L2362" s="308"/>
      <c r="M2362" s="308"/>
      <c r="O2362" s="308"/>
      <c r="P2362" s="308"/>
      <c r="R2362" s="308"/>
      <c r="S2362" s="308"/>
    </row>
    <row r="2363" spans="3:19" x14ac:dyDescent="0.3">
      <c r="C2363" s="60"/>
      <c r="D2363" s="308"/>
      <c r="F2363" s="308"/>
      <c r="G2363" s="308"/>
      <c r="I2363" s="308"/>
      <c r="J2363" s="308"/>
      <c r="L2363" s="308"/>
      <c r="M2363" s="308"/>
      <c r="O2363" s="308"/>
      <c r="P2363" s="308"/>
      <c r="R2363" s="308"/>
      <c r="S2363" s="308"/>
    </row>
    <row r="2364" spans="3:19" x14ac:dyDescent="0.3">
      <c r="C2364" s="60"/>
      <c r="D2364" s="308"/>
      <c r="F2364" s="308"/>
      <c r="G2364" s="308"/>
      <c r="I2364" s="308"/>
      <c r="J2364" s="308"/>
      <c r="L2364" s="308"/>
      <c r="M2364" s="308"/>
      <c r="O2364" s="308"/>
      <c r="P2364" s="308"/>
      <c r="R2364" s="308"/>
      <c r="S2364" s="308"/>
    </row>
    <row r="2365" spans="3:19" x14ac:dyDescent="0.3">
      <c r="C2365" s="60"/>
      <c r="D2365" s="308"/>
      <c r="F2365" s="308"/>
      <c r="G2365" s="308"/>
      <c r="I2365" s="308"/>
      <c r="J2365" s="308"/>
      <c r="L2365" s="308"/>
      <c r="M2365" s="308"/>
      <c r="O2365" s="308"/>
      <c r="P2365" s="308"/>
      <c r="R2365" s="308"/>
      <c r="S2365" s="308"/>
    </row>
    <row r="2366" spans="3:19" x14ac:dyDescent="0.3">
      <c r="C2366" s="60"/>
      <c r="D2366" s="308"/>
      <c r="F2366" s="308"/>
      <c r="G2366" s="308"/>
      <c r="I2366" s="308"/>
      <c r="J2366" s="308"/>
      <c r="L2366" s="308"/>
      <c r="M2366" s="308"/>
      <c r="O2366" s="308"/>
      <c r="P2366" s="308"/>
      <c r="R2366" s="308"/>
      <c r="S2366" s="308"/>
    </row>
    <row r="2367" spans="3:19" x14ac:dyDescent="0.3">
      <c r="C2367" s="60"/>
      <c r="D2367" s="308"/>
      <c r="F2367" s="308"/>
      <c r="G2367" s="308"/>
      <c r="I2367" s="308"/>
      <c r="J2367" s="308"/>
      <c r="L2367" s="308"/>
      <c r="M2367" s="308"/>
      <c r="O2367" s="308"/>
      <c r="P2367" s="308"/>
      <c r="R2367" s="308"/>
      <c r="S2367" s="308"/>
    </row>
    <row r="2368" spans="3:19" x14ac:dyDescent="0.3">
      <c r="C2368" s="60"/>
      <c r="D2368" s="308"/>
      <c r="F2368" s="308"/>
      <c r="G2368" s="308"/>
      <c r="I2368" s="308"/>
      <c r="J2368" s="308"/>
      <c r="L2368" s="308"/>
      <c r="M2368" s="308"/>
      <c r="O2368" s="308"/>
      <c r="P2368" s="308"/>
      <c r="R2368" s="308"/>
      <c r="S2368" s="308"/>
    </row>
    <row r="2369" spans="3:19" x14ac:dyDescent="0.3">
      <c r="C2369" s="60"/>
      <c r="D2369" s="308"/>
      <c r="F2369" s="308"/>
      <c r="G2369" s="308"/>
      <c r="I2369" s="308"/>
      <c r="J2369" s="308"/>
      <c r="L2369" s="308"/>
      <c r="M2369" s="308"/>
      <c r="O2369" s="308"/>
      <c r="P2369" s="308"/>
      <c r="R2369" s="308"/>
      <c r="S2369" s="308"/>
    </row>
    <row r="2370" spans="3:19" x14ac:dyDescent="0.3">
      <c r="C2370" s="60"/>
      <c r="D2370" s="308"/>
      <c r="F2370" s="308"/>
      <c r="G2370" s="308"/>
      <c r="I2370" s="308"/>
      <c r="J2370" s="308"/>
      <c r="L2370" s="308"/>
      <c r="M2370" s="308"/>
      <c r="O2370" s="308"/>
      <c r="P2370" s="308"/>
      <c r="R2370" s="308"/>
      <c r="S2370" s="308"/>
    </row>
    <row r="2371" spans="3:19" x14ac:dyDescent="0.3">
      <c r="C2371" s="60"/>
      <c r="D2371" s="308"/>
      <c r="F2371" s="308"/>
      <c r="G2371" s="308"/>
      <c r="I2371" s="308"/>
      <c r="J2371" s="308"/>
      <c r="L2371" s="308"/>
      <c r="M2371" s="308"/>
      <c r="O2371" s="308"/>
      <c r="P2371" s="308"/>
      <c r="R2371" s="308"/>
      <c r="S2371" s="308"/>
    </row>
    <row r="2372" spans="3:19" x14ac:dyDescent="0.3">
      <c r="C2372" s="60"/>
      <c r="D2372" s="308"/>
      <c r="F2372" s="308"/>
      <c r="G2372" s="308"/>
      <c r="I2372" s="308"/>
      <c r="J2372" s="308"/>
      <c r="L2372" s="308"/>
      <c r="M2372" s="308"/>
      <c r="O2372" s="308"/>
      <c r="P2372" s="308"/>
      <c r="R2372" s="308"/>
      <c r="S2372" s="308"/>
    </row>
    <row r="2373" spans="3:19" x14ac:dyDescent="0.3">
      <c r="C2373" s="60"/>
      <c r="D2373" s="308"/>
      <c r="F2373" s="308"/>
      <c r="G2373" s="308"/>
      <c r="I2373" s="308"/>
      <c r="J2373" s="308"/>
      <c r="L2373" s="308"/>
      <c r="M2373" s="308"/>
      <c r="O2373" s="308"/>
      <c r="P2373" s="308"/>
      <c r="R2373" s="308"/>
      <c r="S2373" s="308"/>
    </row>
    <row r="2374" spans="3:19" x14ac:dyDescent="0.3">
      <c r="C2374" s="60"/>
      <c r="D2374" s="308"/>
      <c r="F2374" s="308"/>
      <c r="G2374" s="308"/>
      <c r="I2374" s="308"/>
      <c r="J2374" s="308"/>
      <c r="L2374" s="308"/>
      <c r="M2374" s="308"/>
      <c r="O2374" s="308"/>
      <c r="P2374" s="308"/>
      <c r="R2374" s="308"/>
      <c r="S2374" s="308"/>
    </row>
    <row r="2375" spans="3:19" x14ac:dyDescent="0.3">
      <c r="C2375" s="60"/>
      <c r="D2375" s="308"/>
      <c r="F2375" s="308"/>
      <c r="G2375" s="308"/>
      <c r="I2375" s="308"/>
      <c r="J2375" s="308"/>
      <c r="L2375" s="308"/>
      <c r="M2375" s="308"/>
      <c r="O2375" s="308"/>
      <c r="P2375" s="308"/>
      <c r="R2375" s="308"/>
      <c r="S2375" s="308"/>
    </row>
    <row r="2376" spans="3:19" x14ac:dyDescent="0.3">
      <c r="C2376" s="60"/>
      <c r="D2376" s="308"/>
      <c r="F2376" s="308"/>
      <c r="G2376" s="308"/>
      <c r="I2376" s="308"/>
      <c r="J2376" s="308"/>
      <c r="L2376" s="308"/>
      <c r="M2376" s="308"/>
      <c r="O2376" s="308"/>
      <c r="P2376" s="308"/>
      <c r="R2376" s="308"/>
      <c r="S2376" s="308"/>
    </row>
    <row r="2377" spans="3:19" x14ac:dyDescent="0.3">
      <c r="C2377" s="60"/>
      <c r="D2377" s="308"/>
      <c r="F2377" s="308"/>
      <c r="G2377" s="308"/>
      <c r="I2377" s="308"/>
      <c r="J2377" s="308"/>
      <c r="L2377" s="308"/>
      <c r="M2377" s="308"/>
      <c r="O2377" s="308"/>
      <c r="P2377" s="308"/>
      <c r="R2377" s="308"/>
      <c r="S2377" s="308"/>
    </row>
    <row r="2378" spans="3:19" x14ac:dyDescent="0.3">
      <c r="C2378" s="60"/>
      <c r="D2378" s="308"/>
      <c r="F2378" s="308"/>
      <c r="G2378" s="308"/>
      <c r="I2378" s="308"/>
      <c r="J2378" s="308"/>
      <c r="L2378" s="308"/>
      <c r="M2378" s="308"/>
      <c r="O2378" s="308"/>
      <c r="P2378" s="308"/>
      <c r="R2378" s="308"/>
      <c r="S2378" s="308"/>
    </row>
    <row r="2379" spans="3:19" x14ac:dyDescent="0.3">
      <c r="C2379" s="60"/>
      <c r="D2379" s="308"/>
      <c r="F2379" s="308"/>
      <c r="G2379" s="308"/>
      <c r="I2379" s="308"/>
      <c r="J2379" s="308"/>
      <c r="L2379" s="308"/>
      <c r="M2379" s="308"/>
      <c r="O2379" s="308"/>
      <c r="P2379" s="308"/>
      <c r="R2379" s="308"/>
      <c r="S2379" s="308"/>
    </row>
    <row r="2380" spans="3:19" x14ac:dyDescent="0.3">
      <c r="C2380" s="60"/>
      <c r="D2380" s="308"/>
      <c r="F2380" s="308"/>
      <c r="G2380" s="308"/>
      <c r="I2380" s="308"/>
      <c r="J2380" s="308"/>
      <c r="L2380" s="308"/>
      <c r="M2380" s="308"/>
      <c r="O2380" s="308"/>
      <c r="P2380" s="308"/>
      <c r="R2380" s="308"/>
      <c r="S2380" s="308"/>
    </row>
    <row r="2381" spans="3:19" x14ac:dyDescent="0.3">
      <c r="C2381" s="60"/>
      <c r="D2381" s="308"/>
      <c r="F2381" s="308"/>
      <c r="G2381" s="308"/>
      <c r="I2381" s="308"/>
      <c r="J2381" s="308"/>
      <c r="L2381" s="308"/>
      <c r="M2381" s="308"/>
      <c r="O2381" s="308"/>
      <c r="P2381" s="308"/>
      <c r="R2381" s="308"/>
      <c r="S2381" s="308"/>
    </row>
    <row r="2382" spans="3:19" x14ac:dyDescent="0.3">
      <c r="C2382" s="60"/>
      <c r="D2382" s="308"/>
      <c r="F2382" s="308"/>
      <c r="G2382" s="308"/>
      <c r="I2382" s="308"/>
      <c r="J2382" s="308"/>
      <c r="L2382" s="308"/>
      <c r="M2382" s="308"/>
      <c r="O2382" s="308"/>
      <c r="P2382" s="308"/>
      <c r="R2382" s="308"/>
      <c r="S2382" s="308"/>
    </row>
    <row r="2383" spans="3:19" x14ac:dyDescent="0.3">
      <c r="C2383" s="60"/>
      <c r="D2383" s="308"/>
      <c r="F2383" s="308"/>
      <c r="G2383" s="308"/>
      <c r="I2383" s="308"/>
      <c r="J2383" s="308"/>
      <c r="L2383" s="308"/>
      <c r="M2383" s="308"/>
      <c r="O2383" s="308"/>
      <c r="P2383" s="308"/>
      <c r="R2383" s="308"/>
      <c r="S2383" s="308"/>
    </row>
    <row r="2384" spans="3:19" x14ac:dyDescent="0.3">
      <c r="C2384" s="60"/>
      <c r="D2384" s="308"/>
      <c r="F2384" s="308"/>
      <c r="G2384" s="308"/>
      <c r="I2384" s="308"/>
      <c r="J2384" s="308"/>
      <c r="L2384" s="308"/>
      <c r="M2384" s="308"/>
      <c r="O2384" s="308"/>
      <c r="P2384" s="308"/>
      <c r="R2384" s="308"/>
      <c r="S2384" s="308"/>
    </row>
    <row r="2385" spans="3:19" x14ac:dyDescent="0.3">
      <c r="C2385" s="60"/>
      <c r="D2385" s="308"/>
      <c r="F2385" s="308"/>
      <c r="G2385" s="308"/>
      <c r="I2385" s="308"/>
      <c r="J2385" s="308"/>
      <c r="L2385" s="308"/>
      <c r="M2385" s="308"/>
      <c r="O2385" s="308"/>
      <c r="P2385" s="308"/>
      <c r="R2385" s="308"/>
      <c r="S2385" s="308"/>
    </row>
    <row r="2386" spans="3:19" x14ac:dyDescent="0.3">
      <c r="C2386" s="60"/>
      <c r="D2386" s="308"/>
      <c r="F2386" s="308"/>
      <c r="G2386" s="308"/>
      <c r="I2386" s="308"/>
      <c r="J2386" s="308"/>
      <c r="L2386" s="308"/>
      <c r="M2386" s="308"/>
      <c r="O2386" s="308"/>
      <c r="P2386" s="308"/>
      <c r="R2386" s="308"/>
      <c r="S2386" s="308"/>
    </row>
    <row r="2387" spans="3:19" x14ac:dyDescent="0.3">
      <c r="C2387" s="60"/>
      <c r="D2387" s="308"/>
      <c r="F2387" s="308"/>
      <c r="G2387" s="308"/>
      <c r="I2387" s="308"/>
      <c r="J2387" s="308"/>
      <c r="L2387" s="308"/>
      <c r="M2387" s="308"/>
      <c r="O2387" s="308"/>
      <c r="P2387" s="308"/>
      <c r="R2387" s="308"/>
      <c r="S2387" s="308"/>
    </row>
    <row r="2388" spans="3:19" x14ac:dyDescent="0.3">
      <c r="C2388" s="60"/>
      <c r="D2388" s="308"/>
      <c r="F2388" s="308"/>
      <c r="G2388" s="308"/>
      <c r="I2388" s="308"/>
      <c r="J2388" s="308"/>
      <c r="L2388" s="308"/>
      <c r="M2388" s="308"/>
      <c r="O2388" s="308"/>
      <c r="P2388" s="308"/>
      <c r="R2388" s="308"/>
      <c r="S2388" s="308"/>
    </row>
    <row r="2389" spans="3:19" x14ac:dyDescent="0.3">
      <c r="C2389" s="60"/>
      <c r="D2389" s="308"/>
      <c r="F2389" s="308"/>
      <c r="G2389" s="308"/>
      <c r="I2389" s="308"/>
      <c r="J2389" s="308"/>
      <c r="L2389" s="308"/>
      <c r="M2389" s="308"/>
      <c r="O2389" s="308"/>
      <c r="P2389" s="308"/>
      <c r="R2389" s="308"/>
      <c r="S2389" s="308"/>
    </row>
    <row r="2390" spans="3:19" x14ac:dyDescent="0.3">
      <c r="C2390" s="60"/>
      <c r="D2390" s="308"/>
      <c r="F2390" s="308"/>
      <c r="G2390" s="308"/>
      <c r="I2390" s="308"/>
      <c r="J2390" s="308"/>
      <c r="L2390" s="308"/>
      <c r="M2390" s="308"/>
      <c r="O2390" s="308"/>
      <c r="P2390" s="308"/>
      <c r="R2390" s="308"/>
      <c r="S2390" s="308"/>
    </row>
    <row r="2391" spans="3:19" x14ac:dyDescent="0.3">
      <c r="C2391" s="60"/>
      <c r="D2391" s="308"/>
      <c r="F2391" s="308"/>
      <c r="G2391" s="308"/>
      <c r="I2391" s="308"/>
      <c r="J2391" s="308"/>
      <c r="L2391" s="308"/>
      <c r="M2391" s="308"/>
      <c r="O2391" s="308"/>
      <c r="P2391" s="308"/>
      <c r="R2391" s="308"/>
      <c r="S2391" s="308"/>
    </row>
    <row r="2392" spans="3:19" x14ac:dyDescent="0.3">
      <c r="C2392" s="60"/>
      <c r="D2392" s="308"/>
      <c r="F2392" s="308"/>
      <c r="G2392" s="308"/>
      <c r="I2392" s="308"/>
      <c r="J2392" s="308"/>
      <c r="L2392" s="308"/>
      <c r="M2392" s="308"/>
      <c r="O2392" s="308"/>
      <c r="P2392" s="308"/>
      <c r="R2392" s="308"/>
      <c r="S2392" s="308"/>
    </row>
    <row r="2393" spans="3:19" x14ac:dyDescent="0.3">
      <c r="C2393" s="60"/>
      <c r="D2393" s="308"/>
      <c r="F2393" s="308"/>
      <c r="G2393" s="308"/>
      <c r="I2393" s="308"/>
      <c r="J2393" s="308"/>
      <c r="L2393" s="308"/>
      <c r="M2393" s="308"/>
      <c r="O2393" s="308"/>
      <c r="P2393" s="308"/>
      <c r="R2393" s="308"/>
      <c r="S2393" s="308"/>
    </row>
    <row r="2394" spans="3:19" x14ac:dyDescent="0.3">
      <c r="C2394" s="60"/>
      <c r="D2394" s="308"/>
      <c r="F2394" s="308"/>
      <c r="G2394" s="308"/>
      <c r="I2394" s="308"/>
      <c r="J2394" s="308"/>
      <c r="L2394" s="308"/>
      <c r="M2394" s="308"/>
      <c r="O2394" s="308"/>
      <c r="P2394" s="308"/>
      <c r="R2394" s="308"/>
      <c r="S2394" s="308"/>
    </row>
    <row r="2395" spans="3:19" x14ac:dyDescent="0.3">
      <c r="C2395" s="60"/>
      <c r="D2395" s="308"/>
      <c r="F2395" s="308"/>
      <c r="G2395" s="308"/>
      <c r="I2395" s="308"/>
      <c r="J2395" s="308"/>
      <c r="L2395" s="308"/>
      <c r="M2395" s="308"/>
      <c r="O2395" s="308"/>
      <c r="P2395" s="308"/>
      <c r="R2395" s="308"/>
      <c r="S2395" s="308"/>
    </row>
    <row r="2396" spans="3:19" x14ac:dyDescent="0.3">
      <c r="C2396" s="60"/>
      <c r="D2396" s="308"/>
      <c r="F2396" s="308"/>
      <c r="G2396" s="308"/>
      <c r="I2396" s="308"/>
      <c r="J2396" s="308"/>
      <c r="L2396" s="308"/>
      <c r="M2396" s="308"/>
      <c r="O2396" s="308"/>
      <c r="P2396" s="308"/>
      <c r="R2396" s="308"/>
      <c r="S2396" s="308"/>
    </row>
    <row r="2397" spans="3:19" x14ac:dyDescent="0.3">
      <c r="C2397" s="60"/>
      <c r="D2397" s="308"/>
      <c r="F2397" s="308"/>
      <c r="G2397" s="308"/>
      <c r="I2397" s="308"/>
      <c r="J2397" s="308"/>
      <c r="L2397" s="308"/>
      <c r="M2397" s="308"/>
      <c r="O2397" s="308"/>
      <c r="P2397" s="308"/>
      <c r="R2397" s="308"/>
      <c r="S2397" s="308"/>
    </row>
    <row r="2398" spans="3:19" x14ac:dyDescent="0.3">
      <c r="C2398" s="60"/>
      <c r="D2398" s="308"/>
      <c r="F2398" s="308"/>
      <c r="G2398" s="308"/>
      <c r="I2398" s="308"/>
      <c r="J2398" s="308"/>
      <c r="L2398" s="308"/>
      <c r="M2398" s="308"/>
      <c r="O2398" s="308"/>
      <c r="P2398" s="308"/>
      <c r="R2398" s="308"/>
      <c r="S2398" s="308"/>
    </row>
    <row r="2399" spans="3:19" x14ac:dyDescent="0.3">
      <c r="C2399" s="60"/>
      <c r="D2399" s="308"/>
      <c r="F2399" s="308"/>
      <c r="G2399" s="308"/>
      <c r="I2399" s="308"/>
      <c r="J2399" s="308"/>
      <c r="L2399" s="308"/>
      <c r="M2399" s="308"/>
      <c r="O2399" s="308"/>
      <c r="P2399" s="308"/>
      <c r="R2399" s="308"/>
      <c r="S2399" s="308"/>
    </row>
    <row r="2400" spans="3:19" x14ac:dyDescent="0.3">
      <c r="C2400" s="60"/>
      <c r="D2400" s="308"/>
      <c r="F2400" s="308"/>
      <c r="G2400" s="308"/>
      <c r="I2400" s="308"/>
      <c r="J2400" s="308"/>
      <c r="L2400" s="308"/>
      <c r="M2400" s="308"/>
      <c r="O2400" s="308"/>
      <c r="P2400" s="308"/>
      <c r="R2400" s="308"/>
      <c r="S2400" s="308"/>
    </row>
    <row r="2401" spans="3:19" x14ac:dyDescent="0.3">
      <c r="C2401" s="60"/>
      <c r="D2401" s="308"/>
      <c r="F2401" s="308"/>
      <c r="G2401" s="308"/>
      <c r="I2401" s="308"/>
      <c r="J2401" s="308"/>
      <c r="L2401" s="308"/>
      <c r="M2401" s="308"/>
      <c r="O2401" s="308"/>
      <c r="P2401" s="308"/>
      <c r="R2401" s="308"/>
      <c r="S2401" s="308"/>
    </row>
    <row r="2402" spans="3:19" x14ac:dyDescent="0.3">
      <c r="C2402" s="60"/>
      <c r="D2402" s="308"/>
      <c r="F2402" s="308"/>
      <c r="G2402" s="308"/>
      <c r="I2402" s="308"/>
      <c r="J2402" s="308"/>
      <c r="L2402" s="308"/>
      <c r="M2402" s="308"/>
      <c r="O2402" s="308"/>
      <c r="P2402" s="308"/>
      <c r="R2402" s="308"/>
      <c r="S2402" s="308"/>
    </row>
    <row r="2403" spans="3:19" x14ac:dyDescent="0.3">
      <c r="C2403" s="60"/>
      <c r="D2403" s="308"/>
      <c r="F2403" s="308"/>
      <c r="G2403" s="308"/>
      <c r="I2403" s="308"/>
      <c r="J2403" s="308"/>
      <c r="L2403" s="308"/>
      <c r="M2403" s="308"/>
      <c r="O2403" s="308"/>
      <c r="P2403" s="308"/>
      <c r="R2403" s="308"/>
      <c r="S2403" s="308"/>
    </row>
    <row r="2404" spans="3:19" x14ac:dyDescent="0.3">
      <c r="C2404" s="60"/>
      <c r="D2404" s="308"/>
      <c r="F2404" s="308"/>
      <c r="G2404" s="308"/>
      <c r="I2404" s="308"/>
      <c r="J2404" s="308"/>
      <c r="L2404" s="308"/>
      <c r="M2404" s="308"/>
      <c r="O2404" s="308"/>
      <c r="P2404" s="308"/>
      <c r="R2404" s="308"/>
      <c r="S2404" s="308"/>
    </row>
    <row r="2405" spans="3:19" x14ac:dyDescent="0.3">
      <c r="C2405" s="60"/>
      <c r="D2405" s="308"/>
      <c r="F2405" s="308"/>
      <c r="G2405" s="308"/>
      <c r="I2405" s="308"/>
      <c r="J2405" s="308"/>
      <c r="L2405" s="308"/>
      <c r="M2405" s="308"/>
      <c r="O2405" s="308"/>
      <c r="P2405" s="308"/>
      <c r="R2405" s="308"/>
      <c r="S2405" s="308"/>
    </row>
    <row r="2406" spans="3:19" x14ac:dyDescent="0.3">
      <c r="C2406" s="60"/>
      <c r="D2406" s="308"/>
      <c r="F2406" s="308"/>
      <c r="G2406" s="308"/>
      <c r="I2406" s="308"/>
      <c r="J2406" s="308"/>
      <c r="L2406" s="308"/>
      <c r="M2406" s="308"/>
      <c r="O2406" s="308"/>
      <c r="P2406" s="308"/>
      <c r="R2406" s="308"/>
      <c r="S2406" s="308"/>
    </row>
    <row r="2407" spans="3:19" x14ac:dyDescent="0.3">
      <c r="C2407" s="60"/>
      <c r="D2407" s="308"/>
      <c r="F2407" s="308"/>
      <c r="G2407" s="308"/>
      <c r="I2407" s="308"/>
      <c r="J2407" s="308"/>
      <c r="L2407" s="308"/>
      <c r="M2407" s="308"/>
      <c r="O2407" s="308"/>
      <c r="P2407" s="308"/>
      <c r="R2407" s="308"/>
      <c r="S2407" s="308"/>
    </row>
    <row r="2408" spans="3:19" x14ac:dyDescent="0.3">
      <c r="C2408" s="60"/>
      <c r="D2408" s="308"/>
      <c r="F2408" s="308"/>
      <c r="G2408" s="308"/>
      <c r="I2408" s="308"/>
      <c r="J2408" s="308"/>
      <c r="L2408" s="308"/>
      <c r="M2408" s="308"/>
      <c r="O2408" s="308"/>
      <c r="P2408" s="308"/>
      <c r="R2408" s="308"/>
      <c r="S2408" s="308"/>
    </row>
    <row r="2409" spans="3:19" x14ac:dyDescent="0.3">
      <c r="C2409" s="60"/>
      <c r="D2409" s="308"/>
      <c r="F2409" s="308"/>
      <c r="G2409" s="308"/>
      <c r="I2409" s="308"/>
      <c r="J2409" s="308"/>
      <c r="L2409" s="308"/>
      <c r="M2409" s="308"/>
      <c r="O2409" s="308"/>
      <c r="P2409" s="308"/>
      <c r="R2409" s="308"/>
      <c r="S2409" s="308"/>
    </row>
    <row r="2410" spans="3:19" x14ac:dyDescent="0.3">
      <c r="C2410" s="60"/>
      <c r="D2410" s="308"/>
      <c r="F2410" s="308"/>
      <c r="G2410" s="308"/>
      <c r="I2410" s="308"/>
      <c r="J2410" s="308"/>
      <c r="L2410" s="308"/>
      <c r="M2410" s="308"/>
      <c r="O2410" s="308"/>
      <c r="P2410" s="308"/>
      <c r="R2410" s="308"/>
      <c r="S2410" s="308"/>
    </row>
    <row r="2411" spans="3:19" x14ac:dyDescent="0.3">
      <c r="C2411" s="60"/>
      <c r="D2411" s="308"/>
      <c r="F2411" s="308"/>
      <c r="G2411" s="308"/>
      <c r="I2411" s="308"/>
      <c r="J2411" s="308"/>
      <c r="L2411" s="308"/>
      <c r="M2411" s="308"/>
      <c r="O2411" s="308"/>
      <c r="P2411" s="308"/>
      <c r="R2411" s="308"/>
      <c r="S2411" s="308"/>
    </row>
    <row r="2412" spans="3:19" x14ac:dyDescent="0.3">
      <c r="C2412" s="60"/>
      <c r="D2412" s="308"/>
      <c r="F2412" s="308"/>
      <c r="G2412" s="308"/>
      <c r="I2412" s="308"/>
      <c r="J2412" s="308"/>
      <c r="L2412" s="308"/>
      <c r="M2412" s="308"/>
      <c r="O2412" s="308"/>
      <c r="P2412" s="308"/>
      <c r="R2412" s="308"/>
      <c r="S2412" s="308"/>
    </row>
    <row r="2413" spans="3:19" x14ac:dyDescent="0.3">
      <c r="C2413" s="60"/>
      <c r="D2413" s="308"/>
      <c r="F2413" s="308"/>
      <c r="G2413" s="308"/>
      <c r="I2413" s="308"/>
      <c r="J2413" s="308"/>
      <c r="L2413" s="308"/>
      <c r="M2413" s="308"/>
      <c r="O2413" s="308"/>
      <c r="P2413" s="308"/>
      <c r="R2413" s="308"/>
      <c r="S2413" s="308"/>
    </row>
    <row r="2414" spans="3:19" x14ac:dyDescent="0.3">
      <c r="C2414" s="60"/>
      <c r="D2414" s="308"/>
      <c r="F2414" s="308"/>
      <c r="G2414" s="308"/>
      <c r="I2414" s="308"/>
      <c r="J2414" s="308"/>
      <c r="L2414" s="308"/>
      <c r="M2414" s="308"/>
      <c r="O2414" s="308"/>
      <c r="P2414" s="308"/>
      <c r="R2414" s="308"/>
      <c r="S2414" s="308"/>
    </row>
    <row r="2415" spans="3:19" x14ac:dyDescent="0.3">
      <c r="C2415" s="60"/>
      <c r="D2415" s="308"/>
      <c r="F2415" s="308"/>
      <c r="G2415" s="308"/>
      <c r="I2415" s="308"/>
      <c r="J2415" s="308"/>
      <c r="L2415" s="308"/>
      <c r="M2415" s="308"/>
      <c r="O2415" s="308"/>
      <c r="P2415" s="308"/>
      <c r="R2415" s="308"/>
      <c r="S2415" s="308"/>
    </row>
    <row r="2416" spans="3:19" x14ac:dyDescent="0.3">
      <c r="C2416" s="60"/>
      <c r="D2416" s="308"/>
      <c r="F2416" s="308"/>
      <c r="G2416" s="308"/>
      <c r="I2416" s="308"/>
      <c r="J2416" s="308"/>
      <c r="L2416" s="308"/>
      <c r="M2416" s="308"/>
      <c r="O2416" s="308"/>
      <c r="P2416" s="308"/>
      <c r="R2416" s="308"/>
      <c r="S2416" s="308"/>
    </row>
    <row r="2417" spans="3:19" x14ac:dyDescent="0.3">
      <c r="C2417" s="60"/>
      <c r="D2417" s="308"/>
      <c r="F2417" s="308"/>
      <c r="G2417" s="308"/>
      <c r="I2417" s="308"/>
      <c r="J2417" s="308"/>
      <c r="L2417" s="308"/>
      <c r="M2417" s="308"/>
      <c r="O2417" s="308"/>
      <c r="P2417" s="308"/>
      <c r="R2417" s="308"/>
      <c r="S2417" s="308"/>
    </row>
    <row r="2418" spans="3:19" x14ac:dyDescent="0.3">
      <c r="C2418" s="60"/>
      <c r="D2418" s="308"/>
      <c r="F2418" s="308"/>
      <c r="G2418" s="308"/>
      <c r="I2418" s="308"/>
      <c r="J2418" s="308"/>
      <c r="L2418" s="308"/>
      <c r="M2418" s="308"/>
      <c r="O2418" s="308"/>
      <c r="P2418" s="308"/>
      <c r="R2418" s="308"/>
      <c r="S2418" s="308"/>
    </row>
    <row r="2419" spans="3:19" x14ac:dyDescent="0.3">
      <c r="C2419" s="60"/>
      <c r="D2419" s="308"/>
      <c r="F2419" s="308"/>
      <c r="G2419" s="308"/>
      <c r="I2419" s="308"/>
      <c r="J2419" s="308"/>
      <c r="L2419" s="308"/>
      <c r="M2419" s="308"/>
      <c r="O2419" s="308"/>
      <c r="P2419" s="308"/>
      <c r="R2419" s="308"/>
      <c r="S2419" s="308"/>
    </row>
    <row r="2420" spans="3:19" x14ac:dyDescent="0.3">
      <c r="C2420" s="60"/>
      <c r="D2420" s="308"/>
      <c r="F2420" s="308"/>
      <c r="G2420" s="308"/>
      <c r="I2420" s="308"/>
      <c r="J2420" s="308"/>
      <c r="L2420" s="308"/>
      <c r="M2420" s="308"/>
      <c r="O2420" s="308"/>
      <c r="P2420" s="308"/>
      <c r="R2420" s="308"/>
      <c r="S2420" s="308"/>
    </row>
    <row r="2421" spans="3:19" x14ac:dyDescent="0.3">
      <c r="C2421" s="60"/>
      <c r="D2421" s="308"/>
      <c r="F2421" s="308"/>
      <c r="G2421" s="308"/>
      <c r="I2421" s="308"/>
      <c r="J2421" s="308"/>
      <c r="L2421" s="308"/>
      <c r="M2421" s="308"/>
      <c r="O2421" s="308"/>
      <c r="P2421" s="308"/>
      <c r="R2421" s="308"/>
      <c r="S2421" s="308"/>
    </row>
    <row r="2422" spans="3:19" x14ac:dyDescent="0.3">
      <c r="C2422" s="60"/>
      <c r="D2422" s="308"/>
      <c r="F2422" s="308"/>
      <c r="G2422" s="308"/>
      <c r="I2422" s="308"/>
      <c r="J2422" s="308"/>
      <c r="L2422" s="308"/>
      <c r="M2422" s="308"/>
      <c r="O2422" s="308"/>
      <c r="P2422" s="308"/>
      <c r="R2422" s="308"/>
      <c r="S2422" s="308"/>
    </row>
    <row r="2423" spans="3:19" x14ac:dyDescent="0.3">
      <c r="C2423" s="60"/>
      <c r="D2423" s="308"/>
      <c r="F2423" s="308"/>
      <c r="G2423" s="308"/>
      <c r="I2423" s="308"/>
      <c r="J2423" s="308"/>
      <c r="L2423" s="308"/>
      <c r="M2423" s="308"/>
      <c r="O2423" s="308"/>
      <c r="P2423" s="308"/>
      <c r="R2423" s="308"/>
      <c r="S2423" s="308"/>
    </row>
    <row r="2424" spans="3:19" x14ac:dyDescent="0.3">
      <c r="C2424" s="60"/>
      <c r="D2424" s="308"/>
      <c r="F2424" s="308"/>
      <c r="G2424" s="308"/>
      <c r="I2424" s="308"/>
      <c r="J2424" s="308"/>
      <c r="L2424" s="308"/>
      <c r="M2424" s="308"/>
      <c r="O2424" s="308"/>
      <c r="P2424" s="308"/>
      <c r="R2424" s="308"/>
      <c r="S2424" s="308"/>
    </row>
    <row r="2425" spans="3:19" x14ac:dyDescent="0.3">
      <c r="C2425" s="60"/>
      <c r="D2425" s="308"/>
      <c r="F2425" s="308"/>
      <c r="G2425" s="308"/>
      <c r="I2425" s="308"/>
      <c r="J2425" s="308"/>
      <c r="L2425" s="308"/>
      <c r="M2425" s="308"/>
      <c r="O2425" s="308"/>
      <c r="P2425" s="308"/>
      <c r="R2425" s="308"/>
      <c r="S2425" s="308"/>
    </row>
    <row r="2426" spans="3:19" x14ac:dyDescent="0.3">
      <c r="C2426" s="60"/>
      <c r="D2426" s="308"/>
      <c r="F2426" s="308"/>
      <c r="G2426" s="308"/>
      <c r="I2426" s="308"/>
      <c r="J2426" s="308"/>
      <c r="L2426" s="308"/>
      <c r="M2426" s="308"/>
      <c r="O2426" s="308"/>
      <c r="P2426" s="308"/>
      <c r="R2426" s="308"/>
      <c r="S2426" s="308"/>
    </row>
    <row r="2427" spans="3:19" x14ac:dyDescent="0.3">
      <c r="C2427" s="60"/>
      <c r="D2427" s="308"/>
      <c r="F2427" s="308"/>
      <c r="G2427" s="308"/>
      <c r="I2427" s="308"/>
      <c r="J2427" s="308"/>
      <c r="L2427" s="308"/>
      <c r="M2427" s="308"/>
      <c r="O2427" s="308"/>
      <c r="P2427" s="308"/>
      <c r="R2427" s="308"/>
      <c r="S2427" s="308"/>
    </row>
    <row r="2428" spans="3:19" x14ac:dyDescent="0.3">
      <c r="C2428" s="60"/>
      <c r="D2428" s="308"/>
      <c r="F2428" s="308"/>
      <c r="G2428" s="308"/>
      <c r="I2428" s="308"/>
      <c r="J2428" s="308"/>
      <c r="L2428" s="308"/>
      <c r="M2428" s="308"/>
      <c r="O2428" s="308"/>
      <c r="P2428" s="308"/>
      <c r="R2428" s="308"/>
      <c r="S2428" s="308"/>
    </row>
    <row r="2429" spans="3:19" x14ac:dyDescent="0.3">
      <c r="C2429" s="60"/>
      <c r="D2429" s="308"/>
      <c r="F2429" s="308"/>
      <c r="G2429" s="308"/>
      <c r="I2429" s="308"/>
      <c r="J2429" s="308"/>
      <c r="L2429" s="308"/>
      <c r="M2429" s="308"/>
      <c r="O2429" s="308"/>
      <c r="P2429" s="308"/>
      <c r="R2429" s="308"/>
      <c r="S2429" s="308"/>
    </row>
    <row r="2430" spans="3:19" x14ac:dyDescent="0.3">
      <c r="C2430" s="60"/>
      <c r="D2430" s="308"/>
      <c r="F2430" s="308"/>
      <c r="G2430" s="308"/>
      <c r="I2430" s="308"/>
      <c r="J2430" s="308"/>
      <c r="L2430" s="308"/>
      <c r="M2430" s="308"/>
      <c r="O2430" s="308"/>
      <c r="P2430" s="308"/>
      <c r="R2430" s="308"/>
      <c r="S2430" s="308"/>
    </row>
    <row r="2431" spans="3:19" x14ac:dyDescent="0.3">
      <c r="C2431" s="60"/>
      <c r="D2431" s="308"/>
      <c r="F2431" s="308"/>
      <c r="G2431" s="308"/>
      <c r="I2431" s="308"/>
      <c r="J2431" s="308"/>
      <c r="L2431" s="308"/>
      <c r="M2431" s="308"/>
      <c r="O2431" s="308"/>
      <c r="P2431" s="308"/>
      <c r="R2431" s="308"/>
      <c r="S2431" s="308"/>
    </row>
    <row r="2432" spans="3:19" x14ac:dyDescent="0.3">
      <c r="C2432" s="60"/>
      <c r="D2432" s="308"/>
      <c r="F2432" s="308"/>
      <c r="G2432" s="308"/>
      <c r="I2432" s="308"/>
      <c r="J2432" s="308"/>
      <c r="L2432" s="308"/>
      <c r="M2432" s="308"/>
      <c r="O2432" s="308"/>
      <c r="P2432" s="308"/>
      <c r="R2432" s="308"/>
      <c r="S2432" s="308"/>
    </row>
    <row r="2433" spans="3:19" x14ac:dyDescent="0.3">
      <c r="C2433" s="60"/>
      <c r="D2433" s="308"/>
      <c r="F2433" s="308"/>
      <c r="G2433" s="308"/>
      <c r="I2433" s="308"/>
      <c r="J2433" s="308"/>
      <c r="L2433" s="308"/>
      <c r="M2433" s="308"/>
      <c r="O2433" s="308"/>
      <c r="P2433" s="308"/>
      <c r="R2433" s="308"/>
      <c r="S2433" s="308"/>
    </row>
    <row r="2434" spans="3:19" x14ac:dyDescent="0.3">
      <c r="C2434" s="60"/>
      <c r="D2434" s="308"/>
      <c r="F2434" s="308"/>
      <c r="G2434" s="308"/>
      <c r="I2434" s="308"/>
      <c r="J2434" s="308"/>
      <c r="L2434" s="308"/>
      <c r="M2434" s="308"/>
      <c r="O2434" s="308"/>
      <c r="P2434" s="308"/>
      <c r="R2434" s="308"/>
      <c r="S2434" s="308"/>
    </row>
    <row r="2435" spans="3:19" x14ac:dyDescent="0.3">
      <c r="C2435" s="60"/>
      <c r="D2435" s="308"/>
      <c r="F2435" s="308"/>
      <c r="G2435" s="308"/>
      <c r="I2435" s="308"/>
      <c r="J2435" s="308"/>
      <c r="L2435" s="308"/>
      <c r="M2435" s="308"/>
      <c r="O2435" s="308"/>
      <c r="P2435" s="308"/>
      <c r="R2435" s="308"/>
      <c r="S2435" s="308"/>
    </row>
    <row r="2436" spans="3:19" x14ac:dyDescent="0.3">
      <c r="C2436" s="60"/>
      <c r="D2436" s="308"/>
      <c r="F2436" s="308"/>
      <c r="G2436" s="308"/>
      <c r="I2436" s="308"/>
      <c r="J2436" s="308"/>
      <c r="L2436" s="308"/>
      <c r="M2436" s="308"/>
      <c r="O2436" s="308"/>
      <c r="P2436" s="308"/>
      <c r="R2436" s="308"/>
      <c r="S2436" s="308"/>
    </row>
    <row r="2437" spans="3:19" x14ac:dyDescent="0.3">
      <c r="C2437" s="60"/>
      <c r="D2437" s="308"/>
      <c r="F2437" s="308"/>
      <c r="G2437" s="308"/>
      <c r="I2437" s="308"/>
      <c r="J2437" s="308"/>
      <c r="L2437" s="308"/>
      <c r="M2437" s="308"/>
      <c r="O2437" s="308"/>
      <c r="P2437" s="308"/>
      <c r="R2437" s="308"/>
      <c r="S2437" s="308"/>
    </row>
    <row r="2438" spans="3:19" x14ac:dyDescent="0.3">
      <c r="C2438" s="60"/>
      <c r="D2438" s="308"/>
      <c r="F2438" s="308"/>
      <c r="G2438" s="308"/>
      <c r="I2438" s="308"/>
      <c r="J2438" s="308"/>
      <c r="L2438" s="308"/>
      <c r="M2438" s="308"/>
      <c r="O2438" s="308"/>
      <c r="P2438" s="308"/>
      <c r="R2438" s="308"/>
      <c r="S2438" s="308"/>
    </row>
    <row r="2439" spans="3:19" x14ac:dyDescent="0.3">
      <c r="C2439" s="60"/>
      <c r="D2439" s="308"/>
      <c r="F2439" s="308"/>
      <c r="G2439" s="308"/>
      <c r="I2439" s="308"/>
      <c r="J2439" s="308"/>
      <c r="L2439" s="308"/>
      <c r="M2439" s="308"/>
      <c r="O2439" s="308"/>
      <c r="P2439" s="308"/>
      <c r="R2439" s="308"/>
      <c r="S2439" s="308"/>
    </row>
    <row r="2440" spans="3:19" x14ac:dyDescent="0.3">
      <c r="C2440" s="60"/>
      <c r="D2440" s="308"/>
      <c r="F2440" s="308"/>
      <c r="G2440" s="308"/>
      <c r="I2440" s="308"/>
      <c r="J2440" s="308"/>
      <c r="L2440" s="308"/>
      <c r="M2440" s="308"/>
      <c r="O2440" s="308"/>
      <c r="P2440" s="308"/>
      <c r="R2440" s="308"/>
      <c r="S2440" s="308"/>
    </row>
    <row r="2441" spans="3:19" x14ac:dyDescent="0.3">
      <c r="C2441" s="60"/>
      <c r="D2441" s="308"/>
      <c r="F2441" s="308"/>
      <c r="G2441" s="308"/>
      <c r="I2441" s="308"/>
      <c r="J2441" s="308"/>
      <c r="L2441" s="308"/>
      <c r="M2441" s="308"/>
      <c r="O2441" s="308"/>
      <c r="P2441" s="308"/>
      <c r="R2441" s="308"/>
      <c r="S2441" s="308"/>
    </row>
    <row r="2442" spans="3:19" x14ac:dyDescent="0.3">
      <c r="C2442" s="60"/>
      <c r="D2442" s="308"/>
      <c r="F2442" s="308"/>
      <c r="G2442" s="308"/>
      <c r="I2442" s="308"/>
      <c r="J2442" s="308"/>
      <c r="L2442" s="308"/>
      <c r="M2442" s="308"/>
      <c r="O2442" s="308"/>
      <c r="P2442" s="308"/>
      <c r="R2442" s="308"/>
      <c r="S2442" s="308"/>
    </row>
    <row r="2443" spans="3:19" x14ac:dyDescent="0.3">
      <c r="C2443" s="60"/>
      <c r="D2443" s="308"/>
      <c r="F2443" s="308"/>
      <c r="G2443" s="308"/>
      <c r="I2443" s="308"/>
      <c r="J2443" s="308"/>
      <c r="L2443" s="308"/>
      <c r="M2443" s="308"/>
      <c r="O2443" s="308"/>
      <c r="P2443" s="308"/>
      <c r="R2443" s="308"/>
      <c r="S2443" s="308"/>
    </row>
    <row r="2444" spans="3:19" x14ac:dyDescent="0.3">
      <c r="C2444" s="60"/>
      <c r="D2444" s="308"/>
      <c r="F2444" s="308"/>
      <c r="G2444" s="308"/>
      <c r="I2444" s="308"/>
      <c r="J2444" s="308"/>
      <c r="L2444" s="308"/>
      <c r="M2444" s="308"/>
      <c r="O2444" s="308"/>
      <c r="P2444" s="308"/>
      <c r="R2444" s="308"/>
      <c r="S2444" s="308"/>
    </row>
    <row r="2445" spans="3:19" x14ac:dyDescent="0.3">
      <c r="C2445" s="60"/>
      <c r="D2445" s="308"/>
      <c r="F2445" s="308"/>
      <c r="G2445" s="308"/>
      <c r="I2445" s="308"/>
      <c r="J2445" s="308"/>
      <c r="L2445" s="308"/>
      <c r="M2445" s="308"/>
      <c r="O2445" s="308"/>
      <c r="P2445" s="308"/>
      <c r="R2445" s="308"/>
      <c r="S2445" s="308"/>
    </row>
    <row r="2446" spans="3:19" x14ac:dyDescent="0.3">
      <c r="C2446" s="60"/>
      <c r="D2446" s="308"/>
      <c r="F2446" s="308"/>
      <c r="G2446" s="308"/>
      <c r="I2446" s="308"/>
      <c r="J2446" s="308"/>
      <c r="L2446" s="308"/>
      <c r="M2446" s="308"/>
      <c r="O2446" s="308"/>
      <c r="P2446" s="308"/>
      <c r="R2446" s="308"/>
      <c r="S2446" s="308"/>
    </row>
    <row r="2447" spans="3:19" x14ac:dyDescent="0.3">
      <c r="C2447" s="60"/>
      <c r="D2447" s="308"/>
      <c r="F2447" s="308"/>
      <c r="G2447" s="308"/>
      <c r="I2447" s="308"/>
      <c r="J2447" s="308"/>
      <c r="L2447" s="308"/>
      <c r="M2447" s="308"/>
      <c r="O2447" s="308"/>
      <c r="P2447" s="308"/>
      <c r="R2447" s="308"/>
      <c r="S2447" s="308"/>
    </row>
    <row r="2448" spans="3:19" x14ac:dyDescent="0.3">
      <c r="C2448" s="60"/>
      <c r="D2448" s="308"/>
      <c r="F2448" s="308"/>
      <c r="G2448" s="308"/>
      <c r="I2448" s="308"/>
      <c r="J2448" s="308"/>
      <c r="L2448" s="308"/>
      <c r="M2448" s="308"/>
      <c r="O2448" s="308"/>
      <c r="P2448" s="308"/>
      <c r="R2448" s="308"/>
      <c r="S2448" s="308"/>
    </row>
    <row r="2449" spans="3:19" x14ac:dyDescent="0.3">
      <c r="C2449" s="60"/>
      <c r="D2449" s="308"/>
      <c r="F2449" s="308"/>
      <c r="G2449" s="308"/>
      <c r="I2449" s="308"/>
      <c r="J2449" s="308"/>
      <c r="L2449" s="308"/>
      <c r="M2449" s="308"/>
      <c r="O2449" s="308"/>
      <c r="P2449" s="308"/>
      <c r="R2449" s="308"/>
      <c r="S2449" s="308"/>
    </row>
    <row r="2450" spans="3:19" x14ac:dyDescent="0.3">
      <c r="C2450" s="60"/>
      <c r="D2450" s="308"/>
      <c r="F2450" s="308"/>
      <c r="G2450" s="308"/>
      <c r="I2450" s="308"/>
      <c r="J2450" s="308"/>
      <c r="L2450" s="308"/>
      <c r="M2450" s="308"/>
      <c r="O2450" s="308"/>
      <c r="P2450" s="308"/>
      <c r="R2450" s="308"/>
      <c r="S2450" s="308"/>
    </row>
    <row r="2451" spans="3:19" x14ac:dyDescent="0.3">
      <c r="C2451" s="60"/>
      <c r="D2451" s="308"/>
      <c r="F2451" s="308"/>
      <c r="G2451" s="308"/>
      <c r="I2451" s="308"/>
      <c r="J2451" s="308"/>
      <c r="L2451" s="308"/>
      <c r="M2451" s="308"/>
      <c r="O2451" s="308"/>
      <c r="P2451" s="308"/>
      <c r="R2451" s="308"/>
      <c r="S2451" s="308"/>
    </row>
    <row r="2452" spans="3:19" x14ac:dyDescent="0.3">
      <c r="C2452" s="60"/>
      <c r="D2452" s="308"/>
      <c r="F2452" s="308"/>
      <c r="G2452" s="308"/>
      <c r="I2452" s="308"/>
      <c r="J2452" s="308"/>
      <c r="L2452" s="308"/>
      <c r="M2452" s="308"/>
      <c r="O2452" s="308"/>
      <c r="P2452" s="308"/>
      <c r="R2452" s="308"/>
      <c r="S2452" s="308"/>
    </row>
    <row r="2453" spans="3:19" x14ac:dyDescent="0.3">
      <c r="C2453" s="60"/>
      <c r="D2453" s="308"/>
      <c r="F2453" s="308"/>
      <c r="G2453" s="308"/>
      <c r="I2453" s="308"/>
      <c r="J2453" s="308"/>
      <c r="L2453" s="308"/>
      <c r="M2453" s="308"/>
      <c r="O2453" s="308"/>
      <c r="P2453" s="308"/>
      <c r="R2453" s="308"/>
      <c r="S2453" s="308"/>
    </row>
    <row r="2454" spans="3:19" x14ac:dyDescent="0.3">
      <c r="C2454" s="60"/>
      <c r="D2454" s="308"/>
      <c r="F2454" s="308"/>
      <c r="G2454" s="308"/>
      <c r="I2454" s="308"/>
      <c r="J2454" s="308"/>
      <c r="L2454" s="308"/>
      <c r="M2454" s="308"/>
      <c r="O2454" s="308"/>
      <c r="P2454" s="308"/>
      <c r="R2454" s="308"/>
      <c r="S2454" s="308"/>
    </row>
    <row r="2455" spans="3:19" x14ac:dyDescent="0.3">
      <c r="C2455" s="60"/>
      <c r="D2455" s="308"/>
      <c r="F2455" s="308"/>
      <c r="G2455" s="308"/>
      <c r="I2455" s="308"/>
      <c r="J2455" s="308"/>
      <c r="L2455" s="308"/>
      <c r="M2455" s="308"/>
      <c r="O2455" s="308"/>
      <c r="P2455" s="308"/>
      <c r="R2455" s="308"/>
      <c r="S2455" s="308"/>
    </row>
    <row r="2456" spans="3:19" x14ac:dyDescent="0.3">
      <c r="C2456" s="60"/>
      <c r="D2456" s="308"/>
      <c r="F2456" s="308"/>
      <c r="G2456" s="308"/>
      <c r="I2456" s="308"/>
      <c r="J2456" s="308"/>
      <c r="L2456" s="308"/>
      <c r="M2456" s="308"/>
      <c r="O2456" s="308"/>
      <c r="P2456" s="308"/>
      <c r="R2456" s="308"/>
      <c r="S2456" s="308"/>
    </row>
    <row r="2457" spans="3:19" x14ac:dyDescent="0.3">
      <c r="C2457" s="60"/>
      <c r="D2457" s="308"/>
      <c r="F2457" s="308"/>
      <c r="G2457" s="308"/>
      <c r="I2457" s="308"/>
      <c r="J2457" s="308"/>
      <c r="L2457" s="308"/>
      <c r="M2457" s="308"/>
      <c r="O2457" s="308"/>
      <c r="P2457" s="308"/>
      <c r="R2457" s="308"/>
      <c r="S2457" s="308"/>
    </row>
    <row r="2458" spans="3:19" x14ac:dyDescent="0.3">
      <c r="C2458" s="60"/>
      <c r="D2458" s="308"/>
      <c r="F2458" s="308"/>
      <c r="G2458" s="308"/>
      <c r="I2458" s="308"/>
      <c r="J2458" s="308"/>
      <c r="L2458" s="308"/>
      <c r="M2458" s="308"/>
      <c r="O2458" s="308"/>
      <c r="P2458" s="308"/>
      <c r="R2458" s="308"/>
      <c r="S2458" s="308"/>
    </row>
    <row r="2459" spans="3:19" x14ac:dyDescent="0.3">
      <c r="C2459" s="60"/>
      <c r="D2459" s="308"/>
      <c r="F2459" s="308"/>
      <c r="G2459" s="308"/>
      <c r="I2459" s="308"/>
      <c r="J2459" s="308"/>
      <c r="L2459" s="308"/>
      <c r="M2459" s="308"/>
      <c r="O2459" s="308"/>
      <c r="P2459" s="308"/>
      <c r="R2459" s="308"/>
      <c r="S2459" s="308"/>
    </row>
    <row r="2460" spans="3:19" x14ac:dyDescent="0.3">
      <c r="C2460" s="60"/>
      <c r="D2460" s="308"/>
      <c r="F2460" s="308"/>
      <c r="G2460" s="308"/>
      <c r="I2460" s="308"/>
      <c r="J2460" s="308"/>
      <c r="L2460" s="308"/>
      <c r="M2460" s="308"/>
      <c r="O2460" s="308"/>
      <c r="P2460" s="308"/>
      <c r="R2460" s="308"/>
      <c r="S2460" s="308"/>
    </row>
    <row r="2461" spans="3:19" x14ac:dyDescent="0.3">
      <c r="C2461" s="60"/>
      <c r="D2461" s="308"/>
      <c r="F2461" s="308"/>
      <c r="G2461" s="308"/>
      <c r="I2461" s="308"/>
      <c r="J2461" s="308"/>
      <c r="L2461" s="308"/>
      <c r="M2461" s="308"/>
      <c r="O2461" s="308"/>
      <c r="P2461" s="308"/>
      <c r="R2461" s="308"/>
      <c r="S2461" s="308"/>
    </row>
    <row r="2462" spans="3:19" x14ac:dyDescent="0.3">
      <c r="C2462" s="60"/>
      <c r="D2462" s="308"/>
      <c r="F2462" s="308"/>
      <c r="G2462" s="308"/>
      <c r="I2462" s="308"/>
      <c r="J2462" s="308"/>
      <c r="L2462" s="308"/>
      <c r="M2462" s="308"/>
      <c r="O2462" s="308"/>
      <c r="P2462" s="308"/>
      <c r="R2462" s="308"/>
      <c r="S2462" s="308"/>
    </row>
    <row r="2463" spans="3:19" x14ac:dyDescent="0.3">
      <c r="C2463" s="60"/>
      <c r="D2463" s="308"/>
      <c r="F2463" s="308"/>
      <c r="G2463" s="308"/>
      <c r="I2463" s="308"/>
      <c r="J2463" s="308"/>
      <c r="L2463" s="308"/>
      <c r="M2463" s="308"/>
      <c r="O2463" s="308"/>
      <c r="P2463" s="308"/>
      <c r="R2463" s="308"/>
      <c r="S2463" s="308"/>
    </row>
    <row r="2464" spans="3:19" x14ac:dyDescent="0.3">
      <c r="C2464" s="60"/>
      <c r="D2464" s="308"/>
      <c r="F2464" s="308"/>
      <c r="G2464" s="308"/>
      <c r="I2464" s="308"/>
      <c r="J2464" s="308"/>
      <c r="L2464" s="308"/>
      <c r="M2464" s="308"/>
      <c r="O2464" s="308"/>
      <c r="P2464" s="308"/>
      <c r="R2464" s="308"/>
      <c r="S2464" s="308"/>
    </row>
    <row r="2465" spans="3:19" x14ac:dyDescent="0.3">
      <c r="C2465" s="60"/>
      <c r="D2465" s="308"/>
      <c r="F2465" s="308"/>
      <c r="G2465" s="308"/>
      <c r="I2465" s="308"/>
      <c r="J2465" s="308"/>
      <c r="L2465" s="308"/>
      <c r="M2465" s="308"/>
      <c r="O2465" s="308"/>
      <c r="P2465" s="308"/>
      <c r="R2465" s="308"/>
      <c r="S2465" s="308"/>
    </row>
    <row r="2466" spans="3:19" x14ac:dyDescent="0.3">
      <c r="C2466" s="60"/>
      <c r="D2466" s="308"/>
      <c r="F2466" s="308"/>
      <c r="G2466" s="308"/>
      <c r="I2466" s="308"/>
      <c r="J2466" s="308"/>
      <c r="L2466" s="308"/>
      <c r="M2466" s="308"/>
      <c r="O2466" s="308"/>
      <c r="P2466" s="308"/>
      <c r="R2466" s="308"/>
      <c r="S2466" s="308"/>
    </row>
    <row r="2467" spans="3:19" x14ac:dyDescent="0.3">
      <c r="C2467" s="60"/>
      <c r="D2467" s="308"/>
      <c r="F2467" s="308"/>
      <c r="G2467" s="308"/>
      <c r="I2467" s="308"/>
      <c r="J2467" s="308"/>
      <c r="L2467" s="308"/>
      <c r="M2467" s="308"/>
      <c r="O2467" s="308"/>
      <c r="P2467" s="308"/>
      <c r="R2467" s="308"/>
      <c r="S2467" s="308"/>
    </row>
    <row r="2468" spans="3:19" x14ac:dyDescent="0.3">
      <c r="C2468" s="60"/>
      <c r="D2468" s="308"/>
      <c r="F2468" s="308"/>
      <c r="G2468" s="308"/>
      <c r="I2468" s="308"/>
      <c r="J2468" s="308"/>
      <c r="L2468" s="308"/>
      <c r="M2468" s="308"/>
      <c r="O2468" s="308"/>
      <c r="P2468" s="308"/>
      <c r="R2468" s="308"/>
      <c r="S2468" s="308"/>
    </row>
    <row r="2469" spans="3:19" x14ac:dyDescent="0.3">
      <c r="C2469" s="60"/>
      <c r="D2469" s="308"/>
      <c r="F2469" s="308"/>
      <c r="G2469" s="308"/>
      <c r="I2469" s="308"/>
      <c r="J2469" s="308"/>
      <c r="L2469" s="308"/>
      <c r="M2469" s="308"/>
      <c r="O2469" s="308"/>
      <c r="P2469" s="308"/>
      <c r="R2469" s="308"/>
      <c r="S2469" s="308"/>
    </row>
    <row r="2470" spans="3:19" x14ac:dyDescent="0.3">
      <c r="C2470" s="60"/>
      <c r="D2470" s="308"/>
      <c r="F2470" s="308"/>
      <c r="G2470" s="308"/>
      <c r="I2470" s="308"/>
      <c r="J2470" s="308"/>
      <c r="L2470" s="308"/>
      <c r="M2470" s="308"/>
      <c r="O2470" s="308"/>
      <c r="P2470" s="308"/>
      <c r="R2470" s="308"/>
      <c r="S2470" s="308"/>
    </row>
    <row r="2471" spans="3:19" x14ac:dyDescent="0.3">
      <c r="C2471" s="60"/>
      <c r="D2471" s="308"/>
      <c r="F2471" s="308"/>
      <c r="G2471" s="308"/>
      <c r="I2471" s="308"/>
      <c r="J2471" s="308"/>
      <c r="L2471" s="308"/>
      <c r="M2471" s="308"/>
      <c r="O2471" s="308"/>
      <c r="P2471" s="308"/>
      <c r="R2471" s="308"/>
      <c r="S2471" s="308"/>
    </row>
    <row r="2472" spans="3:19" x14ac:dyDescent="0.3">
      <c r="C2472" s="60"/>
      <c r="D2472" s="308"/>
      <c r="F2472" s="308"/>
      <c r="G2472" s="308"/>
      <c r="I2472" s="308"/>
      <c r="J2472" s="308"/>
      <c r="L2472" s="308"/>
      <c r="M2472" s="308"/>
      <c r="O2472" s="308"/>
      <c r="P2472" s="308"/>
      <c r="R2472" s="308"/>
      <c r="S2472" s="308"/>
    </row>
    <row r="2473" spans="3:19" x14ac:dyDescent="0.3">
      <c r="C2473" s="60"/>
      <c r="D2473" s="308"/>
      <c r="F2473" s="308"/>
      <c r="G2473" s="308"/>
      <c r="I2473" s="308"/>
      <c r="J2473" s="308"/>
      <c r="L2473" s="308"/>
      <c r="M2473" s="308"/>
      <c r="O2473" s="308"/>
      <c r="P2473" s="308"/>
      <c r="R2473" s="308"/>
      <c r="S2473" s="308"/>
    </row>
    <row r="2474" spans="3:19" x14ac:dyDescent="0.3">
      <c r="C2474" s="60"/>
      <c r="D2474" s="308"/>
      <c r="F2474" s="308"/>
      <c r="G2474" s="308"/>
      <c r="I2474" s="308"/>
      <c r="J2474" s="308"/>
      <c r="L2474" s="308"/>
      <c r="M2474" s="308"/>
      <c r="O2474" s="308"/>
      <c r="P2474" s="308"/>
      <c r="R2474" s="308"/>
      <c r="S2474" s="308"/>
    </row>
    <row r="2475" spans="3:19" x14ac:dyDescent="0.3">
      <c r="C2475" s="60"/>
      <c r="D2475" s="308"/>
      <c r="F2475" s="308"/>
      <c r="G2475" s="308"/>
      <c r="I2475" s="308"/>
      <c r="J2475" s="308"/>
      <c r="L2475" s="308"/>
      <c r="M2475" s="308"/>
      <c r="O2475" s="308"/>
      <c r="P2475" s="308"/>
      <c r="R2475" s="308"/>
      <c r="S2475" s="308"/>
    </row>
    <row r="2476" spans="3:19" x14ac:dyDescent="0.3">
      <c r="C2476" s="60"/>
      <c r="D2476" s="308"/>
      <c r="F2476" s="308"/>
      <c r="G2476" s="308"/>
      <c r="I2476" s="308"/>
      <c r="J2476" s="308"/>
      <c r="L2476" s="308"/>
      <c r="M2476" s="308"/>
      <c r="O2476" s="308"/>
      <c r="P2476" s="308"/>
      <c r="R2476" s="308"/>
      <c r="S2476" s="308"/>
    </row>
    <row r="2477" spans="3:19" x14ac:dyDescent="0.3">
      <c r="C2477" s="60"/>
      <c r="D2477" s="308"/>
      <c r="F2477" s="308"/>
      <c r="G2477" s="308"/>
      <c r="I2477" s="308"/>
      <c r="J2477" s="308"/>
      <c r="L2477" s="308"/>
      <c r="M2477" s="308"/>
      <c r="O2477" s="308"/>
      <c r="P2477" s="308"/>
      <c r="R2477" s="308"/>
      <c r="S2477" s="308"/>
    </row>
    <row r="2478" spans="3:19" x14ac:dyDescent="0.3">
      <c r="C2478" s="60"/>
      <c r="D2478" s="308"/>
      <c r="F2478" s="308"/>
      <c r="G2478" s="308"/>
      <c r="I2478" s="308"/>
      <c r="J2478" s="308"/>
      <c r="L2478" s="308"/>
      <c r="M2478" s="308"/>
      <c r="O2478" s="308"/>
      <c r="P2478" s="308"/>
      <c r="R2478" s="308"/>
      <c r="S2478" s="308"/>
    </row>
    <row r="2479" spans="3:19" x14ac:dyDescent="0.3">
      <c r="C2479" s="60"/>
      <c r="D2479" s="308"/>
      <c r="F2479" s="308"/>
      <c r="G2479" s="308"/>
      <c r="I2479" s="308"/>
      <c r="J2479" s="308"/>
      <c r="L2479" s="308"/>
      <c r="M2479" s="308"/>
      <c r="O2479" s="308"/>
      <c r="P2479" s="308"/>
      <c r="R2479" s="308"/>
      <c r="S2479" s="308"/>
    </row>
    <row r="2480" spans="3:19" x14ac:dyDescent="0.3">
      <c r="C2480" s="60"/>
      <c r="D2480" s="308"/>
      <c r="F2480" s="308"/>
      <c r="G2480" s="308"/>
      <c r="I2480" s="308"/>
      <c r="J2480" s="308"/>
      <c r="L2480" s="308"/>
      <c r="M2480" s="308"/>
      <c r="O2480" s="308"/>
      <c r="P2480" s="308"/>
      <c r="R2480" s="308"/>
      <c r="S2480" s="308"/>
    </row>
    <row r="2481" spans="3:19" x14ac:dyDescent="0.3">
      <c r="C2481" s="60"/>
      <c r="D2481" s="308"/>
      <c r="F2481" s="308"/>
      <c r="G2481" s="308"/>
      <c r="I2481" s="308"/>
      <c r="J2481" s="308"/>
      <c r="L2481" s="308"/>
      <c r="M2481" s="308"/>
      <c r="O2481" s="308"/>
      <c r="P2481" s="308"/>
      <c r="R2481" s="308"/>
      <c r="S2481" s="308"/>
    </row>
    <row r="2482" spans="3:19" x14ac:dyDescent="0.3">
      <c r="C2482" s="60"/>
      <c r="D2482" s="308"/>
      <c r="F2482" s="308"/>
      <c r="G2482" s="308"/>
      <c r="I2482" s="308"/>
      <c r="J2482" s="308"/>
      <c r="L2482" s="308"/>
      <c r="M2482" s="308"/>
      <c r="O2482" s="308"/>
      <c r="P2482" s="308"/>
      <c r="R2482" s="308"/>
      <c r="S2482" s="308"/>
    </row>
    <row r="2483" spans="3:19" x14ac:dyDescent="0.3">
      <c r="C2483" s="60"/>
      <c r="D2483" s="308"/>
      <c r="F2483" s="308"/>
      <c r="G2483" s="308"/>
      <c r="I2483" s="308"/>
      <c r="J2483" s="308"/>
      <c r="L2483" s="308"/>
      <c r="M2483" s="308"/>
      <c r="O2483" s="308"/>
      <c r="P2483" s="308"/>
      <c r="R2483" s="308"/>
      <c r="S2483" s="308"/>
    </row>
    <row r="2484" spans="3:19" x14ac:dyDescent="0.3">
      <c r="C2484" s="60"/>
      <c r="D2484" s="308"/>
      <c r="F2484" s="308"/>
      <c r="G2484" s="308"/>
      <c r="I2484" s="308"/>
      <c r="J2484" s="308"/>
      <c r="L2484" s="308"/>
      <c r="M2484" s="308"/>
      <c r="O2484" s="308"/>
      <c r="P2484" s="308"/>
      <c r="R2484" s="308"/>
      <c r="S2484" s="308"/>
    </row>
    <row r="2485" spans="3:19" x14ac:dyDescent="0.3">
      <c r="C2485" s="60"/>
      <c r="D2485" s="308"/>
      <c r="F2485" s="308"/>
      <c r="G2485" s="308"/>
      <c r="I2485" s="308"/>
      <c r="J2485" s="308"/>
      <c r="L2485" s="308"/>
      <c r="M2485" s="308"/>
      <c r="O2485" s="308"/>
      <c r="P2485" s="308"/>
      <c r="R2485" s="308"/>
      <c r="S2485" s="308"/>
    </row>
    <row r="2486" spans="3:19" x14ac:dyDescent="0.3">
      <c r="C2486" s="60"/>
      <c r="D2486" s="308"/>
      <c r="F2486" s="308"/>
      <c r="G2486" s="308"/>
      <c r="I2486" s="308"/>
      <c r="J2486" s="308"/>
      <c r="L2486" s="308"/>
      <c r="M2486" s="308"/>
      <c r="O2486" s="308"/>
      <c r="P2486" s="308"/>
      <c r="R2486" s="308"/>
      <c r="S2486" s="308"/>
    </row>
    <row r="2487" spans="3:19" x14ac:dyDescent="0.3">
      <c r="C2487" s="60"/>
      <c r="D2487" s="308"/>
      <c r="F2487" s="308"/>
      <c r="G2487" s="308"/>
      <c r="I2487" s="308"/>
      <c r="J2487" s="308"/>
      <c r="L2487" s="308"/>
      <c r="M2487" s="308"/>
      <c r="O2487" s="308"/>
      <c r="P2487" s="308"/>
      <c r="R2487" s="308"/>
      <c r="S2487" s="308"/>
    </row>
    <row r="2488" spans="3:19" x14ac:dyDescent="0.3">
      <c r="C2488" s="60"/>
      <c r="D2488" s="308"/>
      <c r="F2488" s="308"/>
      <c r="G2488" s="308"/>
      <c r="I2488" s="308"/>
      <c r="J2488" s="308"/>
      <c r="L2488" s="308"/>
      <c r="M2488" s="308"/>
      <c r="O2488" s="308"/>
      <c r="P2488" s="308"/>
      <c r="R2488" s="308"/>
      <c r="S2488" s="308"/>
    </row>
    <row r="2489" spans="3:19" x14ac:dyDescent="0.3">
      <c r="C2489" s="60"/>
      <c r="D2489" s="308"/>
      <c r="F2489" s="308"/>
      <c r="G2489" s="308"/>
      <c r="I2489" s="308"/>
      <c r="J2489" s="308"/>
      <c r="L2489" s="308"/>
      <c r="M2489" s="308"/>
      <c r="O2489" s="308"/>
      <c r="P2489" s="308"/>
      <c r="R2489" s="308"/>
      <c r="S2489" s="308"/>
    </row>
    <row r="2490" spans="3:19" x14ac:dyDescent="0.3">
      <c r="C2490" s="60"/>
      <c r="D2490" s="308"/>
      <c r="F2490" s="308"/>
      <c r="G2490" s="308"/>
      <c r="I2490" s="308"/>
      <c r="J2490" s="308"/>
      <c r="L2490" s="308"/>
      <c r="M2490" s="308"/>
      <c r="O2490" s="308"/>
      <c r="P2490" s="308"/>
      <c r="R2490" s="308"/>
      <c r="S2490" s="308"/>
    </row>
    <row r="2491" spans="3:19" x14ac:dyDescent="0.3">
      <c r="C2491" s="60"/>
      <c r="D2491" s="308"/>
      <c r="F2491" s="308"/>
      <c r="G2491" s="308"/>
      <c r="I2491" s="308"/>
      <c r="J2491" s="308"/>
      <c r="L2491" s="308"/>
      <c r="M2491" s="308"/>
      <c r="O2491" s="308"/>
      <c r="P2491" s="308"/>
      <c r="R2491" s="308"/>
      <c r="S2491" s="308"/>
    </row>
    <row r="2492" spans="3:19" x14ac:dyDescent="0.3">
      <c r="C2492" s="60"/>
      <c r="D2492" s="308"/>
      <c r="F2492" s="308"/>
      <c r="G2492" s="308"/>
      <c r="I2492" s="308"/>
      <c r="J2492" s="308"/>
      <c r="L2492" s="308"/>
      <c r="M2492" s="308"/>
      <c r="O2492" s="308"/>
      <c r="P2492" s="308"/>
      <c r="R2492" s="308"/>
      <c r="S2492" s="308"/>
    </row>
    <row r="2493" spans="3:19" x14ac:dyDescent="0.3">
      <c r="C2493" s="60"/>
      <c r="D2493" s="308"/>
      <c r="F2493" s="308"/>
      <c r="G2493" s="308"/>
      <c r="I2493" s="308"/>
      <c r="J2493" s="308"/>
      <c r="L2493" s="308"/>
      <c r="M2493" s="308"/>
      <c r="O2493" s="308"/>
      <c r="P2493" s="308"/>
      <c r="R2493" s="308"/>
      <c r="S2493" s="308"/>
    </row>
    <row r="2494" spans="3:19" x14ac:dyDescent="0.3">
      <c r="C2494" s="60"/>
      <c r="D2494" s="308"/>
      <c r="F2494" s="308"/>
      <c r="G2494" s="308"/>
      <c r="I2494" s="308"/>
      <c r="J2494" s="308"/>
      <c r="L2494" s="308"/>
      <c r="M2494" s="308"/>
      <c r="O2494" s="308"/>
      <c r="P2494" s="308"/>
      <c r="R2494" s="308"/>
      <c r="S2494" s="308"/>
    </row>
    <row r="2495" spans="3:19" x14ac:dyDescent="0.3">
      <c r="C2495" s="60"/>
      <c r="D2495" s="308"/>
      <c r="F2495" s="308"/>
      <c r="G2495" s="308"/>
      <c r="I2495" s="308"/>
      <c r="J2495" s="308"/>
      <c r="L2495" s="308"/>
      <c r="M2495" s="308"/>
      <c r="O2495" s="308"/>
      <c r="P2495" s="308"/>
      <c r="R2495" s="308"/>
      <c r="S2495" s="308"/>
    </row>
    <row r="2496" spans="3:19" x14ac:dyDescent="0.3">
      <c r="C2496" s="60"/>
      <c r="D2496" s="308"/>
      <c r="F2496" s="308"/>
      <c r="G2496" s="308"/>
      <c r="I2496" s="308"/>
      <c r="J2496" s="308"/>
      <c r="L2496" s="308"/>
      <c r="M2496" s="308"/>
      <c r="O2496" s="308"/>
      <c r="P2496" s="308"/>
      <c r="R2496" s="308"/>
      <c r="S2496" s="308"/>
    </row>
    <row r="2497" spans="3:19" x14ac:dyDescent="0.3">
      <c r="C2497" s="60"/>
      <c r="D2497" s="308"/>
      <c r="F2497" s="308"/>
      <c r="G2497" s="308"/>
      <c r="I2497" s="308"/>
      <c r="J2497" s="308"/>
      <c r="L2497" s="308"/>
      <c r="M2497" s="308"/>
      <c r="O2497" s="308"/>
      <c r="P2497" s="308"/>
      <c r="R2497" s="308"/>
      <c r="S2497" s="308"/>
    </row>
    <row r="2498" spans="3:19" x14ac:dyDescent="0.3">
      <c r="C2498" s="60"/>
      <c r="D2498" s="308"/>
      <c r="F2498" s="308"/>
      <c r="G2498" s="308"/>
      <c r="I2498" s="308"/>
      <c r="J2498" s="308"/>
      <c r="L2498" s="308"/>
      <c r="M2498" s="308"/>
      <c r="O2498" s="308"/>
      <c r="P2498" s="308"/>
      <c r="R2498" s="308"/>
      <c r="S2498" s="308"/>
    </row>
    <row r="2499" spans="3:19" x14ac:dyDescent="0.3">
      <c r="C2499" s="60"/>
      <c r="D2499" s="308"/>
      <c r="F2499" s="308"/>
      <c r="G2499" s="308"/>
      <c r="I2499" s="308"/>
      <c r="J2499" s="308"/>
      <c r="L2499" s="308"/>
      <c r="M2499" s="308"/>
      <c r="O2499" s="308"/>
      <c r="P2499" s="308"/>
      <c r="R2499" s="308"/>
      <c r="S2499" s="308"/>
    </row>
    <row r="2500" spans="3:19" x14ac:dyDescent="0.3">
      <c r="C2500" s="60"/>
      <c r="D2500" s="308"/>
      <c r="F2500" s="308"/>
      <c r="G2500" s="308"/>
      <c r="I2500" s="308"/>
      <c r="J2500" s="308"/>
      <c r="L2500" s="308"/>
      <c r="M2500" s="308"/>
      <c r="O2500" s="308"/>
      <c r="P2500" s="308"/>
      <c r="R2500" s="308"/>
      <c r="S2500" s="308"/>
    </row>
    <row r="2501" spans="3:19" x14ac:dyDescent="0.3">
      <c r="C2501" s="60"/>
      <c r="D2501" s="308"/>
      <c r="F2501" s="308"/>
      <c r="G2501" s="308"/>
      <c r="I2501" s="308"/>
      <c r="J2501" s="308"/>
      <c r="L2501" s="308"/>
      <c r="M2501" s="308"/>
      <c r="O2501" s="308"/>
      <c r="P2501" s="308"/>
      <c r="R2501" s="308"/>
      <c r="S2501" s="308"/>
    </row>
    <row r="2502" spans="3:19" x14ac:dyDescent="0.3">
      <c r="C2502" s="60"/>
      <c r="D2502" s="308"/>
      <c r="F2502" s="308"/>
      <c r="G2502" s="308"/>
      <c r="I2502" s="308"/>
      <c r="J2502" s="308"/>
      <c r="L2502" s="308"/>
      <c r="M2502" s="308"/>
      <c r="O2502" s="308"/>
      <c r="P2502" s="308"/>
      <c r="R2502" s="308"/>
      <c r="S2502" s="308"/>
    </row>
    <row r="2503" spans="3:19" x14ac:dyDescent="0.3">
      <c r="C2503" s="60"/>
      <c r="D2503" s="308"/>
      <c r="F2503" s="308"/>
      <c r="G2503" s="308"/>
      <c r="I2503" s="308"/>
      <c r="J2503" s="308"/>
      <c r="L2503" s="308"/>
      <c r="M2503" s="308"/>
      <c r="O2503" s="308"/>
      <c r="P2503" s="308"/>
      <c r="R2503" s="308"/>
      <c r="S2503" s="308"/>
    </row>
    <row r="2504" spans="3:19" x14ac:dyDescent="0.3">
      <c r="C2504" s="60"/>
      <c r="D2504" s="308"/>
      <c r="F2504" s="308"/>
      <c r="G2504" s="308"/>
      <c r="I2504" s="308"/>
      <c r="J2504" s="308"/>
      <c r="L2504" s="308"/>
      <c r="M2504" s="308"/>
      <c r="O2504" s="308"/>
      <c r="P2504" s="308"/>
      <c r="R2504" s="308"/>
      <c r="S2504" s="308"/>
    </row>
    <row r="2505" spans="3:19" x14ac:dyDescent="0.3">
      <c r="C2505" s="60"/>
      <c r="D2505" s="308"/>
      <c r="F2505" s="308"/>
      <c r="G2505" s="308"/>
      <c r="I2505" s="308"/>
      <c r="J2505" s="308"/>
      <c r="L2505" s="308"/>
      <c r="M2505" s="308"/>
      <c r="O2505" s="308"/>
      <c r="P2505" s="308"/>
      <c r="R2505" s="308"/>
      <c r="S2505" s="308"/>
    </row>
    <row r="2506" spans="3:19" x14ac:dyDescent="0.3">
      <c r="C2506" s="60"/>
      <c r="D2506" s="308"/>
      <c r="F2506" s="308"/>
      <c r="G2506" s="308"/>
      <c r="I2506" s="308"/>
      <c r="J2506" s="308"/>
      <c r="L2506" s="308"/>
      <c r="M2506" s="308"/>
      <c r="O2506" s="308"/>
      <c r="P2506" s="308"/>
      <c r="R2506" s="308"/>
      <c r="S2506" s="308"/>
    </row>
    <row r="2507" spans="3:19" x14ac:dyDescent="0.3">
      <c r="C2507" s="60"/>
      <c r="D2507" s="308"/>
      <c r="F2507" s="308"/>
      <c r="G2507" s="308"/>
      <c r="I2507" s="308"/>
      <c r="J2507" s="308"/>
      <c r="L2507" s="308"/>
      <c r="M2507" s="308"/>
      <c r="O2507" s="308"/>
      <c r="P2507" s="308"/>
      <c r="R2507" s="308"/>
      <c r="S2507" s="308"/>
    </row>
    <row r="2508" spans="3:19" x14ac:dyDescent="0.3">
      <c r="C2508" s="60"/>
      <c r="D2508" s="308"/>
      <c r="F2508" s="308"/>
      <c r="G2508" s="308"/>
      <c r="I2508" s="308"/>
      <c r="J2508" s="308"/>
      <c r="L2508" s="308"/>
      <c r="M2508" s="308"/>
      <c r="O2508" s="308"/>
      <c r="P2508" s="308"/>
      <c r="R2508" s="308"/>
      <c r="S2508" s="308"/>
    </row>
    <row r="2509" spans="3:19" x14ac:dyDescent="0.3">
      <c r="C2509" s="60"/>
      <c r="D2509" s="308"/>
      <c r="F2509" s="308"/>
      <c r="G2509" s="308"/>
      <c r="I2509" s="308"/>
      <c r="J2509" s="308"/>
      <c r="L2509" s="308"/>
      <c r="M2509" s="308"/>
      <c r="O2509" s="308"/>
      <c r="P2509" s="308"/>
      <c r="R2509" s="308"/>
      <c r="S2509" s="308"/>
    </row>
    <row r="2510" spans="3:19" x14ac:dyDescent="0.3">
      <c r="C2510" s="60"/>
      <c r="D2510" s="308"/>
      <c r="F2510" s="308"/>
      <c r="G2510" s="308"/>
      <c r="I2510" s="308"/>
      <c r="J2510" s="308"/>
      <c r="L2510" s="308"/>
      <c r="M2510" s="308"/>
      <c r="O2510" s="308"/>
      <c r="P2510" s="308"/>
      <c r="R2510" s="308"/>
      <c r="S2510" s="308"/>
    </row>
    <row r="2511" spans="3:19" x14ac:dyDescent="0.3">
      <c r="C2511" s="60"/>
      <c r="D2511" s="308"/>
      <c r="F2511" s="308"/>
      <c r="G2511" s="308"/>
      <c r="I2511" s="308"/>
      <c r="J2511" s="308"/>
      <c r="L2511" s="308"/>
      <c r="M2511" s="308"/>
      <c r="O2511" s="308"/>
      <c r="P2511" s="308"/>
      <c r="R2511" s="308"/>
      <c r="S2511" s="308"/>
    </row>
    <row r="2512" spans="3:19" x14ac:dyDescent="0.3">
      <c r="C2512" s="60"/>
      <c r="D2512" s="308"/>
      <c r="F2512" s="308"/>
      <c r="G2512" s="308"/>
      <c r="I2512" s="308"/>
      <c r="J2512" s="308"/>
      <c r="L2512" s="308"/>
      <c r="M2512" s="308"/>
      <c r="O2512" s="308"/>
      <c r="P2512" s="308"/>
      <c r="R2512" s="308"/>
      <c r="S2512" s="308"/>
    </row>
    <row r="2513" spans="3:19" x14ac:dyDescent="0.3">
      <c r="C2513" s="60"/>
      <c r="D2513" s="308"/>
      <c r="F2513" s="308"/>
      <c r="G2513" s="308"/>
      <c r="I2513" s="308"/>
      <c r="J2513" s="308"/>
      <c r="L2513" s="308"/>
      <c r="M2513" s="308"/>
      <c r="O2513" s="308"/>
      <c r="P2513" s="308"/>
      <c r="R2513" s="308"/>
      <c r="S2513" s="308"/>
    </row>
    <row r="2514" spans="3:19" x14ac:dyDescent="0.3">
      <c r="C2514" s="60"/>
      <c r="D2514" s="308"/>
      <c r="F2514" s="308"/>
      <c r="G2514" s="308"/>
      <c r="I2514" s="308"/>
      <c r="J2514" s="308"/>
      <c r="L2514" s="308"/>
      <c r="M2514" s="308"/>
      <c r="O2514" s="308"/>
      <c r="P2514" s="308"/>
      <c r="R2514" s="308"/>
      <c r="S2514" s="308"/>
    </row>
    <row r="2515" spans="3:19" x14ac:dyDescent="0.3">
      <c r="C2515" s="60"/>
      <c r="D2515" s="308"/>
      <c r="F2515" s="308"/>
      <c r="G2515" s="308"/>
      <c r="I2515" s="308"/>
      <c r="J2515" s="308"/>
      <c r="L2515" s="308"/>
      <c r="M2515" s="308"/>
      <c r="O2515" s="308"/>
      <c r="P2515" s="308"/>
      <c r="R2515" s="308"/>
      <c r="S2515" s="308"/>
    </row>
    <row r="2516" spans="3:19" x14ac:dyDescent="0.3">
      <c r="C2516" s="60"/>
      <c r="D2516" s="308"/>
      <c r="F2516" s="308"/>
      <c r="G2516" s="308"/>
      <c r="I2516" s="308"/>
      <c r="J2516" s="308"/>
      <c r="L2516" s="308"/>
      <c r="M2516" s="308"/>
      <c r="O2516" s="308"/>
      <c r="P2516" s="308"/>
      <c r="R2516" s="308"/>
      <c r="S2516" s="308"/>
    </row>
    <row r="2517" spans="3:19" x14ac:dyDescent="0.3">
      <c r="C2517" s="60"/>
      <c r="D2517" s="308"/>
      <c r="F2517" s="308"/>
      <c r="G2517" s="308"/>
      <c r="I2517" s="308"/>
      <c r="J2517" s="308"/>
      <c r="L2517" s="308"/>
      <c r="M2517" s="308"/>
      <c r="O2517" s="308"/>
      <c r="P2517" s="308"/>
      <c r="R2517" s="308"/>
      <c r="S2517" s="308"/>
    </row>
    <row r="2518" spans="3:19" x14ac:dyDescent="0.3">
      <c r="C2518" s="60"/>
      <c r="D2518" s="308"/>
      <c r="F2518" s="308"/>
      <c r="G2518" s="308"/>
      <c r="I2518" s="308"/>
      <c r="J2518" s="308"/>
      <c r="L2518" s="308"/>
      <c r="M2518" s="308"/>
      <c r="O2518" s="308"/>
      <c r="P2518" s="308"/>
      <c r="R2518" s="308"/>
      <c r="S2518" s="308"/>
    </row>
    <row r="2519" spans="3:19" x14ac:dyDescent="0.3">
      <c r="C2519" s="60"/>
      <c r="D2519" s="308"/>
      <c r="F2519" s="308"/>
      <c r="G2519" s="308"/>
      <c r="I2519" s="308"/>
      <c r="J2519" s="308"/>
      <c r="L2519" s="308"/>
      <c r="M2519" s="308"/>
      <c r="O2519" s="308"/>
      <c r="P2519" s="308"/>
      <c r="R2519" s="308"/>
      <c r="S2519" s="308"/>
    </row>
    <row r="2520" spans="3:19" x14ac:dyDescent="0.3">
      <c r="C2520" s="60"/>
      <c r="D2520" s="308"/>
      <c r="F2520" s="308"/>
      <c r="G2520" s="308"/>
      <c r="I2520" s="308"/>
      <c r="J2520" s="308"/>
      <c r="L2520" s="308"/>
      <c r="M2520" s="308"/>
      <c r="O2520" s="308"/>
      <c r="P2520" s="308"/>
      <c r="R2520" s="308"/>
      <c r="S2520" s="308"/>
    </row>
    <row r="2521" spans="3:19" x14ac:dyDescent="0.3">
      <c r="C2521" s="60"/>
      <c r="D2521" s="308"/>
      <c r="F2521" s="308"/>
      <c r="G2521" s="308"/>
      <c r="I2521" s="308"/>
      <c r="J2521" s="308"/>
      <c r="L2521" s="308"/>
      <c r="M2521" s="308"/>
      <c r="O2521" s="308"/>
      <c r="P2521" s="308"/>
      <c r="R2521" s="308"/>
      <c r="S2521" s="308"/>
    </row>
    <row r="2522" spans="3:19" x14ac:dyDescent="0.3">
      <c r="C2522" s="60"/>
      <c r="D2522" s="308"/>
      <c r="F2522" s="308"/>
      <c r="G2522" s="308"/>
      <c r="I2522" s="308"/>
      <c r="J2522" s="308"/>
      <c r="L2522" s="308"/>
      <c r="M2522" s="308"/>
      <c r="O2522" s="308"/>
      <c r="P2522" s="308"/>
      <c r="R2522" s="308"/>
      <c r="S2522" s="308"/>
    </row>
    <row r="2523" spans="3:19" x14ac:dyDescent="0.3">
      <c r="C2523" s="60"/>
      <c r="D2523" s="308"/>
      <c r="F2523" s="308"/>
      <c r="G2523" s="308"/>
      <c r="I2523" s="308"/>
      <c r="J2523" s="308"/>
      <c r="L2523" s="308"/>
      <c r="M2523" s="308"/>
      <c r="O2523" s="308"/>
      <c r="P2523" s="308"/>
      <c r="R2523" s="308"/>
      <c r="S2523" s="308"/>
    </row>
    <row r="2524" spans="3:19" x14ac:dyDescent="0.3">
      <c r="C2524" s="60"/>
      <c r="D2524" s="308"/>
      <c r="F2524" s="308"/>
      <c r="G2524" s="308"/>
      <c r="I2524" s="308"/>
      <c r="J2524" s="308"/>
      <c r="L2524" s="308"/>
      <c r="M2524" s="308"/>
      <c r="O2524" s="308"/>
      <c r="P2524" s="308"/>
      <c r="R2524" s="308"/>
      <c r="S2524" s="308"/>
    </row>
    <row r="2525" spans="3:19" x14ac:dyDescent="0.3">
      <c r="C2525" s="60"/>
      <c r="D2525" s="308"/>
      <c r="F2525" s="308"/>
      <c r="G2525" s="308"/>
      <c r="I2525" s="308"/>
      <c r="J2525" s="308"/>
      <c r="L2525" s="308"/>
      <c r="M2525" s="308"/>
      <c r="O2525" s="308"/>
      <c r="P2525" s="308"/>
      <c r="R2525" s="308"/>
      <c r="S2525" s="308"/>
    </row>
    <row r="2526" spans="3:19" x14ac:dyDescent="0.3">
      <c r="C2526" s="60"/>
      <c r="D2526" s="308"/>
      <c r="F2526" s="308"/>
      <c r="G2526" s="308"/>
      <c r="I2526" s="308"/>
      <c r="J2526" s="308"/>
      <c r="L2526" s="308"/>
      <c r="M2526" s="308"/>
      <c r="O2526" s="308"/>
      <c r="P2526" s="308"/>
      <c r="R2526" s="308"/>
      <c r="S2526" s="308"/>
    </row>
    <row r="2527" spans="3:19" x14ac:dyDescent="0.3">
      <c r="C2527" s="60"/>
      <c r="D2527" s="308"/>
      <c r="F2527" s="308"/>
      <c r="G2527" s="308"/>
      <c r="I2527" s="308"/>
      <c r="J2527" s="308"/>
      <c r="L2527" s="308"/>
      <c r="M2527" s="308"/>
      <c r="O2527" s="308"/>
      <c r="P2527" s="308"/>
      <c r="R2527" s="308"/>
      <c r="S2527" s="308"/>
    </row>
    <row r="2528" spans="3:19" x14ac:dyDescent="0.3">
      <c r="C2528" s="60"/>
      <c r="D2528" s="308"/>
      <c r="F2528" s="308"/>
      <c r="G2528" s="308"/>
      <c r="I2528" s="308"/>
      <c r="J2528" s="308"/>
      <c r="L2528" s="308"/>
      <c r="M2528" s="308"/>
      <c r="O2528" s="308"/>
      <c r="P2528" s="308"/>
      <c r="R2528" s="308"/>
      <c r="S2528" s="308"/>
    </row>
    <row r="2529" spans="3:19" x14ac:dyDescent="0.3">
      <c r="C2529" s="60"/>
      <c r="D2529" s="308"/>
      <c r="F2529" s="308"/>
      <c r="G2529" s="308"/>
      <c r="I2529" s="308"/>
      <c r="J2529" s="308"/>
      <c r="L2529" s="308"/>
      <c r="M2529" s="308"/>
      <c r="O2529" s="308"/>
      <c r="P2529" s="308"/>
      <c r="R2529" s="308"/>
      <c r="S2529" s="308"/>
    </row>
    <row r="2530" spans="3:19" x14ac:dyDescent="0.3">
      <c r="C2530" s="60"/>
      <c r="D2530" s="308"/>
      <c r="F2530" s="308"/>
      <c r="G2530" s="308"/>
      <c r="I2530" s="308"/>
      <c r="J2530" s="308"/>
      <c r="L2530" s="308"/>
      <c r="M2530" s="308"/>
      <c r="O2530" s="308"/>
      <c r="P2530" s="308"/>
      <c r="R2530" s="308"/>
      <c r="S2530" s="308"/>
    </row>
    <row r="2531" spans="3:19" x14ac:dyDescent="0.3">
      <c r="C2531" s="60"/>
      <c r="D2531" s="308"/>
      <c r="F2531" s="308"/>
      <c r="G2531" s="308"/>
      <c r="I2531" s="308"/>
      <c r="J2531" s="308"/>
      <c r="L2531" s="308"/>
      <c r="M2531" s="308"/>
      <c r="O2531" s="308"/>
      <c r="P2531" s="308"/>
      <c r="R2531" s="308"/>
      <c r="S2531" s="308"/>
    </row>
    <row r="2532" spans="3:19" x14ac:dyDescent="0.3">
      <c r="C2532" s="60"/>
      <c r="D2532" s="308"/>
      <c r="F2532" s="308"/>
      <c r="G2532" s="308"/>
      <c r="I2532" s="308"/>
      <c r="J2532" s="308"/>
      <c r="L2532" s="308"/>
      <c r="M2532" s="308"/>
      <c r="O2532" s="308"/>
      <c r="P2532" s="308"/>
      <c r="R2532" s="308"/>
      <c r="S2532" s="308"/>
    </row>
    <row r="2533" spans="3:19" x14ac:dyDescent="0.3">
      <c r="C2533" s="60"/>
      <c r="D2533" s="308"/>
      <c r="F2533" s="308"/>
      <c r="G2533" s="308"/>
      <c r="I2533" s="308"/>
      <c r="J2533" s="308"/>
      <c r="L2533" s="308"/>
      <c r="M2533" s="308"/>
      <c r="O2533" s="308"/>
      <c r="P2533" s="308"/>
      <c r="R2533" s="308"/>
      <c r="S2533" s="308"/>
    </row>
    <row r="2534" spans="3:19" x14ac:dyDescent="0.3">
      <c r="C2534" s="60"/>
      <c r="D2534" s="308"/>
      <c r="F2534" s="308"/>
      <c r="G2534" s="308"/>
      <c r="I2534" s="308"/>
      <c r="J2534" s="308"/>
      <c r="L2534" s="308"/>
      <c r="M2534" s="308"/>
      <c r="O2534" s="308"/>
      <c r="P2534" s="308"/>
      <c r="R2534" s="308"/>
      <c r="S2534" s="308"/>
    </row>
    <row r="2535" spans="3:19" x14ac:dyDescent="0.3">
      <c r="C2535" s="60"/>
      <c r="D2535" s="308"/>
      <c r="F2535" s="308"/>
      <c r="G2535" s="308"/>
      <c r="I2535" s="308"/>
      <c r="J2535" s="308"/>
      <c r="L2535" s="308"/>
      <c r="M2535" s="308"/>
      <c r="O2535" s="308"/>
      <c r="P2535" s="308"/>
      <c r="R2535" s="308"/>
      <c r="S2535" s="308"/>
    </row>
    <row r="2536" spans="3:19" x14ac:dyDescent="0.3">
      <c r="C2536" s="60"/>
      <c r="D2536" s="308"/>
      <c r="F2536" s="308"/>
      <c r="G2536" s="308"/>
      <c r="I2536" s="308"/>
      <c r="J2536" s="308"/>
      <c r="L2536" s="308"/>
      <c r="M2536" s="308"/>
      <c r="O2536" s="308"/>
      <c r="P2536" s="308"/>
      <c r="R2536" s="308"/>
      <c r="S2536" s="308"/>
    </row>
    <row r="2537" spans="3:19" x14ac:dyDescent="0.3">
      <c r="C2537" s="60"/>
      <c r="D2537" s="308"/>
      <c r="F2537" s="308"/>
      <c r="G2537" s="308"/>
      <c r="I2537" s="308"/>
      <c r="J2537" s="308"/>
      <c r="L2537" s="308"/>
      <c r="M2537" s="308"/>
      <c r="O2537" s="308"/>
      <c r="P2537" s="308"/>
      <c r="R2537" s="308"/>
      <c r="S2537" s="308"/>
    </row>
    <row r="2538" spans="3:19" x14ac:dyDescent="0.3">
      <c r="C2538" s="60"/>
      <c r="D2538" s="308"/>
      <c r="F2538" s="308"/>
      <c r="G2538" s="308"/>
      <c r="I2538" s="308"/>
      <c r="J2538" s="308"/>
      <c r="L2538" s="308"/>
      <c r="M2538" s="308"/>
      <c r="O2538" s="308"/>
      <c r="P2538" s="308"/>
      <c r="R2538" s="308"/>
      <c r="S2538" s="308"/>
    </row>
    <row r="2539" spans="3:19" x14ac:dyDescent="0.3">
      <c r="C2539" s="60"/>
      <c r="D2539" s="308"/>
      <c r="F2539" s="308"/>
      <c r="G2539" s="308"/>
      <c r="I2539" s="308"/>
      <c r="J2539" s="308"/>
      <c r="L2539" s="308"/>
      <c r="M2539" s="308"/>
      <c r="O2539" s="308"/>
      <c r="P2539" s="308"/>
      <c r="R2539" s="308"/>
      <c r="S2539" s="308"/>
    </row>
    <row r="2540" spans="3:19" x14ac:dyDescent="0.3">
      <c r="C2540" s="60"/>
      <c r="D2540" s="308"/>
      <c r="F2540" s="308"/>
      <c r="G2540" s="308"/>
      <c r="I2540" s="308"/>
      <c r="J2540" s="308"/>
      <c r="L2540" s="308"/>
      <c r="M2540" s="308"/>
      <c r="O2540" s="308"/>
      <c r="P2540" s="308"/>
      <c r="R2540" s="308"/>
      <c r="S2540" s="308"/>
    </row>
    <row r="2541" spans="3:19" x14ac:dyDescent="0.3">
      <c r="C2541" s="60"/>
      <c r="D2541" s="308"/>
      <c r="F2541" s="308"/>
      <c r="G2541" s="308"/>
      <c r="I2541" s="308"/>
      <c r="J2541" s="308"/>
      <c r="L2541" s="308"/>
      <c r="M2541" s="308"/>
      <c r="O2541" s="308"/>
      <c r="P2541" s="308"/>
      <c r="R2541" s="308"/>
      <c r="S2541" s="308"/>
    </row>
    <row r="2542" spans="3:19" x14ac:dyDescent="0.3">
      <c r="C2542" s="60"/>
      <c r="D2542" s="308"/>
      <c r="F2542" s="308"/>
      <c r="G2542" s="308"/>
      <c r="I2542" s="308"/>
      <c r="J2542" s="308"/>
      <c r="L2542" s="308"/>
      <c r="M2542" s="308"/>
      <c r="O2542" s="308"/>
      <c r="P2542" s="308"/>
      <c r="R2542" s="308"/>
      <c r="S2542" s="308"/>
    </row>
    <row r="2543" spans="3:19" x14ac:dyDescent="0.3">
      <c r="C2543" s="60"/>
      <c r="D2543" s="308"/>
      <c r="F2543" s="308"/>
      <c r="G2543" s="308"/>
      <c r="I2543" s="308"/>
      <c r="J2543" s="308"/>
      <c r="L2543" s="308"/>
      <c r="M2543" s="308"/>
      <c r="O2543" s="308"/>
      <c r="P2543" s="308"/>
      <c r="R2543" s="308"/>
      <c r="S2543" s="308"/>
    </row>
    <row r="2544" spans="3:19" x14ac:dyDescent="0.3">
      <c r="C2544" s="60"/>
      <c r="D2544" s="308"/>
      <c r="F2544" s="308"/>
      <c r="G2544" s="308"/>
      <c r="I2544" s="308"/>
      <c r="J2544" s="308"/>
      <c r="L2544" s="308"/>
      <c r="M2544" s="308"/>
      <c r="O2544" s="308"/>
      <c r="P2544" s="308"/>
      <c r="R2544" s="308"/>
      <c r="S2544" s="308"/>
    </row>
    <row r="2545" spans="3:19" x14ac:dyDescent="0.3">
      <c r="C2545" s="60"/>
      <c r="D2545" s="308"/>
      <c r="F2545" s="308"/>
      <c r="G2545" s="308"/>
      <c r="I2545" s="308"/>
      <c r="J2545" s="308"/>
      <c r="L2545" s="308"/>
      <c r="M2545" s="308"/>
      <c r="O2545" s="308"/>
      <c r="P2545" s="308"/>
      <c r="R2545" s="308"/>
      <c r="S2545" s="308"/>
    </row>
    <row r="2546" spans="3:19" x14ac:dyDescent="0.3">
      <c r="C2546" s="60"/>
      <c r="D2546" s="308"/>
      <c r="F2546" s="308"/>
      <c r="G2546" s="308"/>
      <c r="I2546" s="308"/>
      <c r="J2546" s="308"/>
      <c r="L2546" s="308"/>
      <c r="M2546" s="308"/>
      <c r="O2546" s="308"/>
      <c r="P2546" s="308"/>
      <c r="R2546" s="308"/>
      <c r="S2546" s="308"/>
    </row>
    <row r="2547" spans="3:19" x14ac:dyDescent="0.3">
      <c r="C2547" s="60"/>
      <c r="D2547" s="308"/>
      <c r="F2547" s="308"/>
      <c r="G2547" s="308"/>
      <c r="I2547" s="308"/>
      <c r="J2547" s="308"/>
      <c r="L2547" s="308"/>
      <c r="M2547" s="308"/>
      <c r="O2547" s="308"/>
      <c r="P2547" s="308"/>
      <c r="R2547" s="308"/>
      <c r="S2547" s="308"/>
    </row>
    <row r="2548" spans="3:19" x14ac:dyDescent="0.3">
      <c r="C2548" s="60"/>
      <c r="D2548" s="308"/>
      <c r="F2548" s="308"/>
      <c r="G2548" s="308"/>
      <c r="I2548" s="308"/>
      <c r="J2548" s="308"/>
      <c r="L2548" s="308"/>
      <c r="M2548" s="308"/>
      <c r="O2548" s="308"/>
      <c r="P2548" s="308"/>
      <c r="R2548" s="308"/>
      <c r="S2548" s="308"/>
    </row>
    <row r="2549" spans="3:19" x14ac:dyDescent="0.3">
      <c r="C2549" s="60"/>
      <c r="D2549" s="308"/>
      <c r="F2549" s="308"/>
      <c r="G2549" s="308"/>
      <c r="I2549" s="308"/>
      <c r="J2549" s="308"/>
      <c r="L2549" s="308"/>
      <c r="M2549" s="308"/>
      <c r="O2549" s="308"/>
      <c r="P2549" s="308"/>
      <c r="R2549" s="308"/>
      <c r="S2549" s="308"/>
    </row>
    <row r="2550" spans="3:19" x14ac:dyDescent="0.3">
      <c r="C2550" s="60"/>
      <c r="D2550" s="308"/>
      <c r="F2550" s="308"/>
      <c r="G2550" s="308"/>
      <c r="I2550" s="308"/>
      <c r="J2550" s="308"/>
      <c r="L2550" s="308"/>
      <c r="M2550" s="308"/>
      <c r="O2550" s="308"/>
      <c r="P2550" s="308"/>
      <c r="R2550" s="308"/>
      <c r="S2550" s="308"/>
    </row>
    <row r="2551" spans="3:19" x14ac:dyDescent="0.3">
      <c r="C2551" s="60"/>
      <c r="D2551" s="308"/>
      <c r="F2551" s="308"/>
      <c r="G2551" s="308"/>
      <c r="I2551" s="308"/>
      <c r="J2551" s="308"/>
      <c r="L2551" s="308"/>
      <c r="M2551" s="308"/>
      <c r="O2551" s="308"/>
      <c r="P2551" s="308"/>
      <c r="R2551" s="308"/>
      <c r="S2551" s="308"/>
    </row>
    <row r="2552" spans="3:19" x14ac:dyDescent="0.3">
      <c r="C2552" s="60"/>
      <c r="D2552" s="308"/>
      <c r="F2552" s="308"/>
      <c r="G2552" s="308"/>
      <c r="I2552" s="308"/>
      <c r="J2552" s="308"/>
      <c r="L2552" s="308"/>
      <c r="M2552" s="308"/>
      <c r="O2552" s="308"/>
      <c r="P2552" s="308"/>
      <c r="R2552" s="308"/>
      <c r="S2552" s="308"/>
    </row>
    <row r="2553" spans="3:19" x14ac:dyDescent="0.3">
      <c r="C2553" s="60"/>
      <c r="D2553" s="308"/>
      <c r="F2553" s="308"/>
      <c r="G2553" s="308"/>
      <c r="I2553" s="308"/>
      <c r="J2553" s="308"/>
      <c r="L2553" s="308"/>
      <c r="M2553" s="308"/>
      <c r="O2553" s="308"/>
      <c r="P2553" s="308"/>
      <c r="R2553" s="308"/>
      <c r="S2553" s="308"/>
    </row>
    <row r="2554" spans="3:19" x14ac:dyDescent="0.3">
      <c r="C2554" s="60"/>
      <c r="D2554" s="308"/>
      <c r="F2554" s="308"/>
      <c r="G2554" s="308"/>
      <c r="I2554" s="308"/>
      <c r="J2554" s="308"/>
      <c r="L2554" s="308"/>
      <c r="M2554" s="308"/>
      <c r="O2554" s="308"/>
      <c r="P2554" s="308"/>
      <c r="R2554" s="308"/>
      <c r="S2554" s="308"/>
    </row>
    <row r="2555" spans="3:19" x14ac:dyDescent="0.3">
      <c r="C2555" s="60"/>
      <c r="D2555" s="308"/>
      <c r="F2555" s="308"/>
      <c r="G2555" s="308"/>
      <c r="I2555" s="308"/>
      <c r="J2555" s="308"/>
      <c r="L2555" s="308"/>
      <c r="M2555" s="308"/>
      <c r="O2555" s="308"/>
      <c r="P2555" s="308"/>
      <c r="R2555" s="308"/>
      <c r="S2555" s="308"/>
    </row>
    <row r="2556" spans="3:19" x14ac:dyDescent="0.3">
      <c r="C2556" s="60"/>
      <c r="D2556" s="308"/>
      <c r="F2556" s="308"/>
      <c r="G2556" s="308"/>
      <c r="I2556" s="308"/>
      <c r="J2556" s="308"/>
      <c r="L2556" s="308"/>
      <c r="M2556" s="308"/>
      <c r="O2556" s="308"/>
      <c r="P2556" s="308"/>
      <c r="R2556" s="308"/>
      <c r="S2556" s="308"/>
    </row>
    <row r="2557" spans="3:19" x14ac:dyDescent="0.3">
      <c r="C2557" s="60"/>
      <c r="D2557" s="308"/>
      <c r="F2557" s="308"/>
      <c r="G2557" s="308"/>
      <c r="I2557" s="308"/>
      <c r="J2557" s="308"/>
      <c r="L2557" s="308"/>
      <c r="M2557" s="308"/>
      <c r="O2557" s="308"/>
      <c r="P2557" s="308"/>
      <c r="R2557" s="308"/>
      <c r="S2557" s="308"/>
    </row>
    <row r="2558" spans="3:19" x14ac:dyDescent="0.3">
      <c r="C2558" s="60"/>
      <c r="D2558" s="308"/>
      <c r="F2558" s="308"/>
      <c r="G2558" s="308"/>
      <c r="I2558" s="308"/>
      <c r="J2558" s="308"/>
      <c r="L2558" s="308"/>
      <c r="M2558" s="308"/>
      <c r="O2558" s="308"/>
      <c r="P2558" s="308"/>
      <c r="R2558" s="308"/>
      <c r="S2558" s="308"/>
    </row>
    <row r="2559" spans="3:19" x14ac:dyDescent="0.3">
      <c r="C2559" s="60"/>
      <c r="D2559" s="308"/>
      <c r="F2559" s="308"/>
      <c r="G2559" s="308"/>
      <c r="I2559" s="308"/>
      <c r="J2559" s="308"/>
      <c r="L2559" s="308"/>
      <c r="M2559" s="308"/>
      <c r="O2559" s="308"/>
      <c r="P2559" s="308"/>
      <c r="R2559" s="308"/>
      <c r="S2559" s="308"/>
    </row>
    <row r="2560" spans="3:19" x14ac:dyDescent="0.3">
      <c r="C2560" s="60"/>
      <c r="D2560" s="308"/>
      <c r="F2560" s="308"/>
      <c r="G2560" s="308"/>
      <c r="I2560" s="308"/>
      <c r="J2560" s="308"/>
      <c r="L2560" s="308"/>
      <c r="M2560" s="308"/>
      <c r="O2560" s="308"/>
      <c r="P2560" s="308"/>
      <c r="R2560" s="308"/>
      <c r="S2560" s="308"/>
    </row>
    <row r="2561" spans="3:19" x14ac:dyDescent="0.3">
      <c r="C2561" s="60"/>
      <c r="D2561" s="308"/>
      <c r="F2561" s="308"/>
      <c r="G2561" s="308"/>
      <c r="I2561" s="308"/>
      <c r="J2561" s="308"/>
      <c r="L2561" s="308"/>
      <c r="M2561" s="308"/>
      <c r="O2561" s="308"/>
      <c r="P2561" s="308"/>
      <c r="R2561" s="308"/>
      <c r="S2561" s="308"/>
    </row>
    <row r="2562" spans="3:19" x14ac:dyDescent="0.3">
      <c r="C2562" s="60"/>
      <c r="D2562" s="308"/>
      <c r="F2562" s="308"/>
      <c r="G2562" s="308"/>
      <c r="I2562" s="308"/>
      <c r="J2562" s="308"/>
      <c r="L2562" s="308"/>
      <c r="M2562" s="308"/>
      <c r="O2562" s="308"/>
      <c r="P2562" s="308"/>
      <c r="R2562" s="308"/>
      <c r="S2562" s="308"/>
    </row>
    <row r="2563" spans="3:19" x14ac:dyDescent="0.3">
      <c r="C2563" s="60"/>
      <c r="D2563" s="308"/>
      <c r="F2563" s="308"/>
      <c r="G2563" s="308"/>
      <c r="I2563" s="308"/>
      <c r="J2563" s="308"/>
      <c r="L2563" s="308"/>
      <c r="M2563" s="308"/>
      <c r="O2563" s="308"/>
      <c r="P2563" s="308"/>
      <c r="R2563" s="308"/>
      <c r="S2563" s="308"/>
    </row>
    <row r="2564" spans="3:19" x14ac:dyDescent="0.3">
      <c r="C2564" s="60"/>
      <c r="D2564" s="308"/>
      <c r="F2564" s="308"/>
      <c r="G2564" s="308"/>
      <c r="I2564" s="308"/>
      <c r="J2564" s="308"/>
      <c r="L2564" s="308"/>
      <c r="M2564" s="308"/>
      <c r="O2564" s="308"/>
      <c r="P2564" s="308"/>
      <c r="R2564" s="308"/>
      <c r="S2564" s="308"/>
    </row>
    <row r="2565" spans="3:19" x14ac:dyDescent="0.3">
      <c r="C2565" s="60"/>
      <c r="D2565" s="308"/>
      <c r="F2565" s="308"/>
      <c r="G2565" s="308"/>
      <c r="I2565" s="308"/>
      <c r="J2565" s="308"/>
      <c r="L2565" s="308"/>
      <c r="M2565" s="308"/>
      <c r="O2565" s="308"/>
      <c r="P2565" s="308"/>
      <c r="R2565" s="308"/>
      <c r="S2565" s="308"/>
    </row>
    <row r="2566" spans="3:19" x14ac:dyDescent="0.3">
      <c r="C2566" s="60"/>
      <c r="D2566" s="308"/>
      <c r="F2566" s="308"/>
      <c r="G2566" s="308"/>
      <c r="I2566" s="308"/>
      <c r="J2566" s="308"/>
      <c r="L2566" s="308"/>
      <c r="M2566" s="308"/>
      <c r="O2566" s="308"/>
      <c r="P2566" s="308"/>
      <c r="R2566" s="308"/>
      <c r="S2566" s="308"/>
    </row>
    <row r="2567" spans="3:19" x14ac:dyDescent="0.3">
      <c r="C2567" s="60"/>
      <c r="D2567" s="308"/>
      <c r="F2567" s="308"/>
      <c r="G2567" s="308"/>
      <c r="I2567" s="308"/>
      <c r="J2567" s="308"/>
      <c r="L2567" s="308"/>
      <c r="M2567" s="308"/>
      <c r="O2567" s="308"/>
      <c r="P2567" s="308"/>
      <c r="R2567" s="308"/>
      <c r="S2567" s="308"/>
    </row>
    <row r="2568" spans="3:19" x14ac:dyDescent="0.3">
      <c r="C2568" s="60"/>
      <c r="D2568" s="308"/>
      <c r="F2568" s="308"/>
      <c r="G2568" s="308"/>
      <c r="I2568" s="308"/>
      <c r="J2568" s="308"/>
      <c r="L2568" s="308"/>
      <c r="M2568" s="308"/>
      <c r="O2568" s="308"/>
      <c r="P2568" s="308"/>
      <c r="R2568" s="308"/>
      <c r="S2568" s="308"/>
    </row>
    <row r="2569" spans="3:19" x14ac:dyDescent="0.3">
      <c r="C2569" s="60"/>
      <c r="D2569" s="308"/>
      <c r="F2569" s="308"/>
      <c r="G2569" s="308"/>
      <c r="I2569" s="308"/>
      <c r="J2569" s="308"/>
      <c r="L2569" s="308"/>
      <c r="M2569" s="308"/>
      <c r="O2569" s="308"/>
      <c r="P2569" s="308"/>
      <c r="R2569" s="308"/>
      <c r="S2569" s="308"/>
    </row>
    <row r="2570" spans="3:19" x14ac:dyDescent="0.3">
      <c r="C2570" s="60"/>
      <c r="D2570" s="308"/>
      <c r="F2570" s="308"/>
      <c r="G2570" s="308"/>
      <c r="I2570" s="308"/>
      <c r="J2570" s="308"/>
      <c r="L2570" s="308"/>
      <c r="M2570" s="308"/>
      <c r="O2570" s="308"/>
      <c r="P2570" s="308"/>
      <c r="R2570" s="308"/>
      <c r="S2570" s="308"/>
    </row>
    <row r="2571" spans="3:19" x14ac:dyDescent="0.3">
      <c r="C2571" s="60"/>
      <c r="D2571" s="308"/>
      <c r="F2571" s="308"/>
      <c r="G2571" s="308"/>
      <c r="I2571" s="308"/>
      <c r="J2571" s="308"/>
      <c r="L2571" s="308"/>
      <c r="M2571" s="308"/>
      <c r="O2571" s="308"/>
      <c r="P2571" s="308"/>
      <c r="R2571" s="308"/>
      <c r="S2571" s="308"/>
    </row>
    <row r="2572" spans="3:19" x14ac:dyDescent="0.3">
      <c r="C2572" s="60"/>
      <c r="D2572" s="308"/>
      <c r="F2572" s="308"/>
      <c r="G2572" s="308"/>
      <c r="I2572" s="308"/>
      <c r="J2572" s="308"/>
      <c r="L2572" s="308"/>
      <c r="M2572" s="308"/>
      <c r="O2572" s="308"/>
      <c r="P2572" s="308"/>
      <c r="R2572" s="308"/>
      <c r="S2572" s="308"/>
    </row>
    <row r="2573" spans="3:19" x14ac:dyDescent="0.3">
      <c r="C2573" s="60"/>
      <c r="D2573" s="308"/>
      <c r="F2573" s="308"/>
      <c r="G2573" s="308"/>
      <c r="I2573" s="308"/>
      <c r="J2573" s="308"/>
      <c r="L2573" s="308"/>
      <c r="M2573" s="308"/>
      <c r="O2573" s="308"/>
      <c r="P2573" s="308"/>
      <c r="R2573" s="308"/>
      <c r="S2573" s="308"/>
    </row>
    <row r="2574" spans="3:19" x14ac:dyDescent="0.3">
      <c r="C2574" s="60"/>
      <c r="D2574" s="308"/>
      <c r="F2574" s="308"/>
      <c r="G2574" s="308"/>
      <c r="I2574" s="308"/>
      <c r="J2574" s="308"/>
      <c r="L2574" s="308"/>
      <c r="M2574" s="308"/>
      <c r="O2574" s="308"/>
      <c r="P2574" s="308"/>
      <c r="R2574" s="308"/>
      <c r="S2574" s="308"/>
    </row>
    <row r="2575" spans="3:19" x14ac:dyDescent="0.3">
      <c r="C2575" s="60"/>
      <c r="D2575" s="308"/>
      <c r="F2575" s="308"/>
      <c r="G2575" s="308"/>
      <c r="I2575" s="308"/>
      <c r="J2575" s="308"/>
      <c r="L2575" s="308"/>
      <c r="M2575" s="308"/>
      <c r="O2575" s="308"/>
      <c r="P2575" s="308"/>
      <c r="R2575" s="308"/>
      <c r="S2575" s="308"/>
    </row>
    <row r="2576" spans="3:19" x14ac:dyDescent="0.3">
      <c r="C2576" s="60"/>
      <c r="D2576" s="308"/>
      <c r="F2576" s="308"/>
      <c r="G2576" s="308"/>
      <c r="I2576" s="308"/>
      <c r="J2576" s="308"/>
      <c r="L2576" s="308"/>
      <c r="M2576" s="308"/>
      <c r="O2576" s="308"/>
      <c r="P2576" s="308"/>
      <c r="R2576" s="308"/>
      <c r="S2576" s="308"/>
    </row>
    <row r="2577" spans="3:19" x14ac:dyDescent="0.3">
      <c r="C2577" s="60"/>
      <c r="D2577" s="308"/>
      <c r="F2577" s="308"/>
      <c r="G2577" s="308"/>
      <c r="I2577" s="308"/>
      <c r="J2577" s="308"/>
      <c r="L2577" s="308"/>
      <c r="M2577" s="308"/>
      <c r="O2577" s="308"/>
      <c r="P2577" s="308"/>
      <c r="R2577" s="308"/>
      <c r="S2577" s="308"/>
    </row>
    <row r="2578" spans="3:19" x14ac:dyDescent="0.3">
      <c r="C2578" s="60"/>
      <c r="D2578" s="308"/>
      <c r="F2578" s="308"/>
      <c r="G2578" s="308"/>
      <c r="I2578" s="308"/>
      <c r="J2578" s="308"/>
      <c r="L2578" s="308"/>
      <c r="M2578" s="308"/>
      <c r="O2578" s="308"/>
      <c r="P2578" s="308"/>
      <c r="R2578" s="308"/>
      <c r="S2578" s="308"/>
    </row>
    <row r="2579" spans="3:19" x14ac:dyDescent="0.3">
      <c r="C2579" s="60"/>
      <c r="D2579" s="308"/>
      <c r="F2579" s="308"/>
      <c r="G2579" s="308"/>
      <c r="I2579" s="308"/>
      <c r="J2579" s="308"/>
      <c r="L2579" s="308"/>
      <c r="M2579" s="308"/>
      <c r="O2579" s="308"/>
      <c r="P2579" s="308"/>
      <c r="R2579" s="308"/>
      <c r="S2579" s="308"/>
    </row>
    <row r="2580" spans="3:19" x14ac:dyDescent="0.3">
      <c r="C2580" s="60"/>
      <c r="D2580" s="308"/>
      <c r="F2580" s="308"/>
      <c r="G2580" s="308"/>
      <c r="I2580" s="308"/>
      <c r="J2580" s="308"/>
      <c r="L2580" s="308"/>
      <c r="M2580" s="308"/>
      <c r="O2580" s="308"/>
      <c r="P2580" s="308"/>
      <c r="R2580" s="308"/>
      <c r="S2580" s="308"/>
    </row>
    <row r="2581" spans="3:19" x14ac:dyDescent="0.3">
      <c r="C2581" s="60"/>
      <c r="D2581" s="308"/>
      <c r="F2581" s="308"/>
      <c r="G2581" s="308"/>
      <c r="I2581" s="308"/>
      <c r="J2581" s="308"/>
      <c r="L2581" s="308"/>
      <c r="M2581" s="308"/>
      <c r="O2581" s="308"/>
      <c r="P2581" s="308"/>
      <c r="R2581" s="308"/>
      <c r="S2581" s="308"/>
    </row>
    <row r="2582" spans="3:19" x14ac:dyDescent="0.3">
      <c r="C2582" s="60"/>
      <c r="D2582" s="308"/>
      <c r="F2582" s="308"/>
      <c r="G2582" s="308"/>
      <c r="I2582" s="308"/>
      <c r="J2582" s="308"/>
      <c r="L2582" s="308"/>
      <c r="M2582" s="308"/>
      <c r="O2582" s="308"/>
      <c r="P2582" s="308"/>
      <c r="R2582" s="308"/>
      <c r="S2582" s="308"/>
    </row>
    <row r="2583" spans="3:19" x14ac:dyDescent="0.3">
      <c r="C2583" s="60"/>
      <c r="D2583" s="308"/>
      <c r="F2583" s="308"/>
      <c r="G2583" s="308"/>
      <c r="I2583" s="308"/>
      <c r="J2583" s="308"/>
      <c r="L2583" s="308"/>
      <c r="M2583" s="308"/>
      <c r="O2583" s="308"/>
      <c r="P2583" s="308"/>
      <c r="R2583" s="308"/>
      <c r="S2583" s="308"/>
    </row>
    <row r="2584" spans="3:19" x14ac:dyDescent="0.3">
      <c r="C2584" s="60"/>
      <c r="D2584" s="308"/>
      <c r="F2584" s="308"/>
      <c r="G2584" s="308"/>
      <c r="I2584" s="308"/>
      <c r="J2584" s="308"/>
      <c r="L2584" s="308"/>
      <c r="M2584" s="308"/>
      <c r="O2584" s="308"/>
      <c r="P2584" s="308"/>
      <c r="R2584" s="308"/>
      <c r="S2584" s="308"/>
    </row>
    <row r="2585" spans="3:19" x14ac:dyDescent="0.3">
      <c r="C2585" s="60"/>
      <c r="D2585" s="308"/>
      <c r="F2585" s="308"/>
      <c r="G2585" s="308"/>
      <c r="I2585" s="308"/>
      <c r="J2585" s="308"/>
      <c r="L2585" s="308"/>
      <c r="M2585" s="308"/>
      <c r="O2585" s="308"/>
      <c r="P2585" s="308"/>
      <c r="R2585" s="308"/>
      <c r="S2585" s="308"/>
    </row>
    <row r="2586" spans="3:19" x14ac:dyDescent="0.3">
      <c r="C2586" s="60"/>
      <c r="D2586" s="308"/>
      <c r="F2586" s="308"/>
      <c r="G2586" s="308"/>
      <c r="I2586" s="308"/>
      <c r="J2586" s="308"/>
      <c r="L2586" s="308"/>
      <c r="M2586" s="308"/>
      <c r="O2586" s="308"/>
      <c r="P2586" s="308"/>
      <c r="R2586" s="308"/>
      <c r="S2586" s="308"/>
    </row>
    <row r="2587" spans="3:19" x14ac:dyDescent="0.3">
      <c r="C2587" s="60"/>
      <c r="D2587" s="308"/>
      <c r="F2587" s="308"/>
      <c r="G2587" s="308"/>
      <c r="I2587" s="308"/>
      <c r="J2587" s="308"/>
      <c r="L2587" s="308"/>
      <c r="M2587" s="308"/>
      <c r="O2587" s="308"/>
      <c r="P2587" s="308"/>
      <c r="R2587" s="308"/>
      <c r="S2587" s="308"/>
    </row>
    <row r="2588" spans="3:19" x14ac:dyDescent="0.3">
      <c r="C2588" s="60"/>
      <c r="D2588" s="308"/>
      <c r="F2588" s="308"/>
      <c r="G2588" s="308"/>
      <c r="I2588" s="308"/>
      <c r="J2588" s="308"/>
      <c r="L2588" s="308"/>
      <c r="M2588" s="308"/>
      <c r="O2588" s="308"/>
      <c r="P2588" s="308"/>
      <c r="R2588" s="308"/>
      <c r="S2588" s="308"/>
    </row>
    <row r="2589" spans="3:19" x14ac:dyDescent="0.3">
      <c r="C2589" s="60"/>
      <c r="D2589" s="308"/>
      <c r="F2589" s="308"/>
      <c r="G2589" s="308"/>
      <c r="I2589" s="308"/>
      <c r="J2589" s="308"/>
      <c r="L2589" s="308"/>
      <c r="M2589" s="308"/>
      <c r="O2589" s="308"/>
      <c r="P2589" s="308"/>
      <c r="R2589" s="308"/>
      <c r="S2589" s="308"/>
    </row>
    <row r="2590" spans="3:19" x14ac:dyDescent="0.3">
      <c r="C2590" s="60"/>
      <c r="D2590" s="308"/>
      <c r="F2590" s="308"/>
      <c r="G2590" s="308"/>
      <c r="I2590" s="308"/>
      <c r="J2590" s="308"/>
      <c r="L2590" s="308"/>
      <c r="M2590" s="308"/>
      <c r="O2590" s="308"/>
      <c r="P2590" s="308"/>
      <c r="R2590" s="308"/>
      <c r="S2590" s="308"/>
    </row>
    <row r="2591" spans="3:19" x14ac:dyDescent="0.3">
      <c r="C2591" s="60"/>
      <c r="D2591" s="308"/>
      <c r="F2591" s="308"/>
      <c r="G2591" s="308"/>
      <c r="I2591" s="308"/>
      <c r="J2591" s="308"/>
      <c r="L2591" s="308"/>
      <c r="M2591" s="308"/>
      <c r="O2591" s="308"/>
      <c r="P2591" s="308"/>
      <c r="R2591" s="308"/>
      <c r="S2591" s="308"/>
    </row>
    <row r="2592" spans="3:19" x14ac:dyDescent="0.3">
      <c r="C2592" s="60"/>
      <c r="D2592" s="308"/>
      <c r="F2592" s="308"/>
      <c r="G2592" s="308"/>
      <c r="I2592" s="308"/>
      <c r="J2592" s="308"/>
      <c r="L2592" s="308"/>
      <c r="M2592" s="308"/>
      <c r="O2592" s="308"/>
      <c r="P2592" s="308"/>
      <c r="R2592" s="308"/>
      <c r="S2592" s="308"/>
    </row>
    <row r="2593" spans="3:19" x14ac:dyDescent="0.3">
      <c r="C2593" s="60"/>
      <c r="D2593" s="308"/>
      <c r="F2593" s="308"/>
      <c r="G2593" s="308"/>
      <c r="I2593" s="308"/>
      <c r="J2593" s="308"/>
      <c r="L2593" s="308"/>
      <c r="M2593" s="308"/>
      <c r="O2593" s="308"/>
      <c r="P2593" s="308"/>
      <c r="R2593" s="308"/>
      <c r="S2593" s="308"/>
    </row>
    <row r="2594" spans="3:19" x14ac:dyDescent="0.3">
      <c r="C2594" s="60"/>
      <c r="D2594" s="308"/>
      <c r="F2594" s="308"/>
      <c r="G2594" s="308"/>
      <c r="I2594" s="308"/>
      <c r="J2594" s="308"/>
      <c r="L2594" s="308"/>
      <c r="M2594" s="308"/>
      <c r="O2594" s="308"/>
      <c r="P2594" s="308"/>
      <c r="R2594" s="308"/>
      <c r="S2594" s="308"/>
    </row>
    <row r="2595" spans="3:19" x14ac:dyDescent="0.3">
      <c r="C2595" s="60"/>
      <c r="D2595" s="308"/>
      <c r="F2595" s="308"/>
      <c r="G2595" s="308"/>
      <c r="I2595" s="308"/>
      <c r="J2595" s="308"/>
      <c r="L2595" s="308"/>
      <c r="M2595" s="308"/>
      <c r="O2595" s="308"/>
      <c r="P2595" s="308"/>
      <c r="R2595" s="308"/>
      <c r="S2595" s="308"/>
    </row>
    <row r="2596" spans="3:19" x14ac:dyDescent="0.3">
      <c r="C2596" s="60"/>
      <c r="D2596" s="308"/>
      <c r="F2596" s="308"/>
      <c r="G2596" s="308"/>
      <c r="I2596" s="308"/>
      <c r="J2596" s="308"/>
      <c r="L2596" s="308"/>
      <c r="M2596" s="308"/>
      <c r="O2596" s="308"/>
      <c r="P2596" s="308"/>
      <c r="R2596" s="308"/>
      <c r="S2596" s="308"/>
    </row>
    <row r="2597" spans="3:19" x14ac:dyDescent="0.3">
      <c r="C2597" s="60"/>
      <c r="D2597" s="308"/>
      <c r="F2597" s="308"/>
      <c r="G2597" s="308"/>
      <c r="I2597" s="308"/>
      <c r="J2597" s="308"/>
      <c r="L2597" s="308"/>
      <c r="M2597" s="308"/>
      <c r="O2597" s="308"/>
      <c r="P2597" s="308"/>
      <c r="R2597" s="308"/>
      <c r="S2597" s="308"/>
    </row>
    <row r="2598" spans="3:19" x14ac:dyDescent="0.3">
      <c r="C2598" s="60"/>
      <c r="D2598" s="308"/>
      <c r="F2598" s="308"/>
      <c r="G2598" s="308"/>
      <c r="I2598" s="308"/>
      <c r="J2598" s="308"/>
      <c r="L2598" s="308"/>
      <c r="M2598" s="308"/>
      <c r="O2598" s="308"/>
      <c r="P2598" s="308"/>
      <c r="R2598" s="308"/>
      <c r="S2598" s="308"/>
    </row>
    <row r="2599" spans="3:19" x14ac:dyDescent="0.3">
      <c r="C2599" s="60"/>
      <c r="D2599" s="308"/>
      <c r="F2599" s="308"/>
      <c r="G2599" s="308"/>
      <c r="I2599" s="308"/>
      <c r="J2599" s="308"/>
      <c r="L2599" s="308"/>
      <c r="M2599" s="308"/>
      <c r="O2599" s="308"/>
      <c r="P2599" s="308"/>
      <c r="R2599" s="308"/>
      <c r="S2599" s="308"/>
    </row>
    <row r="2600" spans="3:19" x14ac:dyDescent="0.3">
      <c r="C2600" s="60"/>
      <c r="D2600" s="308"/>
      <c r="F2600" s="308"/>
      <c r="G2600" s="308"/>
      <c r="I2600" s="308"/>
      <c r="J2600" s="308"/>
      <c r="L2600" s="308"/>
      <c r="M2600" s="308"/>
      <c r="O2600" s="308"/>
      <c r="P2600" s="308"/>
      <c r="R2600" s="308"/>
      <c r="S2600" s="308"/>
    </row>
    <row r="2601" spans="3:19" x14ac:dyDescent="0.3">
      <c r="C2601" s="60"/>
      <c r="D2601" s="308"/>
      <c r="F2601" s="308"/>
      <c r="G2601" s="308"/>
      <c r="I2601" s="308"/>
      <c r="J2601" s="308"/>
      <c r="L2601" s="308"/>
      <c r="M2601" s="308"/>
      <c r="O2601" s="308"/>
      <c r="P2601" s="308"/>
      <c r="R2601" s="308"/>
      <c r="S2601" s="308"/>
    </row>
    <row r="2602" spans="3:19" x14ac:dyDescent="0.3">
      <c r="C2602" s="60"/>
      <c r="D2602" s="308"/>
      <c r="F2602" s="308"/>
      <c r="G2602" s="308"/>
      <c r="I2602" s="308"/>
      <c r="J2602" s="308"/>
      <c r="L2602" s="308"/>
      <c r="M2602" s="308"/>
      <c r="O2602" s="308"/>
      <c r="P2602" s="308"/>
      <c r="R2602" s="308"/>
      <c r="S2602" s="308"/>
    </row>
    <row r="2603" spans="3:19" x14ac:dyDescent="0.3">
      <c r="C2603" s="60"/>
      <c r="D2603" s="308"/>
      <c r="F2603" s="308"/>
      <c r="G2603" s="308"/>
      <c r="I2603" s="308"/>
      <c r="J2603" s="308"/>
      <c r="L2603" s="308"/>
      <c r="M2603" s="308"/>
      <c r="O2603" s="308"/>
      <c r="P2603" s="308"/>
      <c r="R2603" s="308"/>
      <c r="S2603" s="308"/>
    </row>
    <row r="2604" spans="3:19" x14ac:dyDescent="0.3">
      <c r="C2604" s="60"/>
      <c r="D2604" s="308"/>
      <c r="F2604" s="308"/>
      <c r="G2604" s="308"/>
      <c r="I2604" s="308"/>
      <c r="J2604" s="308"/>
      <c r="L2604" s="308"/>
      <c r="M2604" s="308"/>
      <c r="O2604" s="308"/>
      <c r="P2604" s="308"/>
      <c r="R2604" s="308"/>
      <c r="S2604" s="308"/>
    </row>
    <row r="2605" spans="3:19" x14ac:dyDescent="0.3">
      <c r="C2605" s="60"/>
      <c r="D2605" s="308"/>
      <c r="F2605" s="308"/>
      <c r="G2605" s="308"/>
      <c r="I2605" s="308"/>
      <c r="J2605" s="308"/>
      <c r="L2605" s="308"/>
      <c r="M2605" s="308"/>
      <c r="O2605" s="308"/>
      <c r="P2605" s="308"/>
      <c r="R2605" s="308"/>
      <c r="S2605" s="308"/>
    </row>
    <row r="2606" spans="3:19" x14ac:dyDescent="0.3">
      <c r="C2606" s="60"/>
      <c r="D2606" s="308"/>
      <c r="F2606" s="308"/>
      <c r="G2606" s="308"/>
      <c r="I2606" s="308"/>
      <c r="J2606" s="308"/>
      <c r="L2606" s="308"/>
      <c r="M2606" s="308"/>
      <c r="O2606" s="308"/>
      <c r="P2606" s="308"/>
      <c r="R2606" s="308"/>
      <c r="S2606" s="308"/>
    </row>
    <row r="2607" spans="3:19" x14ac:dyDescent="0.3">
      <c r="C2607" s="60"/>
      <c r="D2607" s="308"/>
      <c r="F2607" s="308"/>
      <c r="G2607" s="308"/>
      <c r="I2607" s="308"/>
      <c r="J2607" s="308"/>
      <c r="L2607" s="308"/>
      <c r="M2607" s="308"/>
      <c r="O2607" s="308"/>
      <c r="P2607" s="308"/>
      <c r="R2607" s="308"/>
      <c r="S2607" s="308"/>
    </row>
    <row r="2608" spans="3:19" x14ac:dyDescent="0.3">
      <c r="C2608" s="60"/>
      <c r="D2608" s="308"/>
      <c r="F2608" s="308"/>
      <c r="G2608" s="308"/>
      <c r="I2608" s="308"/>
      <c r="J2608" s="308"/>
      <c r="L2608" s="308"/>
      <c r="M2608" s="308"/>
      <c r="O2608" s="308"/>
      <c r="P2608" s="308"/>
      <c r="R2608" s="308"/>
      <c r="S2608" s="308"/>
    </row>
    <row r="2609" spans="3:19" x14ac:dyDescent="0.3">
      <c r="C2609" s="60"/>
      <c r="D2609" s="308"/>
      <c r="F2609" s="308"/>
      <c r="G2609" s="308"/>
      <c r="I2609" s="308"/>
      <c r="J2609" s="308"/>
      <c r="L2609" s="308"/>
      <c r="M2609" s="308"/>
      <c r="O2609" s="308"/>
      <c r="P2609" s="308"/>
      <c r="R2609" s="308"/>
      <c r="S2609" s="308"/>
    </row>
    <row r="2610" spans="3:19" x14ac:dyDescent="0.3">
      <c r="C2610" s="60"/>
      <c r="D2610" s="308"/>
      <c r="F2610" s="308"/>
      <c r="G2610" s="308"/>
      <c r="I2610" s="308"/>
      <c r="J2610" s="308"/>
      <c r="L2610" s="308"/>
      <c r="M2610" s="308"/>
      <c r="O2610" s="308"/>
      <c r="P2610" s="308"/>
      <c r="R2610" s="308"/>
      <c r="S2610" s="308"/>
    </row>
    <row r="2611" spans="3:19" x14ac:dyDescent="0.3">
      <c r="C2611" s="60"/>
      <c r="D2611" s="308"/>
      <c r="F2611" s="308"/>
      <c r="G2611" s="308"/>
      <c r="I2611" s="308"/>
      <c r="J2611" s="308"/>
      <c r="L2611" s="308"/>
      <c r="M2611" s="308"/>
      <c r="O2611" s="308"/>
      <c r="P2611" s="308"/>
      <c r="R2611" s="308"/>
      <c r="S2611" s="308"/>
    </row>
    <row r="2612" spans="3:19" x14ac:dyDescent="0.3">
      <c r="C2612" s="60"/>
      <c r="D2612" s="308"/>
      <c r="F2612" s="308"/>
      <c r="G2612" s="308"/>
      <c r="I2612" s="308"/>
      <c r="J2612" s="308"/>
      <c r="L2612" s="308"/>
      <c r="M2612" s="308"/>
      <c r="O2612" s="308"/>
      <c r="P2612" s="308"/>
      <c r="R2612" s="308"/>
      <c r="S2612" s="308"/>
    </row>
    <row r="2613" spans="3:19" x14ac:dyDescent="0.3">
      <c r="C2613" s="60"/>
      <c r="D2613" s="308"/>
      <c r="F2613" s="308"/>
      <c r="G2613" s="308"/>
      <c r="I2613" s="308"/>
      <c r="J2613" s="308"/>
      <c r="L2613" s="308"/>
      <c r="M2613" s="308"/>
      <c r="O2613" s="308"/>
      <c r="P2613" s="308"/>
      <c r="R2613" s="308"/>
      <c r="S2613" s="308"/>
    </row>
    <row r="2614" spans="3:19" x14ac:dyDescent="0.3">
      <c r="C2614" s="60"/>
      <c r="D2614" s="308"/>
      <c r="F2614" s="308"/>
      <c r="G2614" s="308"/>
      <c r="I2614" s="308"/>
      <c r="J2614" s="308"/>
      <c r="L2614" s="308"/>
      <c r="M2614" s="308"/>
      <c r="O2614" s="308"/>
      <c r="P2614" s="308"/>
      <c r="R2614" s="308"/>
      <c r="S2614" s="308"/>
    </row>
    <row r="2615" spans="3:19" x14ac:dyDescent="0.3">
      <c r="C2615" s="60"/>
      <c r="D2615" s="308"/>
      <c r="F2615" s="308"/>
      <c r="G2615" s="308"/>
      <c r="I2615" s="308"/>
      <c r="J2615" s="308"/>
      <c r="L2615" s="308"/>
      <c r="M2615" s="308"/>
      <c r="O2615" s="308"/>
      <c r="P2615" s="308"/>
      <c r="R2615" s="308"/>
      <c r="S2615" s="308"/>
    </row>
    <row r="2616" spans="3:19" x14ac:dyDescent="0.3">
      <c r="C2616" s="60"/>
      <c r="D2616" s="308"/>
      <c r="F2616" s="308"/>
      <c r="G2616" s="308"/>
      <c r="I2616" s="308"/>
      <c r="J2616" s="308"/>
      <c r="L2616" s="308"/>
      <c r="M2616" s="308"/>
      <c r="O2616" s="308"/>
      <c r="P2616" s="308"/>
      <c r="R2616" s="308"/>
      <c r="S2616" s="308"/>
    </row>
    <row r="2617" spans="3:19" x14ac:dyDescent="0.3">
      <c r="C2617" s="60"/>
      <c r="D2617" s="308"/>
      <c r="F2617" s="308"/>
      <c r="G2617" s="308"/>
      <c r="I2617" s="308"/>
      <c r="J2617" s="308"/>
      <c r="L2617" s="308"/>
      <c r="M2617" s="308"/>
      <c r="O2617" s="308"/>
      <c r="P2617" s="308"/>
      <c r="R2617" s="308"/>
      <c r="S2617" s="308"/>
    </row>
    <row r="2618" spans="3:19" x14ac:dyDescent="0.3">
      <c r="C2618" s="60"/>
      <c r="D2618" s="308"/>
      <c r="F2618" s="308"/>
      <c r="G2618" s="308"/>
      <c r="I2618" s="308"/>
      <c r="J2618" s="308"/>
      <c r="L2618" s="308"/>
      <c r="M2618" s="308"/>
      <c r="O2618" s="308"/>
      <c r="P2618" s="308"/>
      <c r="R2618" s="308"/>
      <c r="S2618" s="308"/>
    </row>
    <row r="2619" spans="3:19" x14ac:dyDescent="0.3">
      <c r="C2619" s="60"/>
      <c r="D2619" s="308"/>
      <c r="F2619" s="308"/>
      <c r="G2619" s="308"/>
      <c r="I2619" s="308"/>
      <c r="J2619" s="308"/>
      <c r="L2619" s="308"/>
      <c r="M2619" s="308"/>
      <c r="O2619" s="308"/>
      <c r="P2619" s="308"/>
      <c r="R2619" s="308"/>
      <c r="S2619" s="308"/>
    </row>
    <row r="2620" spans="3:19" x14ac:dyDescent="0.3">
      <c r="C2620" s="60"/>
      <c r="D2620" s="308"/>
      <c r="F2620" s="308"/>
      <c r="G2620" s="308"/>
      <c r="I2620" s="308"/>
      <c r="J2620" s="308"/>
      <c r="L2620" s="308"/>
      <c r="M2620" s="308"/>
      <c r="O2620" s="308"/>
      <c r="P2620" s="308"/>
      <c r="R2620" s="308"/>
      <c r="S2620" s="308"/>
    </row>
    <row r="2621" spans="3:19" x14ac:dyDescent="0.3">
      <c r="C2621" s="60"/>
      <c r="D2621" s="308"/>
      <c r="F2621" s="308"/>
      <c r="G2621" s="308"/>
      <c r="I2621" s="308"/>
      <c r="J2621" s="308"/>
      <c r="L2621" s="308"/>
      <c r="M2621" s="308"/>
      <c r="O2621" s="308"/>
      <c r="P2621" s="308"/>
      <c r="R2621" s="308"/>
      <c r="S2621" s="308"/>
    </row>
    <row r="2622" spans="3:19" x14ac:dyDescent="0.3">
      <c r="C2622" s="60"/>
      <c r="D2622" s="308"/>
      <c r="F2622" s="308"/>
      <c r="G2622" s="308"/>
      <c r="I2622" s="308"/>
      <c r="J2622" s="308"/>
      <c r="L2622" s="308"/>
      <c r="M2622" s="308"/>
      <c r="O2622" s="308"/>
      <c r="P2622" s="308"/>
      <c r="R2622" s="308"/>
      <c r="S2622" s="308"/>
    </row>
    <row r="2623" spans="3:19" x14ac:dyDescent="0.3">
      <c r="C2623" s="60"/>
      <c r="D2623" s="308"/>
      <c r="F2623" s="308"/>
      <c r="G2623" s="308"/>
      <c r="I2623" s="308"/>
      <c r="J2623" s="308"/>
      <c r="L2623" s="308"/>
      <c r="M2623" s="308"/>
      <c r="O2623" s="308"/>
      <c r="P2623" s="308"/>
      <c r="R2623" s="308"/>
      <c r="S2623" s="308"/>
    </row>
    <row r="2624" spans="3:19" x14ac:dyDescent="0.3">
      <c r="C2624" s="60"/>
      <c r="D2624" s="308"/>
      <c r="F2624" s="308"/>
      <c r="G2624" s="308"/>
      <c r="I2624" s="308"/>
      <c r="J2624" s="308"/>
      <c r="L2624" s="308"/>
      <c r="M2624" s="308"/>
      <c r="O2624" s="308"/>
      <c r="P2624" s="308"/>
      <c r="R2624" s="308"/>
      <c r="S2624" s="308"/>
    </row>
    <row r="2625" spans="3:19" x14ac:dyDescent="0.3">
      <c r="C2625" s="60"/>
      <c r="D2625" s="308"/>
      <c r="F2625" s="308"/>
      <c r="G2625" s="308"/>
      <c r="I2625" s="308"/>
      <c r="J2625" s="308"/>
      <c r="L2625" s="308"/>
      <c r="M2625" s="308"/>
      <c r="O2625" s="308"/>
      <c r="P2625" s="308"/>
      <c r="R2625" s="308"/>
      <c r="S2625" s="308"/>
    </row>
    <row r="2626" spans="3:19" x14ac:dyDescent="0.3">
      <c r="C2626" s="60"/>
      <c r="D2626" s="308"/>
      <c r="F2626" s="308"/>
      <c r="G2626" s="308"/>
      <c r="I2626" s="308"/>
      <c r="J2626" s="308"/>
      <c r="L2626" s="308"/>
      <c r="M2626" s="308"/>
      <c r="O2626" s="308"/>
      <c r="P2626" s="308"/>
      <c r="R2626" s="308"/>
      <c r="S2626" s="308"/>
    </row>
    <row r="2627" spans="3:19" x14ac:dyDescent="0.3">
      <c r="C2627" s="60"/>
      <c r="D2627" s="308"/>
      <c r="F2627" s="308"/>
      <c r="G2627" s="308"/>
      <c r="I2627" s="308"/>
      <c r="J2627" s="308"/>
      <c r="L2627" s="308"/>
      <c r="M2627" s="308"/>
      <c r="O2627" s="308"/>
      <c r="P2627" s="308"/>
      <c r="R2627" s="308"/>
      <c r="S2627" s="308"/>
    </row>
    <row r="2628" spans="3:19" x14ac:dyDescent="0.3">
      <c r="C2628" s="60"/>
      <c r="D2628" s="308"/>
      <c r="F2628" s="308"/>
      <c r="G2628" s="308"/>
      <c r="I2628" s="308"/>
      <c r="J2628" s="308"/>
      <c r="L2628" s="308"/>
      <c r="M2628" s="308"/>
      <c r="O2628" s="308"/>
      <c r="P2628" s="308"/>
      <c r="R2628" s="308"/>
      <c r="S2628" s="308"/>
    </row>
    <row r="2629" spans="3:19" x14ac:dyDescent="0.3">
      <c r="C2629" s="60"/>
      <c r="D2629" s="308"/>
      <c r="F2629" s="308"/>
      <c r="G2629" s="308"/>
      <c r="I2629" s="308"/>
      <c r="J2629" s="308"/>
      <c r="L2629" s="308"/>
      <c r="M2629" s="308"/>
      <c r="O2629" s="308"/>
      <c r="P2629" s="308"/>
      <c r="R2629" s="308"/>
      <c r="S2629" s="308"/>
    </row>
    <row r="2630" spans="3:19" x14ac:dyDescent="0.3">
      <c r="C2630" s="60"/>
      <c r="D2630" s="308"/>
      <c r="F2630" s="308"/>
      <c r="G2630" s="308"/>
      <c r="I2630" s="308"/>
      <c r="J2630" s="308"/>
      <c r="L2630" s="308"/>
      <c r="M2630" s="308"/>
      <c r="O2630" s="308"/>
      <c r="P2630" s="308"/>
      <c r="R2630" s="308"/>
      <c r="S2630" s="308"/>
    </row>
    <row r="2631" spans="3:19" x14ac:dyDescent="0.3">
      <c r="C2631" s="60"/>
      <c r="D2631" s="308"/>
      <c r="F2631" s="308"/>
      <c r="G2631" s="308"/>
      <c r="I2631" s="308"/>
      <c r="J2631" s="308"/>
      <c r="L2631" s="308"/>
      <c r="M2631" s="308"/>
      <c r="O2631" s="308"/>
      <c r="P2631" s="308"/>
      <c r="R2631" s="308"/>
      <c r="S2631" s="308"/>
    </row>
    <row r="2632" spans="3:19" x14ac:dyDescent="0.3">
      <c r="C2632" s="60"/>
      <c r="D2632" s="308"/>
      <c r="F2632" s="308"/>
      <c r="G2632" s="308"/>
      <c r="I2632" s="308"/>
      <c r="J2632" s="308"/>
      <c r="L2632" s="308"/>
      <c r="M2632" s="308"/>
      <c r="O2632" s="308"/>
      <c r="P2632" s="308"/>
      <c r="R2632" s="308"/>
      <c r="S2632" s="308"/>
    </row>
    <row r="2633" spans="3:19" x14ac:dyDescent="0.3">
      <c r="C2633" s="60"/>
      <c r="D2633" s="308"/>
      <c r="F2633" s="308"/>
      <c r="G2633" s="308"/>
      <c r="I2633" s="308"/>
      <c r="J2633" s="308"/>
      <c r="L2633" s="308"/>
      <c r="M2633" s="308"/>
      <c r="O2633" s="308"/>
      <c r="P2633" s="308"/>
      <c r="R2633" s="308"/>
      <c r="S2633" s="308"/>
    </row>
    <row r="2634" spans="3:19" x14ac:dyDescent="0.3">
      <c r="C2634" s="60"/>
      <c r="D2634" s="308"/>
      <c r="F2634" s="308"/>
      <c r="G2634" s="308"/>
      <c r="I2634" s="308"/>
      <c r="J2634" s="308"/>
      <c r="L2634" s="308"/>
      <c r="M2634" s="308"/>
      <c r="O2634" s="308"/>
      <c r="P2634" s="308"/>
      <c r="R2634" s="308"/>
      <c r="S2634" s="308"/>
    </row>
    <row r="2635" spans="3:19" x14ac:dyDescent="0.3">
      <c r="C2635" s="60"/>
      <c r="D2635" s="308"/>
      <c r="F2635" s="308"/>
      <c r="G2635" s="308"/>
      <c r="I2635" s="308"/>
      <c r="J2635" s="308"/>
      <c r="L2635" s="308"/>
      <c r="M2635" s="308"/>
      <c r="O2635" s="308"/>
      <c r="P2635" s="308"/>
      <c r="R2635" s="308"/>
      <c r="S2635" s="308"/>
    </row>
    <row r="2636" spans="3:19" x14ac:dyDescent="0.3">
      <c r="C2636" s="60"/>
      <c r="D2636" s="308"/>
      <c r="F2636" s="308"/>
      <c r="G2636" s="308"/>
      <c r="I2636" s="308"/>
      <c r="J2636" s="308"/>
      <c r="L2636" s="308"/>
      <c r="M2636" s="308"/>
      <c r="O2636" s="308"/>
      <c r="P2636" s="308"/>
      <c r="R2636" s="308"/>
      <c r="S2636" s="308"/>
    </row>
    <row r="2637" spans="3:19" x14ac:dyDescent="0.3">
      <c r="C2637" s="60"/>
      <c r="D2637" s="308"/>
      <c r="F2637" s="308"/>
      <c r="G2637" s="308"/>
      <c r="I2637" s="308"/>
      <c r="J2637" s="308"/>
      <c r="L2637" s="308"/>
      <c r="M2637" s="308"/>
      <c r="O2637" s="308"/>
      <c r="P2637" s="308"/>
      <c r="R2637" s="308"/>
      <c r="S2637" s="308"/>
    </row>
    <row r="2638" spans="3:19" x14ac:dyDescent="0.3">
      <c r="C2638" s="60"/>
      <c r="D2638" s="308"/>
      <c r="F2638" s="308"/>
      <c r="G2638" s="308"/>
      <c r="I2638" s="308"/>
      <c r="J2638" s="308"/>
      <c r="L2638" s="308"/>
      <c r="M2638" s="308"/>
      <c r="O2638" s="308"/>
      <c r="P2638" s="308"/>
      <c r="R2638" s="308"/>
      <c r="S2638" s="308"/>
    </row>
    <row r="2639" spans="3:19" x14ac:dyDescent="0.3">
      <c r="C2639" s="60"/>
      <c r="D2639" s="308"/>
      <c r="F2639" s="308"/>
      <c r="G2639" s="308"/>
      <c r="I2639" s="308"/>
      <c r="J2639" s="308"/>
      <c r="L2639" s="308"/>
      <c r="M2639" s="308"/>
      <c r="O2639" s="308"/>
      <c r="P2639" s="308"/>
      <c r="R2639" s="308"/>
      <c r="S2639" s="308"/>
    </row>
    <row r="2640" spans="3:19" x14ac:dyDescent="0.3">
      <c r="C2640" s="60"/>
      <c r="D2640" s="308"/>
      <c r="F2640" s="308"/>
      <c r="G2640" s="308"/>
      <c r="I2640" s="308"/>
      <c r="J2640" s="308"/>
      <c r="L2640" s="308"/>
      <c r="M2640" s="308"/>
      <c r="O2640" s="308"/>
      <c r="P2640" s="308"/>
      <c r="R2640" s="308"/>
      <c r="S2640" s="308"/>
    </row>
    <row r="2641" spans="3:19" x14ac:dyDescent="0.3">
      <c r="C2641" s="60"/>
      <c r="D2641" s="308"/>
      <c r="F2641" s="308"/>
      <c r="G2641" s="308"/>
      <c r="I2641" s="308"/>
      <c r="J2641" s="308"/>
      <c r="L2641" s="308"/>
      <c r="M2641" s="308"/>
      <c r="O2641" s="308"/>
      <c r="P2641" s="308"/>
      <c r="R2641" s="308"/>
      <c r="S2641" s="308"/>
    </row>
    <row r="2642" spans="3:19" x14ac:dyDescent="0.3">
      <c r="C2642" s="60"/>
      <c r="D2642" s="308"/>
      <c r="F2642" s="308"/>
      <c r="G2642" s="308"/>
      <c r="I2642" s="308"/>
      <c r="J2642" s="308"/>
      <c r="L2642" s="308"/>
      <c r="M2642" s="308"/>
      <c r="O2642" s="308"/>
      <c r="P2642" s="308"/>
      <c r="R2642" s="308"/>
      <c r="S2642" s="308"/>
    </row>
    <row r="2643" spans="3:19" x14ac:dyDescent="0.3">
      <c r="C2643" s="60"/>
      <c r="D2643" s="308"/>
      <c r="F2643" s="308"/>
      <c r="G2643" s="308"/>
      <c r="I2643" s="308"/>
      <c r="J2643" s="308"/>
      <c r="L2643" s="308"/>
      <c r="M2643" s="308"/>
      <c r="O2643" s="308"/>
      <c r="P2643" s="308"/>
      <c r="R2643" s="308"/>
      <c r="S2643" s="308"/>
    </row>
    <row r="2644" spans="3:19" x14ac:dyDescent="0.3">
      <c r="C2644" s="60"/>
      <c r="D2644" s="308"/>
      <c r="F2644" s="308"/>
      <c r="G2644" s="308"/>
      <c r="I2644" s="308"/>
      <c r="J2644" s="308"/>
      <c r="L2644" s="308"/>
      <c r="M2644" s="308"/>
      <c r="O2644" s="308"/>
      <c r="P2644" s="308"/>
      <c r="R2644" s="308"/>
      <c r="S2644" s="308"/>
    </row>
    <row r="2645" spans="3:19" x14ac:dyDescent="0.3">
      <c r="C2645" s="60"/>
      <c r="D2645" s="308"/>
      <c r="F2645" s="308"/>
      <c r="G2645" s="308"/>
      <c r="I2645" s="308"/>
      <c r="J2645" s="308"/>
      <c r="L2645" s="308"/>
      <c r="M2645" s="308"/>
      <c r="O2645" s="308"/>
      <c r="P2645" s="308"/>
      <c r="R2645" s="308"/>
      <c r="S2645" s="308"/>
    </row>
    <row r="2646" spans="3:19" x14ac:dyDescent="0.3">
      <c r="C2646" s="60"/>
      <c r="D2646" s="308"/>
      <c r="F2646" s="308"/>
      <c r="G2646" s="308"/>
      <c r="I2646" s="308"/>
      <c r="J2646" s="308"/>
      <c r="L2646" s="308"/>
      <c r="M2646" s="308"/>
      <c r="O2646" s="308"/>
      <c r="P2646" s="308"/>
      <c r="R2646" s="308"/>
      <c r="S2646" s="308"/>
    </row>
    <row r="2647" spans="3:19" x14ac:dyDescent="0.3">
      <c r="C2647" s="60"/>
      <c r="D2647" s="308"/>
      <c r="F2647" s="308"/>
      <c r="G2647" s="308"/>
      <c r="I2647" s="308"/>
      <c r="J2647" s="308"/>
      <c r="L2647" s="308"/>
      <c r="M2647" s="308"/>
      <c r="O2647" s="308"/>
      <c r="P2647" s="308"/>
      <c r="R2647" s="308"/>
      <c r="S2647" s="308"/>
    </row>
    <row r="2648" spans="3:19" x14ac:dyDescent="0.3">
      <c r="C2648" s="60"/>
      <c r="D2648" s="308"/>
      <c r="F2648" s="308"/>
      <c r="G2648" s="308"/>
      <c r="I2648" s="308"/>
      <c r="J2648" s="308"/>
      <c r="L2648" s="308"/>
      <c r="M2648" s="308"/>
      <c r="O2648" s="308"/>
      <c r="P2648" s="308"/>
      <c r="R2648" s="308"/>
      <c r="S2648" s="308"/>
    </row>
    <row r="2649" spans="3:19" x14ac:dyDescent="0.3">
      <c r="C2649" s="60"/>
      <c r="D2649" s="308"/>
      <c r="F2649" s="308"/>
      <c r="G2649" s="308"/>
      <c r="I2649" s="308"/>
      <c r="J2649" s="308"/>
      <c r="L2649" s="308"/>
      <c r="M2649" s="308"/>
      <c r="O2649" s="308"/>
      <c r="P2649" s="308"/>
      <c r="R2649" s="308"/>
      <c r="S2649" s="308"/>
    </row>
    <row r="2650" spans="3:19" x14ac:dyDescent="0.3">
      <c r="C2650" s="60"/>
      <c r="D2650" s="308"/>
      <c r="F2650" s="308"/>
      <c r="G2650" s="308"/>
      <c r="I2650" s="308"/>
      <c r="J2650" s="308"/>
      <c r="L2650" s="308"/>
      <c r="M2650" s="308"/>
      <c r="O2650" s="308"/>
      <c r="P2650" s="308"/>
      <c r="R2650" s="308"/>
      <c r="S2650" s="308"/>
    </row>
    <row r="2651" spans="3:19" x14ac:dyDescent="0.3">
      <c r="C2651" s="60"/>
      <c r="D2651" s="308"/>
      <c r="F2651" s="308"/>
      <c r="G2651" s="308"/>
      <c r="I2651" s="308"/>
      <c r="J2651" s="308"/>
      <c r="L2651" s="308"/>
      <c r="M2651" s="308"/>
      <c r="O2651" s="308"/>
      <c r="P2651" s="308"/>
      <c r="R2651" s="308"/>
      <c r="S2651" s="308"/>
    </row>
    <row r="2652" spans="3:19" x14ac:dyDescent="0.3">
      <c r="C2652" s="60"/>
      <c r="D2652" s="308"/>
      <c r="F2652" s="308"/>
      <c r="G2652" s="308"/>
      <c r="I2652" s="308"/>
      <c r="J2652" s="308"/>
      <c r="L2652" s="308"/>
      <c r="M2652" s="308"/>
      <c r="O2652" s="308"/>
      <c r="P2652" s="308"/>
      <c r="R2652" s="308"/>
      <c r="S2652" s="308"/>
    </row>
    <row r="2653" spans="3:19" x14ac:dyDescent="0.3">
      <c r="C2653" s="60"/>
      <c r="D2653" s="308"/>
      <c r="F2653" s="308"/>
      <c r="G2653" s="308"/>
      <c r="I2653" s="308"/>
      <c r="J2653" s="308"/>
      <c r="L2653" s="308"/>
      <c r="M2653" s="308"/>
      <c r="O2653" s="308"/>
      <c r="P2653" s="308"/>
      <c r="R2653" s="308"/>
      <c r="S2653" s="308"/>
    </row>
    <row r="2654" spans="3:19" x14ac:dyDescent="0.3">
      <c r="C2654" s="60"/>
      <c r="D2654" s="308"/>
      <c r="F2654" s="308"/>
      <c r="G2654" s="308"/>
      <c r="I2654" s="308"/>
      <c r="J2654" s="308"/>
      <c r="L2654" s="308"/>
      <c r="M2654" s="308"/>
      <c r="O2654" s="308"/>
      <c r="P2654" s="308"/>
      <c r="R2654" s="308"/>
      <c r="S2654" s="308"/>
    </row>
    <row r="2655" spans="3:19" x14ac:dyDescent="0.3">
      <c r="C2655" s="60"/>
      <c r="D2655" s="308"/>
      <c r="F2655" s="308"/>
      <c r="G2655" s="308"/>
      <c r="I2655" s="308"/>
      <c r="J2655" s="308"/>
      <c r="L2655" s="308"/>
      <c r="M2655" s="308"/>
      <c r="O2655" s="308"/>
      <c r="P2655" s="308"/>
      <c r="R2655" s="308"/>
      <c r="S2655" s="308"/>
    </row>
    <row r="2656" spans="3:19" x14ac:dyDescent="0.3">
      <c r="C2656" s="60"/>
      <c r="D2656" s="308"/>
      <c r="F2656" s="308"/>
      <c r="G2656" s="308"/>
      <c r="I2656" s="308"/>
      <c r="J2656" s="308"/>
      <c r="L2656" s="308"/>
      <c r="M2656" s="308"/>
      <c r="O2656" s="308"/>
      <c r="P2656" s="308"/>
      <c r="R2656" s="308"/>
      <c r="S2656" s="308"/>
    </row>
    <row r="2657" spans="3:19" x14ac:dyDescent="0.3">
      <c r="C2657" s="60"/>
      <c r="D2657" s="308"/>
      <c r="F2657" s="308"/>
      <c r="G2657" s="308"/>
      <c r="I2657" s="308"/>
      <c r="J2657" s="308"/>
      <c r="L2657" s="308"/>
      <c r="M2657" s="308"/>
      <c r="O2657" s="308"/>
      <c r="P2657" s="308"/>
      <c r="R2657" s="308"/>
      <c r="S2657" s="308"/>
    </row>
    <row r="2658" spans="3:19" x14ac:dyDescent="0.3">
      <c r="C2658" s="60"/>
      <c r="D2658" s="308"/>
      <c r="F2658" s="308"/>
      <c r="G2658" s="308"/>
      <c r="I2658" s="308"/>
      <c r="J2658" s="308"/>
      <c r="L2658" s="308"/>
      <c r="M2658" s="308"/>
      <c r="O2658" s="308"/>
      <c r="P2658" s="308"/>
      <c r="R2658" s="308"/>
      <c r="S2658" s="308"/>
    </row>
    <row r="2659" spans="3:19" x14ac:dyDescent="0.3">
      <c r="C2659" s="60"/>
      <c r="D2659" s="308"/>
      <c r="F2659" s="308"/>
      <c r="G2659" s="308"/>
      <c r="I2659" s="308"/>
      <c r="J2659" s="308"/>
      <c r="L2659" s="308"/>
      <c r="M2659" s="308"/>
      <c r="O2659" s="308"/>
      <c r="P2659" s="308"/>
      <c r="R2659" s="308"/>
      <c r="S2659" s="308"/>
    </row>
    <row r="2660" spans="3:19" x14ac:dyDescent="0.3">
      <c r="C2660" s="60"/>
      <c r="D2660" s="308"/>
      <c r="F2660" s="308"/>
      <c r="G2660" s="308"/>
      <c r="I2660" s="308"/>
      <c r="J2660" s="308"/>
      <c r="L2660" s="308"/>
      <c r="M2660" s="308"/>
      <c r="O2660" s="308"/>
      <c r="P2660" s="308"/>
      <c r="R2660" s="308"/>
      <c r="S2660" s="308"/>
    </row>
    <row r="2661" spans="3:19" x14ac:dyDescent="0.3">
      <c r="C2661" s="60"/>
      <c r="D2661" s="308"/>
      <c r="F2661" s="308"/>
      <c r="G2661" s="308"/>
      <c r="I2661" s="308"/>
      <c r="J2661" s="308"/>
      <c r="L2661" s="308"/>
      <c r="M2661" s="308"/>
      <c r="O2661" s="308"/>
      <c r="P2661" s="308"/>
      <c r="R2661" s="308"/>
      <c r="S2661" s="308"/>
    </row>
    <row r="2662" spans="3:19" x14ac:dyDescent="0.3">
      <c r="C2662" s="60"/>
      <c r="D2662" s="308"/>
      <c r="F2662" s="308"/>
      <c r="G2662" s="308"/>
      <c r="I2662" s="308"/>
      <c r="J2662" s="308"/>
      <c r="L2662" s="308"/>
      <c r="M2662" s="308"/>
      <c r="O2662" s="308"/>
      <c r="P2662" s="308"/>
      <c r="R2662" s="308"/>
      <c r="S2662" s="308"/>
    </row>
    <row r="2663" spans="3:19" x14ac:dyDescent="0.3">
      <c r="C2663" s="60"/>
      <c r="D2663" s="308"/>
      <c r="F2663" s="308"/>
      <c r="G2663" s="308"/>
      <c r="I2663" s="308"/>
      <c r="J2663" s="308"/>
      <c r="L2663" s="308"/>
      <c r="M2663" s="308"/>
      <c r="O2663" s="308"/>
      <c r="P2663" s="308"/>
      <c r="R2663" s="308"/>
      <c r="S2663" s="308"/>
    </row>
    <row r="2664" spans="3:19" x14ac:dyDescent="0.3">
      <c r="C2664" s="60"/>
      <c r="D2664" s="308"/>
      <c r="F2664" s="308"/>
      <c r="G2664" s="308"/>
      <c r="I2664" s="308"/>
      <c r="J2664" s="308"/>
      <c r="L2664" s="308"/>
      <c r="M2664" s="308"/>
      <c r="O2664" s="308"/>
      <c r="P2664" s="308"/>
      <c r="R2664" s="308"/>
      <c r="S2664" s="308"/>
    </row>
    <row r="2665" spans="3:19" x14ac:dyDescent="0.3">
      <c r="C2665" s="60"/>
      <c r="D2665" s="308"/>
      <c r="F2665" s="308"/>
      <c r="G2665" s="308"/>
      <c r="I2665" s="308"/>
      <c r="J2665" s="308"/>
      <c r="L2665" s="308"/>
      <c r="M2665" s="308"/>
      <c r="O2665" s="308"/>
      <c r="P2665" s="308"/>
      <c r="R2665" s="308"/>
      <c r="S2665" s="308"/>
    </row>
    <row r="2666" spans="3:19" x14ac:dyDescent="0.3">
      <c r="C2666" s="60"/>
      <c r="D2666" s="308"/>
      <c r="F2666" s="308"/>
      <c r="G2666" s="308"/>
      <c r="I2666" s="308"/>
      <c r="J2666" s="308"/>
      <c r="L2666" s="308"/>
      <c r="M2666" s="308"/>
      <c r="O2666" s="308"/>
      <c r="P2666" s="308"/>
      <c r="R2666" s="308"/>
      <c r="S2666" s="308"/>
    </row>
    <row r="2667" spans="3:19" x14ac:dyDescent="0.3">
      <c r="C2667" s="60"/>
      <c r="D2667" s="308"/>
      <c r="F2667" s="308"/>
      <c r="G2667" s="308"/>
      <c r="I2667" s="308"/>
      <c r="J2667" s="308"/>
      <c r="L2667" s="308"/>
      <c r="M2667" s="308"/>
      <c r="O2667" s="308"/>
      <c r="P2667" s="308"/>
      <c r="R2667" s="308"/>
      <c r="S2667" s="308"/>
    </row>
    <row r="2668" spans="3:19" x14ac:dyDescent="0.3">
      <c r="C2668" s="60"/>
      <c r="D2668" s="308"/>
      <c r="F2668" s="308"/>
      <c r="G2668" s="308"/>
      <c r="I2668" s="308"/>
      <c r="J2668" s="308"/>
      <c r="L2668" s="308"/>
      <c r="M2668" s="308"/>
      <c r="O2668" s="308"/>
      <c r="P2668" s="308"/>
      <c r="R2668" s="308"/>
      <c r="S2668" s="308"/>
    </row>
    <row r="2669" spans="3:19" x14ac:dyDescent="0.3">
      <c r="C2669" s="60"/>
      <c r="D2669" s="308"/>
      <c r="F2669" s="308"/>
      <c r="G2669" s="308"/>
      <c r="I2669" s="308"/>
      <c r="J2669" s="308"/>
      <c r="L2669" s="308"/>
      <c r="M2669" s="308"/>
      <c r="O2669" s="308"/>
      <c r="P2669" s="308"/>
      <c r="R2669" s="308"/>
      <c r="S2669" s="308"/>
    </row>
    <row r="2670" spans="3:19" x14ac:dyDescent="0.3">
      <c r="C2670" s="60"/>
      <c r="D2670" s="308"/>
      <c r="F2670" s="308"/>
      <c r="G2670" s="308"/>
      <c r="I2670" s="308"/>
      <c r="J2670" s="308"/>
      <c r="L2670" s="308"/>
      <c r="M2670" s="308"/>
      <c r="O2670" s="308"/>
      <c r="P2670" s="308"/>
      <c r="R2670" s="308"/>
      <c r="S2670" s="308"/>
    </row>
    <row r="2671" spans="3:19" x14ac:dyDescent="0.3">
      <c r="C2671" s="60"/>
      <c r="D2671" s="308"/>
      <c r="F2671" s="308"/>
      <c r="G2671" s="308"/>
      <c r="I2671" s="308"/>
      <c r="J2671" s="308"/>
      <c r="L2671" s="308"/>
      <c r="M2671" s="308"/>
      <c r="O2671" s="308"/>
      <c r="P2671" s="308"/>
      <c r="R2671" s="308"/>
      <c r="S2671" s="308"/>
    </row>
    <row r="2672" spans="3:19" x14ac:dyDescent="0.3">
      <c r="C2672" s="60"/>
      <c r="D2672" s="308"/>
      <c r="F2672" s="308"/>
      <c r="G2672" s="308"/>
      <c r="I2672" s="308"/>
      <c r="J2672" s="308"/>
      <c r="L2672" s="308"/>
      <c r="M2672" s="308"/>
      <c r="O2672" s="308"/>
      <c r="P2672" s="308"/>
      <c r="R2672" s="308"/>
      <c r="S2672" s="308"/>
    </row>
    <row r="2673" spans="3:19" x14ac:dyDescent="0.3">
      <c r="C2673" s="60"/>
      <c r="D2673" s="308"/>
      <c r="F2673" s="308"/>
      <c r="G2673" s="308"/>
      <c r="I2673" s="308"/>
      <c r="J2673" s="308"/>
      <c r="L2673" s="308"/>
      <c r="M2673" s="308"/>
      <c r="O2673" s="308"/>
      <c r="P2673" s="308"/>
      <c r="R2673" s="308"/>
      <c r="S2673" s="308"/>
    </row>
    <row r="2674" spans="3:19" x14ac:dyDescent="0.3">
      <c r="C2674" s="60"/>
      <c r="D2674" s="308"/>
      <c r="F2674" s="308"/>
      <c r="G2674" s="308"/>
      <c r="I2674" s="308"/>
      <c r="J2674" s="308"/>
      <c r="L2674" s="308"/>
      <c r="M2674" s="308"/>
      <c r="O2674" s="308"/>
      <c r="P2674" s="308"/>
      <c r="R2674" s="308"/>
      <c r="S2674" s="308"/>
    </row>
    <row r="2675" spans="3:19" x14ac:dyDescent="0.3">
      <c r="C2675" s="60"/>
      <c r="D2675" s="308"/>
      <c r="F2675" s="308"/>
      <c r="G2675" s="308"/>
      <c r="I2675" s="308"/>
      <c r="J2675" s="308"/>
      <c r="L2675" s="308"/>
      <c r="M2675" s="308"/>
      <c r="O2675" s="308"/>
      <c r="P2675" s="308"/>
      <c r="R2675" s="308"/>
      <c r="S2675" s="308"/>
    </row>
    <row r="2676" spans="3:19" x14ac:dyDescent="0.3">
      <c r="C2676" s="60"/>
      <c r="D2676" s="308"/>
      <c r="F2676" s="308"/>
      <c r="G2676" s="308"/>
      <c r="I2676" s="308"/>
      <c r="J2676" s="308"/>
      <c r="L2676" s="308"/>
      <c r="M2676" s="308"/>
      <c r="O2676" s="308"/>
      <c r="P2676" s="308"/>
      <c r="R2676" s="308"/>
      <c r="S2676" s="308"/>
    </row>
    <row r="2677" spans="3:19" x14ac:dyDescent="0.3">
      <c r="C2677" s="60"/>
      <c r="D2677" s="308"/>
      <c r="F2677" s="308"/>
      <c r="G2677" s="308"/>
      <c r="I2677" s="308"/>
      <c r="J2677" s="308"/>
      <c r="L2677" s="308"/>
      <c r="M2677" s="308"/>
      <c r="O2677" s="308"/>
      <c r="P2677" s="308"/>
      <c r="R2677" s="308"/>
      <c r="S2677" s="308"/>
    </row>
    <row r="2678" spans="3:19" x14ac:dyDescent="0.3">
      <c r="C2678" s="60"/>
      <c r="D2678" s="308"/>
      <c r="F2678" s="308"/>
      <c r="G2678" s="308"/>
      <c r="I2678" s="308"/>
      <c r="J2678" s="308"/>
      <c r="L2678" s="308"/>
      <c r="M2678" s="308"/>
      <c r="O2678" s="308"/>
      <c r="P2678" s="308"/>
      <c r="R2678" s="308"/>
      <c r="S2678" s="308"/>
    </row>
    <row r="2679" spans="3:19" x14ac:dyDescent="0.3">
      <c r="C2679" s="60"/>
      <c r="D2679" s="308"/>
      <c r="F2679" s="308"/>
      <c r="G2679" s="308"/>
      <c r="I2679" s="308"/>
      <c r="J2679" s="308"/>
      <c r="L2679" s="308"/>
      <c r="M2679" s="308"/>
      <c r="O2679" s="308"/>
      <c r="P2679" s="308"/>
      <c r="R2679" s="308"/>
      <c r="S2679" s="308"/>
    </row>
    <row r="2680" spans="3:19" x14ac:dyDescent="0.3">
      <c r="C2680" s="60"/>
      <c r="D2680" s="308"/>
      <c r="F2680" s="308"/>
      <c r="G2680" s="308"/>
      <c r="I2680" s="308"/>
      <c r="J2680" s="308"/>
      <c r="L2680" s="308"/>
      <c r="M2680" s="308"/>
      <c r="O2680" s="308"/>
      <c r="P2680" s="308"/>
      <c r="R2680" s="308"/>
      <c r="S2680" s="308"/>
    </row>
    <row r="2681" spans="3:19" x14ac:dyDescent="0.3">
      <c r="C2681" s="60"/>
      <c r="D2681" s="308"/>
      <c r="F2681" s="308"/>
      <c r="G2681" s="308"/>
      <c r="I2681" s="308"/>
      <c r="J2681" s="308"/>
      <c r="L2681" s="308"/>
      <c r="M2681" s="308"/>
      <c r="O2681" s="308"/>
      <c r="P2681" s="308"/>
      <c r="R2681" s="308"/>
      <c r="S2681" s="308"/>
    </row>
    <row r="2682" spans="3:19" x14ac:dyDescent="0.3">
      <c r="C2682" s="60"/>
      <c r="D2682" s="308"/>
      <c r="F2682" s="308"/>
      <c r="G2682" s="308"/>
      <c r="I2682" s="308"/>
      <c r="J2682" s="308"/>
      <c r="L2682" s="308"/>
      <c r="M2682" s="308"/>
      <c r="O2682" s="308"/>
      <c r="P2682" s="308"/>
      <c r="R2682" s="308"/>
      <c r="S2682" s="308"/>
    </row>
    <row r="2683" spans="3:19" x14ac:dyDescent="0.3">
      <c r="C2683" s="60"/>
      <c r="D2683" s="308"/>
      <c r="F2683" s="308"/>
      <c r="G2683" s="308"/>
      <c r="I2683" s="308"/>
      <c r="J2683" s="308"/>
      <c r="L2683" s="308"/>
      <c r="M2683" s="308"/>
      <c r="O2683" s="308"/>
      <c r="P2683" s="308"/>
      <c r="R2683" s="308"/>
      <c r="S2683" s="308"/>
    </row>
    <row r="2684" spans="3:19" x14ac:dyDescent="0.3">
      <c r="C2684" s="60"/>
      <c r="D2684" s="308"/>
      <c r="F2684" s="308"/>
      <c r="G2684" s="308"/>
      <c r="I2684" s="308"/>
      <c r="J2684" s="308"/>
      <c r="L2684" s="308"/>
      <c r="M2684" s="308"/>
      <c r="O2684" s="308"/>
      <c r="P2684" s="308"/>
      <c r="R2684" s="308"/>
      <c r="S2684" s="308"/>
    </row>
    <row r="2685" spans="3:19" x14ac:dyDescent="0.3">
      <c r="C2685" s="60"/>
      <c r="D2685" s="308"/>
      <c r="F2685" s="308"/>
      <c r="G2685" s="308"/>
      <c r="I2685" s="308"/>
      <c r="J2685" s="308"/>
      <c r="L2685" s="308"/>
      <c r="M2685" s="308"/>
      <c r="O2685" s="308"/>
      <c r="P2685" s="308"/>
      <c r="R2685" s="308"/>
      <c r="S2685" s="308"/>
    </row>
    <row r="2686" spans="3:19" x14ac:dyDescent="0.3">
      <c r="C2686" s="60"/>
      <c r="D2686" s="308"/>
      <c r="F2686" s="308"/>
      <c r="G2686" s="308"/>
      <c r="I2686" s="308"/>
      <c r="J2686" s="308"/>
      <c r="L2686" s="308"/>
      <c r="M2686" s="308"/>
      <c r="O2686" s="308"/>
      <c r="P2686" s="308"/>
      <c r="R2686" s="308"/>
      <c r="S2686" s="308"/>
    </row>
    <row r="2687" spans="3:19" x14ac:dyDescent="0.3">
      <c r="C2687" s="60"/>
      <c r="D2687" s="308"/>
      <c r="F2687" s="308"/>
      <c r="G2687" s="308"/>
      <c r="I2687" s="308"/>
      <c r="J2687" s="308"/>
      <c r="L2687" s="308"/>
      <c r="M2687" s="308"/>
      <c r="O2687" s="308"/>
      <c r="P2687" s="308"/>
      <c r="R2687" s="308"/>
      <c r="S2687" s="308"/>
    </row>
    <row r="2688" spans="3:19" x14ac:dyDescent="0.3">
      <c r="C2688" s="60"/>
      <c r="D2688" s="308"/>
      <c r="F2688" s="308"/>
      <c r="G2688" s="308"/>
      <c r="I2688" s="308"/>
      <c r="J2688" s="308"/>
      <c r="L2688" s="308"/>
      <c r="M2688" s="308"/>
      <c r="O2688" s="308"/>
      <c r="P2688" s="308"/>
      <c r="R2688" s="308"/>
      <c r="S2688" s="308"/>
    </row>
    <row r="2689" spans="3:19" x14ac:dyDescent="0.3">
      <c r="C2689" s="60"/>
      <c r="D2689" s="308"/>
      <c r="F2689" s="308"/>
      <c r="G2689" s="308"/>
      <c r="I2689" s="308"/>
      <c r="J2689" s="308"/>
      <c r="L2689" s="308"/>
      <c r="M2689" s="308"/>
      <c r="O2689" s="308"/>
      <c r="P2689" s="308"/>
      <c r="R2689" s="308"/>
      <c r="S2689" s="308"/>
    </row>
    <row r="2690" spans="3:19" x14ac:dyDescent="0.3">
      <c r="C2690" s="60"/>
      <c r="D2690" s="308"/>
      <c r="F2690" s="308"/>
      <c r="G2690" s="308"/>
      <c r="I2690" s="308"/>
      <c r="J2690" s="308"/>
      <c r="L2690" s="308"/>
      <c r="M2690" s="308"/>
      <c r="O2690" s="308"/>
      <c r="P2690" s="308"/>
      <c r="R2690" s="308"/>
      <c r="S2690" s="308"/>
    </row>
    <row r="2691" spans="3:19" x14ac:dyDescent="0.3">
      <c r="C2691" s="60"/>
      <c r="D2691" s="308"/>
      <c r="F2691" s="308"/>
      <c r="G2691" s="308"/>
      <c r="I2691" s="308"/>
      <c r="J2691" s="308"/>
      <c r="L2691" s="308"/>
      <c r="M2691" s="308"/>
      <c r="O2691" s="308"/>
      <c r="P2691" s="308"/>
      <c r="R2691" s="308"/>
      <c r="S2691" s="308"/>
    </row>
    <row r="2692" spans="3:19" x14ac:dyDescent="0.3">
      <c r="C2692" s="60"/>
      <c r="D2692" s="308"/>
      <c r="F2692" s="308"/>
      <c r="G2692" s="308"/>
      <c r="I2692" s="308"/>
      <c r="J2692" s="308"/>
      <c r="L2692" s="308"/>
      <c r="M2692" s="308"/>
      <c r="O2692" s="308"/>
      <c r="P2692" s="308"/>
      <c r="R2692" s="308"/>
      <c r="S2692" s="308"/>
    </row>
    <row r="2693" spans="3:19" x14ac:dyDescent="0.3">
      <c r="C2693" s="60"/>
      <c r="D2693" s="308"/>
      <c r="F2693" s="308"/>
      <c r="G2693" s="308"/>
      <c r="I2693" s="308"/>
      <c r="J2693" s="308"/>
      <c r="L2693" s="308"/>
      <c r="M2693" s="308"/>
      <c r="O2693" s="308"/>
      <c r="P2693" s="308"/>
      <c r="R2693" s="308"/>
      <c r="S2693" s="308"/>
    </row>
    <row r="2694" spans="3:19" x14ac:dyDescent="0.3">
      <c r="C2694" s="60"/>
      <c r="D2694" s="308"/>
      <c r="F2694" s="308"/>
      <c r="G2694" s="308"/>
      <c r="I2694" s="308"/>
      <c r="J2694" s="308"/>
      <c r="L2694" s="308"/>
      <c r="M2694" s="308"/>
      <c r="O2694" s="308"/>
      <c r="P2694" s="308"/>
      <c r="R2694" s="308"/>
      <c r="S2694" s="308"/>
    </row>
    <row r="2695" spans="3:19" x14ac:dyDescent="0.3">
      <c r="C2695" s="60"/>
      <c r="D2695" s="308"/>
      <c r="F2695" s="308"/>
      <c r="G2695" s="308"/>
      <c r="I2695" s="308"/>
      <c r="J2695" s="308"/>
      <c r="L2695" s="308"/>
      <c r="M2695" s="308"/>
      <c r="O2695" s="308"/>
      <c r="P2695" s="308"/>
      <c r="R2695" s="308"/>
      <c r="S2695" s="308"/>
    </row>
    <row r="2696" spans="3:19" x14ac:dyDescent="0.3">
      <c r="C2696" s="60"/>
      <c r="D2696" s="308"/>
      <c r="F2696" s="308"/>
      <c r="G2696" s="308"/>
      <c r="I2696" s="308"/>
      <c r="J2696" s="308"/>
      <c r="L2696" s="308"/>
      <c r="M2696" s="308"/>
      <c r="O2696" s="308"/>
      <c r="P2696" s="308"/>
      <c r="R2696" s="308"/>
      <c r="S2696" s="308"/>
    </row>
    <row r="2697" spans="3:19" x14ac:dyDescent="0.3">
      <c r="C2697" s="60"/>
      <c r="D2697" s="308"/>
      <c r="F2697" s="308"/>
      <c r="G2697" s="308"/>
      <c r="I2697" s="308"/>
      <c r="J2697" s="308"/>
      <c r="L2697" s="308"/>
      <c r="M2697" s="308"/>
      <c r="O2697" s="308"/>
      <c r="P2697" s="308"/>
      <c r="R2697" s="308"/>
      <c r="S2697" s="308"/>
    </row>
    <row r="2698" spans="3:19" x14ac:dyDescent="0.3">
      <c r="C2698" s="60"/>
      <c r="D2698" s="308"/>
      <c r="F2698" s="308"/>
      <c r="G2698" s="308"/>
      <c r="I2698" s="308"/>
      <c r="J2698" s="308"/>
      <c r="L2698" s="308"/>
      <c r="M2698" s="308"/>
      <c r="O2698" s="308"/>
      <c r="P2698" s="308"/>
      <c r="R2698" s="308"/>
      <c r="S2698" s="308"/>
    </row>
    <row r="2699" spans="3:19" x14ac:dyDescent="0.3">
      <c r="C2699" s="60"/>
      <c r="D2699" s="308"/>
      <c r="F2699" s="308"/>
      <c r="G2699" s="308"/>
      <c r="I2699" s="308"/>
      <c r="J2699" s="308"/>
      <c r="L2699" s="308"/>
      <c r="M2699" s="308"/>
      <c r="O2699" s="308"/>
      <c r="P2699" s="308"/>
      <c r="R2699" s="308"/>
      <c r="S2699" s="308"/>
    </row>
    <row r="2700" spans="3:19" x14ac:dyDescent="0.3">
      <c r="C2700" s="60"/>
      <c r="D2700" s="308"/>
      <c r="F2700" s="308"/>
      <c r="G2700" s="308"/>
      <c r="I2700" s="308"/>
      <c r="J2700" s="308"/>
      <c r="L2700" s="308"/>
      <c r="M2700" s="308"/>
      <c r="O2700" s="308"/>
      <c r="P2700" s="308"/>
      <c r="R2700" s="308"/>
      <c r="S2700" s="308"/>
    </row>
    <row r="2701" spans="3:19" x14ac:dyDescent="0.3">
      <c r="C2701" s="60"/>
      <c r="D2701" s="308"/>
      <c r="F2701" s="308"/>
      <c r="G2701" s="308"/>
      <c r="I2701" s="308"/>
      <c r="J2701" s="308"/>
      <c r="L2701" s="308"/>
      <c r="M2701" s="308"/>
      <c r="O2701" s="308"/>
      <c r="P2701" s="308"/>
      <c r="R2701" s="308"/>
      <c r="S2701" s="308"/>
    </row>
    <row r="2702" spans="3:19" x14ac:dyDescent="0.3">
      <c r="C2702" s="60"/>
      <c r="D2702" s="308"/>
      <c r="F2702" s="308"/>
      <c r="G2702" s="308"/>
      <c r="I2702" s="308"/>
      <c r="J2702" s="308"/>
      <c r="L2702" s="308"/>
      <c r="M2702" s="308"/>
      <c r="O2702" s="308"/>
      <c r="P2702" s="308"/>
      <c r="R2702" s="308"/>
      <c r="S2702" s="308"/>
    </row>
    <row r="2703" spans="3:19" x14ac:dyDescent="0.3">
      <c r="C2703" s="60"/>
      <c r="D2703" s="308"/>
      <c r="F2703" s="308"/>
      <c r="G2703" s="308"/>
      <c r="I2703" s="308"/>
      <c r="J2703" s="308"/>
      <c r="L2703" s="308"/>
      <c r="M2703" s="308"/>
      <c r="O2703" s="308"/>
      <c r="P2703" s="308"/>
      <c r="R2703" s="308"/>
      <c r="S2703" s="308"/>
    </row>
    <row r="2704" spans="3:19" x14ac:dyDescent="0.3">
      <c r="C2704" s="60"/>
      <c r="D2704" s="308"/>
      <c r="F2704" s="308"/>
      <c r="G2704" s="308"/>
      <c r="I2704" s="308"/>
      <c r="J2704" s="308"/>
      <c r="L2704" s="308"/>
      <c r="M2704" s="308"/>
      <c r="O2704" s="308"/>
      <c r="P2704" s="308"/>
      <c r="R2704" s="308"/>
      <c r="S2704" s="308"/>
    </row>
    <row r="2705" spans="3:19" x14ac:dyDescent="0.3">
      <c r="C2705" s="60"/>
      <c r="D2705" s="308"/>
      <c r="F2705" s="308"/>
      <c r="G2705" s="308"/>
      <c r="I2705" s="308"/>
      <c r="J2705" s="308"/>
      <c r="L2705" s="308"/>
      <c r="M2705" s="308"/>
      <c r="O2705" s="308"/>
      <c r="P2705" s="308"/>
      <c r="R2705" s="308"/>
      <c r="S2705" s="308"/>
    </row>
    <row r="2706" spans="3:19" x14ac:dyDescent="0.3">
      <c r="C2706" s="60"/>
      <c r="D2706" s="308"/>
      <c r="F2706" s="308"/>
      <c r="G2706" s="308"/>
      <c r="I2706" s="308"/>
      <c r="J2706" s="308"/>
      <c r="L2706" s="308"/>
      <c r="M2706" s="308"/>
      <c r="O2706" s="308"/>
      <c r="P2706" s="308"/>
      <c r="R2706" s="308"/>
      <c r="S2706" s="308"/>
    </row>
    <row r="2707" spans="3:19" x14ac:dyDescent="0.3">
      <c r="C2707" s="60"/>
      <c r="D2707" s="308"/>
      <c r="F2707" s="308"/>
      <c r="G2707" s="308"/>
      <c r="I2707" s="308"/>
      <c r="J2707" s="308"/>
      <c r="L2707" s="308"/>
      <c r="M2707" s="308"/>
      <c r="O2707" s="308"/>
      <c r="P2707" s="308"/>
      <c r="R2707" s="308"/>
      <c r="S2707" s="308"/>
    </row>
    <row r="2708" spans="3:19" x14ac:dyDescent="0.3">
      <c r="C2708" s="60"/>
      <c r="D2708" s="308"/>
      <c r="F2708" s="308"/>
      <c r="G2708" s="308"/>
      <c r="I2708" s="308"/>
      <c r="J2708" s="308"/>
      <c r="L2708" s="308"/>
      <c r="M2708" s="308"/>
      <c r="O2708" s="308"/>
      <c r="P2708" s="308"/>
      <c r="R2708" s="308"/>
      <c r="S2708" s="308"/>
    </row>
    <row r="2709" spans="3:19" x14ac:dyDescent="0.3">
      <c r="C2709" s="60"/>
      <c r="D2709" s="308"/>
      <c r="F2709" s="308"/>
      <c r="G2709" s="308"/>
      <c r="I2709" s="308"/>
      <c r="J2709" s="308"/>
      <c r="L2709" s="308"/>
      <c r="M2709" s="308"/>
      <c r="O2709" s="308"/>
      <c r="P2709" s="308"/>
      <c r="R2709" s="308"/>
      <c r="S2709" s="308"/>
    </row>
    <row r="2710" spans="3:19" x14ac:dyDescent="0.3">
      <c r="C2710" s="60"/>
      <c r="D2710" s="308"/>
      <c r="F2710" s="308"/>
      <c r="G2710" s="308"/>
      <c r="I2710" s="308"/>
      <c r="J2710" s="308"/>
      <c r="L2710" s="308"/>
      <c r="M2710" s="308"/>
      <c r="O2710" s="308"/>
      <c r="P2710" s="308"/>
      <c r="R2710" s="308"/>
      <c r="S2710" s="308"/>
    </row>
    <row r="2711" spans="3:19" x14ac:dyDescent="0.3">
      <c r="C2711" s="60"/>
      <c r="D2711" s="308"/>
      <c r="F2711" s="308"/>
      <c r="G2711" s="308"/>
      <c r="I2711" s="308"/>
      <c r="J2711" s="308"/>
      <c r="L2711" s="308"/>
      <c r="M2711" s="308"/>
      <c r="O2711" s="308"/>
      <c r="P2711" s="308"/>
      <c r="R2711" s="308"/>
      <c r="S2711" s="308"/>
    </row>
    <row r="2712" spans="3:19" x14ac:dyDescent="0.3">
      <c r="C2712" s="60"/>
      <c r="D2712" s="308"/>
      <c r="F2712" s="308"/>
      <c r="G2712" s="308"/>
      <c r="I2712" s="308"/>
      <c r="J2712" s="308"/>
      <c r="L2712" s="308"/>
      <c r="M2712" s="308"/>
      <c r="O2712" s="308"/>
      <c r="P2712" s="308"/>
      <c r="R2712" s="308"/>
      <c r="S2712" s="308"/>
    </row>
    <row r="2713" spans="3:19" x14ac:dyDescent="0.3">
      <c r="C2713" s="60"/>
      <c r="D2713" s="308"/>
      <c r="F2713" s="308"/>
      <c r="G2713" s="308"/>
      <c r="I2713" s="308"/>
      <c r="J2713" s="308"/>
      <c r="L2713" s="308"/>
      <c r="M2713" s="308"/>
      <c r="O2713" s="308"/>
      <c r="P2713" s="308"/>
      <c r="R2713" s="308"/>
      <c r="S2713" s="308"/>
    </row>
    <row r="2714" spans="3:19" x14ac:dyDescent="0.3">
      <c r="C2714" s="60"/>
      <c r="D2714" s="308"/>
      <c r="F2714" s="308"/>
      <c r="G2714" s="308"/>
      <c r="I2714" s="308"/>
      <c r="J2714" s="308"/>
      <c r="L2714" s="308"/>
      <c r="M2714" s="308"/>
      <c r="O2714" s="308"/>
      <c r="P2714" s="308"/>
      <c r="R2714" s="308"/>
      <c r="S2714" s="308"/>
    </row>
    <row r="2715" spans="3:19" x14ac:dyDescent="0.3">
      <c r="C2715" s="60"/>
      <c r="D2715" s="308"/>
      <c r="F2715" s="308"/>
      <c r="G2715" s="308"/>
      <c r="I2715" s="308"/>
      <c r="J2715" s="308"/>
      <c r="L2715" s="308"/>
      <c r="M2715" s="308"/>
      <c r="O2715" s="308"/>
      <c r="P2715" s="308"/>
      <c r="R2715" s="308"/>
      <c r="S2715" s="308"/>
    </row>
    <row r="2716" spans="3:19" x14ac:dyDescent="0.3">
      <c r="C2716" s="60"/>
      <c r="D2716" s="308"/>
      <c r="F2716" s="308"/>
      <c r="G2716" s="308"/>
      <c r="I2716" s="308"/>
      <c r="J2716" s="308"/>
      <c r="L2716" s="308"/>
      <c r="M2716" s="308"/>
      <c r="O2716" s="308"/>
      <c r="P2716" s="308"/>
      <c r="R2716" s="308"/>
      <c r="S2716" s="308"/>
    </row>
    <row r="2717" spans="3:19" x14ac:dyDescent="0.3">
      <c r="C2717" s="60"/>
      <c r="D2717" s="308"/>
      <c r="F2717" s="308"/>
      <c r="G2717" s="308"/>
      <c r="I2717" s="308"/>
      <c r="J2717" s="308"/>
      <c r="L2717" s="308"/>
      <c r="M2717" s="308"/>
      <c r="O2717" s="308"/>
      <c r="P2717" s="308"/>
      <c r="R2717" s="308"/>
      <c r="S2717" s="308"/>
    </row>
    <row r="2718" spans="3:19" x14ac:dyDescent="0.3">
      <c r="C2718" s="60"/>
      <c r="D2718" s="308"/>
      <c r="F2718" s="308"/>
      <c r="G2718" s="308"/>
      <c r="I2718" s="308"/>
      <c r="J2718" s="308"/>
      <c r="L2718" s="308"/>
      <c r="M2718" s="308"/>
      <c r="O2718" s="308"/>
      <c r="P2718" s="308"/>
      <c r="R2718" s="308"/>
      <c r="S2718" s="308"/>
    </row>
    <row r="2719" spans="3:19" x14ac:dyDescent="0.3">
      <c r="C2719" s="60"/>
      <c r="D2719" s="308"/>
      <c r="F2719" s="308"/>
      <c r="G2719" s="308"/>
      <c r="I2719" s="308"/>
      <c r="J2719" s="308"/>
      <c r="L2719" s="308"/>
      <c r="M2719" s="308"/>
      <c r="O2719" s="308"/>
      <c r="P2719" s="308"/>
      <c r="R2719" s="308"/>
      <c r="S2719" s="308"/>
    </row>
    <row r="2720" spans="3:19" x14ac:dyDescent="0.3">
      <c r="C2720" s="60"/>
      <c r="D2720" s="308"/>
      <c r="F2720" s="308"/>
      <c r="G2720" s="308"/>
      <c r="I2720" s="308"/>
      <c r="J2720" s="308"/>
      <c r="L2720" s="308"/>
      <c r="M2720" s="308"/>
      <c r="O2720" s="308"/>
      <c r="P2720" s="308"/>
      <c r="R2720" s="308"/>
      <c r="S2720" s="308"/>
    </row>
    <row r="2721" spans="3:19" x14ac:dyDescent="0.3">
      <c r="C2721" s="60"/>
      <c r="D2721" s="308"/>
      <c r="F2721" s="308"/>
      <c r="G2721" s="308"/>
      <c r="I2721" s="308"/>
      <c r="J2721" s="308"/>
      <c r="L2721" s="308"/>
      <c r="M2721" s="308"/>
      <c r="O2721" s="308"/>
      <c r="P2721" s="308"/>
      <c r="R2721" s="308"/>
      <c r="S2721" s="308"/>
    </row>
    <row r="2722" spans="3:19" x14ac:dyDescent="0.3">
      <c r="C2722" s="60"/>
      <c r="D2722" s="308"/>
      <c r="F2722" s="308"/>
      <c r="G2722" s="308"/>
      <c r="I2722" s="308"/>
      <c r="J2722" s="308"/>
      <c r="L2722" s="308"/>
      <c r="M2722" s="308"/>
      <c r="O2722" s="308"/>
      <c r="P2722" s="308"/>
      <c r="R2722" s="308"/>
      <c r="S2722" s="308"/>
    </row>
    <row r="2723" spans="3:19" x14ac:dyDescent="0.3">
      <c r="C2723" s="60"/>
      <c r="D2723" s="308"/>
      <c r="F2723" s="308"/>
      <c r="G2723" s="308"/>
      <c r="I2723" s="308"/>
      <c r="J2723" s="308"/>
      <c r="L2723" s="308"/>
      <c r="M2723" s="308"/>
      <c r="O2723" s="308"/>
      <c r="P2723" s="308"/>
      <c r="R2723" s="308"/>
      <c r="S2723" s="308"/>
    </row>
    <row r="2724" spans="3:19" x14ac:dyDescent="0.3">
      <c r="C2724" s="60"/>
      <c r="D2724" s="308"/>
      <c r="F2724" s="308"/>
      <c r="G2724" s="308"/>
      <c r="I2724" s="308"/>
      <c r="J2724" s="308"/>
      <c r="L2724" s="308"/>
      <c r="M2724" s="308"/>
      <c r="O2724" s="308"/>
      <c r="P2724" s="308"/>
      <c r="R2724" s="308"/>
      <c r="S2724" s="308"/>
    </row>
    <row r="2725" spans="3:19" x14ac:dyDescent="0.3">
      <c r="C2725" s="60"/>
      <c r="D2725" s="308"/>
      <c r="F2725" s="308"/>
      <c r="G2725" s="308"/>
      <c r="I2725" s="308"/>
      <c r="J2725" s="308"/>
      <c r="L2725" s="308"/>
      <c r="M2725" s="308"/>
      <c r="O2725" s="308"/>
      <c r="P2725" s="308"/>
      <c r="R2725" s="308"/>
      <c r="S2725" s="308"/>
    </row>
    <row r="2726" spans="3:19" x14ac:dyDescent="0.3">
      <c r="C2726" s="60"/>
      <c r="D2726" s="308"/>
      <c r="F2726" s="308"/>
      <c r="G2726" s="308"/>
      <c r="I2726" s="308"/>
      <c r="J2726" s="308"/>
      <c r="L2726" s="308"/>
      <c r="M2726" s="308"/>
      <c r="O2726" s="308"/>
      <c r="P2726" s="308"/>
      <c r="R2726" s="308"/>
      <c r="S2726" s="308"/>
    </row>
    <row r="2727" spans="3:19" x14ac:dyDescent="0.3">
      <c r="C2727" s="60"/>
      <c r="D2727" s="308"/>
      <c r="F2727" s="308"/>
      <c r="G2727" s="308"/>
      <c r="I2727" s="308"/>
      <c r="J2727" s="308"/>
      <c r="L2727" s="308"/>
      <c r="M2727" s="308"/>
      <c r="O2727" s="308"/>
      <c r="P2727" s="308"/>
      <c r="R2727" s="308"/>
      <c r="S2727" s="308"/>
    </row>
    <row r="2728" spans="3:19" x14ac:dyDescent="0.3">
      <c r="C2728" s="60"/>
      <c r="D2728" s="308"/>
      <c r="F2728" s="308"/>
      <c r="G2728" s="308"/>
      <c r="I2728" s="308"/>
      <c r="J2728" s="308"/>
      <c r="L2728" s="308"/>
      <c r="M2728" s="308"/>
      <c r="O2728" s="308"/>
      <c r="P2728" s="308"/>
      <c r="R2728" s="308"/>
      <c r="S2728" s="308"/>
    </row>
    <row r="2729" spans="3:19" x14ac:dyDescent="0.3">
      <c r="C2729" s="60"/>
      <c r="D2729" s="308"/>
      <c r="F2729" s="308"/>
      <c r="G2729" s="308"/>
      <c r="I2729" s="308"/>
      <c r="J2729" s="308"/>
      <c r="L2729" s="308"/>
      <c r="M2729" s="308"/>
      <c r="O2729" s="308"/>
      <c r="P2729" s="308"/>
      <c r="R2729" s="308"/>
      <c r="S2729" s="308"/>
    </row>
    <row r="2730" spans="3:19" x14ac:dyDescent="0.3">
      <c r="C2730" s="60"/>
      <c r="D2730" s="308"/>
      <c r="F2730" s="308"/>
      <c r="G2730" s="308"/>
      <c r="I2730" s="308"/>
      <c r="J2730" s="308"/>
      <c r="L2730" s="308"/>
      <c r="M2730" s="308"/>
      <c r="O2730" s="308"/>
      <c r="P2730" s="308"/>
      <c r="R2730" s="308"/>
      <c r="S2730" s="308"/>
    </row>
    <row r="2731" spans="3:19" x14ac:dyDescent="0.3">
      <c r="C2731" s="60"/>
      <c r="D2731" s="308"/>
      <c r="F2731" s="308"/>
      <c r="G2731" s="308"/>
      <c r="I2731" s="308"/>
      <c r="J2731" s="308"/>
      <c r="L2731" s="308"/>
      <c r="M2731" s="308"/>
      <c r="O2731" s="308"/>
      <c r="P2731" s="308"/>
      <c r="R2731" s="308"/>
      <c r="S2731" s="308"/>
    </row>
    <row r="2732" spans="3:19" x14ac:dyDescent="0.3">
      <c r="C2732" s="60"/>
      <c r="D2732" s="308"/>
      <c r="F2732" s="308"/>
      <c r="G2732" s="308"/>
      <c r="I2732" s="308"/>
      <c r="J2732" s="308"/>
      <c r="L2732" s="308"/>
      <c r="M2732" s="308"/>
      <c r="O2732" s="308"/>
      <c r="P2732" s="308"/>
      <c r="R2732" s="308"/>
      <c r="S2732" s="308"/>
    </row>
    <row r="2733" spans="3:19" x14ac:dyDescent="0.3">
      <c r="C2733" s="60"/>
      <c r="D2733" s="308"/>
      <c r="F2733" s="308"/>
      <c r="G2733" s="308"/>
      <c r="I2733" s="308"/>
      <c r="J2733" s="308"/>
      <c r="L2733" s="308"/>
      <c r="M2733" s="308"/>
      <c r="O2733" s="308"/>
      <c r="P2733" s="308"/>
      <c r="R2733" s="308"/>
      <c r="S2733" s="308"/>
    </row>
    <row r="2734" spans="3:19" x14ac:dyDescent="0.3">
      <c r="C2734" s="60"/>
      <c r="D2734" s="308"/>
      <c r="F2734" s="308"/>
      <c r="G2734" s="308"/>
      <c r="I2734" s="308"/>
      <c r="J2734" s="308"/>
      <c r="L2734" s="308"/>
      <c r="M2734" s="308"/>
      <c r="O2734" s="308"/>
      <c r="P2734" s="308"/>
      <c r="R2734" s="308"/>
      <c r="S2734" s="308"/>
    </row>
    <row r="2735" spans="3:19" x14ac:dyDescent="0.3">
      <c r="C2735" s="60"/>
      <c r="D2735" s="308"/>
      <c r="F2735" s="308"/>
      <c r="G2735" s="308"/>
      <c r="I2735" s="308"/>
      <c r="J2735" s="308"/>
      <c r="L2735" s="308"/>
      <c r="M2735" s="308"/>
      <c r="O2735" s="308"/>
      <c r="P2735" s="308"/>
      <c r="R2735" s="308"/>
      <c r="S2735" s="308"/>
    </row>
    <row r="2736" spans="3:19" x14ac:dyDescent="0.3">
      <c r="C2736" s="60"/>
      <c r="D2736" s="308"/>
      <c r="F2736" s="308"/>
      <c r="G2736" s="308"/>
      <c r="I2736" s="308"/>
      <c r="J2736" s="308"/>
      <c r="L2736" s="308"/>
      <c r="M2736" s="308"/>
      <c r="O2736" s="308"/>
      <c r="P2736" s="308"/>
      <c r="R2736" s="308"/>
      <c r="S2736" s="308"/>
    </row>
    <row r="2737" spans="3:19" x14ac:dyDescent="0.3">
      <c r="C2737" s="60"/>
      <c r="D2737" s="308"/>
      <c r="F2737" s="308"/>
      <c r="G2737" s="308"/>
      <c r="I2737" s="308"/>
      <c r="J2737" s="308"/>
      <c r="L2737" s="308"/>
      <c r="M2737" s="308"/>
      <c r="O2737" s="308"/>
      <c r="P2737" s="308"/>
      <c r="R2737" s="308"/>
      <c r="S2737" s="308"/>
    </row>
    <row r="2738" spans="3:19" x14ac:dyDescent="0.3">
      <c r="C2738" s="60"/>
      <c r="D2738" s="308"/>
      <c r="F2738" s="308"/>
      <c r="G2738" s="308"/>
      <c r="I2738" s="308"/>
      <c r="J2738" s="308"/>
      <c r="L2738" s="308"/>
      <c r="M2738" s="308"/>
      <c r="O2738" s="308"/>
      <c r="P2738" s="308"/>
      <c r="R2738" s="308"/>
      <c r="S2738" s="308"/>
    </row>
    <row r="2739" spans="3:19" x14ac:dyDescent="0.3">
      <c r="C2739" s="60"/>
      <c r="D2739" s="308"/>
      <c r="F2739" s="308"/>
      <c r="G2739" s="308"/>
      <c r="I2739" s="308"/>
      <c r="J2739" s="308"/>
      <c r="L2739" s="308"/>
      <c r="M2739" s="308"/>
      <c r="O2739" s="308"/>
      <c r="P2739" s="308"/>
      <c r="R2739" s="308"/>
      <c r="S2739" s="308"/>
    </row>
    <row r="2740" spans="3:19" x14ac:dyDescent="0.3">
      <c r="C2740" s="60"/>
      <c r="D2740" s="308"/>
      <c r="F2740" s="308"/>
      <c r="G2740" s="308"/>
      <c r="I2740" s="308"/>
      <c r="J2740" s="308"/>
      <c r="L2740" s="308"/>
      <c r="M2740" s="308"/>
      <c r="O2740" s="308"/>
      <c r="P2740" s="308"/>
      <c r="R2740" s="308"/>
      <c r="S2740" s="308"/>
    </row>
    <row r="2741" spans="3:19" x14ac:dyDescent="0.3">
      <c r="C2741" s="60"/>
      <c r="D2741" s="308"/>
      <c r="F2741" s="308"/>
      <c r="G2741" s="308"/>
      <c r="I2741" s="308"/>
      <c r="J2741" s="308"/>
      <c r="L2741" s="308"/>
      <c r="M2741" s="308"/>
      <c r="O2741" s="308"/>
      <c r="P2741" s="308"/>
      <c r="R2741" s="308"/>
      <c r="S2741" s="308"/>
    </row>
    <row r="2742" spans="3:19" x14ac:dyDescent="0.3">
      <c r="C2742" s="60"/>
      <c r="D2742" s="308"/>
      <c r="F2742" s="308"/>
      <c r="G2742" s="308"/>
      <c r="I2742" s="308"/>
      <c r="J2742" s="308"/>
      <c r="L2742" s="308"/>
      <c r="M2742" s="308"/>
      <c r="O2742" s="308"/>
      <c r="P2742" s="308"/>
      <c r="R2742" s="308"/>
      <c r="S2742" s="308"/>
    </row>
    <row r="2743" spans="3:19" x14ac:dyDescent="0.3">
      <c r="C2743" s="60"/>
      <c r="D2743" s="308"/>
      <c r="F2743" s="308"/>
      <c r="G2743" s="308"/>
      <c r="I2743" s="308"/>
      <c r="J2743" s="308"/>
      <c r="L2743" s="308"/>
      <c r="M2743" s="308"/>
      <c r="O2743" s="308"/>
      <c r="P2743" s="308"/>
      <c r="R2743" s="308"/>
      <c r="S2743" s="308"/>
    </row>
    <row r="2744" spans="3:19" x14ac:dyDescent="0.3">
      <c r="C2744" s="60"/>
      <c r="D2744" s="308"/>
      <c r="F2744" s="308"/>
      <c r="G2744" s="308"/>
      <c r="I2744" s="308"/>
      <c r="J2744" s="308"/>
      <c r="L2744" s="308"/>
      <c r="M2744" s="308"/>
      <c r="O2744" s="308"/>
      <c r="P2744" s="308"/>
      <c r="R2744" s="308"/>
      <c r="S2744" s="308"/>
    </row>
    <row r="2745" spans="3:19" x14ac:dyDescent="0.3">
      <c r="C2745" s="60"/>
      <c r="D2745" s="308"/>
      <c r="F2745" s="308"/>
      <c r="G2745" s="308"/>
      <c r="I2745" s="308"/>
      <c r="J2745" s="308"/>
      <c r="L2745" s="308"/>
      <c r="M2745" s="308"/>
      <c r="O2745" s="308"/>
      <c r="P2745" s="308"/>
      <c r="R2745" s="308"/>
      <c r="S2745" s="308"/>
    </row>
    <row r="2746" spans="3:19" x14ac:dyDescent="0.3">
      <c r="C2746" s="60"/>
      <c r="D2746" s="308"/>
      <c r="F2746" s="308"/>
      <c r="G2746" s="308"/>
      <c r="I2746" s="308"/>
      <c r="J2746" s="308"/>
      <c r="L2746" s="308"/>
      <c r="M2746" s="308"/>
      <c r="O2746" s="308"/>
      <c r="P2746" s="308"/>
      <c r="R2746" s="308"/>
      <c r="S2746" s="308"/>
    </row>
    <row r="2747" spans="3:19" x14ac:dyDescent="0.3">
      <c r="C2747" s="60"/>
      <c r="D2747" s="308"/>
      <c r="F2747" s="308"/>
      <c r="G2747" s="308"/>
      <c r="I2747" s="308"/>
      <c r="J2747" s="308"/>
      <c r="L2747" s="308"/>
      <c r="M2747" s="308"/>
      <c r="O2747" s="308"/>
      <c r="P2747" s="308"/>
      <c r="R2747" s="308"/>
      <c r="S2747" s="308"/>
    </row>
    <row r="2748" spans="3:19" x14ac:dyDescent="0.3">
      <c r="C2748" s="60"/>
      <c r="D2748" s="308"/>
      <c r="F2748" s="308"/>
      <c r="G2748" s="308"/>
      <c r="I2748" s="308"/>
      <c r="J2748" s="308"/>
      <c r="L2748" s="308"/>
      <c r="M2748" s="308"/>
      <c r="O2748" s="308"/>
      <c r="P2748" s="308"/>
      <c r="R2748" s="308"/>
      <c r="S2748" s="308"/>
    </row>
    <row r="2749" spans="3:19" x14ac:dyDescent="0.3">
      <c r="C2749" s="60"/>
      <c r="D2749" s="308"/>
      <c r="F2749" s="308"/>
      <c r="G2749" s="308"/>
      <c r="I2749" s="308"/>
      <c r="J2749" s="308"/>
      <c r="L2749" s="308"/>
      <c r="M2749" s="308"/>
      <c r="O2749" s="308"/>
      <c r="P2749" s="308"/>
      <c r="R2749" s="308"/>
      <c r="S2749" s="308"/>
    </row>
    <row r="2750" spans="3:19" x14ac:dyDescent="0.3">
      <c r="C2750" s="60"/>
      <c r="D2750" s="308"/>
      <c r="F2750" s="308"/>
      <c r="G2750" s="308"/>
      <c r="I2750" s="308"/>
      <c r="J2750" s="308"/>
      <c r="L2750" s="308"/>
      <c r="M2750" s="308"/>
      <c r="O2750" s="308"/>
      <c r="P2750" s="308"/>
      <c r="R2750" s="308"/>
      <c r="S2750" s="308"/>
    </row>
    <row r="2751" spans="3:19" x14ac:dyDescent="0.3">
      <c r="C2751" s="60"/>
      <c r="D2751" s="308"/>
      <c r="F2751" s="308"/>
      <c r="G2751" s="308"/>
      <c r="I2751" s="308"/>
      <c r="J2751" s="308"/>
      <c r="L2751" s="308"/>
      <c r="M2751" s="308"/>
      <c r="O2751" s="308"/>
      <c r="P2751" s="308"/>
      <c r="R2751" s="308"/>
      <c r="S2751" s="308"/>
    </row>
    <row r="2752" spans="3:19" x14ac:dyDescent="0.3">
      <c r="C2752" s="60"/>
      <c r="D2752" s="308"/>
      <c r="F2752" s="308"/>
      <c r="G2752" s="308"/>
      <c r="I2752" s="308"/>
      <c r="J2752" s="308"/>
      <c r="L2752" s="308"/>
      <c r="M2752" s="308"/>
      <c r="O2752" s="308"/>
      <c r="P2752" s="308"/>
      <c r="R2752" s="308"/>
      <c r="S2752" s="308"/>
    </row>
    <row r="2753" spans="3:19" x14ac:dyDescent="0.3">
      <c r="C2753" s="60"/>
      <c r="D2753" s="308"/>
      <c r="F2753" s="308"/>
      <c r="G2753" s="308"/>
      <c r="I2753" s="308"/>
      <c r="J2753" s="308"/>
      <c r="L2753" s="308"/>
      <c r="M2753" s="308"/>
      <c r="O2753" s="308"/>
      <c r="P2753" s="308"/>
      <c r="R2753" s="308"/>
      <c r="S2753" s="308"/>
    </row>
    <row r="2754" spans="3:19" x14ac:dyDescent="0.3">
      <c r="C2754" s="60"/>
      <c r="D2754" s="308"/>
      <c r="F2754" s="308"/>
      <c r="G2754" s="308"/>
      <c r="I2754" s="308"/>
      <c r="J2754" s="308"/>
      <c r="L2754" s="308"/>
      <c r="M2754" s="308"/>
      <c r="O2754" s="308"/>
      <c r="P2754" s="308"/>
      <c r="R2754" s="308"/>
      <c r="S2754" s="308"/>
    </row>
    <row r="2755" spans="3:19" x14ac:dyDescent="0.3">
      <c r="C2755" s="60"/>
      <c r="D2755" s="308"/>
      <c r="F2755" s="308"/>
      <c r="G2755" s="308"/>
      <c r="I2755" s="308"/>
      <c r="J2755" s="308"/>
      <c r="L2755" s="308"/>
      <c r="M2755" s="308"/>
      <c r="O2755" s="308"/>
      <c r="P2755" s="308"/>
      <c r="R2755" s="308"/>
      <c r="S2755" s="308"/>
    </row>
    <row r="2756" spans="3:19" x14ac:dyDescent="0.3">
      <c r="C2756" s="60"/>
      <c r="D2756" s="308"/>
      <c r="F2756" s="308"/>
      <c r="G2756" s="308"/>
      <c r="I2756" s="308"/>
      <c r="J2756" s="308"/>
      <c r="L2756" s="308"/>
      <c r="M2756" s="308"/>
      <c r="O2756" s="308"/>
      <c r="P2756" s="308"/>
      <c r="R2756" s="308"/>
      <c r="S2756" s="308"/>
    </row>
    <row r="2757" spans="3:19" x14ac:dyDescent="0.3">
      <c r="C2757" s="60"/>
      <c r="D2757" s="308"/>
      <c r="F2757" s="308"/>
      <c r="G2757" s="308"/>
      <c r="I2757" s="308"/>
      <c r="J2757" s="308"/>
      <c r="L2757" s="308"/>
      <c r="M2757" s="308"/>
      <c r="O2757" s="308"/>
      <c r="P2757" s="308"/>
      <c r="R2757" s="308"/>
      <c r="S2757" s="308"/>
    </row>
    <row r="2758" spans="3:19" x14ac:dyDescent="0.3">
      <c r="C2758" s="60"/>
      <c r="D2758" s="308"/>
      <c r="F2758" s="308"/>
      <c r="G2758" s="308"/>
      <c r="I2758" s="308"/>
      <c r="J2758" s="308"/>
      <c r="L2758" s="308"/>
      <c r="M2758" s="308"/>
      <c r="O2758" s="308"/>
      <c r="P2758" s="308"/>
      <c r="R2758" s="308"/>
      <c r="S2758" s="308"/>
    </row>
    <row r="2759" spans="3:19" x14ac:dyDescent="0.3">
      <c r="C2759" s="60"/>
      <c r="D2759" s="308"/>
      <c r="F2759" s="308"/>
      <c r="G2759" s="308"/>
      <c r="I2759" s="308"/>
      <c r="J2759" s="308"/>
      <c r="L2759" s="308"/>
      <c r="M2759" s="308"/>
      <c r="O2759" s="308"/>
      <c r="P2759" s="308"/>
      <c r="R2759" s="308"/>
      <c r="S2759" s="308"/>
    </row>
    <row r="2760" spans="3:19" x14ac:dyDescent="0.3">
      <c r="C2760" s="60"/>
      <c r="D2760" s="308"/>
      <c r="F2760" s="308"/>
      <c r="G2760" s="308"/>
      <c r="I2760" s="308"/>
      <c r="J2760" s="308"/>
      <c r="L2760" s="308"/>
      <c r="M2760" s="308"/>
      <c r="O2760" s="308"/>
      <c r="P2760" s="308"/>
      <c r="R2760" s="308"/>
      <c r="S2760" s="308"/>
    </row>
    <row r="2761" spans="3:19" x14ac:dyDescent="0.3">
      <c r="C2761" s="60"/>
      <c r="D2761" s="308"/>
      <c r="F2761" s="308"/>
      <c r="G2761" s="308"/>
      <c r="I2761" s="308"/>
      <c r="J2761" s="308"/>
      <c r="L2761" s="308"/>
      <c r="M2761" s="308"/>
      <c r="O2761" s="308"/>
      <c r="P2761" s="308"/>
      <c r="R2761" s="308"/>
      <c r="S2761" s="308"/>
    </row>
    <row r="2762" spans="3:19" x14ac:dyDescent="0.3">
      <c r="C2762" s="60"/>
      <c r="D2762" s="308"/>
      <c r="F2762" s="308"/>
      <c r="G2762" s="308"/>
      <c r="I2762" s="308"/>
      <c r="J2762" s="308"/>
      <c r="L2762" s="308"/>
      <c r="M2762" s="308"/>
      <c r="O2762" s="308"/>
      <c r="P2762" s="308"/>
      <c r="R2762" s="308"/>
      <c r="S2762" s="308"/>
    </row>
    <row r="2763" spans="3:19" x14ac:dyDescent="0.3">
      <c r="C2763" s="60"/>
      <c r="D2763" s="308"/>
      <c r="F2763" s="308"/>
      <c r="G2763" s="308"/>
      <c r="I2763" s="308"/>
      <c r="J2763" s="308"/>
      <c r="L2763" s="308"/>
      <c r="M2763" s="308"/>
      <c r="O2763" s="308"/>
      <c r="P2763" s="308"/>
      <c r="R2763" s="308"/>
      <c r="S2763" s="308"/>
    </row>
    <row r="2764" spans="3:19" x14ac:dyDescent="0.3">
      <c r="C2764" s="60"/>
      <c r="D2764" s="308"/>
      <c r="F2764" s="308"/>
      <c r="G2764" s="308"/>
      <c r="I2764" s="308"/>
      <c r="J2764" s="308"/>
      <c r="L2764" s="308"/>
      <c r="M2764" s="308"/>
      <c r="O2764" s="308"/>
      <c r="P2764" s="308"/>
      <c r="R2764" s="308"/>
      <c r="S2764" s="308"/>
    </row>
    <row r="2765" spans="3:19" x14ac:dyDescent="0.3">
      <c r="C2765" s="60"/>
      <c r="D2765" s="308"/>
      <c r="F2765" s="308"/>
      <c r="G2765" s="308"/>
      <c r="I2765" s="308"/>
      <c r="J2765" s="308"/>
      <c r="L2765" s="308"/>
      <c r="M2765" s="308"/>
      <c r="O2765" s="308"/>
      <c r="P2765" s="308"/>
      <c r="R2765" s="308"/>
      <c r="S2765" s="308"/>
    </row>
    <row r="2766" spans="3:19" x14ac:dyDescent="0.3">
      <c r="C2766" s="60"/>
      <c r="D2766" s="308"/>
      <c r="F2766" s="308"/>
      <c r="G2766" s="308"/>
      <c r="I2766" s="308"/>
      <c r="J2766" s="308"/>
      <c r="L2766" s="308"/>
      <c r="M2766" s="308"/>
      <c r="O2766" s="308"/>
      <c r="P2766" s="308"/>
      <c r="R2766" s="308"/>
      <c r="S2766" s="308"/>
    </row>
    <row r="2767" spans="3:19" x14ac:dyDescent="0.3">
      <c r="C2767" s="60"/>
      <c r="D2767" s="308"/>
      <c r="F2767" s="308"/>
      <c r="G2767" s="308"/>
      <c r="I2767" s="308"/>
      <c r="J2767" s="308"/>
      <c r="L2767" s="308"/>
      <c r="M2767" s="308"/>
      <c r="O2767" s="308"/>
      <c r="P2767" s="308"/>
      <c r="R2767" s="308"/>
      <c r="S2767" s="308"/>
    </row>
    <row r="2768" spans="3:19" x14ac:dyDescent="0.3">
      <c r="C2768" s="60"/>
      <c r="D2768" s="308"/>
      <c r="F2768" s="308"/>
      <c r="G2768" s="308"/>
      <c r="I2768" s="308"/>
      <c r="J2768" s="308"/>
      <c r="L2768" s="308"/>
      <c r="M2768" s="308"/>
      <c r="O2768" s="308"/>
      <c r="P2768" s="308"/>
      <c r="R2768" s="308"/>
      <c r="S2768" s="308"/>
    </row>
    <row r="2769" spans="3:19" x14ac:dyDescent="0.3">
      <c r="C2769" s="60"/>
      <c r="D2769" s="308"/>
      <c r="F2769" s="308"/>
      <c r="G2769" s="308"/>
      <c r="I2769" s="308"/>
      <c r="J2769" s="308"/>
      <c r="L2769" s="308"/>
      <c r="M2769" s="308"/>
      <c r="O2769" s="308"/>
      <c r="P2769" s="308"/>
      <c r="R2769" s="308"/>
      <c r="S2769" s="308"/>
    </row>
    <row r="2770" spans="3:19" x14ac:dyDescent="0.3">
      <c r="C2770" s="60"/>
      <c r="D2770" s="308"/>
      <c r="F2770" s="308"/>
      <c r="G2770" s="308"/>
      <c r="I2770" s="308"/>
      <c r="J2770" s="308"/>
      <c r="L2770" s="308"/>
      <c r="M2770" s="308"/>
      <c r="O2770" s="308"/>
      <c r="P2770" s="308"/>
      <c r="R2770" s="308"/>
      <c r="S2770" s="308"/>
    </row>
    <row r="2771" spans="3:19" x14ac:dyDescent="0.3">
      <c r="C2771" s="60"/>
      <c r="D2771" s="308"/>
      <c r="F2771" s="308"/>
      <c r="G2771" s="308"/>
      <c r="I2771" s="308"/>
      <c r="J2771" s="308"/>
      <c r="L2771" s="308"/>
      <c r="M2771" s="308"/>
      <c r="O2771" s="308"/>
      <c r="P2771" s="308"/>
      <c r="R2771" s="308"/>
      <c r="S2771" s="308"/>
    </row>
    <row r="2772" spans="3:19" x14ac:dyDescent="0.3">
      <c r="C2772" s="60"/>
      <c r="D2772" s="308"/>
      <c r="F2772" s="308"/>
      <c r="G2772" s="308"/>
      <c r="I2772" s="308"/>
      <c r="J2772" s="308"/>
      <c r="L2772" s="308"/>
      <c r="M2772" s="308"/>
      <c r="O2772" s="308"/>
      <c r="P2772" s="308"/>
      <c r="R2772" s="308"/>
      <c r="S2772" s="308"/>
    </row>
    <row r="2773" spans="3:19" x14ac:dyDescent="0.3">
      <c r="C2773" s="60"/>
      <c r="D2773" s="308"/>
      <c r="F2773" s="308"/>
      <c r="G2773" s="308"/>
      <c r="I2773" s="308"/>
      <c r="J2773" s="308"/>
      <c r="L2773" s="308"/>
      <c r="M2773" s="308"/>
      <c r="O2773" s="308"/>
      <c r="P2773" s="308"/>
      <c r="R2773" s="308"/>
      <c r="S2773" s="308"/>
    </row>
    <row r="2774" spans="3:19" x14ac:dyDescent="0.3">
      <c r="C2774" s="60"/>
      <c r="D2774" s="308"/>
      <c r="F2774" s="308"/>
      <c r="G2774" s="308"/>
      <c r="I2774" s="308"/>
      <c r="J2774" s="308"/>
      <c r="L2774" s="308"/>
      <c r="M2774" s="308"/>
      <c r="O2774" s="308"/>
      <c r="P2774" s="308"/>
      <c r="R2774" s="308"/>
      <c r="S2774" s="308"/>
    </row>
    <row r="2775" spans="3:19" x14ac:dyDescent="0.3">
      <c r="C2775" s="60"/>
      <c r="D2775" s="308"/>
      <c r="F2775" s="308"/>
      <c r="G2775" s="308"/>
      <c r="I2775" s="308"/>
      <c r="J2775" s="308"/>
      <c r="L2775" s="308"/>
      <c r="M2775" s="308"/>
      <c r="O2775" s="308"/>
      <c r="P2775" s="308"/>
      <c r="R2775" s="308"/>
      <c r="S2775" s="308"/>
    </row>
    <row r="2776" spans="3:19" x14ac:dyDescent="0.3">
      <c r="C2776" s="60"/>
      <c r="D2776" s="308"/>
      <c r="F2776" s="308"/>
      <c r="G2776" s="308"/>
      <c r="I2776" s="308"/>
      <c r="J2776" s="308"/>
      <c r="L2776" s="308"/>
      <c r="M2776" s="308"/>
      <c r="O2776" s="308"/>
      <c r="P2776" s="308"/>
      <c r="R2776" s="308"/>
      <c r="S2776" s="308"/>
    </row>
    <row r="2777" spans="3:19" x14ac:dyDescent="0.3">
      <c r="C2777" s="60"/>
      <c r="D2777" s="308"/>
      <c r="F2777" s="308"/>
      <c r="G2777" s="308"/>
      <c r="I2777" s="308"/>
      <c r="J2777" s="308"/>
      <c r="L2777" s="308"/>
      <c r="M2777" s="308"/>
      <c r="O2777" s="308"/>
      <c r="P2777" s="308"/>
      <c r="R2777" s="308"/>
      <c r="S2777" s="308"/>
    </row>
    <row r="2778" spans="3:19" x14ac:dyDescent="0.3">
      <c r="C2778" s="60"/>
      <c r="D2778" s="308"/>
      <c r="F2778" s="308"/>
      <c r="G2778" s="308"/>
      <c r="I2778" s="308"/>
      <c r="J2778" s="308"/>
      <c r="L2778" s="308"/>
      <c r="M2778" s="308"/>
      <c r="O2778" s="308"/>
      <c r="P2778" s="308"/>
      <c r="R2778" s="308"/>
      <c r="S2778" s="308"/>
    </row>
    <row r="2779" spans="3:19" x14ac:dyDescent="0.3">
      <c r="C2779" s="60"/>
      <c r="D2779" s="308"/>
      <c r="F2779" s="308"/>
      <c r="G2779" s="308"/>
      <c r="I2779" s="308"/>
      <c r="J2779" s="308"/>
      <c r="L2779" s="308"/>
      <c r="M2779" s="308"/>
      <c r="O2779" s="308"/>
      <c r="P2779" s="308"/>
      <c r="R2779" s="308"/>
      <c r="S2779" s="308"/>
    </row>
    <row r="2780" spans="3:19" x14ac:dyDescent="0.3">
      <c r="C2780" s="60"/>
      <c r="D2780" s="308"/>
      <c r="F2780" s="308"/>
      <c r="G2780" s="308"/>
      <c r="I2780" s="308"/>
      <c r="J2780" s="308"/>
      <c r="L2780" s="308"/>
      <c r="M2780" s="308"/>
      <c r="O2780" s="308"/>
      <c r="P2780" s="308"/>
      <c r="R2780" s="308"/>
      <c r="S2780" s="308"/>
    </row>
    <row r="2781" spans="3:19" x14ac:dyDescent="0.3">
      <c r="C2781" s="60"/>
      <c r="D2781" s="308"/>
      <c r="F2781" s="308"/>
      <c r="G2781" s="308"/>
      <c r="I2781" s="308"/>
      <c r="J2781" s="308"/>
      <c r="L2781" s="308"/>
      <c r="M2781" s="308"/>
      <c r="O2781" s="308"/>
      <c r="P2781" s="308"/>
      <c r="R2781" s="308"/>
      <c r="S2781" s="308"/>
    </row>
    <row r="2782" spans="3:19" x14ac:dyDescent="0.3">
      <c r="C2782" s="60"/>
      <c r="D2782" s="308"/>
      <c r="F2782" s="308"/>
      <c r="G2782" s="308"/>
      <c r="I2782" s="308"/>
      <c r="J2782" s="308"/>
      <c r="L2782" s="308"/>
      <c r="M2782" s="308"/>
      <c r="O2782" s="308"/>
      <c r="P2782" s="308"/>
      <c r="R2782" s="308"/>
      <c r="S2782" s="308"/>
    </row>
    <row r="2783" spans="3:19" x14ac:dyDescent="0.3">
      <c r="C2783" s="60"/>
      <c r="D2783" s="308"/>
      <c r="F2783" s="308"/>
      <c r="G2783" s="308"/>
      <c r="I2783" s="308"/>
      <c r="J2783" s="308"/>
      <c r="L2783" s="308"/>
      <c r="M2783" s="308"/>
      <c r="O2783" s="308"/>
      <c r="P2783" s="308"/>
      <c r="R2783" s="308"/>
      <c r="S2783" s="308"/>
    </row>
    <row r="2784" spans="3:19" x14ac:dyDescent="0.3">
      <c r="C2784" s="60"/>
      <c r="D2784" s="308"/>
      <c r="F2784" s="308"/>
      <c r="G2784" s="308"/>
      <c r="I2784" s="308"/>
      <c r="J2784" s="308"/>
      <c r="L2784" s="308"/>
      <c r="M2784" s="308"/>
      <c r="O2784" s="308"/>
      <c r="P2784" s="308"/>
      <c r="R2784" s="308"/>
      <c r="S2784" s="308"/>
    </row>
    <row r="2785" spans="3:19" x14ac:dyDescent="0.3">
      <c r="C2785" s="60"/>
      <c r="D2785" s="308"/>
      <c r="F2785" s="308"/>
      <c r="G2785" s="308"/>
      <c r="I2785" s="308"/>
      <c r="J2785" s="308"/>
      <c r="L2785" s="308"/>
      <c r="M2785" s="308"/>
      <c r="O2785" s="308"/>
      <c r="P2785" s="308"/>
      <c r="R2785" s="308"/>
      <c r="S2785" s="308"/>
    </row>
    <row r="2786" spans="3:19" x14ac:dyDescent="0.3">
      <c r="C2786" s="60"/>
      <c r="D2786" s="308"/>
      <c r="F2786" s="308"/>
      <c r="G2786" s="308"/>
      <c r="I2786" s="308"/>
      <c r="J2786" s="308"/>
      <c r="L2786" s="308"/>
      <c r="M2786" s="308"/>
      <c r="O2786" s="308"/>
      <c r="P2786" s="308"/>
      <c r="R2786" s="308"/>
      <c r="S2786" s="308"/>
    </row>
    <row r="2787" spans="3:19" x14ac:dyDescent="0.3">
      <c r="C2787" s="60"/>
      <c r="D2787" s="308"/>
      <c r="F2787" s="308"/>
      <c r="G2787" s="308"/>
      <c r="I2787" s="308"/>
      <c r="J2787" s="308"/>
      <c r="L2787" s="308"/>
      <c r="M2787" s="308"/>
      <c r="O2787" s="308"/>
      <c r="P2787" s="308"/>
      <c r="R2787" s="308"/>
      <c r="S2787" s="308"/>
    </row>
    <row r="2788" spans="3:19" x14ac:dyDescent="0.3">
      <c r="C2788" s="60"/>
      <c r="D2788" s="308"/>
      <c r="F2788" s="308"/>
      <c r="G2788" s="308"/>
      <c r="I2788" s="308"/>
      <c r="J2788" s="308"/>
      <c r="L2788" s="308"/>
      <c r="M2788" s="308"/>
      <c r="O2788" s="308"/>
      <c r="P2788" s="308"/>
      <c r="R2788" s="308"/>
      <c r="S2788" s="308"/>
    </row>
    <row r="2789" spans="3:19" x14ac:dyDescent="0.3">
      <c r="C2789" s="60"/>
      <c r="D2789" s="308"/>
      <c r="F2789" s="308"/>
      <c r="G2789" s="308"/>
      <c r="I2789" s="308"/>
      <c r="J2789" s="308"/>
      <c r="L2789" s="308"/>
      <c r="M2789" s="308"/>
      <c r="O2789" s="308"/>
      <c r="P2789" s="308"/>
      <c r="R2789" s="308"/>
      <c r="S2789" s="308"/>
    </row>
    <row r="2790" spans="3:19" x14ac:dyDescent="0.3">
      <c r="C2790" s="60"/>
      <c r="D2790" s="308"/>
      <c r="F2790" s="308"/>
      <c r="G2790" s="308"/>
      <c r="I2790" s="308"/>
      <c r="J2790" s="308"/>
      <c r="L2790" s="308"/>
      <c r="M2790" s="308"/>
      <c r="O2790" s="308"/>
      <c r="P2790" s="308"/>
      <c r="R2790" s="308"/>
      <c r="S2790" s="308"/>
    </row>
    <row r="2791" spans="3:19" x14ac:dyDescent="0.3">
      <c r="C2791" s="60"/>
      <c r="D2791" s="308"/>
      <c r="F2791" s="308"/>
      <c r="G2791" s="308"/>
      <c r="I2791" s="308"/>
      <c r="J2791" s="308"/>
      <c r="L2791" s="308"/>
      <c r="M2791" s="308"/>
      <c r="O2791" s="308"/>
      <c r="P2791" s="308"/>
      <c r="R2791" s="308"/>
      <c r="S2791" s="308"/>
    </row>
    <row r="2792" spans="3:19" x14ac:dyDescent="0.3">
      <c r="C2792" s="60"/>
      <c r="D2792" s="308"/>
      <c r="F2792" s="308"/>
      <c r="G2792" s="308"/>
      <c r="I2792" s="308"/>
      <c r="J2792" s="308"/>
      <c r="L2792" s="308"/>
      <c r="M2792" s="308"/>
      <c r="O2792" s="308"/>
      <c r="P2792" s="308"/>
      <c r="R2792" s="308"/>
      <c r="S2792" s="308"/>
    </row>
    <row r="2793" spans="3:19" x14ac:dyDescent="0.3">
      <c r="C2793" s="60"/>
      <c r="D2793" s="308"/>
      <c r="F2793" s="308"/>
      <c r="G2793" s="308"/>
      <c r="I2793" s="308"/>
      <c r="J2793" s="308"/>
      <c r="L2793" s="308"/>
      <c r="M2793" s="308"/>
      <c r="O2793" s="308"/>
      <c r="P2793" s="308"/>
      <c r="R2793" s="308"/>
      <c r="S2793" s="308"/>
    </row>
    <row r="2794" spans="3:19" x14ac:dyDescent="0.3">
      <c r="C2794" s="60"/>
      <c r="D2794" s="308"/>
      <c r="F2794" s="308"/>
      <c r="G2794" s="308"/>
      <c r="I2794" s="308"/>
      <c r="J2794" s="308"/>
      <c r="L2794" s="308"/>
      <c r="M2794" s="308"/>
      <c r="O2794" s="308"/>
      <c r="P2794" s="308"/>
      <c r="R2794" s="308"/>
      <c r="S2794" s="308"/>
    </row>
    <row r="2795" spans="3:19" x14ac:dyDescent="0.3">
      <c r="C2795" s="60"/>
      <c r="D2795" s="308"/>
      <c r="F2795" s="308"/>
      <c r="G2795" s="308"/>
      <c r="I2795" s="308"/>
      <c r="J2795" s="308"/>
      <c r="L2795" s="308"/>
      <c r="M2795" s="308"/>
      <c r="O2795" s="308"/>
      <c r="P2795" s="308"/>
      <c r="R2795" s="308"/>
      <c r="S2795" s="308"/>
    </row>
    <row r="2796" spans="3:19" x14ac:dyDescent="0.3">
      <c r="C2796" s="60"/>
      <c r="D2796" s="308"/>
      <c r="F2796" s="308"/>
      <c r="G2796" s="308"/>
      <c r="I2796" s="308"/>
      <c r="J2796" s="308"/>
      <c r="L2796" s="308"/>
      <c r="M2796" s="308"/>
      <c r="O2796" s="308"/>
      <c r="P2796" s="308"/>
      <c r="R2796" s="308"/>
      <c r="S2796" s="308"/>
    </row>
    <row r="2797" spans="3:19" x14ac:dyDescent="0.3">
      <c r="C2797" s="60"/>
      <c r="D2797" s="308"/>
      <c r="F2797" s="308"/>
      <c r="G2797" s="308"/>
      <c r="I2797" s="308"/>
      <c r="J2797" s="308"/>
      <c r="L2797" s="308"/>
      <c r="M2797" s="308"/>
      <c r="O2797" s="308"/>
      <c r="P2797" s="308"/>
      <c r="R2797" s="308"/>
      <c r="S2797" s="308"/>
    </row>
    <row r="2798" spans="3:19" x14ac:dyDescent="0.3">
      <c r="C2798" s="60"/>
      <c r="D2798" s="308"/>
      <c r="F2798" s="308"/>
      <c r="G2798" s="308"/>
      <c r="I2798" s="308"/>
      <c r="J2798" s="308"/>
      <c r="L2798" s="308"/>
      <c r="M2798" s="308"/>
      <c r="O2798" s="308"/>
      <c r="P2798" s="308"/>
      <c r="R2798" s="308"/>
      <c r="S2798" s="308"/>
    </row>
    <row r="2799" spans="3:19" x14ac:dyDescent="0.3">
      <c r="C2799" s="60"/>
      <c r="D2799" s="308"/>
      <c r="F2799" s="308"/>
      <c r="G2799" s="308"/>
      <c r="I2799" s="308"/>
      <c r="J2799" s="308"/>
      <c r="L2799" s="308"/>
      <c r="M2799" s="308"/>
      <c r="O2799" s="308"/>
      <c r="P2799" s="308"/>
      <c r="R2799" s="308"/>
      <c r="S2799" s="308"/>
    </row>
    <row r="2800" spans="3:19" x14ac:dyDescent="0.3">
      <c r="C2800" s="60"/>
      <c r="D2800" s="308"/>
      <c r="F2800" s="308"/>
      <c r="G2800" s="308"/>
      <c r="I2800" s="308"/>
      <c r="J2800" s="308"/>
      <c r="L2800" s="308"/>
      <c r="M2800" s="308"/>
      <c r="O2800" s="308"/>
      <c r="P2800" s="308"/>
      <c r="R2800" s="308"/>
      <c r="S2800" s="308"/>
    </row>
    <row r="2801" spans="3:19" x14ac:dyDescent="0.3">
      <c r="C2801" s="60"/>
      <c r="D2801" s="308"/>
      <c r="F2801" s="308"/>
      <c r="G2801" s="308"/>
      <c r="I2801" s="308"/>
      <c r="J2801" s="308"/>
      <c r="L2801" s="308"/>
      <c r="M2801" s="308"/>
      <c r="O2801" s="308"/>
      <c r="P2801" s="308"/>
      <c r="R2801" s="308"/>
      <c r="S2801" s="308"/>
    </row>
    <row r="2802" spans="3:19" x14ac:dyDescent="0.3">
      <c r="C2802" s="60"/>
      <c r="D2802" s="308"/>
      <c r="F2802" s="308"/>
      <c r="G2802" s="308"/>
      <c r="I2802" s="308"/>
      <c r="J2802" s="308"/>
      <c r="L2802" s="308"/>
      <c r="M2802" s="308"/>
      <c r="O2802" s="308"/>
      <c r="P2802" s="308"/>
      <c r="R2802" s="308"/>
      <c r="S2802" s="308"/>
    </row>
    <row r="2803" spans="3:19" x14ac:dyDescent="0.3">
      <c r="C2803" s="60"/>
      <c r="D2803" s="308"/>
      <c r="F2803" s="308"/>
      <c r="G2803" s="308"/>
      <c r="I2803" s="308"/>
      <c r="J2803" s="308"/>
      <c r="L2803" s="308"/>
      <c r="M2803" s="308"/>
      <c r="O2803" s="308"/>
      <c r="P2803" s="308"/>
      <c r="R2803" s="308"/>
      <c r="S2803" s="308"/>
    </row>
    <row r="2804" spans="3:19" x14ac:dyDescent="0.3">
      <c r="C2804" s="60"/>
      <c r="D2804" s="308"/>
      <c r="F2804" s="308"/>
      <c r="G2804" s="308"/>
      <c r="I2804" s="308"/>
      <c r="J2804" s="308"/>
      <c r="L2804" s="308"/>
      <c r="M2804" s="308"/>
      <c r="O2804" s="308"/>
      <c r="P2804" s="308"/>
      <c r="R2804" s="308"/>
      <c r="S2804" s="308"/>
    </row>
    <row r="2805" spans="3:19" x14ac:dyDescent="0.3">
      <c r="C2805" s="60"/>
      <c r="D2805" s="308"/>
      <c r="F2805" s="308"/>
      <c r="G2805" s="308"/>
      <c r="I2805" s="308"/>
      <c r="J2805" s="308"/>
      <c r="L2805" s="308"/>
      <c r="M2805" s="308"/>
      <c r="O2805" s="308"/>
      <c r="P2805" s="308"/>
      <c r="R2805" s="308"/>
      <c r="S2805" s="308"/>
    </row>
    <row r="2806" spans="3:19" x14ac:dyDescent="0.3">
      <c r="C2806" s="60"/>
      <c r="D2806" s="308"/>
      <c r="F2806" s="308"/>
      <c r="G2806" s="308"/>
      <c r="I2806" s="308"/>
      <c r="J2806" s="308"/>
      <c r="L2806" s="308"/>
      <c r="M2806" s="308"/>
      <c r="O2806" s="308"/>
      <c r="P2806" s="308"/>
      <c r="R2806" s="308"/>
      <c r="S2806" s="308"/>
    </row>
    <row r="2807" spans="3:19" x14ac:dyDescent="0.3">
      <c r="C2807" s="60"/>
      <c r="D2807" s="308"/>
      <c r="F2807" s="308"/>
      <c r="G2807" s="308"/>
      <c r="I2807" s="308"/>
      <c r="J2807" s="308"/>
      <c r="L2807" s="308"/>
      <c r="M2807" s="308"/>
      <c r="O2807" s="308"/>
      <c r="P2807" s="308"/>
      <c r="R2807" s="308"/>
      <c r="S2807" s="308"/>
    </row>
    <row r="2808" spans="3:19" x14ac:dyDescent="0.3">
      <c r="C2808" s="60"/>
      <c r="D2808" s="308"/>
      <c r="F2808" s="308"/>
      <c r="G2808" s="308"/>
      <c r="I2808" s="308"/>
      <c r="J2808" s="308"/>
      <c r="L2808" s="308"/>
      <c r="M2808" s="308"/>
      <c r="O2808" s="308"/>
      <c r="P2808" s="308"/>
      <c r="R2808" s="308"/>
      <c r="S2808" s="308"/>
    </row>
    <row r="2809" spans="3:19" x14ac:dyDescent="0.3">
      <c r="C2809" s="60"/>
      <c r="D2809" s="308"/>
      <c r="F2809" s="308"/>
      <c r="G2809" s="308"/>
      <c r="I2809" s="308"/>
      <c r="J2809" s="308"/>
      <c r="L2809" s="308"/>
      <c r="M2809" s="308"/>
      <c r="O2809" s="308"/>
      <c r="P2809" s="308"/>
      <c r="R2809" s="308"/>
      <c r="S2809" s="308"/>
    </row>
    <row r="2810" spans="3:19" x14ac:dyDescent="0.3">
      <c r="C2810" s="60"/>
      <c r="D2810" s="308"/>
      <c r="F2810" s="308"/>
      <c r="G2810" s="308"/>
      <c r="I2810" s="308"/>
      <c r="J2810" s="308"/>
      <c r="L2810" s="308"/>
      <c r="M2810" s="308"/>
      <c r="O2810" s="308"/>
      <c r="P2810" s="308"/>
      <c r="R2810" s="308"/>
      <c r="S2810" s="308"/>
    </row>
    <row r="2811" spans="3:19" x14ac:dyDescent="0.3">
      <c r="C2811" s="60"/>
      <c r="D2811" s="308"/>
      <c r="F2811" s="308"/>
      <c r="G2811" s="308"/>
      <c r="I2811" s="308"/>
      <c r="J2811" s="308"/>
      <c r="L2811" s="308"/>
      <c r="M2811" s="308"/>
      <c r="O2811" s="308"/>
      <c r="P2811" s="308"/>
      <c r="R2811" s="308"/>
      <c r="S2811" s="308"/>
    </row>
    <row r="2812" spans="3:19" x14ac:dyDescent="0.3">
      <c r="C2812" s="60"/>
      <c r="D2812" s="308"/>
      <c r="F2812" s="308"/>
      <c r="G2812" s="308"/>
      <c r="I2812" s="308"/>
      <c r="J2812" s="308"/>
      <c r="L2812" s="308"/>
      <c r="M2812" s="308"/>
      <c r="O2812" s="308"/>
      <c r="P2812" s="308"/>
      <c r="R2812" s="308"/>
      <c r="S2812" s="308"/>
    </row>
    <row r="2813" spans="3:19" x14ac:dyDescent="0.3">
      <c r="C2813" s="60"/>
      <c r="D2813" s="308"/>
      <c r="F2813" s="308"/>
      <c r="G2813" s="308"/>
      <c r="I2813" s="308"/>
      <c r="J2813" s="308"/>
      <c r="L2813" s="308"/>
      <c r="M2813" s="308"/>
      <c r="O2813" s="308"/>
      <c r="P2813" s="308"/>
      <c r="R2813" s="308"/>
      <c r="S2813" s="308"/>
    </row>
    <row r="2814" spans="3:19" x14ac:dyDescent="0.3">
      <c r="C2814" s="60"/>
      <c r="D2814" s="308"/>
      <c r="F2814" s="308"/>
      <c r="G2814" s="308"/>
      <c r="I2814" s="308"/>
      <c r="J2814" s="308"/>
      <c r="L2814" s="308"/>
      <c r="M2814" s="308"/>
      <c r="O2814" s="308"/>
      <c r="P2814" s="308"/>
      <c r="R2814" s="308"/>
      <c r="S2814" s="308"/>
    </row>
    <row r="2815" spans="3:19" x14ac:dyDescent="0.3">
      <c r="C2815" s="60"/>
      <c r="D2815" s="308"/>
      <c r="F2815" s="308"/>
      <c r="G2815" s="308"/>
      <c r="I2815" s="308"/>
      <c r="J2815" s="308"/>
      <c r="L2815" s="308"/>
      <c r="M2815" s="308"/>
      <c r="O2815" s="308"/>
      <c r="P2815" s="308"/>
      <c r="R2815" s="308"/>
      <c r="S2815" s="308"/>
    </row>
    <row r="2816" spans="3:19" x14ac:dyDescent="0.3">
      <c r="C2816" s="60"/>
      <c r="D2816" s="308"/>
      <c r="F2816" s="308"/>
      <c r="G2816" s="308"/>
      <c r="I2816" s="308"/>
      <c r="J2816" s="308"/>
      <c r="L2816" s="308"/>
      <c r="M2816" s="308"/>
      <c r="O2816" s="308"/>
      <c r="P2816" s="308"/>
      <c r="R2816" s="308"/>
      <c r="S2816" s="308"/>
    </row>
    <row r="2817" spans="3:19" x14ac:dyDescent="0.3">
      <c r="C2817" s="60"/>
      <c r="D2817" s="308"/>
      <c r="F2817" s="308"/>
      <c r="G2817" s="308"/>
      <c r="I2817" s="308"/>
      <c r="J2817" s="308"/>
      <c r="L2817" s="308"/>
      <c r="M2817" s="308"/>
      <c r="O2817" s="308"/>
      <c r="P2817" s="308"/>
      <c r="R2817" s="308"/>
      <c r="S2817" s="308"/>
    </row>
    <row r="2818" spans="3:19" x14ac:dyDescent="0.3">
      <c r="C2818" s="60"/>
      <c r="D2818" s="308"/>
      <c r="F2818" s="308"/>
      <c r="G2818" s="308"/>
      <c r="I2818" s="308"/>
      <c r="J2818" s="308"/>
      <c r="L2818" s="308"/>
      <c r="M2818" s="308"/>
      <c r="O2818" s="308"/>
      <c r="P2818" s="308"/>
      <c r="R2818" s="308"/>
      <c r="S2818" s="308"/>
    </row>
    <row r="2819" spans="3:19" x14ac:dyDescent="0.3">
      <c r="C2819" s="60"/>
      <c r="D2819" s="308"/>
      <c r="F2819" s="308"/>
      <c r="G2819" s="308"/>
      <c r="I2819" s="308"/>
      <c r="J2819" s="308"/>
      <c r="L2819" s="308"/>
      <c r="M2819" s="308"/>
      <c r="O2819" s="308"/>
      <c r="P2819" s="308"/>
      <c r="R2819" s="308"/>
      <c r="S2819" s="308"/>
    </row>
    <row r="2820" spans="3:19" x14ac:dyDescent="0.3">
      <c r="C2820" s="60"/>
      <c r="D2820" s="308"/>
      <c r="F2820" s="308"/>
      <c r="G2820" s="308"/>
      <c r="I2820" s="308"/>
      <c r="J2820" s="308"/>
      <c r="L2820" s="308"/>
      <c r="M2820" s="308"/>
      <c r="O2820" s="308"/>
      <c r="P2820" s="308"/>
      <c r="R2820" s="308"/>
      <c r="S2820" s="308"/>
    </row>
    <row r="2821" spans="3:19" x14ac:dyDescent="0.3">
      <c r="C2821" s="60"/>
      <c r="D2821" s="308"/>
      <c r="F2821" s="308"/>
      <c r="G2821" s="308"/>
      <c r="I2821" s="308"/>
      <c r="J2821" s="308"/>
      <c r="L2821" s="308"/>
      <c r="M2821" s="308"/>
      <c r="O2821" s="308"/>
      <c r="P2821" s="308"/>
      <c r="R2821" s="308"/>
      <c r="S2821" s="308"/>
    </row>
    <row r="2822" spans="3:19" x14ac:dyDescent="0.3">
      <c r="C2822" s="60"/>
      <c r="D2822" s="308"/>
      <c r="F2822" s="308"/>
      <c r="G2822" s="308"/>
      <c r="I2822" s="308"/>
      <c r="J2822" s="308"/>
      <c r="L2822" s="308"/>
      <c r="M2822" s="308"/>
      <c r="O2822" s="308"/>
      <c r="P2822" s="308"/>
      <c r="R2822" s="308"/>
      <c r="S2822" s="308"/>
    </row>
    <row r="2823" spans="3:19" x14ac:dyDescent="0.3">
      <c r="C2823" s="60"/>
      <c r="D2823" s="308"/>
      <c r="F2823" s="308"/>
      <c r="G2823" s="308"/>
      <c r="I2823" s="308"/>
      <c r="J2823" s="308"/>
      <c r="L2823" s="308"/>
      <c r="M2823" s="308"/>
      <c r="O2823" s="308"/>
      <c r="P2823" s="308"/>
      <c r="R2823" s="308"/>
      <c r="S2823" s="308"/>
    </row>
    <row r="2824" spans="3:19" x14ac:dyDescent="0.3">
      <c r="C2824" s="60"/>
      <c r="D2824" s="308"/>
      <c r="F2824" s="308"/>
      <c r="G2824" s="308"/>
      <c r="I2824" s="308"/>
      <c r="J2824" s="308"/>
      <c r="L2824" s="308"/>
      <c r="M2824" s="308"/>
      <c r="O2824" s="308"/>
      <c r="P2824" s="308"/>
      <c r="R2824" s="308"/>
      <c r="S2824" s="308"/>
    </row>
    <row r="2825" spans="3:19" x14ac:dyDescent="0.3">
      <c r="C2825" s="60"/>
      <c r="D2825" s="308"/>
      <c r="F2825" s="308"/>
      <c r="G2825" s="308"/>
      <c r="I2825" s="308"/>
      <c r="J2825" s="308"/>
      <c r="L2825" s="308"/>
      <c r="M2825" s="308"/>
      <c r="O2825" s="308"/>
      <c r="P2825" s="308"/>
      <c r="R2825" s="308"/>
      <c r="S2825" s="308"/>
    </row>
    <row r="2826" spans="3:19" x14ac:dyDescent="0.3">
      <c r="C2826" s="60"/>
      <c r="D2826" s="308"/>
      <c r="F2826" s="308"/>
      <c r="G2826" s="308"/>
      <c r="I2826" s="308"/>
      <c r="J2826" s="308"/>
      <c r="L2826" s="308"/>
      <c r="M2826" s="308"/>
      <c r="O2826" s="308"/>
      <c r="P2826" s="308"/>
      <c r="R2826" s="308"/>
      <c r="S2826" s="308"/>
    </row>
    <row r="2827" spans="3:19" x14ac:dyDescent="0.3">
      <c r="C2827" s="60"/>
      <c r="D2827" s="308"/>
      <c r="F2827" s="308"/>
      <c r="G2827" s="308"/>
      <c r="I2827" s="308"/>
      <c r="J2827" s="308"/>
      <c r="L2827" s="308"/>
      <c r="M2827" s="308"/>
      <c r="O2827" s="308"/>
      <c r="P2827" s="308"/>
      <c r="R2827" s="308"/>
      <c r="S2827" s="308"/>
    </row>
    <row r="2828" spans="3:19" x14ac:dyDescent="0.3">
      <c r="C2828" s="60"/>
      <c r="D2828" s="308"/>
      <c r="F2828" s="308"/>
      <c r="G2828" s="308"/>
      <c r="I2828" s="308"/>
      <c r="J2828" s="308"/>
      <c r="L2828" s="308"/>
      <c r="M2828" s="308"/>
      <c r="O2828" s="308"/>
      <c r="P2828" s="308"/>
      <c r="R2828" s="308"/>
      <c r="S2828" s="308"/>
    </row>
    <row r="2829" spans="3:19" x14ac:dyDescent="0.3">
      <c r="C2829" s="60"/>
      <c r="D2829" s="308"/>
      <c r="F2829" s="308"/>
      <c r="G2829" s="308"/>
      <c r="I2829" s="308"/>
      <c r="J2829" s="308"/>
      <c r="L2829" s="308"/>
      <c r="M2829" s="308"/>
      <c r="O2829" s="308"/>
      <c r="P2829" s="308"/>
      <c r="R2829" s="308"/>
      <c r="S2829" s="308"/>
    </row>
    <row r="2830" spans="3:19" x14ac:dyDescent="0.3">
      <c r="C2830" s="60"/>
      <c r="D2830" s="308"/>
      <c r="F2830" s="308"/>
      <c r="G2830" s="308"/>
      <c r="I2830" s="308"/>
      <c r="J2830" s="308"/>
      <c r="L2830" s="308"/>
      <c r="M2830" s="308"/>
      <c r="O2830" s="308"/>
      <c r="P2830" s="308"/>
      <c r="R2830" s="308"/>
      <c r="S2830" s="308"/>
    </row>
    <row r="2831" spans="3:19" x14ac:dyDescent="0.3">
      <c r="C2831" s="60"/>
      <c r="D2831" s="308"/>
      <c r="F2831" s="308"/>
      <c r="G2831" s="308"/>
      <c r="I2831" s="308"/>
      <c r="J2831" s="308"/>
      <c r="L2831" s="308"/>
      <c r="M2831" s="308"/>
      <c r="O2831" s="308"/>
      <c r="P2831" s="308"/>
      <c r="R2831" s="308"/>
      <c r="S2831" s="308"/>
    </row>
    <row r="2832" spans="3:19" x14ac:dyDescent="0.3">
      <c r="C2832" s="60"/>
      <c r="D2832" s="308"/>
      <c r="F2832" s="308"/>
      <c r="G2832" s="308"/>
      <c r="I2832" s="308"/>
      <c r="J2832" s="308"/>
      <c r="L2832" s="308"/>
      <c r="M2832" s="308"/>
      <c r="O2832" s="308"/>
      <c r="P2832" s="308"/>
      <c r="R2832" s="308"/>
      <c r="S2832" s="308"/>
    </row>
    <row r="2833" spans="3:19" x14ac:dyDescent="0.3">
      <c r="C2833" s="60"/>
      <c r="D2833" s="308"/>
      <c r="F2833" s="308"/>
      <c r="G2833" s="308"/>
      <c r="I2833" s="308"/>
      <c r="J2833" s="308"/>
      <c r="L2833" s="308"/>
      <c r="M2833" s="308"/>
      <c r="O2833" s="308"/>
      <c r="P2833" s="308"/>
      <c r="R2833" s="308"/>
      <c r="S2833" s="308"/>
    </row>
    <row r="2834" spans="3:19" x14ac:dyDescent="0.3">
      <c r="C2834" s="60"/>
      <c r="D2834" s="308"/>
      <c r="F2834" s="308"/>
      <c r="G2834" s="308"/>
      <c r="I2834" s="308"/>
      <c r="J2834" s="308"/>
      <c r="L2834" s="308"/>
      <c r="M2834" s="308"/>
      <c r="O2834" s="308"/>
      <c r="P2834" s="308"/>
      <c r="R2834" s="308"/>
      <c r="S2834" s="308"/>
    </row>
    <row r="2835" spans="3:19" x14ac:dyDescent="0.3">
      <c r="C2835" s="60"/>
      <c r="D2835" s="308"/>
      <c r="F2835" s="308"/>
      <c r="G2835" s="308"/>
      <c r="I2835" s="308"/>
      <c r="J2835" s="308"/>
      <c r="L2835" s="308"/>
      <c r="M2835" s="308"/>
      <c r="O2835" s="308"/>
      <c r="P2835" s="308"/>
      <c r="R2835" s="308"/>
      <c r="S2835" s="308"/>
    </row>
    <row r="2836" spans="3:19" x14ac:dyDescent="0.3">
      <c r="C2836" s="60"/>
      <c r="D2836" s="308"/>
      <c r="F2836" s="308"/>
      <c r="G2836" s="308"/>
      <c r="I2836" s="308"/>
      <c r="J2836" s="308"/>
      <c r="L2836" s="308"/>
      <c r="M2836" s="308"/>
      <c r="O2836" s="308"/>
      <c r="P2836" s="308"/>
      <c r="R2836" s="308"/>
      <c r="S2836" s="308"/>
    </row>
    <row r="2837" spans="3:19" x14ac:dyDescent="0.3">
      <c r="C2837" s="60"/>
      <c r="D2837" s="308"/>
      <c r="F2837" s="308"/>
      <c r="G2837" s="308"/>
      <c r="I2837" s="308"/>
      <c r="J2837" s="308"/>
      <c r="L2837" s="308"/>
      <c r="M2837" s="308"/>
      <c r="O2837" s="308"/>
      <c r="P2837" s="308"/>
      <c r="R2837" s="308"/>
      <c r="S2837" s="308"/>
    </row>
    <row r="2838" spans="3:19" x14ac:dyDescent="0.3">
      <c r="C2838" s="60"/>
      <c r="D2838" s="308"/>
      <c r="F2838" s="308"/>
      <c r="G2838" s="308"/>
      <c r="I2838" s="308"/>
      <c r="J2838" s="308"/>
      <c r="L2838" s="308"/>
      <c r="M2838" s="308"/>
      <c r="O2838" s="308"/>
      <c r="P2838" s="308"/>
      <c r="R2838" s="308"/>
      <c r="S2838" s="308"/>
    </row>
    <row r="2839" spans="3:19" x14ac:dyDescent="0.3">
      <c r="C2839" s="60"/>
      <c r="D2839" s="308"/>
      <c r="F2839" s="308"/>
      <c r="G2839" s="308"/>
      <c r="I2839" s="308"/>
      <c r="J2839" s="308"/>
      <c r="L2839" s="308"/>
      <c r="M2839" s="308"/>
      <c r="O2839" s="308"/>
      <c r="P2839" s="308"/>
      <c r="R2839" s="308"/>
      <c r="S2839" s="308"/>
    </row>
    <row r="2840" spans="3:19" x14ac:dyDescent="0.3">
      <c r="C2840" s="60"/>
      <c r="D2840" s="308"/>
      <c r="F2840" s="308"/>
      <c r="G2840" s="308"/>
      <c r="I2840" s="308"/>
      <c r="J2840" s="308"/>
      <c r="L2840" s="308"/>
      <c r="M2840" s="308"/>
      <c r="O2840" s="308"/>
      <c r="P2840" s="308"/>
      <c r="R2840" s="308"/>
      <c r="S2840" s="308"/>
    </row>
    <row r="2841" spans="3:19" x14ac:dyDescent="0.3">
      <c r="C2841" s="60"/>
      <c r="D2841" s="308"/>
      <c r="F2841" s="308"/>
      <c r="G2841" s="308"/>
      <c r="I2841" s="308"/>
      <c r="J2841" s="308"/>
      <c r="L2841" s="308"/>
      <c r="M2841" s="308"/>
      <c r="O2841" s="308"/>
      <c r="P2841" s="308"/>
      <c r="R2841" s="308"/>
      <c r="S2841" s="308"/>
    </row>
    <row r="2842" spans="3:19" x14ac:dyDescent="0.3">
      <c r="C2842" s="60"/>
      <c r="D2842" s="308"/>
      <c r="F2842" s="308"/>
      <c r="G2842" s="308"/>
      <c r="I2842" s="308"/>
      <c r="J2842" s="308"/>
      <c r="L2842" s="308"/>
      <c r="M2842" s="308"/>
      <c r="O2842" s="308"/>
      <c r="P2842" s="308"/>
      <c r="R2842" s="308"/>
      <c r="S2842" s="308"/>
    </row>
    <row r="2843" spans="3:19" x14ac:dyDescent="0.3">
      <c r="C2843" s="60"/>
      <c r="D2843" s="308"/>
      <c r="F2843" s="308"/>
      <c r="G2843" s="308"/>
      <c r="I2843" s="308"/>
      <c r="J2843" s="308"/>
      <c r="L2843" s="308"/>
      <c r="M2843" s="308"/>
      <c r="O2843" s="308"/>
      <c r="P2843" s="308"/>
      <c r="R2843" s="308"/>
      <c r="S2843" s="308"/>
    </row>
    <row r="2844" spans="3:19" x14ac:dyDescent="0.3">
      <c r="C2844" s="60"/>
      <c r="D2844" s="308"/>
      <c r="F2844" s="308"/>
      <c r="G2844" s="308"/>
      <c r="I2844" s="308"/>
      <c r="J2844" s="308"/>
      <c r="L2844" s="308"/>
      <c r="M2844" s="308"/>
      <c r="O2844" s="308"/>
      <c r="P2844" s="308"/>
      <c r="R2844" s="308"/>
      <c r="S2844" s="308"/>
    </row>
    <row r="2845" spans="3:19" x14ac:dyDescent="0.3">
      <c r="C2845" s="60"/>
      <c r="D2845" s="308"/>
      <c r="F2845" s="308"/>
      <c r="G2845" s="308"/>
      <c r="I2845" s="308"/>
      <c r="J2845" s="308"/>
      <c r="L2845" s="308"/>
      <c r="M2845" s="308"/>
      <c r="O2845" s="308"/>
      <c r="P2845" s="308"/>
      <c r="R2845" s="308"/>
      <c r="S2845" s="308"/>
    </row>
    <row r="2846" spans="3:19" x14ac:dyDescent="0.3">
      <c r="C2846" s="60"/>
      <c r="D2846" s="308"/>
      <c r="F2846" s="308"/>
      <c r="G2846" s="308"/>
      <c r="I2846" s="308"/>
      <c r="J2846" s="308"/>
      <c r="L2846" s="308"/>
      <c r="M2846" s="308"/>
      <c r="O2846" s="308"/>
      <c r="P2846" s="308"/>
      <c r="R2846" s="308"/>
      <c r="S2846" s="308"/>
    </row>
    <row r="2847" spans="3:19" x14ac:dyDescent="0.3">
      <c r="C2847" s="60"/>
      <c r="D2847" s="308"/>
      <c r="F2847" s="308"/>
      <c r="G2847" s="308"/>
      <c r="I2847" s="308"/>
      <c r="J2847" s="308"/>
      <c r="L2847" s="308"/>
      <c r="M2847" s="308"/>
      <c r="O2847" s="308"/>
      <c r="P2847" s="308"/>
      <c r="R2847" s="308"/>
      <c r="S2847" s="308"/>
    </row>
    <row r="2848" spans="3:19" x14ac:dyDescent="0.3">
      <c r="C2848" s="60"/>
      <c r="D2848" s="308"/>
      <c r="F2848" s="308"/>
      <c r="G2848" s="308"/>
      <c r="I2848" s="308"/>
      <c r="J2848" s="308"/>
      <c r="L2848" s="308"/>
      <c r="M2848" s="308"/>
      <c r="O2848" s="308"/>
      <c r="P2848" s="308"/>
      <c r="R2848" s="308"/>
      <c r="S2848" s="308"/>
    </row>
    <row r="2849" spans="3:19" x14ac:dyDescent="0.3">
      <c r="C2849" s="60"/>
      <c r="D2849" s="308"/>
      <c r="F2849" s="308"/>
      <c r="G2849" s="308"/>
      <c r="I2849" s="308"/>
      <c r="J2849" s="308"/>
      <c r="L2849" s="308"/>
      <c r="M2849" s="308"/>
      <c r="O2849" s="308"/>
      <c r="P2849" s="308"/>
      <c r="R2849" s="308"/>
      <c r="S2849" s="308"/>
    </row>
    <row r="2850" spans="3:19" x14ac:dyDescent="0.3">
      <c r="C2850" s="60"/>
      <c r="D2850" s="308"/>
      <c r="F2850" s="308"/>
      <c r="G2850" s="308"/>
      <c r="I2850" s="308"/>
      <c r="J2850" s="308"/>
      <c r="L2850" s="308"/>
      <c r="M2850" s="308"/>
      <c r="O2850" s="308"/>
      <c r="P2850" s="308"/>
      <c r="R2850" s="308"/>
      <c r="S2850" s="308"/>
    </row>
    <row r="2851" spans="3:19" x14ac:dyDescent="0.3">
      <c r="C2851" s="60"/>
      <c r="D2851" s="308"/>
      <c r="F2851" s="308"/>
      <c r="G2851" s="308"/>
      <c r="I2851" s="308"/>
      <c r="J2851" s="308"/>
      <c r="L2851" s="308"/>
      <c r="M2851" s="308"/>
      <c r="O2851" s="308"/>
      <c r="P2851" s="308"/>
      <c r="R2851" s="308"/>
      <c r="S2851" s="308"/>
    </row>
    <row r="2852" spans="3:19" x14ac:dyDescent="0.3">
      <c r="C2852" s="60"/>
      <c r="D2852" s="308"/>
      <c r="F2852" s="308"/>
      <c r="G2852" s="308"/>
      <c r="I2852" s="308"/>
      <c r="J2852" s="308"/>
      <c r="L2852" s="308"/>
      <c r="M2852" s="308"/>
      <c r="O2852" s="308"/>
      <c r="P2852" s="308"/>
      <c r="R2852" s="308"/>
      <c r="S2852" s="308"/>
    </row>
    <row r="2853" spans="3:19" x14ac:dyDescent="0.3">
      <c r="C2853" s="60"/>
      <c r="D2853" s="308"/>
      <c r="F2853" s="308"/>
      <c r="G2853" s="308"/>
      <c r="I2853" s="308"/>
      <c r="J2853" s="308"/>
      <c r="L2853" s="308"/>
      <c r="M2853" s="308"/>
      <c r="O2853" s="308"/>
      <c r="P2853" s="308"/>
      <c r="R2853" s="308"/>
      <c r="S2853" s="308"/>
    </row>
    <row r="2854" spans="3:19" x14ac:dyDescent="0.3">
      <c r="C2854" s="60"/>
      <c r="D2854" s="308"/>
      <c r="F2854" s="308"/>
      <c r="G2854" s="308"/>
      <c r="I2854" s="308"/>
      <c r="J2854" s="308"/>
      <c r="L2854" s="308"/>
      <c r="M2854" s="308"/>
      <c r="O2854" s="308"/>
      <c r="P2854" s="308"/>
      <c r="R2854" s="308"/>
      <c r="S2854" s="308"/>
    </row>
    <row r="2855" spans="3:19" x14ac:dyDescent="0.3">
      <c r="C2855" s="60"/>
      <c r="D2855" s="308"/>
      <c r="F2855" s="308"/>
      <c r="G2855" s="308"/>
      <c r="I2855" s="308"/>
      <c r="J2855" s="308"/>
      <c r="L2855" s="308"/>
      <c r="M2855" s="308"/>
      <c r="O2855" s="308"/>
      <c r="P2855" s="308"/>
      <c r="R2855" s="308"/>
      <c r="S2855" s="308"/>
    </row>
    <row r="2856" spans="3:19" x14ac:dyDescent="0.3">
      <c r="C2856" s="60"/>
      <c r="D2856" s="308"/>
      <c r="F2856" s="308"/>
      <c r="G2856" s="308"/>
      <c r="I2856" s="308"/>
      <c r="J2856" s="308"/>
      <c r="L2856" s="308"/>
      <c r="M2856" s="308"/>
      <c r="O2856" s="308"/>
      <c r="P2856" s="308"/>
      <c r="R2856" s="308"/>
      <c r="S2856" s="308"/>
    </row>
    <row r="2857" spans="3:19" x14ac:dyDescent="0.3">
      <c r="C2857" s="60"/>
      <c r="D2857" s="308"/>
      <c r="F2857" s="308"/>
      <c r="G2857" s="308"/>
      <c r="I2857" s="308"/>
      <c r="J2857" s="308"/>
      <c r="L2857" s="308"/>
      <c r="M2857" s="308"/>
      <c r="O2857" s="308"/>
      <c r="P2857" s="308"/>
      <c r="R2857" s="308"/>
      <c r="S2857" s="308"/>
    </row>
    <row r="2858" spans="3:19" x14ac:dyDescent="0.3">
      <c r="C2858" s="60"/>
      <c r="D2858" s="308"/>
      <c r="F2858" s="308"/>
      <c r="G2858" s="308"/>
      <c r="I2858" s="308"/>
      <c r="J2858" s="308"/>
      <c r="L2858" s="308"/>
      <c r="M2858" s="308"/>
      <c r="O2858" s="308"/>
      <c r="P2858" s="308"/>
      <c r="R2858" s="308"/>
      <c r="S2858" s="308"/>
    </row>
    <row r="2859" spans="3:19" x14ac:dyDescent="0.3">
      <c r="C2859" s="60"/>
      <c r="D2859" s="308"/>
      <c r="F2859" s="308"/>
      <c r="G2859" s="308"/>
      <c r="I2859" s="308"/>
      <c r="J2859" s="308"/>
      <c r="L2859" s="308"/>
      <c r="M2859" s="308"/>
      <c r="O2859" s="308"/>
      <c r="P2859" s="308"/>
      <c r="R2859" s="308"/>
      <c r="S2859" s="308"/>
    </row>
    <row r="2860" spans="3:19" x14ac:dyDescent="0.3">
      <c r="C2860" s="60"/>
      <c r="D2860" s="308"/>
      <c r="F2860" s="308"/>
      <c r="G2860" s="308"/>
      <c r="I2860" s="308"/>
      <c r="J2860" s="308"/>
      <c r="L2860" s="308"/>
      <c r="M2860" s="308"/>
      <c r="O2860" s="308"/>
      <c r="P2860" s="308"/>
      <c r="R2860" s="308"/>
      <c r="S2860" s="308"/>
    </row>
    <row r="2861" spans="3:19" x14ac:dyDescent="0.3">
      <c r="C2861" s="60"/>
      <c r="D2861" s="308"/>
      <c r="F2861" s="308"/>
      <c r="G2861" s="308"/>
      <c r="I2861" s="308"/>
      <c r="J2861" s="308"/>
      <c r="L2861" s="308"/>
      <c r="M2861" s="308"/>
      <c r="O2861" s="308"/>
      <c r="P2861" s="308"/>
      <c r="R2861" s="308"/>
      <c r="S2861" s="308"/>
    </row>
    <row r="2862" spans="3:19" x14ac:dyDescent="0.3">
      <c r="C2862" s="60"/>
      <c r="D2862" s="308"/>
      <c r="F2862" s="308"/>
      <c r="G2862" s="308"/>
      <c r="I2862" s="308"/>
      <c r="J2862" s="308"/>
      <c r="L2862" s="308"/>
      <c r="M2862" s="308"/>
      <c r="O2862" s="308"/>
      <c r="P2862" s="308"/>
      <c r="R2862" s="308"/>
      <c r="S2862" s="308"/>
    </row>
    <row r="2863" spans="3:19" x14ac:dyDescent="0.3">
      <c r="C2863" s="60"/>
      <c r="D2863" s="308"/>
      <c r="F2863" s="308"/>
      <c r="G2863" s="308"/>
      <c r="I2863" s="308"/>
      <c r="J2863" s="308"/>
      <c r="L2863" s="308"/>
      <c r="M2863" s="308"/>
      <c r="O2863" s="308"/>
      <c r="P2863" s="308"/>
      <c r="R2863" s="308"/>
      <c r="S2863" s="308"/>
    </row>
    <row r="2864" spans="3:19" x14ac:dyDescent="0.3">
      <c r="C2864" s="60"/>
      <c r="D2864" s="308"/>
      <c r="F2864" s="308"/>
      <c r="G2864" s="308"/>
      <c r="I2864" s="308"/>
      <c r="J2864" s="308"/>
      <c r="L2864" s="308"/>
      <c r="M2864" s="308"/>
      <c r="O2864" s="308"/>
      <c r="P2864" s="308"/>
      <c r="R2864" s="308"/>
      <c r="S2864" s="308"/>
    </row>
    <row r="2865" spans="3:19" x14ac:dyDescent="0.3">
      <c r="C2865" s="60"/>
      <c r="D2865" s="308"/>
      <c r="F2865" s="308"/>
      <c r="G2865" s="308"/>
      <c r="I2865" s="308"/>
      <c r="J2865" s="308"/>
      <c r="L2865" s="308"/>
      <c r="M2865" s="308"/>
      <c r="O2865" s="308"/>
      <c r="P2865" s="308"/>
      <c r="R2865" s="308"/>
      <c r="S2865" s="308"/>
    </row>
    <row r="2866" spans="3:19" x14ac:dyDescent="0.3">
      <c r="C2866" s="60"/>
      <c r="D2866" s="308"/>
      <c r="F2866" s="308"/>
      <c r="G2866" s="308"/>
      <c r="I2866" s="308"/>
      <c r="J2866" s="308"/>
      <c r="L2866" s="308"/>
      <c r="M2866" s="308"/>
      <c r="O2866" s="308"/>
      <c r="P2866" s="308"/>
      <c r="R2866" s="308"/>
      <c r="S2866" s="308"/>
    </row>
    <row r="2867" spans="3:19" x14ac:dyDescent="0.3">
      <c r="C2867" s="60"/>
      <c r="D2867" s="308"/>
      <c r="F2867" s="308"/>
      <c r="G2867" s="308"/>
      <c r="I2867" s="308"/>
      <c r="J2867" s="308"/>
      <c r="L2867" s="308"/>
      <c r="M2867" s="308"/>
      <c r="O2867" s="308"/>
      <c r="P2867" s="308"/>
      <c r="R2867" s="308"/>
      <c r="S2867" s="308"/>
    </row>
    <row r="2868" spans="3:19" x14ac:dyDescent="0.3">
      <c r="C2868" s="60"/>
      <c r="D2868" s="308"/>
      <c r="F2868" s="308"/>
      <c r="G2868" s="308"/>
      <c r="I2868" s="308"/>
      <c r="J2868" s="308"/>
      <c r="L2868" s="308"/>
      <c r="M2868" s="308"/>
      <c r="O2868" s="308"/>
      <c r="P2868" s="308"/>
      <c r="R2868" s="308"/>
      <c r="S2868" s="308"/>
    </row>
    <row r="2869" spans="3:19" x14ac:dyDescent="0.3">
      <c r="C2869" s="60"/>
      <c r="D2869" s="308"/>
      <c r="F2869" s="308"/>
      <c r="G2869" s="308"/>
      <c r="I2869" s="308"/>
      <c r="J2869" s="308"/>
      <c r="L2869" s="308"/>
      <c r="M2869" s="308"/>
      <c r="O2869" s="308"/>
      <c r="P2869" s="308"/>
      <c r="R2869" s="308"/>
      <c r="S2869" s="308"/>
    </row>
    <row r="2870" spans="3:19" x14ac:dyDescent="0.3">
      <c r="C2870" s="60"/>
      <c r="D2870" s="308"/>
      <c r="F2870" s="308"/>
      <c r="G2870" s="308"/>
      <c r="I2870" s="308"/>
      <c r="J2870" s="308"/>
      <c r="L2870" s="308"/>
      <c r="M2870" s="308"/>
      <c r="O2870" s="308"/>
      <c r="P2870" s="308"/>
      <c r="R2870" s="308"/>
      <c r="S2870" s="308"/>
    </row>
    <row r="2871" spans="3:19" x14ac:dyDescent="0.3">
      <c r="C2871" s="60"/>
      <c r="D2871" s="308"/>
      <c r="F2871" s="308"/>
      <c r="G2871" s="308"/>
      <c r="I2871" s="308"/>
      <c r="J2871" s="308"/>
      <c r="L2871" s="308"/>
      <c r="M2871" s="308"/>
      <c r="O2871" s="308"/>
      <c r="P2871" s="308"/>
      <c r="R2871" s="308"/>
      <c r="S2871" s="308"/>
    </row>
    <row r="2872" spans="3:19" x14ac:dyDescent="0.3">
      <c r="C2872" s="60"/>
      <c r="D2872" s="308"/>
      <c r="F2872" s="308"/>
      <c r="G2872" s="308"/>
      <c r="I2872" s="308"/>
      <c r="J2872" s="308"/>
      <c r="L2872" s="308"/>
      <c r="M2872" s="308"/>
      <c r="O2872" s="308"/>
      <c r="P2872" s="308"/>
      <c r="R2872" s="308"/>
      <c r="S2872" s="308"/>
    </row>
    <row r="2873" spans="3:19" x14ac:dyDescent="0.3">
      <c r="C2873" s="60"/>
      <c r="D2873" s="308"/>
      <c r="F2873" s="308"/>
      <c r="G2873" s="308"/>
      <c r="I2873" s="308"/>
      <c r="J2873" s="308"/>
      <c r="L2873" s="308"/>
      <c r="M2873" s="308"/>
      <c r="O2873" s="308"/>
      <c r="P2873" s="308"/>
      <c r="R2873" s="308"/>
      <c r="S2873" s="308"/>
    </row>
    <row r="2874" spans="3:19" x14ac:dyDescent="0.3">
      <c r="C2874" s="60"/>
      <c r="D2874" s="308"/>
      <c r="F2874" s="308"/>
      <c r="G2874" s="308"/>
      <c r="I2874" s="308"/>
      <c r="J2874" s="308"/>
      <c r="L2874" s="308"/>
      <c r="M2874" s="308"/>
      <c r="O2874" s="308"/>
      <c r="P2874" s="308"/>
      <c r="R2874" s="308"/>
      <c r="S2874" s="308"/>
    </row>
    <row r="2875" spans="3:19" x14ac:dyDescent="0.3">
      <c r="C2875" s="60"/>
      <c r="D2875" s="308"/>
      <c r="F2875" s="308"/>
      <c r="G2875" s="308"/>
      <c r="I2875" s="308"/>
      <c r="J2875" s="308"/>
      <c r="L2875" s="308"/>
      <c r="M2875" s="308"/>
      <c r="O2875" s="308"/>
      <c r="P2875" s="308"/>
      <c r="R2875" s="308"/>
      <c r="S2875" s="308"/>
    </row>
    <row r="2876" spans="3:19" x14ac:dyDescent="0.3">
      <c r="C2876" s="60"/>
      <c r="D2876" s="308"/>
      <c r="F2876" s="308"/>
      <c r="G2876" s="308"/>
      <c r="I2876" s="308"/>
      <c r="J2876" s="308"/>
      <c r="L2876" s="308"/>
      <c r="M2876" s="308"/>
      <c r="O2876" s="308"/>
      <c r="P2876" s="308"/>
      <c r="R2876" s="308"/>
      <c r="S2876" s="308"/>
    </row>
    <row r="2877" spans="3:19" x14ac:dyDescent="0.3">
      <c r="C2877" s="60"/>
      <c r="D2877" s="308"/>
      <c r="F2877" s="308"/>
      <c r="G2877" s="308"/>
      <c r="I2877" s="308"/>
      <c r="J2877" s="308"/>
      <c r="L2877" s="308"/>
      <c r="M2877" s="308"/>
      <c r="O2877" s="308"/>
      <c r="P2877" s="308"/>
      <c r="R2877" s="308"/>
      <c r="S2877" s="308"/>
    </row>
    <row r="2878" spans="3:19" x14ac:dyDescent="0.3">
      <c r="C2878" s="60"/>
      <c r="D2878" s="308"/>
      <c r="F2878" s="308"/>
      <c r="G2878" s="308"/>
      <c r="I2878" s="308"/>
      <c r="J2878" s="308"/>
      <c r="L2878" s="308"/>
      <c r="M2878" s="308"/>
      <c r="O2878" s="308"/>
      <c r="P2878" s="308"/>
      <c r="R2878" s="308"/>
      <c r="S2878" s="308"/>
    </row>
    <row r="2879" spans="3:19" x14ac:dyDescent="0.3">
      <c r="C2879" s="60"/>
      <c r="D2879" s="308"/>
      <c r="F2879" s="308"/>
      <c r="G2879" s="308"/>
      <c r="I2879" s="308"/>
      <c r="J2879" s="308"/>
      <c r="L2879" s="308"/>
      <c r="M2879" s="308"/>
      <c r="O2879" s="308"/>
      <c r="P2879" s="308"/>
      <c r="R2879" s="308"/>
      <c r="S2879" s="308"/>
    </row>
    <row r="2880" spans="3:19" x14ac:dyDescent="0.3">
      <c r="C2880" s="60"/>
      <c r="D2880" s="308"/>
      <c r="F2880" s="308"/>
      <c r="G2880" s="308"/>
      <c r="I2880" s="308"/>
      <c r="J2880" s="308"/>
      <c r="L2880" s="308"/>
      <c r="M2880" s="308"/>
      <c r="O2880" s="308"/>
      <c r="P2880" s="308"/>
      <c r="R2880" s="308"/>
      <c r="S2880" s="308"/>
    </row>
    <row r="2881" spans="3:19" x14ac:dyDescent="0.3">
      <c r="C2881" s="60"/>
      <c r="D2881" s="308"/>
      <c r="F2881" s="308"/>
      <c r="G2881" s="308"/>
      <c r="I2881" s="308"/>
      <c r="J2881" s="308"/>
      <c r="L2881" s="308"/>
      <c r="M2881" s="308"/>
      <c r="O2881" s="308"/>
      <c r="P2881" s="308"/>
      <c r="R2881" s="308"/>
      <c r="S2881" s="308"/>
    </row>
    <row r="2882" spans="3:19" x14ac:dyDescent="0.3">
      <c r="C2882" s="60"/>
      <c r="D2882" s="308"/>
      <c r="F2882" s="308"/>
      <c r="G2882" s="308"/>
      <c r="I2882" s="308"/>
      <c r="J2882" s="308"/>
      <c r="L2882" s="308"/>
      <c r="M2882" s="308"/>
      <c r="O2882" s="308"/>
      <c r="P2882" s="308"/>
      <c r="R2882" s="308"/>
      <c r="S2882" s="308"/>
    </row>
    <row r="2883" spans="3:19" x14ac:dyDescent="0.3">
      <c r="C2883" s="60"/>
      <c r="D2883" s="308"/>
      <c r="F2883" s="308"/>
      <c r="G2883" s="308"/>
      <c r="I2883" s="308"/>
      <c r="J2883" s="308"/>
      <c r="L2883" s="308"/>
      <c r="M2883" s="308"/>
      <c r="O2883" s="308"/>
      <c r="P2883" s="308"/>
      <c r="R2883" s="308"/>
      <c r="S2883" s="308"/>
    </row>
    <row r="2884" spans="3:19" x14ac:dyDescent="0.3">
      <c r="C2884" s="60"/>
      <c r="D2884" s="308"/>
      <c r="F2884" s="308"/>
      <c r="G2884" s="308"/>
      <c r="I2884" s="308"/>
      <c r="J2884" s="308"/>
      <c r="L2884" s="308"/>
      <c r="M2884" s="308"/>
      <c r="O2884" s="308"/>
      <c r="P2884" s="308"/>
      <c r="R2884" s="308"/>
      <c r="S2884" s="308"/>
    </row>
    <row r="2885" spans="3:19" x14ac:dyDescent="0.3">
      <c r="C2885" s="60"/>
      <c r="D2885" s="308"/>
      <c r="F2885" s="308"/>
      <c r="G2885" s="308"/>
      <c r="I2885" s="308"/>
      <c r="J2885" s="308"/>
      <c r="L2885" s="308"/>
      <c r="M2885" s="308"/>
      <c r="O2885" s="308"/>
      <c r="P2885" s="308"/>
      <c r="R2885" s="308"/>
      <c r="S2885" s="308"/>
    </row>
    <row r="2886" spans="3:19" x14ac:dyDescent="0.3">
      <c r="C2886" s="60"/>
      <c r="D2886" s="308"/>
      <c r="F2886" s="308"/>
      <c r="G2886" s="308"/>
      <c r="I2886" s="308"/>
      <c r="J2886" s="308"/>
      <c r="L2886" s="308"/>
      <c r="M2886" s="308"/>
      <c r="O2886" s="308"/>
      <c r="P2886" s="308"/>
      <c r="R2886" s="308"/>
      <c r="S2886" s="308"/>
    </row>
    <row r="2887" spans="3:19" x14ac:dyDescent="0.3">
      <c r="C2887" s="60"/>
      <c r="D2887" s="308"/>
      <c r="F2887" s="308"/>
      <c r="G2887" s="308"/>
      <c r="I2887" s="308"/>
      <c r="J2887" s="308"/>
      <c r="L2887" s="308"/>
      <c r="M2887" s="308"/>
      <c r="O2887" s="308"/>
      <c r="P2887" s="308"/>
      <c r="R2887" s="308"/>
      <c r="S2887" s="308"/>
    </row>
    <row r="2888" spans="3:19" x14ac:dyDescent="0.3">
      <c r="C2888" s="60"/>
      <c r="D2888" s="308"/>
      <c r="F2888" s="308"/>
      <c r="G2888" s="308"/>
      <c r="I2888" s="308"/>
      <c r="J2888" s="308"/>
      <c r="L2888" s="308"/>
      <c r="M2888" s="308"/>
      <c r="O2888" s="308"/>
      <c r="P2888" s="308"/>
      <c r="R2888" s="308"/>
      <c r="S2888" s="308"/>
    </row>
    <row r="2889" spans="3:19" x14ac:dyDescent="0.3">
      <c r="C2889" s="60"/>
      <c r="D2889" s="308"/>
      <c r="F2889" s="308"/>
      <c r="G2889" s="308"/>
      <c r="I2889" s="308"/>
      <c r="J2889" s="308"/>
      <c r="L2889" s="308"/>
      <c r="M2889" s="308"/>
      <c r="O2889" s="308"/>
      <c r="P2889" s="308"/>
      <c r="R2889" s="308"/>
      <c r="S2889" s="308"/>
    </row>
    <row r="2890" spans="3:19" x14ac:dyDescent="0.3">
      <c r="C2890" s="60"/>
      <c r="D2890" s="308"/>
      <c r="F2890" s="308"/>
      <c r="G2890" s="308"/>
      <c r="I2890" s="308"/>
      <c r="J2890" s="308"/>
      <c r="L2890" s="308"/>
      <c r="M2890" s="308"/>
      <c r="O2890" s="308"/>
      <c r="P2890" s="308"/>
      <c r="R2890" s="308"/>
      <c r="S2890" s="308"/>
    </row>
    <row r="2891" spans="3:19" x14ac:dyDescent="0.3">
      <c r="C2891" s="60"/>
      <c r="D2891" s="308"/>
      <c r="F2891" s="308"/>
      <c r="G2891" s="308"/>
      <c r="I2891" s="308"/>
      <c r="J2891" s="308"/>
      <c r="L2891" s="308"/>
      <c r="M2891" s="308"/>
      <c r="O2891" s="308"/>
      <c r="P2891" s="308"/>
      <c r="R2891" s="308"/>
      <c r="S2891" s="308"/>
    </row>
    <row r="2892" spans="3:19" x14ac:dyDescent="0.3">
      <c r="C2892" s="60"/>
      <c r="D2892" s="308"/>
      <c r="F2892" s="308"/>
      <c r="G2892" s="308"/>
      <c r="I2892" s="308"/>
      <c r="J2892" s="308"/>
      <c r="L2892" s="308"/>
      <c r="M2892" s="308"/>
      <c r="O2892" s="308"/>
      <c r="P2892" s="308"/>
      <c r="R2892" s="308"/>
      <c r="S2892" s="308"/>
    </row>
    <row r="2893" spans="3:19" x14ac:dyDescent="0.3">
      <c r="C2893" s="60"/>
      <c r="D2893" s="308"/>
      <c r="F2893" s="308"/>
      <c r="G2893" s="308"/>
      <c r="I2893" s="308"/>
      <c r="J2893" s="308"/>
      <c r="L2893" s="308"/>
      <c r="M2893" s="308"/>
      <c r="O2893" s="308"/>
      <c r="P2893" s="308"/>
      <c r="R2893" s="308"/>
      <c r="S2893" s="308"/>
    </row>
    <row r="2894" spans="3:19" x14ac:dyDescent="0.3">
      <c r="C2894" s="60"/>
      <c r="D2894" s="308"/>
      <c r="F2894" s="308"/>
      <c r="G2894" s="308"/>
      <c r="I2894" s="308"/>
      <c r="J2894" s="308"/>
      <c r="L2894" s="308"/>
      <c r="M2894" s="308"/>
      <c r="O2894" s="308"/>
      <c r="P2894" s="308"/>
      <c r="R2894" s="308"/>
      <c r="S2894" s="308"/>
    </row>
    <row r="2895" spans="3:19" x14ac:dyDescent="0.3">
      <c r="C2895" s="60"/>
      <c r="D2895" s="308"/>
      <c r="F2895" s="308"/>
      <c r="G2895" s="308"/>
      <c r="I2895" s="308"/>
      <c r="J2895" s="308"/>
      <c r="L2895" s="308"/>
      <c r="M2895" s="308"/>
      <c r="O2895" s="308"/>
      <c r="P2895" s="308"/>
      <c r="R2895" s="308"/>
      <c r="S2895" s="308"/>
    </row>
    <row r="2896" spans="3:19" x14ac:dyDescent="0.3">
      <c r="C2896" s="60"/>
      <c r="D2896" s="308"/>
      <c r="F2896" s="308"/>
      <c r="G2896" s="308"/>
      <c r="I2896" s="308"/>
      <c r="J2896" s="308"/>
      <c r="L2896" s="308"/>
      <c r="M2896" s="308"/>
      <c r="O2896" s="308"/>
      <c r="P2896" s="308"/>
      <c r="R2896" s="308"/>
      <c r="S2896" s="308"/>
    </row>
    <row r="2897" spans="3:19" x14ac:dyDescent="0.3">
      <c r="C2897" s="60"/>
      <c r="D2897" s="308"/>
      <c r="F2897" s="308"/>
      <c r="G2897" s="308"/>
      <c r="I2897" s="308"/>
      <c r="J2897" s="308"/>
      <c r="L2897" s="308"/>
      <c r="M2897" s="308"/>
      <c r="O2897" s="308"/>
      <c r="P2897" s="308"/>
      <c r="R2897" s="308"/>
      <c r="S2897" s="308"/>
    </row>
    <row r="2898" spans="3:19" x14ac:dyDescent="0.3">
      <c r="C2898" s="60"/>
      <c r="D2898" s="308"/>
      <c r="F2898" s="308"/>
      <c r="G2898" s="308"/>
      <c r="I2898" s="308"/>
      <c r="J2898" s="308"/>
      <c r="L2898" s="308"/>
      <c r="M2898" s="308"/>
      <c r="O2898" s="308"/>
      <c r="P2898" s="308"/>
      <c r="R2898" s="308"/>
      <c r="S2898" s="308"/>
    </row>
    <row r="2899" spans="3:19" x14ac:dyDescent="0.3">
      <c r="C2899" s="60"/>
      <c r="D2899" s="308"/>
      <c r="F2899" s="308"/>
      <c r="G2899" s="308"/>
      <c r="I2899" s="308"/>
      <c r="J2899" s="308"/>
      <c r="L2899" s="308"/>
      <c r="M2899" s="308"/>
      <c r="O2899" s="308"/>
      <c r="P2899" s="308"/>
      <c r="R2899" s="308"/>
      <c r="S2899" s="308"/>
    </row>
    <row r="2900" spans="3:19" x14ac:dyDescent="0.3">
      <c r="C2900" s="60"/>
      <c r="D2900" s="308"/>
      <c r="F2900" s="308"/>
      <c r="G2900" s="308"/>
      <c r="I2900" s="308"/>
      <c r="J2900" s="308"/>
      <c r="L2900" s="308"/>
      <c r="M2900" s="308"/>
      <c r="O2900" s="308"/>
      <c r="P2900" s="308"/>
      <c r="R2900" s="308"/>
      <c r="S2900" s="308"/>
    </row>
    <row r="2901" spans="3:19" x14ac:dyDescent="0.3">
      <c r="C2901" s="60"/>
      <c r="D2901" s="308"/>
      <c r="F2901" s="308"/>
      <c r="G2901" s="308"/>
      <c r="I2901" s="308"/>
      <c r="J2901" s="308"/>
      <c r="L2901" s="308"/>
      <c r="M2901" s="308"/>
      <c r="O2901" s="308"/>
      <c r="P2901" s="308"/>
      <c r="R2901" s="308"/>
      <c r="S2901" s="308"/>
    </row>
    <row r="2902" spans="3:19" x14ac:dyDescent="0.3">
      <c r="C2902" s="60"/>
      <c r="D2902" s="308"/>
      <c r="F2902" s="308"/>
      <c r="G2902" s="308"/>
      <c r="I2902" s="308"/>
      <c r="J2902" s="308"/>
      <c r="L2902" s="308"/>
      <c r="M2902" s="308"/>
      <c r="O2902" s="308"/>
      <c r="P2902" s="308"/>
      <c r="R2902" s="308"/>
      <c r="S2902" s="308"/>
    </row>
    <row r="2903" spans="3:19" x14ac:dyDescent="0.3">
      <c r="C2903" s="60"/>
      <c r="D2903" s="308"/>
      <c r="F2903" s="308"/>
      <c r="G2903" s="308"/>
      <c r="I2903" s="308"/>
      <c r="J2903" s="308"/>
      <c r="L2903" s="308"/>
      <c r="M2903" s="308"/>
      <c r="O2903" s="308"/>
      <c r="P2903" s="308"/>
      <c r="R2903" s="308"/>
      <c r="S2903" s="308"/>
    </row>
    <row r="2904" spans="3:19" x14ac:dyDescent="0.3">
      <c r="C2904" s="60"/>
      <c r="D2904" s="308"/>
      <c r="F2904" s="308"/>
      <c r="G2904" s="308"/>
      <c r="I2904" s="308"/>
      <c r="J2904" s="308"/>
      <c r="L2904" s="308"/>
      <c r="M2904" s="308"/>
      <c r="O2904" s="308"/>
      <c r="P2904" s="308"/>
      <c r="R2904" s="308"/>
      <c r="S2904" s="308"/>
    </row>
    <row r="2905" spans="3:19" x14ac:dyDescent="0.3">
      <c r="C2905" s="60"/>
      <c r="D2905" s="308"/>
      <c r="F2905" s="308"/>
      <c r="G2905" s="308"/>
      <c r="I2905" s="308"/>
      <c r="J2905" s="308"/>
      <c r="L2905" s="308"/>
      <c r="M2905" s="308"/>
      <c r="O2905" s="308"/>
      <c r="P2905" s="308"/>
      <c r="R2905" s="308"/>
      <c r="S2905" s="308"/>
    </row>
    <row r="2906" spans="3:19" x14ac:dyDescent="0.3">
      <c r="C2906" s="60"/>
      <c r="D2906" s="308"/>
      <c r="F2906" s="308"/>
      <c r="G2906" s="308"/>
      <c r="I2906" s="308"/>
      <c r="J2906" s="308"/>
      <c r="L2906" s="308"/>
      <c r="M2906" s="308"/>
      <c r="O2906" s="308"/>
      <c r="P2906" s="308"/>
      <c r="R2906" s="308"/>
      <c r="S2906" s="308"/>
    </row>
    <row r="2907" spans="3:19" x14ac:dyDescent="0.3">
      <c r="C2907" s="60"/>
      <c r="D2907" s="308"/>
      <c r="F2907" s="308"/>
      <c r="G2907" s="308"/>
      <c r="I2907" s="308"/>
      <c r="J2907" s="308"/>
      <c r="L2907" s="308"/>
      <c r="M2907" s="308"/>
      <c r="O2907" s="308"/>
      <c r="P2907" s="308"/>
      <c r="R2907" s="308"/>
      <c r="S2907" s="308"/>
    </row>
    <row r="2908" spans="3:19" x14ac:dyDescent="0.3">
      <c r="C2908" s="60"/>
      <c r="D2908" s="308"/>
      <c r="F2908" s="308"/>
      <c r="G2908" s="308"/>
      <c r="I2908" s="308"/>
      <c r="J2908" s="308"/>
      <c r="L2908" s="308"/>
      <c r="M2908" s="308"/>
      <c r="O2908" s="308"/>
      <c r="P2908" s="308"/>
      <c r="R2908" s="308"/>
      <c r="S2908" s="308"/>
    </row>
    <row r="2909" spans="3:19" x14ac:dyDescent="0.3">
      <c r="C2909" s="60"/>
      <c r="D2909" s="308"/>
      <c r="F2909" s="308"/>
      <c r="G2909" s="308"/>
      <c r="I2909" s="308"/>
      <c r="J2909" s="308"/>
      <c r="L2909" s="308"/>
      <c r="M2909" s="308"/>
      <c r="O2909" s="308"/>
      <c r="P2909" s="308"/>
      <c r="R2909" s="308"/>
      <c r="S2909" s="308"/>
    </row>
    <row r="2910" spans="3:19" x14ac:dyDescent="0.3">
      <c r="C2910" s="60"/>
      <c r="D2910" s="308"/>
      <c r="F2910" s="308"/>
      <c r="G2910" s="308"/>
      <c r="I2910" s="308"/>
      <c r="J2910" s="308"/>
      <c r="L2910" s="308"/>
      <c r="M2910" s="308"/>
      <c r="O2910" s="308"/>
      <c r="P2910" s="308"/>
      <c r="R2910" s="308"/>
      <c r="S2910" s="308"/>
    </row>
    <row r="2911" spans="3:19" x14ac:dyDescent="0.3">
      <c r="C2911" s="60"/>
      <c r="D2911" s="308"/>
      <c r="F2911" s="308"/>
      <c r="G2911" s="308"/>
      <c r="I2911" s="308"/>
      <c r="J2911" s="308"/>
      <c r="L2911" s="308"/>
      <c r="M2911" s="308"/>
      <c r="O2911" s="308"/>
      <c r="P2911" s="308"/>
      <c r="R2911" s="308"/>
      <c r="S2911" s="308"/>
    </row>
    <row r="2912" spans="3:19" x14ac:dyDescent="0.3">
      <c r="C2912" s="60"/>
      <c r="D2912" s="308"/>
      <c r="F2912" s="308"/>
      <c r="G2912" s="308"/>
      <c r="I2912" s="308"/>
      <c r="J2912" s="308"/>
      <c r="L2912" s="308"/>
      <c r="M2912" s="308"/>
      <c r="O2912" s="308"/>
      <c r="P2912" s="308"/>
      <c r="R2912" s="308"/>
      <c r="S2912" s="308"/>
    </row>
    <row r="2913" spans="3:19" x14ac:dyDescent="0.3">
      <c r="C2913" s="60"/>
      <c r="D2913" s="308"/>
      <c r="F2913" s="308"/>
      <c r="G2913" s="308"/>
      <c r="I2913" s="308"/>
      <c r="J2913" s="308"/>
      <c r="L2913" s="308"/>
      <c r="M2913" s="308"/>
      <c r="O2913" s="308"/>
      <c r="P2913" s="308"/>
      <c r="R2913" s="308"/>
      <c r="S2913" s="308"/>
    </row>
    <row r="2914" spans="3:19" x14ac:dyDescent="0.3">
      <c r="C2914" s="60"/>
      <c r="D2914" s="308"/>
      <c r="F2914" s="308"/>
      <c r="G2914" s="308"/>
      <c r="I2914" s="308"/>
      <c r="J2914" s="308"/>
      <c r="L2914" s="308"/>
      <c r="M2914" s="308"/>
      <c r="O2914" s="308"/>
      <c r="P2914" s="308"/>
      <c r="R2914" s="308"/>
      <c r="S2914" s="308"/>
    </row>
    <row r="2915" spans="3:19" x14ac:dyDescent="0.3">
      <c r="C2915" s="60"/>
      <c r="D2915" s="308"/>
      <c r="F2915" s="308"/>
      <c r="G2915" s="308"/>
      <c r="I2915" s="308"/>
      <c r="J2915" s="308"/>
      <c r="L2915" s="308"/>
      <c r="M2915" s="308"/>
      <c r="O2915" s="308"/>
      <c r="P2915" s="308"/>
      <c r="R2915" s="308"/>
      <c r="S2915" s="308"/>
    </row>
    <row r="2916" spans="3:19" x14ac:dyDescent="0.3">
      <c r="C2916" s="60"/>
      <c r="D2916" s="308"/>
      <c r="F2916" s="308"/>
      <c r="G2916" s="308"/>
      <c r="I2916" s="308"/>
      <c r="J2916" s="308"/>
      <c r="L2916" s="308"/>
      <c r="M2916" s="308"/>
      <c r="O2916" s="308"/>
      <c r="P2916" s="308"/>
      <c r="R2916" s="308"/>
      <c r="S2916" s="308"/>
    </row>
    <row r="2917" spans="3:19" x14ac:dyDescent="0.3">
      <c r="C2917" s="60"/>
      <c r="D2917" s="308"/>
      <c r="F2917" s="308"/>
      <c r="G2917" s="308"/>
      <c r="I2917" s="308"/>
      <c r="J2917" s="308"/>
      <c r="L2917" s="308"/>
      <c r="M2917" s="308"/>
      <c r="O2917" s="308"/>
      <c r="P2917" s="308"/>
      <c r="R2917" s="308"/>
      <c r="S2917" s="308"/>
    </row>
    <row r="2918" spans="3:19" x14ac:dyDescent="0.3">
      <c r="C2918" s="60"/>
      <c r="D2918" s="308"/>
      <c r="F2918" s="308"/>
      <c r="G2918" s="308"/>
      <c r="I2918" s="308"/>
      <c r="J2918" s="308"/>
      <c r="L2918" s="308"/>
      <c r="M2918" s="308"/>
      <c r="O2918" s="308"/>
      <c r="P2918" s="308"/>
      <c r="R2918" s="308"/>
      <c r="S2918" s="308"/>
    </row>
    <row r="2919" spans="3:19" x14ac:dyDescent="0.3">
      <c r="C2919" s="60"/>
      <c r="D2919" s="308"/>
      <c r="F2919" s="308"/>
      <c r="G2919" s="308"/>
      <c r="I2919" s="308"/>
      <c r="J2919" s="308"/>
      <c r="L2919" s="308"/>
      <c r="M2919" s="308"/>
      <c r="O2919" s="308"/>
      <c r="P2919" s="308"/>
      <c r="R2919" s="308"/>
      <c r="S2919" s="308"/>
    </row>
    <row r="2920" spans="3:19" x14ac:dyDescent="0.3">
      <c r="C2920" s="60"/>
      <c r="D2920" s="308"/>
      <c r="F2920" s="308"/>
      <c r="G2920" s="308"/>
      <c r="I2920" s="308"/>
      <c r="J2920" s="308"/>
      <c r="L2920" s="308"/>
      <c r="M2920" s="308"/>
      <c r="O2920" s="308"/>
      <c r="P2920" s="308"/>
      <c r="R2920" s="308"/>
      <c r="S2920" s="308"/>
    </row>
    <row r="2921" spans="3:19" x14ac:dyDescent="0.3">
      <c r="C2921" s="60"/>
      <c r="D2921" s="308"/>
      <c r="F2921" s="308"/>
      <c r="G2921" s="308"/>
      <c r="I2921" s="308"/>
      <c r="J2921" s="308"/>
      <c r="L2921" s="308"/>
      <c r="M2921" s="308"/>
      <c r="O2921" s="308"/>
      <c r="P2921" s="308"/>
      <c r="R2921" s="308"/>
      <c r="S2921" s="308"/>
    </row>
    <row r="2922" spans="3:19" x14ac:dyDescent="0.3">
      <c r="C2922" s="60"/>
      <c r="D2922" s="308"/>
      <c r="F2922" s="308"/>
      <c r="G2922" s="308"/>
      <c r="I2922" s="308"/>
      <c r="J2922" s="308"/>
      <c r="L2922" s="308"/>
      <c r="M2922" s="308"/>
      <c r="O2922" s="308"/>
      <c r="P2922" s="308"/>
      <c r="R2922" s="308"/>
      <c r="S2922" s="308"/>
    </row>
    <row r="2923" spans="3:19" x14ac:dyDescent="0.3">
      <c r="C2923" s="60"/>
      <c r="D2923" s="308"/>
      <c r="F2923" s="308"/>
      <c r="G2923" s="308"/>
      <c r="I2923" s="308"/>
      <c r="J2923" s="308"/>
      <c r="L2923" s="308"/>
      <c r="M2923" s="308"/>
      <c r="O2923" s="308"/>
      <c r="P2923" s="308"/>
      <c r="R2923" s="308"/>
      <c r="S2923" s="308"/>
    </row>
    <row r="2924" spans="3:19" x14ac:dyDescent="0.3">
      <c r="C2924" s="60"/>
      <c r="D2924" s="308"/>
      <c r="F2924" s="308"/>
      <c r="G2924" s="308"/>
      <c r="I2924" s="308"/>
      <c r="J2924" s="308"/>
      <c r="L2924" s="308"/>
      <c r="M2924" s="308"/>
      <c r="O2924" s="308"/>
      <c r="P2924" s="308"/>
      <c r="R2924" s="308"/>
      <c r="S2924" s="308"/>
    </row>
    <row r="2925" spans="3:19" x14ac:dyDescent="0.3">
      <c r="C2925" s="60"/>
      <c r="D2925" s="308"/>
      <c r="F2925" s="308"/>
      <c r="G2925" s="308"/>
      <c r="I2925" s="308"/>
      <c r="J2925" s="308"/>
      <c r="L2925" s="308"/>
      <c r="M2925" s="308"/>
      <c r="O2925" s="308"/>
      <c r="P2925" s="308"/>
      <c r="R2925" s="308"/>
      <c r="S2925" s="308"/>
    </row>
    <row r="2926" spans="3:19" x14ac:dyDescent="0.3">
      <c r="C2926" s="60"/>
      <c r="D2926" s="308"/>
      <c r="F2926" s="308"/>
      <c r="G2926" s="308"/>
      <c r="I2926" s="308"/>
      <c r="J2926" s="308"/>
      <c r="L2926" s="308"/>
      <c r="M2926" s="308"/>
      <c r="O2926" s="308"/>
      <c r="P2926" s="308"/>
      <c r="R2926" s="308"/>
      <c r="S2926" s="308"/>
    </row>
    <row r="2927" spans="3:19" x14ac:dyDescent="0.3">
      <c r="C2927" s="60"/>
      <c r="D2927" s="308"/>
      <c r="F2927" s="308"/>
      <c r="G2927" s="308"/>
      <c r="I2927" s="308"/>
      <c r="J2927" s="308"/>
      <c r="L2927" s="308"/>
      <c r="M2927" s="308"/>
      <c r="O2927" s="308"/>
      <c r="P2927" s="308"/>
      <c r="R2927" s="308"/>
      <c r="S2927" s="308"/>
    </row>
    <row r="2928" spans="3:19" x14ac:dyDescent="0.3">
      <c r="C2928" s="60"/>
      <c r="D2928" s="308"/>
      <c r="F2928" s="308"/>
      <c r="G2928" s="308"/>
      <c r="I2928" s="308"/>
      <c r="J2928" s="308"/>
      <c r="L2928" s="308"/>
      <c r="M2928" s="308"/>
      <c r="O2928" s="308"/>
      <c r="P2928" s="308"/>
      <c r="R2928" s="308"/>
      <c r="S2928" s="308"/>
    </row>
    <row r="2929" spans="3:19" x14ac:dyDescent="0.3">
      <c r="C2929" s="60"/>
      <c r="D2929" s="308"/>
      <c r="F2929" s="308"/>
      <c r="G2929" s="308"/>
      <c r="I2929" s="308"/>
      <c r="J2929" s="308"/>
      <c r="L2929" s="308"/>
      <c r="M2929" s="308"/>
      <c r="O2929" s="308"/>
      <c r="P2929" s="308"/>
      <c r="R2929" s="308"/>
      <c r="S2929" s="308"/>
    </row>
    <row r="2930" spans="3:19" x14ac:dyDescent="0.3">
      <c r="C2930" s="60"/>
      <c r="D2930" s="308"/>
      <c r="F2930" s="308"/>
      <c r="G2930" s="308"/>
      <c r="I2930" s="308"/>
      <c r="J2930" s="308"/>
      <c r="L2930" s="308"/>
      <c r="M2930" s="308"/>
      <c r="O2930" s="308"/>
      <c r="P2930" s="308"/>
      <c r="R2930" s="308"/>
      <c r="S2930" s="308"/>
    </row>
    <row r="2931" spans="3:19" x14ac:dyDescent="0.3">
      <c r="C2931" s="60"/>
      <c r="D2931" s="308"/>
      <c r="F2931" s="308"/>
      <c r="G2931" s="308"/>
      <c r="I2931" s="308"/>
      <c r="J2931" s="308"/>
      <c r="L2931" s="308"/>
      <c r="M2931" s="308"/>
      <c r="O2931" s="308"/>
      <c r="P2931" s="308"/>
      <c r="R2931" s="308"/>
      <c r="S2931" s="308"/>
    </row>
    <row r="2932" spans="3:19" x14ac:dyDescent="0.3">
      <c r="C2932" s="60"/>
      <c r="D2932" s="308"/>
      <c r="F2932" s="308"/>
      <c r="G2932" s="308"/>
      <c r="I2932" s="308"/>
      <c r="J2932" s="308"/>
      <c r="L2932" s="308"/>
      <c r="M2932" s="308"/>
      <c r="O2932" s="308"/>
      <c r="P2932" s="308"/>
      <c r="R2932" s="308"/>
      <c r="S2932" s="308"/>
    </row>
    <row r="2933" spans="3:19" x14ac:dyDescent="0.3">
      <c r="C2933" s="60"/>
      <c r="D2933" s="308"/>
      <c r="F2933" s="308"/>
      <c r="G2933" s="308"/>
      <c r="I2933" s="308"/>
      <c r="J2933" s="308"/>
      <c r="L2933" s="308"/>
      <c r="M2933" s="308"/>
      <c r="O2933" s="308"/>
      <c r="P2933" s="308"/>
      <c r="R2933" s="308"/>
      <c r="S2933" s="308"/>
    </row>
    <row r="2934" spans="3:19" x14ac:dyDescent="0.3">
      <c r="C2934" s="60"/>
      <c r="D2934" s="308"/>
      <c r="F2934" s="308"/>
      <c r="G2934" s="308"/>
      <c r="I2934" s="308"/>
      <c r="J2934" s="308"/>
      <c r="L2934" s="308"/>
      <c r="M2934" s="308"/>
      <c r="O2934" s="308"/>
      <c r="P2934" s="308"/>
      <c r="R2934" s="308"/>
      <c r="S2934" s="308"/>
    </row>
    <row r="2935" spans="3:19" x14ac:dyDescent="0.3">
      <c r="C2935" s="60"/>
      <c r="D2935" s="308"/>
      <c r="F2935" s="308"/>
      <c r="G2935" s="308"/>
      <c r="I2935" s="308"/>
      <c r="J2935" s="308"/>
      <c r="L2935" s="308"/>
      <c r="M2935" s="308"/>
      <c r="O2935" s="308"/>
      <c r="P2935" s="308"/>
      <c r="R2935" s="308"/>
      <c r="S2935" s="308"/>
    </row>
    <row r="2936" spans="3:19" x14ac:dyDescent="0.3">
      <c r="C2936" s="60"/>
      <c r="D2936" s="308"/>
      <c r="F2936" s="308"/>
      <c r="G2936" s="308"/>
      <c r="I2936" s="308"/>
      <c r="J2936" s="308"/>
      <c r="L2936" s="308"/>
      <c r="M2936" s="308"/>
      <c r="O2936" s="308"/>
      <c r="P2936" s="308"/>
      <c r="R2936" s="308"/>
      <c r="S2936" s="308"/>
    </row>
    <row r="2937" spans="3:19" x14ac:dyDescent="0.3">
      <c r="C2937" s="60"/>
      <c r="D2937" s="308"/>
      <c r="F2937" s="308"/>
      <c r="G2937" s="308"/>
      <c r="I2937" s="308"/>
      <c r="J2937" s="308"/>
      <c r="L2937" s="308"/>
      <c r="M2937" s="308"/>
      <c r="O2937" s="308"/>
      <c r="P2937" s="308"/>
      <c r="R2937" s="308"/>
      <c r="S2937" s="308"/>
    </row>
    <row r="2938" spans="3:19" x14ac:dyDescent="0.3">
      <c r="C2938" s="60"/>
      <c r="D2938" s="308"/>
      <c r="F2938" s="308"/>
      <c r="G2938" s="308"/>
      <c r="I2938" s="308"/>
      <c r="J2938" s="308"/>
      <c r="L2938" s="308"/>
      <c r="M2938" s="308"/>
      <c r="O2938" s="308"/>
      <c r="P2938" s="308"/>
      <c r="R2938" s="308"/>
      <c r="S2938" s="308"/>
    </row>
    <row r="2939" spans="3:19" x14ac:dyDescent="0.3">
      <c r="C2939" s="60"/>
      <c r="D2939" s="308"/>
      <c r="F2939" s="308"/>
      <c r="G2939" s="308"/>
      <c r="I2939" s="308"/>
      <c r="J2939" s="308"/>
      <c r="L2939" s="308"/>
      <c r="M2939" s="308"/>
      <c r="O2939" s="308"/>
      <c r="P2939" s="308"/>
      <c r="R2939" s="308"/>
      <c r="S2939" s="308"/>
    </row>
    <row r="2940" spans="3:19" x14ac:dyDescent="0.3">
      <c r="C2940" s="60"/>
      <c r="D2940" s="308"/>
      <c r="F2940" s="308"/>
      <c r="G2940" s="308"/>
      <c r="I2940" s="308"/>
      <c r="J2940" s="308"/>
      <c r="L2940" s="308"/>
      <c r="M2940" s="308"/>
      <c r="O2940" s="308"/>
      <c r="P2940" s="308"/>
      <c r="R2940" s="308"/>
      <c r="S2940" s="308"/>
    </row>
    <row r="2941" spans="3:19" x14ac:dyDescent="0.3">
      <c r="C2941" s="60"/>
      <c r="D2941" s="308"/>
      <c r="F2941" s="308"/>
      <c r="G2941" s="308"/>
      <c r="I2941" s="308"/>
      <c r="J2941" s="308"/>
      <c r="L2941" s="308"/>
      <c r="M2941" s="308"/>
      <c r="O2941" s="308"/>
      <c r="P2941" s="308"/>
      <c r="R2941" s="308"/>
      <c r="S2941" s="308"/>
    </row>
    <row r="2942" spans="3:19" x14ac:dyDescent="0.3">
      <c r="C2942" s="60"/>
      <c r="D2942" s="308"/>
      <c r="F2942" s="308"/>
      <c r="G2942" s="308"/>
      <c r="I2942" s="308"/>
      <c r="J2942" s="308"/>
      <c r="L2942" s="308"/>
      <c r="M2942" s="308"/>
      <c r="O2942" s="308"/>
      <c r="P2942" s="308"/>
      <c r="R2942" s="308"/>
      <c r="S2942" s="308"/>
    </row>
    <row r="2943" spans="3:19" x14ac:dyDescent="0.3">
      <c r="C2943" s="60"/>
      <c r="D2943" s="308"/>
      <c r="F2943" s="308"/>
      <c r="G2943" s="308"/>
      <c r="I2943" s="308"/>
      <c r="J2943" s="308"/>
      <c r="L2943" s="308"/>
      <c r="M2943" s="308"/>
      <c r="O2943" s="308"/>
      <c r="P2943" s="308"/>
      <c r="R2943" s="308"/>
      <c r="S2943" s="308"/>
    </row>
    <row r="2944" spans="3:19" x14ac:dyDescent="0.3">
      <c r="C2944" s="60"/>
      <c r="D2944" s="308"/>
      <c r="F2944" s="308"/>
      <c r="G2944" s="308"/>
      <c r="I2944" s="308"/>
      <c r="J2944" s="308"/>
      <c r="L2944" s="308"/>
      <c r="M2944" s="308"/>
      <c r="O2944" s="308"/>
      <c r="P2944" s="308"/>
      <c r="R2944" s="308"/>
      <c r="S2944" s="308"/>
    </row>
    <row r="2945" spans="3:19" x14ac:dyDescent="0.3">
      <c r="C2945" s="60"/>
      <c r="D2945" s="308"/>
      <c r="F2945" s="308"/>
      <c r="G2945" s="308"/>
      <c r="I2945" s="308"/>
      <c r="J2945" s="308"/>
      <c r="L2945" s="308"/>
      <c r="M2945" s="308"/>
      <c r="O2945" s="308"/>
      <c r="P2945" s="308"/>
      <c r="R2945" s="308"/>
      <c r="S2945" s="308"/>
    </row>
    <row r="2946" spans="3:19" x14ac:dyDescent="0.3">
      <c r="C2946" s="60"/>
      <c r="D2946" s="308"/>
      <c r="F2946" s="308"/>
      <c r="G2946" s="308"/>
      <c r="I2946" s="308"/>
      <c r="J2946" s="308"/>
      <c r="L2946" s="308"/>
      <c r="M2946" s="308"/>
      <c r="O2946" s="308"/>
      <c r="P2946" s="308"/>
      <c r="R2946" s="308"/>
      <c r="S2946" s="308"/>
    </row>
    <row r="2947" spans="3:19" x14ac:dyDescent="0.3">
      <c r="C2947" s="60"/>
      <c r="D2947" s="308"/>
      <c r="F2947" s="308"/>
      <c r="G2947" s="308"/>
      <c r="I2947" s="308"/>
      <c r="J2947" s="308"/>
      <c r="L2947" s="308"/>
      <c r="M2947" s="308"/>
      <c r="O2947" s="308"/>
      <c r="P2947" s="308"/>
      <c r="R2947" s="308"/>
      <c r="S2947" s="308"/>
    </row>
    <row r="2948" spans="3:19" x14ac:dyDescent="0.3">
      <c r="C2948" s="60"/>
      <c r="D2948" s="308"/>
      <c r="F2948" s="308"/>
      <c r="G2948" s="308"/>
      <c r="I2948" s="308"/>
      <c r="J2948" s="308"/>
      <c r="L2948" s="308"/>
      <c r="M2948" s="308"/>
      <c r="O2948" s="308"/>
      <c r="P2948" s="308"/>
      <c r="R2948" s="308"/>
      <c r="S2948" s="308"/>
    </row>
    <row r="2949" spans="3:19" x14ac:dyDescent="0.3">
      <c r="C2949" s="60"/>
      <c r="D2949" s="308"/>
      <c r="F2949" s="308"/>
      <c r="G2949" s="308"/>
      <c r="I2949" s="308"/>
      <c r="J2949" s="308"/>
      <c r="L2949" s="308"/>
      <c r="M2949" s="308"/>
      <c r="O2949" s="308"/>
      <c r="P2949" s="308"/>
      <c r="R2949" s="308"/>
      <c r="S2949" s="308"/>
    </row>
    <row r="2950" spans="3:19" x14ac:dyDescent="0.3">
      <c r="C2950" s="60"/>
      <c r="D2950" s="308"/>
      <c r="F2950" s="308"/>
      <c r="G2950" s="308"/>
      <c r="I2950" s="308"/>
      <c r="J2950" s="308"/>
      <c r="L2950" s="308"/>
      <c r="M2950" s="308"/>
      <c r="O2950" s="308"/>
      <c r="P2950" s="308"/>
      <c r="R2950" s="308"/>
      <c r="S2950" s="308"/>
    </row>
    <row r="2951" spans="3:19" x14ac:dyDescent="0.3">
      <c r="C2951" s="60"/>
      <c r="D2951" s="308"/>
      <c r="F2951" s="308"/>
      <c r="G2951" s="308"/>
      <c r="I2951" s="308"/>
      <c r="J2951" s="308"/>
      <c r="L2951" s="308"/>
      <c r="M2951" s="308"/>
      <c r="O2951" s="308"/>
      <c r="P2951" s="308"/>
      <c r="R2951" s="308"/>
      <c r="S2951" s="308"/>
    </row>
    <row r="2952" spans="3:19" x14ac:dyDescent="0.3">
      <c r="C2952" s="60"/>
      <c r="D2952" s="308"/>
      <c r="F2952" s="308"/>
      <c r="G2952" s="308"/>
      <c r="I2952" s="308"/>
      <c r="J2952" s="308"/>
      <c r="L2952" s="308"/>
      <c r="M2952" s="308"/>
      <c r="O2952" s="308"/>
      <c r="P2952" s="308"/>
      <c r="R2952" s="308"/>
      <c r="S2952" s="308"/>
    </row>
    <row r="2953" spans="3:19" x14ac:dyDescent="0.3">
      <c r="C2953" s="60"/>
      <c r="D2953" s="308"/>
      <c r="F2953" s="308"/>
      <c r="G2953" s="308"/>
      <c r="I2953" s="308"/>
      <c r="J2953" s="308"/>
      <c r="L2953" s="308"/>
      <c r="M2953" s="308"/>
      <c r="O2953" s="308"/>
      <c r="P2953" s="308"/>
      <c r="R2953" s="308"/>
      <c r="S2953" s="308"/>
    </row>
    <row r="2954" spans="3:19" x14ac:dyDescent="0.3">
      <c r="C2954" s="60"/>
      <c r="D2954" s="308"/>
      <c r="F2954" s="308"/>
      <c r="G2954" s="308"/>
      <c r="I2954" s="308"/>
      <c r="J2954" s="308"/>
      <c r="L2954" s="308"/>
      <c r="M2954" s="308"/>
      <c r="O2954" s="308"/>
      <c r="P2954" s="308"/>
      <c r="R2954" s="308"/>
      <c r="S2954" s="308"/>
    </row>
    <row r="2955" spans="3:19" x14ac:dyDescent="0.3">
      <c r="C2955" s="60"/>
      <c r="D2955" s="308"/>
      <c r="F2955" s="308"/>
      <c r="G2955" s="308"/>
      <c r="I2955" s="308"/>
      <c r="J2955" s="308"/>
      <c r="L2955" s="308"/>
      <c r="M2955" s="308"/>
      <c r="O2955" s="308"/>
      <c r="P2955" s="308"/>
      <c r="R2955" s="308"/>
      <c r="S2955" s="308"/>
    </row>
    <row r="2956" spans="3:19" x14ac:dyDescent="0.3">
      <c r="C2956" s="60"/>
      <c r="D2956" s="308"/>
      <c r="F2956" s="308"/>
      <c r="G2956" s="308"/>
      <c r="I2956" s="308"/>
      <c r="J2956" s="308"/>
      <c r="L2956" s="308"/>
      <c r="M2956" s="308"/>
      <c r="O2956" s="308"/>
      <c r="P2956" s="308"/>
      <c r="R2956" s="308"/>
      <c r="S2956" s="308"/>
    </row>
    <row r="2957" spans="3:19" x14ac:dyDescent="0.3">
      <c r="C2957" s="60"/>
      <c r="D2957" s="308"/>
      <c r="F2957" s="308"/>
      <c r="G2957" s="308"/>
      <c r="I2957" s="308"/>
      <c r="J2957" s="308"/>
      <c r="L2957" s="308"/>
      <c r="M2957" s="308"/>
      <c r="O2957" s="308"/>
      <c r="P2957" s="308"/>
      <c r="R2957" s="308"/>
      <c r="S2957" s="308"/>
    </row>
    <row r="2958" spans="3:19" x14ac:dyDescent="0.3">
      <c r="C2958" s="60"/>
      <c r="D2958" s="308"/>
      <c r="F2958" s="308"/>
      <c r="G2958" s="308"/>
      <c r="I2958" s="308"/>
      <c r="J2958" s="308"/>
      <c r="L2958" s="308"/>
      <c r="M2958" s="308"/>
      <c r="O2958" s="308"/>
      <c r="P2958" s="308"/>
      <c r="R2958" s="308"/>
      <c r="S2958" s="308"/>
    </row>
    <row r="2959" spans="3:19" x14ac:dyDescent="0.3">
      <c r="C2959" s="60"/>
      <c r="D2959" s="308"/>
      <c r="F2959" s="308"/>
      <c r="G2959" s="308"/>
      <c r="I2959" s="308"/>
      <c r="J2959" s="308"/>
      <c r="L2959" s="308"/>
      <c r="M2959" s="308"/>
      <c r="O2959" s="308"/>
      <c r="P2959" s="308"/>
      <c r="R2959" s="308"/>
      <c r="S2959" s="308"/>
    </row>
    <row r="2960" spans="3:19" x14ac:dyDescent="0.3">
      <c r="C2960" s="60"/>
      <c r="D2960" s="308"/>
      <c r="F2960" s="308"/>
      <c r="G2960" s="308"/>
      <c r="I2960" s="308"/>
      <c r="J2960" s="308"/>
      <c r="L2960" s="308"/>
      <c r="M2960" s="308"/>
      <c r="O2960" s="308"/>
      <c r="P2960" s="308"/>
      <c r="R2960" s="308"/>
      <c r="S2960" s="308"/>
    </row>
    <row r="2961" spans="3:19" x14ac:dyDescent="0.3">
      <c r="C2961" s="60"/>
      <c r="D2961" s="308"/>
      <c r="F2961" s="308"/>
      <c r="G2961" s="308"/>
      <c r="I2961" s="308"/>
      <c r="J2961" s="308"/>
      <c r="L2961" s="308"/>
      <c r="M2961" s="308"/>
      <c r="O2961" s="308"/>
      <c r="P2961" s="308"/>
      <c r="R2961" s="308"/>
      <c r="S2961" s="308"/>
    </row>
    <row r="2962" spans="3:19" x14ac:dyDescent="0.3">
      <c r="C2962" s="60"/>
      <c r="D2962" s="308"/>
      <c r="F2962" s="308"/>
      <c r="G2962" s="308"/>
      <c r="I2962" s="308"/>
      <c r="J2962" s="308"/>
      <c r="L2962" s="308"/>
      <c r="M2962" s="308"/>
      <c r="O2962" s="308"/>
      <c r="P2962" s="308"/>
      <c r="R2962" s="308"/>
      <c r="S2962" s="308"/>
    </row>
    <row r="2963" spans="3:19" x14ac:dyDescent="0.3">
      <c r="C2963" s="60"/>
      <c r="D2963" s="308"/>
      <c r="F2963" s="308"/>
      <c r="G2963" s="308"/>
      <c r="I2963" s="308"/>
      <c r="J2963" s="308"/>
      <c r="L2963" s="308"/>
      <c r="M2963" s="308"/>
      <c r="O2963" s="308"/>
      <c r="P2963" s="308"/>
      <c r="R2963" s="308"/>
      <c r="S2963" s="308"/>
    </row>
    <row r="2964" spans="3:19" x14ac:dyDescent="0.3">
      <c r="C2964" s="60"/>
      <c r="D2964" s="308"/>
      <c r="F2964" s="308"/>
      <c r="G2964" s="308"/>
      <c r="I2964" s="308"/>
      <c r="J2964" s="308"/>
      <c r="L2964" s="308"/>
      <c r="M2964" s="308"/>
      <c r="O2964" s="308"/>
      <c r="P2964" s="308"/>
      <c r="R2964" s="308"/>
      <c r="S2964" s="308"/>
    </row>
    <row r="2965" spans="3:19" x14ac:dyDescent="0.3">
      <c r="C2965" s="60"/>
      <c r="D2965" s="308"/>
      <c r="F2965" s="308"/>
      <c r="G2965" s="308"/>
      <c r="I2965" s="308"/>
      <c r="J2965" s="308"/>
      <c r="L2965" s="308"/>
      <c r="M2965" s="308"/>
      <c r="O2965" s="308"/>
      <c r="P2965" s="308"/>
      <c r="R2965" s="308"/>
      <c r="S2965" s="308"/>
    </row>
    <row r="2966" spans="3:19" x14ac:dyDescent="0.3">
      <c r="C2966" s="60"/>
      <c r="D2966" s="308"/>
      <c r="F2966" s="308"/>
      <c r="G2966" s="308"/>
      <c r="I2966" s="308"/>
      <c r="J2966" s="308"/>
      <c r="L2966" s="308"/>
      <c r="M2966" s="308"/>
      <c r="O2966" s="308"/>
      <c r="P2966" s="308"/>
      <c r="R2966" s="308"/>
      <c r="S2966" s="308"/>
    </row>
    <row r="2967" spans="3:19" x14ac:dyDescent="0.3">
      <c r="C2967" s="60"/>
      <c r="D2967" s="308"/>
      <c r="F2967" s="308"/>
      <c r="G2967" s="308"/>
      <c r="I2967" s="308"/>
      <c r="J2967" s="308"/>
      <c r="L2967" s="308"/>
      <c r="M2967" s="308"/>
      <c r="O2967" s="308"/>
      <c r="P2967" s="308"/>
      <c r="R2967" s="308"/>
      <c r="S2967" s="308"/>
    </row>
    <row r="2968" spans="3:19" x14ac:dyDescent="0.3">
      <c r="C2968" s="60"/>
      <c r="D2968" s="308"/>
      <c r="F2968" s="308"/>
      <c r="G2968" s="308"/>
      <c r="I2968" s="308"/>
      <c r="J2968" s="308"/>
      <c r="L2968" s="308"/>
      <c r="M2968" s="308"/>
      <c r="O2968" s="308"/>
      <c r="P2968" s="308"/>
      <c r="R2968" s="308"/>
      <c r="S2968" s="308"/>
    </row>
    <row r="2969" spans="3:19" x14ac:dyDescent="0.3">
      <c r="C2969" s="60"/>
      <c r="D2969" s="308"/>
      <c r="F2969" s="308"/>
      <c r="G2969" s="308"/>
      <c r="I2969" s="308"/>
      <c r="J2969" s="308"/>
      <c r="L2969" s="308"/>
      <c r="M2969" s="308"/>
      <c r="O2969" s="308"/>
      <c r="P2969" s="308"/>
      <c r="R2969" s="308"/>
      <c r="S2969" s="308"/>
    </row>
    <row r="2970" spans="3:19" x14ac:dyDescent="0.3">
      <c r="C2970" s="60"/>
      <c r="D2970" s="308"/>
      <c r="F2970" s="308"/>
      <c r="G2970" s="308"/>
      <c r="I2970" s="308"/>
      <c r="J2970" s="308"/>
      <c r="L2970" s="308"/>
      <c r="M2970" s="308"/>
      <c r="O2970" s="308"/>
      <c r="P2970" s="308"/>
      <c r="R2970" s="308"/>
      <c r="S2970" s="308"/>
    </row>
    <row r="2971" spans="3:19" x14ac:dyDescent="0.3">
      <c r="C2971" s="60"/>
      <c r="D2971" s="308"/>
      <c r="F2971" s="308"/>
      <c r="G2971" s="308"/>
      <c r="I2971" s="308"/>
      <c r="J2971" s="308"/>
      <c r="L2971" s="308"/>
      <c r="M2971" s="308"/>
      <c r="O2971" s="308"/>
      <c r="P2971" s="308"/>
      <c r="R2971" s="308"/>
      <c r="S2971" s="308"/>
    </row>
    <row r="2972" spans="3:19" x14ac:dyDescent="0.3">
      <c r="C2972" s="60"/>
      <c r="D2972" s="308"/>
      <c r="F2972" s="308"/>
      <c r="G2972" s="308"/>
      <c r="I2972" s="308"/>
      <c r="J2972" s="308"/>
      <c r="L2972" s="308"/>
      <c r="M2972" s="308"/>
      <c r="O2972" s="308"/>
      <c r="P2972" s="308"/>
      <c r="R2972" s="308"/>
      <c r="S2972" s="308"/>
    </row>
    <row r="2973" spans="3:19" x14ac:dyDescent="0.3">
      <c r="C2973" s="60"/>
      <c r="D2973" s="308"/>
      <c r="F2973" s="308"/>
      <c r="G2973" s="308"/>
      <c r="I2973" s="308"/>
      <c r="J2973" s="308"/>
      <c r="L2973" s="308"/>
      <c r="M2973" s="308"/>
      <c r="O2973" s="308"/>
      <c r="P2973" s="308"/>
      <c r="R2973" s="308"/>
      <c r="S2973" s="308"/>
    </row>
    <row r="2974" spans="3:19" x14ac:dyDescent="0.3">
      <c r="C2974" s="60"/>
      <c r="D2974" s="308"/>
      <c r="F2974" s="308"/>
      <c r="G2974" s="308"/>
      <c r="I2974" s="308"/>
      <c r="J2974" s="308"/>
      <c r="L2974" s="308"/>
      <c r="M2974" s="308"/>
      <c r="O2974" s="308"/>
      <c r="P2974" s="308"/>
      <c r="R2974" s="308"/>
      <c r="S2974" s="308"/>
    </row>
    <row r="2975" spans="3:19" x14ac:dyDescent="0.3">
      <c r="C2975" s="60"/>
      <c r="D2975" s="308"/>
      <c r="F2975" s="308"/>
      <c r="G2975" s="308"/>
      <c r="I2975" s="308"/>
      <c r="J2975" s="308"/>
      <c r="L2975" s="308"/>
      <c r="M2975" s="308"/>
      <c r="O2975" s="308"/>
      <c r="P2975" s="308"/>
      <c r="R2975" s="308"/>
      <c r="S2975" s="308"/>
    </row>
    <row r="2976" spans="3:19" x14ac:dyDescent="0.3">
      <c r="C2976" s="60"/>
      <c r="D2976" s="308"/>
      <c r="F2976" s="308"/>
      <c r="G2976" s="308"/>
      <c r="I2976" s="308"/>
      <c r="J2976" s="308"/>
      <c r="L2976" s="308"/>
      <c r="M2976" s="308"/>
      <c r="O2976" s="308"/>
      <c r="P2976" s="308"/>
      <c r="R2976" s="308"/>
      <c r="S2976" s="308"/>
    </row>
    <row r="2977" spans="3:19" x14ac:dyDescent="0.3">
      <c r="C2977" s="60"/>
      <c r="D2977" s="308"/>
      <c r="F2977" s="308"/>
      <c r="G2977" s="308"/>
      <c r="I2977" s="308"/>
      <c r="J2977" s="308"/>
      <c r="L2977" s="308"/>
      <c r="M2977" s="308"/>
      <c r="O2977" s="308"/>
      <c r="P2977" s="308"/>
      <c r="R2977" s="308"/>
      <c r="S2977" s="308"/>
    </row>
    <row r="2978" spans="3:19" x14ac:dyDescent="0.3">
      <c r="C2978" s="60"/>
      <c r="D2978" s="308"/>
      <c r="F2978" s="308"/>
      <c r="G2978" s="308"/>
      <c r="I2978" s="308"/>
      <c r="J2978" s="308"/>
      <c r="L2978" s="308"/>
      <c r="M2978" s="308"/>
      <c r="O2978" s="308"/>
      <c r="P2978" s="308"/>
      <c r="R2978" s="308"/>
      <c r="S2978" s="308"/>
    </row>
    <row r="2979" spans="3:19" x14ac:dyDescent="0.3">
      <c r="C2979" s="60"/>
      <c r="D2979" s="308"/>
      <c r="F2979" s="308"/>
      <c r="G2979" s="308"/>
      <c r="I2979" s="308"/>
      <c r="J2979" s="308"/>
      <c r="L2979" s="308"/>
      <c r="M2979" s="308"/>
      <c r="O2979" s="308"/>
      <c r="P2979" s="308"/>
      <c r="R2979" s="308"/>
      <c r="S2979" s="308"/>
    </row>
    <row r="2980" spans="3:19" x14ac:dyDescent="0.3">
      <c r="C2980" s="60"/>
      <c r="D2980" s="308"/>
      <c r="F2980" s="308"/>
      <c r="G2980" s="308"/>
      <c r="I2980" s="308"/>
      <c r="J2980" s="308"/>
      <c r="L2980" s="308"/>
      <c r="M2980" s="308"/>
      <c r="O2980" s="308"/>
      <c r="P2980" s="308"/>
      <c r="R2980" s="308"/>
      <c r="S2980" s="308"/>
    </row>
    <row r="2981" spans="3:19" x14ac:dyDescent="0.3">
      <c r="C2981" s="60"/>
      <c r="D2981" s="308"/>
      <c r="F2981" s="308"/>
      <c r="G2981" s="308"/>
      <c r="I2981" s="308"/>
      <c r="J2981" s="308"/>
      <c r="L2981" s="308"/>
      <c r="M2981" s="308"/>
      <c r="O2981" s="308"/>
      <c r="P2981" s="308"/>
      <c r="R2981" s="308"/>
      <c r="S2981" s="308"/>
    </row>
    <row r="2982" spans="3:19" x14ac:dyDescent="0.3">
      <c r="C2982" s="60"/>
      <c r="D2982" s="308"/>
      <c r="F2982" s="308"/>
      <c r="G2982" s="308"/>
      <c r="I2982" s="308"/>
      <c r="J2982" s="308"/>
      <c r="L2982" s="308"/>
      <c r="M2982" s="308"/>
      <c r="O2982" s="308"/>
      <c r="P2982" s="308"/>
      <c r="R2982" s="308"/>
      <c r="S2982" s="308"/>
    </row>
    <row r="2983" spans="3:19" x14ac:dyDescent="0.3">
      <c r="C2983" s="60"/>
      <c r="D2983" s="308"/>
      <c r="F2983" s="308"/>
      <c r="G2983" s="308"/>
      <c r="I2983" s="308"/>
      <c r="J2983" s="308"/>
      <c r="L2983" s="308"/>
      <c r="M2983" s="308"/>
      <c r="O2983" s="308"/>
      <c r="P2983" s="308"/>
      <c r="R2983" s="308"/>
      <c r="S2983" s="308"/>
    </row>
    <row r="2984" spans="3:19" x14ac:dyDescent="0.3">
      <c r="C2984" s="60"/>
      <c r="D2984" s="308"/>
      <c r="F2984" s="308"/>
      <c r="G2984" s="308"/>
      <c r="I2984" s="308"/>
      <c r="J2984" s="308"/>
      <c r="L2984" s="308"/>
      <c r="M2984" s="308"/>
      <c r="O2984" s="308"/>
      <c r="P2984" s="308"/>
      <c r="R2984" s="308"/>
      <c r="S2984" s="308"/>
    </row>
    <row r="2985" spans="3:19" x14ac:dyDescent="0.3">
      <c r="C2985" s="60"/>
      <c r="D2985" s="308"/>
      <c r="F2985" s="308"/>
      <c r="G2985" s="308"/>
      <c r="I2985" s="308"/>
      <c r="J2985" s="308"/>
      <c r="L2985" s="308"/>
      <c r="M2985" s="308"/>
      <c r="O2985" s="308"/>
      <c r="P2985" s="308"/>
      <c r="R2985" s="308"/>
      <c r="S2985" s="308"/>
    </row>
    <row r="2986" spans="3:19" x14ac:dyDescent="0.3">
      <c r="C2986" s="60"/>
      <c r="D2986" s="308"/>
      <c r="F2986" s="308"/>
      <c r="G2986" s="308"/>
      <c r="I2986" s="308"/>
      <c r="J2986" s="308"/>
      <c r="L2986" s="308"/>
      <c r="M2986" s="308"/>
      <c r="O2986" s="308"/>
      <c r="P2986" s="308"/>
      <c r="R2986" s="308"/>
      <c r="S2986" s="308"/>
    </row>
    <row r="2987" spans="3:19" x14ac:dyDescent="0.3">
      <c r="C2987" s="60"/>
      <c r="D2987" s="308"/>
      <c r="F2987" s="308"/>
      <c r="G2987" s="308"/>
      <c r="I2987" s="308"/>
      <c r="J2987" s="308"/>
      <c r="L2987" s="308"/>
      <c r="M2987" s="308"/>
      <c r="O2987" s="308"/>
      <c r="P2987" s="308"/>
      <c r="R2987" s="308"/>
      <c r="S2987" s="308"/>
    </row>
    <row r="2988" spans="3:19" x14ac:dyDescent="0.3">
      <c r="C2988" s="60"/>
      <c r="D2988" s="308"/>
      <c r="F2988" s="308"/>
      <c r="G2988" s="308"/>
      <c r="I2988" s="308"/>
      <c r="J2988" s="308"/>
      <c r="L2988" s="308"/>
      <c r="M2988" s="308"/>
      <c r="O2988" s="308"/>
      <c r="P2988" s="308"/>
      <c r="R2988" s="308"/>
      <c r="S2988" s="308"/>
    </row>
    <row r="2989" spans="3:19" x14ac:dyDescent="0.3">
      <c r="C2989" s="60"/>
      <c r="D2989" s="308"/>
      <c r="F2989" s="308"/>
      <c r="G2989" s="308"/>
      <c r="I2989" s="308"/>
      <c r="J2989" s="308"/>
      <c r="L2989" s="308"/>
      <c r="M2989" s="308"/>
      <c r="O2989" s="308"/>
      <c r="P2989" s="308"/>
      <c r="R2989" s="308"/>
      <c r="S2989" s="308"/>
    </row>
    <row r="2990" spans="3:19" x14ac:dyDescent="0.3">
      <c r="C2990" s="60"/>
      <c r="D2990" s="308"/>
      <c r="F2990" s="308"/>
      <c r="G2990" s="308"/>
      <c r="I2990" s="308"/>
      <c r="J2990" s="308"/>
      <c r="L2990" s="308"/>
      <c r="M2990" s="308"/>
      <c r="O2990" s="308"/>
      <c r="P2990" s="308"/>
      <c r="R2990" s="308"/>
      <c r="S2990" s="308"/>
    </row>
    <row r="2991" spans="3:19" x14ac:dyDescent="0.3">
      <c r="C2991" s="60"/>
      <c r="D2991" s="308"/>
      <c r="F2991" s="308"/>
      <c r="G2991" s="308"/>
      <c r="I2991" s="308"/>
      <c r="J2991" s="308"/>
      <c r="L2991" s="308"/>
      <c r="M2991" s="308"/>
      <c r="O2991" s="308"/>
      <c r="P2991" s="308"/>
      <c r="R2991" s="308"/>
      <c r="S2991" s="308"/>
    </row>
    <row r="2992" spans="3:19" x14ac:dyDescent="0.3">
      <c r="C2992" s="60"/>
      <c r="D2992" s="308"/>
      <c r="F2992" s="308"/>
      <c r="G2992" s="308"/>
      <c r="I2992" s="308"/>
      <c r="J2992" s="308"/>
      <c r="L2992" s="308"/>
      <c r="M2992" s="308"/>
      <c r="O2992" s="308"/>
      <c r="P2992" s="308"/>
      <c r="R2992" s="308"/>
      <c r="S2992" s="308"/>
    </row>
    <row r="2993" spans="3:19" x14ac:dyDescent="0.3">
      <c r="C2993" s="60"/>
      <c r="D2993" s="308"/>
      <c r="F2993" s="308"/>
      <c r="G2993" s="308"/>
      <c r="I2993" s="308"/>
      <c r="J2993" s="308"/>
      <c r="L2993" s="308"/>
      <c r="M2993" s="308"/>
      <c r="O2993" s="308"/>
      <c r="P2993" s="308"/>
      <c r="R2993" s="308"/>
      <c r="S2993" s="308"/>
    </row>
    <row r="2994" spans="3:19" x14ac:dyDescent="0.3">
      <c r="C2994" s="60"/>
      <c r="D2994" s="308"/>
      <c r="F2994" s="308"/>
      <c r="G2994" s="308"/>
      <c r="I2994" s="308"/>
      <c r="J2994" s="308"/>
      <c r="L2994" s="308"/>
      <c r="M2994" s="308"/>
      <c r="O2994" s="308"/>
      <c r="P2994" s="308"/>
      <c r="R2994" s="308"/>
      <c r="S2994" s="308"/>
    </row>
    <row r="2995" spans="3:19" x14ac:dyDescent="0.3">
      <c r="C2995" s="60"/>
      <c r="D2995" s="308"/>
      <c r="F2995" s="308"/>
      <c r="G2995" s="308"/>
      <c r="I2995" s="308"/>
      <c r="J2995" s="308"/>
      <c r="L2995" s="308"/>
      <c r="M2995" s="308"/>
      <c r="O2995" s="308"/>
      <c r="P2995" s="308"/>
      <c r="R2995" s="308"/>
      <c r="S2995" s="308"/>
    </row>
    <row r="2996" spans="3:19" x14ac:dyDescent="0.3">
      <c r="C2996" s="60"/>
      <c r="D2996" s="308"/>
      <c r="F2996" s="308"/>
      <c r="G2996" s="308"/>
      <c r="I2996" s="308"/>
      <c r="J2996" s="308"/>
      <c r="L2996" s="308"/>
      <c r="M2996" s="308"/>
      <c r="O2996" s="308"/>
      <c r="P2996" s="308"/>
      <c r="R2996" s="308"/>
      <c r="S2996" s="308"/>
    </row>
    <row r="2997" spans="3:19" x14ac:dyDescent="0.3">
      <c r="C2997" s="60"/>
      <c r="D2997" s="308"/>
      <c r="F2997" s="308"/>
      <c r="G2997" s="308"/>
      <c r="I2997" s="308"/>
      <c r="J2997" s="308"/>
      <c r="L2997" s="308"/>
      <c r="M2997" s="308"/>
      <c r="O2997" s="308"/>
      <c r="P2997" s="308"/>
      <c r="R2997" s="308"/>
      <c r="S2997" s="308"/>
    </row>
    <row r="2998" spans="3:19" x14ac:dyDescent="0.3">
      <c r="C2998" s="60"/>
      <c r="D2998" s="308"/>
      <c r="F2998" s="308"/>
      <c r="G2998" s="308"/>
      <c r="I2998" s="308"/>
      <c r="J2998" s="308"/>
      <c r="L2998" s="308"/>
      <c r="M2998" s="308"/>
      <c r="O2998" s="308"/>
      <c r="P2998" s="308"/>
      <c r="R2998" s="308"/>
      <c r="S2998" s="308"/>
    </row>
    <row r="2999" spans="3:19" x14ac:dyDescent="0.3">
      <c r="C2999" s="60"/>
      <c r="D2999" s="308"/>
      <c r="F2999" s="308"/>
      <c r="G2999" s="308"/>
      <c r="I2999" s="308"/>
      <c r="J2999" s="308"/>
      <c r="L2999" s="308"/>
      <c r="M2999" s="308"/>
      <c r="O2999" s="308"/>
      <c r="P2999" s="308"/>
      <c r="R2999" s="308"/>
      <c r="S2999" s="308"/>
    </row>
    <row r="3000" spans="3:19" x14ac:dyDescent="0.3">
      <c r="C3000" s="60"/>
      <c r="D3000" s="308"/>
      <c r="F3000" s="308"/>
      <c r="G3000" s="308"/>
      <c r="I3000" s="308"/>
      <c r="J3000" s="308"/>
      <c r="L3000" s="308"/>
      <c r="M3000" s="308"/>
      <c r="O3000" s="308"/>
      <c r="P3000" s="308"/>
      <c r="R3000" s="308"/>
      <c r="S3000" s="308"/>
    </row>
    <row r="3001" spans="3:19" x14ac:dyDescent="0.3">
      <c r="C3001" s="60"/>
      <c r="D3001" s="308"/>
      <c r="F3001" s="308"/>
      <c r="G3001" s="308"/>
      <c r="I3001" s="308"/>
      <c r="J3001" s="308"/>
      <c r="L3001" s="308"/>
      <c r="M3001" s="308"/>
      <c r="O3001" s="308"/>
      <c r="P3001" s="308"/>
      <c r="R3001" s="308"/>
      <c r="S3001" s="308"/>
    </row>
    <row r="3002" spans="3:19" x14ac:dyDescent="0.3">
      <c r="C3002" s="60"/>
      <c r="D3002" s="308"/>
      <c r="F3002" s="308"/>
      <c r="G3002" s="308"/>
      <c r="I3002" s="308"/>
      <c r="J3002" s="308"/>
      <c r="L3002" s="308"/>
      <c r="M3002" s="308"/>
      <c r="O3002" s="308"/>
      <c r="P3002" s="308"/>
      <c r="R3002" s="308"/>
      <c r="S3002" s="308"/>
    </row>
    <row r="3003" spans="3:19" x14ac:dyDescent="0.3">
      <c r="C3003" s="60"/>
      <c r="D3003" s="308"/>
      <c r="F3003" s="308"/>
      <c r="G3003" s="308"/>
      <c r="I3003" s="308"/>
      <c r="J3003" s="308"/>
      <c r="L3003" s="308"/>
      <c r="M3003" s="308"/>
      <c r="O3003" s="308"/>
      <c r="P3003" s="308"/>
      <c r="R3003" s="308"/>
      <c r="S3003" s="308"/>
    </row>
    <row r="3004" spans="3:19" x14ac:dyDescent="0.3">
      <c r="C3004" s="60"/>
      <c r="D3004" s="308"/>
      <c r="F3004" s="308"/>
      <c r="G3004" s="308"/>
      <c r="I3004" s="308"/>
      <c r="J3004" s="308"/>
      <c r="L3004" s="308"/>
      <c r="M3004" s="308"/>
      <c r="O3004" s="308"/>
      <c r="P3004" s="308"/>
      <c r="R3004" s="308"/>
      <c r="S3004" s="308"/>
    </row>
    <row r="3005" spans="3:19" x14ac:dyDescent="0.3">
      <c r="C3005" s="60"/>
      <c r="D3005" s="308"/>
      <c r="F3005" s="308"/>
      <c r="G3005" s="308"/>
      <c r="I3005" s="308"/>
      <c r="J3005" s="308"/>
      <c r="L3005" s="308"/>
      <c r="M3005" s="308"/>
      <c r="O3005" s="308"/>
      <c r="P3005" s="308"/>
      <c r="R3005" s="308"/>
      <c r="S3005" s="308"/>
    </row>
    <row r="3006" spans="3:19" x14ac:dyDescent="0.3">
      <c r="C3006" s="60"/>
      <c r="D3006" s="308"/>
      <c r="F3006" s="308"/>
      <c r="G3006" s="308"/>
      <c r="I3006" s="308"/>
      <c r="J3006" s="308"/>
      <c r="L3006" s="308"/>
      <c r="M3006" s="308"/>
      <c r="O3006" s="308"/>
      <c r="P3006" s="308"/>
      <c r="R3006" s="308"/>
      <c r="S3006" s="308"/>
    </row>
    <row r="3007" spans="3:19" x14ac:dyDescent="0.3">
      <c r="C3007" s="60"/>
      <c r="D3007" s="308"/>
      <c r="F3007" s="308"/>
      <c r="G3007" s="308"/>
      <c r="I3007" s="308"/>
      <c r="J3007" s="308"/>
      <c r="L3007" s="308"/>
      <c r="M3007" s="308"/>
      <c r="O3007" s="308"/>
      <c r="P3007" s="308"/>
      <c r="R3007" s="308"/>
      <c r="S3007" s="308"/>
    </row>
    <row r="3008" spans="3:19" x14ac:dyDescent="0.3">
      <c r="C3008" s="60"/>
      <c r="D3008" s="308"/>
      <c r="F3008" s="308"/>
      <c r="G3008" s="308"/>
      <c r="I3008" s="308"/>
      <c r="J3008" s="308"/>
      <c r="L3008" s="308"/>
      <c r="M3008" s="308"/>
      <c r="O3008" s="308"/>
      <c r="P3008" s="308"/>
      <c r="R3008" s="308"/>
      <c r="S3008" s="308"/>
    </row>
    <row r="3009" spans="3:19" x14ac:dyDescent="0.3">
      <c r="C3009" s="60"/>
      <c r="D3009" s="308"/>
      <c r="F3009" s="308"/>
      <c r="G3009" s="308"/>
      <c r="I3009" s="308"/>
      <c r="J3009" s="308"/>
      <c r="L3009" s="308"/>
      <c r="M3009" s="308"/>
      <c r="O3009" s="308"/>
      <c r="P3009" s="308"/>
      <c r="R3009" s="308"/>
      <c r="S3009" s="308"/>
    </row>
    <row r="3010" spans="3:19" x14ac:dyDescent="0.3">
      <c r="C3010" s="60"/>
      <c r="D3010" s="308"/>
      <c r="F3010" s="308"/>
      <c r="G3010" s="308"/>
      <c r="I3010" s="308"/>
      <c r="J3010" s="308"/>
      <c r="L3010" s="308"/>
      <c r="M3010" s="308"/>
      <c r="O3010" s="308"/>
      <c r="P3010" s="308"/>
      <c r="R3010" s="308"/>
      <c r="S3010" s="308"/>
    </row>
    <row r="3011" spans="3:19" x14ac:dyDescent="0.3">
      <c r="C3011" s="60"/>
      <c r="D3011" s="308"/>
      <c r="F3011" s="308"/>
      <c r="G3011" s="308"/>
      <c r="I3011" s="308"/>
      <c r="J3011" s="308"/>
      <c r="L3011" s="308"/>
      <c r="M3011" s="308"/>
      <c r="O3011" s="308"/>
      <c r="P3011" s="308"/>
      <c r="R3011" s="308"/>
      <c r="S3011" s="308"/>
    </row>
    <row r="3012" spans="3:19" x14ac:dyDescent="0.3">
      <c r="C3012" s="60"/>
      <c r="D3012" s="308"/>
      <c r="F3012" s="308"/>
      <c r="G3012" s="308"/>
      <c r="I3012" s="308"/>
      <c r="J3012" s="308"/>
      <c r="L3012" s="308"/>
      <c r="M3012" s="308"/>
      <c r="O3012" s="308"/>
      <c r="P3012" s="308"/>
      <c r="R3012" s="308"/>
      <c r="S3012" s="308"/>
    </row>
    <row r="3013" spans="3:19" x14ac:dyDescent="0.3">
      <c r="C3013" s="60"/>
      <c r="D3013" s="308"/>
      <c r="F3013" s="308"/>
      <c r="G3013" s="308"/>
      <c r="I3013" s="308"/>
      <c r="J3013" s="308"/>
      <c r="L3013" s="308"/>
      <c r="M3013" s="308"/>
      <c r="O3013" s="308"/>
      <c r="P3013" s="308"/>
      <c r="R3013" s="308"/>
      <c r="S3013" s="308"/>
    </row>
    <row r="3014" spans="3:19" x14ac:dyDescent="0.3">
      <c r="C3014" s="60"/>
      <c r="D3014" s="308"/>
      <c r="F3014" s="308"/>
      <c r="G3014" s="308"/>
      <c r="I3014" s="308"/>
      <c r="J3014" s="308"/>
      <c r="L3014" s="308"/>
      <c r="M3014" s="308"/>
      <c r="O3014" s="308"/>
      <c r="P3014" s="308"/>
      <c r="R3014" s="308"/>
      <c r="S3014" s="308"/>
    </row>
    <row r="3015" spans="3:19" x14ac:dyDescent="0.3">
      <c r="C3015" s="60"/>
      <c r="D3015" s="308"/>
      <c r="F3015" s="308"/>
      <c r="G3015" s="308"/>
      <c r="I3015" s="308"/>
      <c r="J3015" s="308"/>
      <c r="L3015" s="308"/>
      <c r="M3015" s="308"/>
      <c r="O3015" s="308"/>
      <c r="P3015" s="308"/>
      <c r="R3015" s="308"/>
      <c r="S3015" s="308"/>
    </row>
    <row r="3016" spans="3:19" x14ac:dyDescent="0.3">
      <c r="C3016" s="60"/>
      <c r="D3016" s="308"/>
      <c r="F3016" s="308"/>
      <c r="G3016" s="308"/>
      <c r="I3016" s="308"/>
      <c r="J3016" s="308"/>
      <c r="L3016" s="308"/>
      <c r="M3016" s="308"/>
      <c r="O3016" s="308"/>
      <c r="P3016" s="308"/>
      <c r="R3016" s="308"/>
      <c r="S3016" s="308"/>
    </row>
    <row r="3017" spans="3:19" x14ac:dyDescent="0.3">
      <c r="C3017" s="60"/>
      <c r="D3017" s="308"/>
      <c r="F3017" s="308"/>
      <c r="G3017" s="308"/>
      <c r="I3017" s="308"/>
      <c r="J3017" s="308"/>
      <c r="L3017" s="308"/>
      <c r="M3017" s="308"/>
      <c r="O3017" s="308"/>
      <c r="P3017" s="308"/>
      <c r="R3017" s="308"/>
      <c r="S3017" s="308"/>
    </row>
    <row r="3018" spans="3:19" x14ac:dyDescent="0.3">
      <c r="C3018" s="60"/>
      <c r="D3018" s="308"/>
      <c r="F3018" s="308"/>
      <c r="G3018" s="308"/>
      <c r="I3018" s="308"/>
      <c r="J3018" s="308"/>
      <c r="L3018" s="308"/>
      <c r="M3018" s="308"/>
      <c r="O3018" s="308"/>
      <c r="P3018" s="308"/>
      <c r="R3018" s="308"/>
      <c r="S3018" s="308"/>
    </row>
    <row r="3019" spans="3:19" x14ac:dyDescent="0.3">
      <c r="C3019" s="60"/>
      <c r="D3019" s="308"/>
      <c r="F3019" s="308"/>
      <c r="G3019" s="308"/>
      <c r="I3019" s="308"/>
      <c r="J3019" s="308"/>
      <c r="L3019" s="308"/>
      <c r="M3019" s="308"/>
      <c r="O3019" s="308"/>
      <c r="P3019" s="308"/>
      <c r="R3019" s="308"/>
      <c r="S3019" s="308"/>
    </row>
    <row r="3020" spans="3:19" x14ac:dyDescent="0.3">
      <c r="C3020" s="60"/>
      <c r="D3020" s="308"/>
      <c r="F3020" s="308"/>
      <c r="G3020" s="308"/>
      <c r="I3020" s="308"/>
      <c r="J3020" s="308"/>
      <c r="L3020" s="308"/>
      <c r="M3020" s="308"/>
      <c r="O3020" s="308"/>
      <c r="P3020" s="308"/>
      <c r="R3020" s="308"/>
      <c r="S3020" s="308"/>
    </row>
    <row r="3021" spans="3:19" x14ac:dyDescent="0.3">
      <c r="C3021" s="60"/>
      <c r="D3021" s="308"/>
      <c r="F3021" s="308"/>
      <c r="G3021" s="308"/>
      <c r="I3021" s="308"/>
      <c r="J3021" s="308"/>
      <c r="L3021" s="308"/>
      <c r="M3021" s="308"/>
      <c r="O3021" s="308"/>
      <c r="P3021" s="308"/>
      <c r="R3021" s="308"/>
      <c r="S3021" s="308"/>
    </row>
    <row r="3022" spans="3:19" x14ac:dyDescent="0.3">
      <c r="C3022" s="60"/>
      <c r="D3022" s="308"/>
      <c r="F3022" s="308"/>
      <c r="G3022" s="308"/>
      <c r="I3022" s="308"/>
      <c r="J3022" s="308"/>
      <c r="L3022" s="308"/>
      <c r="M3022" s="308"/>
      <c r="O3022" s="308"/>
      <c r="P3022" s="308"/>
      <c r="R3022" s="308"/>
      <c r="S3022" s="308"/>
    </row>
    <row r="3023" spans="3:19" x14ac:dyDescent="0.3">
      <c r="C3023" s="60"/>
      <c r="D3023" s="308"/>
      <c r="F3023" s="308"/>
      <c r="G3023" s="308"/>
      <c r="I3023" s="308"/>
      <c r="J3023" s="308"/>
      <c r="L3023" s="308"/>
      <c r="M3023" s="308"/>
      <c r="O3023" s="308"/>
      <c r="P3023" s="308"/>
      <c r="R3023" s="308"/>
      <c r="S3023" s="308"/>
    </row>
    <row r="3024" spans="3:19" x14ac:dyDescent="0.3">
      <c r="C3024" s="60"/>
      <c r="D3024" s="308"/>
      <c r="F3024" s="308"/>
      <c r="G3024" s="308"/>
      <c r="I3024" s="308"/>
      <c r="J3024" s="308"/>
      <c r="L3024" s="308"/>
      <c r="M3024" s="308"/>
      <c r="O3024" s="308"/>
      <c r="P3024" s="308"/>
      <c r="R3024" s="308"/>
      <c r="S3024" s="308"/>
    </row>
    <row r="3025" spans="3:19" x14ac:dyDescent="0.3">
      <c r="C3025" s="60"/>
      <c r="D3025" s="308"/>
      <c r="F3025" s="308"/>
      <c r="G3025" s="308"/>
      <c r="I3025" s="308"/>
      <c r="J3025" s="308"/>
      <c r="L3025" s="308"/>
      <c r="M3025" s="308"/>
      <c r="O3025" s="308"/>
      <c r="P3025" s="308"/>
      <c r="R3025" s="308"/>
      <c r="S3025" s="308"/>
    </row>
    <row r="3026" spans="3:19" x14ac:dyDescent="0.3">
      <c r="C3026" s="60"/>
      <c r="D3026" s="308"/>
      <c r="F3026" s="308"/>
      <c r="G3026" s="308"/>
      <c r="I3026" s="308"/>
      <c r="J3026" s="308"/>
      <c r="L3026" s="308"/>
      <c r="M3026" s="308"/>
      <c r="O3026" s="308"/>
      <c r="P3026" s="308"/>
      <c r="R3026" s="308"/>
      <c r="S3026" s="308"/>
    </row>
    <row r="3027" spans="3:19" x14ac:dyDescent="0.3">
      <c r="C3027" s="60"/>
      <c r="D3027" s="308"/>
      <c r="F3027" s="308"/>
      <c r="G3027" s="308"/>
      <c r="I3027" s="308"/>
      <c r="J3027" s="308"/>
      <c r="L3027" s="308"/>
      <c r="M3027" s="308"/>
      <c r="O3027" s="308"/>
      <c r="P3027" s="308"/>
      <c r="R3027" s="308"/>
      <c r="S3027" s="308"/>
    </row>
    <row r="3028" spans="3:19" x14ac:dyDescent="0.3">
      <c r="C3028" s="60"/>
      <c r="D3028" s="308"/>
      <c r="F3028" s="308"/>
      <c r="G3028" s="308"/>
      <c r="I3028" s="308"/>
      <c r="J3028" s="308"/>
      <c r="L3028" s="308"/>
      <c r="M3028" s="308"/>
      <c r="O3028" s="308"/>
      <c r="P3028" s="308"/>
      <c r="R3028" s="308"/>
      <c r="S3028" s="308"/>
    </row>
    <row r="3029" spans="3:19" x14ac:dyDescent="0.3">
      <c r="C3029" s="60"/>
      <c r="D3029" s="308"/>
      <c r="F3029" s="308"/>
      <c r="G3029" s="308"/>
      <c r="I3029" s="308"/>
      <c r="J3029" s="308"/>
      <c r="L3029" s="308"/>
      <c r="M3029" s="308"/>
      <c r="O3029" s="308"/>
      <c r="P3029" s="308"/>
      <c r="R3029" s="308"/>
      <c r="S3029" s="308"/>
    </row>
    <row r="3030" spans="3:19" x14ac:dyDescent="0.3">
      <c r="C3030" s="60"/>
      <c r="D3030" s="308"/>
      <c r="F3030" s="308"/>
      <c r="G3030" s="308"/>
      <c r="I3030" s="308"/>
      <c r="J3030" s="308"/>
      <c r="L3030" s="308"/>
      <c r="M3030" s="308"/>
      <c r="O3030" s="308"/>
      <c r="P3030" s="308"/>
      <c r="R3030" s="308"/>
      <c r="S3030" s="308"/>
    </row>
    <row r="3031" spans="3:19" x14ac:dyDescent="0.3">
      <c r="C3031" s="60"/>
      <c r="D3031" s="308"/>
      <c r="F3031" s="308"/>
      <c r="G3031" s="308"/>
      <c r="I3031" s="308"/>
      <c r="J3031" s="308"/>
      <c r="L3031" s="308"/>
      <c r="M3031" s="308"/>
      <c r="O3031" s="308"/>
      <c r="P3031" s="308"/>
      <c r="R3031" s="308"/>
      <c r="S3031" s="308"/>
    </row>
    <row r="3032" spans="3:19" x14ac:dyDescent="0.3">
      <c r="C3032" s="60"/>
      <c r="D3032" s="308"/>
      <c r="F3032" s="308"/>
      <c r="G3032" s="308"/>
      <c r="I3032" s="308"/>
      <c r="J3032" s="308"/>
      <c r="L3032" s="308"/>
      <c r="M3032" s="308"/>
      <c r="O3032" s="308"/>
      <c r="P3032" s="308"/>
      <c r="R3032" s="308"/>
      <c r="S3032" s="308"/>
    </row>
    <row r="3033" spans="3:19" x14ac:dyDescent="0.3">
      <c r="C3033" s="60"/>
      <c r="D3033" s="308"/>
      <c r="F3033" s="308"/>
      <c r="G3033" s="308"/>
      <c r="I3033" s="308"/>
      <c r="J3033" s="308"/>
      <c r="L3033" s="308"/>
      <c r="M3033" s="308"/>
      <c r="O3033" s="308"/>
      <c r="P3033" s="308"/>
      <c r="R3033" s="308"/>
      <c r="S3033" s="308"/>
    </row>
    <row r="3034" spans="3:19" x14ac:dyDescent="0.3">
      <c r="C3034" s="60"/>
      <c r="D3034" s="308"/>
      <c r="F3034" s="308"/>
      <c r="G3034" s="308"/>
      <c r="I3034" s="308"/>
      <c r="J3034" s="308"/>
      <c r="L3034" s="308"/>
      <c r="M3034" s="308"/>
      <c r="O3034" s="308"/>
      <c r="P3034" s="308"/>
      <c r="R3034" s="308"/>
      <c r="S3034" s="308"/>
    </row>
    <row r="3035" spans="3:19" x14ac:dyDescent="0.3">
      <c r="C3035" s="60"/>
      <c r="D3035" s="308"/>
      <c r="F3035" s="308"/>
      <c r="G3035" s="308"/>
      <c r="I3035" s="308"/>
      <c r="J3035" s="308"/>
      <c r="L3035" s="308"/>
      <c r="M3035" s="308"/>
      <c r="O3035" s="308"/>
      <c r="P3035" s="308"/>
      <c r="R3035" s="308"/>
      <c r="S3035" s="308"/>
    </row>
    <row r="3036" spans="3:19" x14ac:dyDescent="0.3">
      <c r="C3036" s="60"/>
      <c r="D3036" s="308"/>
      <c r="F3036" s="308"/>
      <c r="G3036" s="308"/>
      <c r="I3036" s="308"/>
      <c r="J3036" s="308"/>
      <c r="L3036" s="308"/>
      <c r="M3036" s="308"/>
      <c r="O3036" s="308"/>
      <c r="P3036" s="308"/>
      <c r="R3036" s="308"/>
      <c r="S3036" s="308"/>
    </row>
    <row r="3037" spans="3:19" x14ac:dyDescent="0.3">
      <c r="C3037" s="60"/>
      <c r="D3037" s="308"/>
      <c r="F3037" s="308"/>
      <c r="G3037" s="308"/>
      <c r="I3037" s="308"/>
      <c r="J3037" s="308"/>
      <c r="L3037" s="308"/>
      <c r="M3037" s="308"/>
      <c r="O3037" s="308"/>
      <c r="P3037" s="308"/>
      <c r="R3037" s="308"/>
      <c r="S3037" s="308"/>
    </row>
    <row r="3038" spans="3:19" x14ac:dyDescent="0.3">
      <c r="C3038" s="60"/>
      <c r="D3038" s="308"/>
      <c r="F3038" s="308"/>
      <c r="G3038" s="308"/>
      <c r="I3038" s="308"/>
      <c r="J3038" s="308"/>
      <c r="L3038" s="308"/>
      <c r="M3038" s="308"/>
      <c r="O3038" s="308"/>
      <c r="P3038" s="308"/>
      <c r="R3038" s="308"/>
      <c r="S3038" s="308"/>
    </row>
    <row r="3039" spans="3:19" x14ac:dyDescent="0.3">
      <c r="C3039" s="60"/>
      <c r="D3039" s="308"/>
      <c r="F3039" s="308"/>
      <c r="G3039" s="308"/>
      <c r="I3039" s="308"/>
      <c r="J3039" s="308"/>
      <c r="L3039" s="308"/>
      <c r="M3039" s="308"/>
      <c r="O3039" s="308"/>
      <c r="P3039" s="308"/>
      <c r="R3039" s="308"/>
      <c r="S3039" s="308"/>
    </row>
    <row r="3040" spans="3:19" x14ac:dyDescent="0.3">
      <c r="C3040" s="60"/>
      <c r="D3040" s="308"/>
      <c r="F3040" s="308"/>
      <c r="G3040" s="308"/>
      <c r="I3040" s="308"/>
      <c r="J3040" s="308"/>
      <c r="L3040" s="308"/>
      <c r="M3040" s="308"/>
      <c r="O3040" s="308"/>
      <c r="P3040" s="308"/>
      <c r="R3040" s="308"/>
      <c r="S3040" s="308"/>
    </row>
    <row r="3041" spans="3:19" x14ac:dyDescent="0.3">
      <c r="C3041" s="60"/>
      <c r="D3041" s="308"/>
      <c r="F3041" s="308"/>
      <c r="G3041" s="308"/>
      <c r="I3041" s="308"/>
      <c r="J3041" s="308"/>
      <c r="L3041" s="308"/>
      <c r="M3041" s="308"/>
      <c r="O3041" s="308"/>
      <c r="P3041" s="308"/>
      <c r="R3041" s="308"/>
      <c r="S3041" s="308"/>
    </row>
    <row r="3042" spans="3:19" x14ac:dyDescent="0.3">
      <c r="C3042" s="60"/>
      <c r="D3042" s="308"/>
      <c r="F3042" s="308"/>
      <c r="G3042" s="308"/>
      <c r="I3042" s="308"/>
      <c r="J3042" s="308"/>
      <c r="L3042" s="308"/>
      <c r="M3042" s="308"/>
      <c r="O3042" s="308"/>
      <c r="P3042" s="308"/>
      <c r="R3042" s="308"/>
      <c r="S3042" s="308"/>
    </row>
    <row r="3043" spans="3:19" x14ac:dyDescent="0.3">
      <c r="C3043" s="60"/>
      <c r="D3043" s="308"/>
      <c r="F3043" s="308"/>
      <c r="G3043" s="308"/>
      <c r="I3043" s="308"/>
      <c r="J3043" s="308"/>
      <c r="L3043" s="308"/>
      <c r="M3043" s="308"/>
      <c r="O3043" s="308"/>
      <c r="P3043" s="308"/>
      <c r="R3043" s="308"/>
      <c r="S3043" s="308"/>
    </row>
    <row r="3044" spans="3:19" x14ac:dyDescent="0.3">
      <c r="C3044" s="60"/>
      <c r="D3044" s="308"/>
      <c r="F3044" s="308"/>
      <c r="G3044" s="308"/>
      <c r="I3044" s="308"/>
      <c r="J3044" s="308"/>
      <c r="L3044" s="308"/>
      <c r="M3044" s="308"/>
      <c r="O3044" s="308"/>
      <c r="P3044" s="308"/>
      <c r="R3044" s="308"/>
      <c r="S3044" s="308"/>
    </row>
    <row r="3045" spans="3:19" x14ac:dyDescent="0.3">
      <c r="C3045" s="60"/>
      <c r="D3045" s="308"/>
      <c r="F3045" s="308"/>
      <c r="G3045" s="308"/>
      <c r="I3045" s="308"/>
      <c r="J3045" s="308"/>
      <c r="L3045" s="308"/>
      <c r="M3045" s="308"/>
      <c r="O3045" s="308"/>
      <c r="P3045" s="308"/>
      <c r="R3045" s="308"/>
      <c r="S3045" s="308"/>
    </row>
    <row r="3046" spans="3:19" x14ac:dyDescent="0.3">
      <c r="C3046" s="60"/>
      <c r="D3046" s="308"/>
      <c r="F3046" s="308"/>
      <c r="G3046" s="308"/>
      <c r="I3046" s="308"/>
      <c r="J3046" s="308"/>
      <c r="L3046" s="308"/>
      <c r="M3046" s="308"/>
      <c r="O3046" s="308"/>
      <c r="P3046" s="308"/>
      <c r="R3046" s="308"/>
      <c r="S3046" s="308"/>
    </row>
    <row r="3047" spans="3:19" x14ac:dyDescent="0.3">
      <c r="C3047" s="60"/>
      <c r="D3047" s="308"/>
      <c r="F3047" s="308"/>
      <c r="G3047" s="308"/>
      <c r="I3047" s="308"/>
      <c r="J3047" s="308"/>
      <c r="L3047" s="308"/>
      <c r="M3047" s="308"/>
      <c r="O3047" s="308"/>
      <c r="P3047" s="308"/>
      <c r="R3047" s="308"/>
      <c r="S3047" s="308"/>
    </row>
    <row r="3048" spans="3:19" x14ac:dyDescent="0.3">
      <c r="C3048" s="60"/>
      <c r="D3048" s="308"/>
      <c r="F3048" s="308"/>
      <c r="G3048" s="308"/>
      <c r="I3048" s="308"/>
      <c r="J3048" s="308"/>
      <c r="L3048" s="308"/>
      <c r="M3048" s="308"/>
      <c r="O3048" s="308"/>
      <c r="P3048" s="308"/>
      <c r="R3048" s="308"/>
      <c r="S3048" s="308"/>
    </row>
    <row r="3049" spans="3:19" x14ac:dyDescent="0.3">
      <c r="C3049" s="60"/>
      <c r="D3049" s="308"/>
      <c r="F3049" s="308"/>
      <c r="G3049" s="308"/>
      <c r="I3049" s="308"/>
      <c r="J3049" s="308"/>
      <c r="L3049" s="308"/>
      <c r="M3049" s="308"/>
      <c r="O3049" s="308"/>
      <c r="P3049" s="308"/>
      <c r="R3049" s="308"/>
      <c r="S3049" s="308"/>
    </row>
    <row r="3050" spans="3:19" x14ac:dyDescent="0.3">
      <c r="C3050" s="60"/>
      <c r="D3050" s="308"/>
      <c r="F3050" s="308"/>
      <c r="G3050" s="308"/>
      <c r="I3050" s="308"/>
      <c r="J3050" s="308"/>
      <c r="L3050" s="308"/>
      <c r="M3050" s="308"/>
      <c r="O3050" s="308"/>
      <c r="P3050" s="308"/>
      <c r="R3050" s="308"/>
      <c r="S3050" s="308"/>
    </row>
    <row r="3051" spans="3:19" x14ac:dyDescent="0.3">
      <c r="C3051" s="60"/>
      <c r="D3051" s="308"/>
      <c r="F3051" s="308"/>
      <c r="G3051" s="308"/>
      <c r="I3051" s="308"/>
      <c r="J3051" s="308"/>
      <c r="L3051" s="308"/>
      <c r="M3051" s="308"/>
      <c r="O3051" s="308"/>
      <c r="P3051" s="308"/>
      <c r="R3051" s="308"/>
      <c r="S3051" s="308"/>
    </row>
    <row r="3052" spans="3:19" x14ac:dyDescent="0.3">
      <c r="C3052" s="60"/>
      <c r="D3052" s="308"/>
      <c r="F3052" s="308"/>
      <c r="G3052" s="308"/>
      <c r="I3052" s="308"/>
      <c r="J3052" s="308"/>
      <c r="L3052" s="308"/>
      <c r="M3052" s="308"/>
      <c r="O3052" s="308"/>
      <c r="P3052" s="308"/>
      <c r="R3052" s="308"/>
      <c r="S3052" s="308"/>
    </row>
    <row r="3053" spans="3:19" x14ac:dyDescent="0.3">
      <c r="C3053" s="60"/>
      <c r="D3053" s="308"/>
      <c r="F3053" s="308"/>
      <c r="G3053" s="308"/>
      <c r="I3053" s="308"/>
      <c r="J3053" s="308"/>
      <c r="L3053" s="308"/>
      <c r="M3053" s="308"/>
      <c r="O3053" s="308"/>
      <c r="P3053" s="308"/>
      <c r="R3053" s="308"/>
      <c r="S3053" s="308"/>
    </row>
    <row r="3054" spans="3:19" x14ac:dyDescent="0.3">
      <c r="C3054" s="60"/>
      <c r="D3054" s="308"/>
      <c r="F3054" s="308"/>
      <c r="G3054" s="308"/>
      <c r="I3054" s="308"/>
      <c r="J3054" s="308"/>
      <c r="L3054" s="308"/>
      <c r="M3054" s="308"/>
      <c r="O3054" s="308"/>
      <c r="P3054" s="308"/>
      <c r="R3054" s="308"/>
      <c r="S3054" s="308"/>
    </row>
    <row r="3055" spans="3:19" x14ac:dyDescent="0.3">
      <c r="C3055" s="60"/>
      <c r="D3055" s="308"/>
      <c r="F3055" s="308"/>
      <c r="G3055" s="308"/>
      <c r="I3055" s="308"/>
      <c r="J3055" s="308"/>
      <c r="L3055" s="308"/>
      <c r="M3055" s="308"/>
      <c r="O3055" s="308"/>
      <c r="P3055" s="308"/>
      <c r="R3055" s="308"/>
      <c r="S3055" s="308"/>
    </row>
    <row r="3056" spans="3:19" x14ac:dyDescent="0.3">
      <c r="C3056" s="60"/>
      <c r="D3056" s="308"/>
      <c r="F3056" s="308"/>
      <c r="G3056" s="308"/>
      <c r="I3056" s="308"/>
      <c r="J3056" s="308"/>
      <c r="L3056" s="308"/>
      <c r="M3056" s="308"/>
      <c r="O3056" s="308"/>
      <c r="P3056" s="308"/>
      <c r="R3056" s="308"/>
      <c r="S3056" s="308"/>
    </row>
    <row r="3057" spans="3:19" x14ac:dyDescent="0.3">
      <c r="C3057" s="60"/>
      <c r="D3057" s="308"/>
      <c r="F3057" s="308"/>
      <c r="G3057" s="308"/>
      <c r="I3057" s="308"/>
      <c r="J3057" s="308"/>
      <c r="L3057" s="308"/>
      <c r="M3057" s="308"/>
      <c r="O3057" s="308"/>
      <c r="P3057" s="308"/>
      <c r="R3057" s="308"/>
      <c r="S3057" s="308"/>
    </row>
    <row r="3058" spans="3:19" x14ac:dyDescent="0.3">
      <c r="C3058" s="60"/>
      <c r="D3058" s="308"/>
      <c r="F3058" s="308"/>
      <c r="G3058" s="308"/>
      <c r="I3058" s="308"/>
      <c r="J3058" s="308"/>
      <c r="L3058" s="308"/>
      <c r="M3058" s="308"/>
      <c r="O3058" s="308"/>
      <c r="P3058" s="308"/>
      <c r="R3058" s="308"/>
      <c r="S3058" s="308"/>
    </row>
    <row r="3059" spans="3:19" x14ac:dyDescent="0.3">
      <c r="C3059" s="60"/>
      <c r="D3059" s="308"/>
      <c r="F3059" s="308"/>
      <c r="G3059" s="308"/>
      <c r="I3059" s="308"/>
      <c r="J3059" s="308"/>
      <c r="L3059" s="308"/>
      <c r="M3059" s="308"/>
      <c r="O3059" s="308"/>
      <c r="P3059" s="308"/>
      <c r="R3059" s="308"/>
      <c r="S3059" s="308"/>
    </row>
    <row r="3060" spans="3:19" x14ac:dyDescent="0.3">
      <c r="C3060" s="60"/>
      <c r="D3060" s="308"/>
      <c r="F3060" s="308"/>
      <c r="G3060" s="308"/>
      <c r="I3060" s="308"/>
      <c r="J3060" s="308"/>
      <c r="L3060" s="308"/>
      <c r="M3060" s="308"/>
      <c r="O3060" s="308"/>
      <c r="P3060" s="308"/>
      <c r="R3060" s="308"/>
      <c r="S3060" s="308"/>
    </row>
    <row r="3061" spans="3:19" x14ac:dyDescent="0.3">
      <c r="C3061" s="60"/>
      <c r="D3061" s="308"/>
      <c r="F3061" s="308"/>
      <c r="G3061" s="308"/>
      <c r="I3061" s="308"/>
      <c r="J3061" s="308"/>
      <c r="L3061" s="308"/>
      <c r="M3061" s="308"/>
      <c r="O3061" s="308"/>
      <c r="P3061" s="308"/>
      <c r="R3061" s="308"/>
      <c r="S3061" s="308"/>
    </row>
    <row r="3062" spans="3:19" x14ac:dyDescent="0.3">
      <c r="C3062" s="60"/>
      <c r="D3062" s="308"/>
      <c r="F3062" s="308"/>
      <c r="G3062" s="308"/>
      <c r="I3062" s="308"/>
      <c r="J3062" s="308"/>
      <c r="L3062" s="308"/>
      <c r="M3062" s="308"/>
      <c r="O3062" s="308"/>
      <c r="P3062" s="308"/>
      <c r="R3062" s="308"/>
      <c r="S3062" s="308"/>
    </row>
    <row r="3063" spans="3:19" x14ac:dyDescent="0.3">
      <c r="C3063" s="60"/>
      <c r="D3063" s="308"/>
      <c r="F3063" s="308"/>
      <c r="G3063" s="308"/>
      <c r="I3063" s="308"/>
      <c r="J3063" s="308"/>
      <c r="L3063" s="308"/>
      <c r="M3063" s="308"/>
      <c r="O3063" s="308"/>
      <c r="P3063" s="308"/>
      <c r="R3063" s="308"/>
      <c r="S3063" s="308"/>
    </row>
    <row r="3064" spans="3:19" x14ac:dyDescent="0.3">
      <c r="C3064" s="60"/>
      <c r="D3064" s="308"/>
      <c r="F3064" s="308"/>
      <c r="G3064" s="308"/>
      <c r="I3064" s="308"/>
      <c r="J3064" s="308"/>
      <c r="L3064" s="308"/>
      <c r="M3064" s="308"/>
      <c r="O3064" s="308"/>
      <c r="P3064" s="308"/>
      <c r="R3064" s="308"/>
      <c r="S3064" s="308"/>
    </row>
    <row r="3065" spans="3:19" x14ac:dyDescent="0.3">
      <c r="C3065" s="60"/>
      <c r="D3065" s="308"/>
      <c r="F3065" s="308"/>
      <c r="G3065" s="308"/>
      <c r="I3065" s="308"/>
      <c r="J3065" s="308"/>
      <c r="L3065" s="308"/>
      <c r="M3065" s="308"/>
      <c r="O3065" s="308"/>
      <c r="P3065" s="308"/>
      <c r="R3065" s="308"/>
      <c r="S3065" s="308"/>
    </row>
    <row r="3066" spans="3:19" x14ac:dyDescent="0.3">
      <c r="C3066" s="60"/>
      <c r="D3066" s="308"/>
      <c r="F3066" s="308"/>
      <c r="G3066" s="308"/>
      <c r="I3066" s="308"/>
      <c r="J3066" s="308"/>
      <c r="L3066" s="308"/>
      <c r="M3066" s="308"/>
      <c r="O3066" s="308"/>
      <c r="P3066" s="308"/>
      <c r="R3066" s="308"/>
      <c r="S3066" s="308"/>
    </row>
    <row r="3067" spans="3:19" x14ac:dyDescent="0.3">
      <c r="C3067" s="60"/>
      <c r="D3067" s="308"/>
      <c r="F3067" s="308"/>
      <c r="G3067" s="308"/>
      <c r="I3067" s="308"/>
      <c r="J3067" s="308"/>
      <c r="L3067" s="308"/>
      <c r="M3067" s="308"/>
      <c r="O3067" s="308"/>
      <c r="P3067" s="308"/>
      <c r="R3067" s="308"/>
      <c r="S3067" s="308"/>
    </row>
    <row r="3068" spans="3:19" x14ac:dyDescent="0.3">
      <c r="C3068" s="60"/>
      <c r="D3068" s="308"/>
      <c r="F3068" s="308"/>
      <c r="G3068" s="308"/>
      <c r="I3068" s="308"/>
      <c r="J3068" s="308"/>
      <c r="L3068" s="308"/>
      <c r="M3068" s="308"/>
      <c r="O3068" s="308"/>
      <c r="P3068" s="308"/>
      <c r="R3068" s="308"/>
      <c r="S3068" s="308"/>
    </row>
    <row r="3069" spans="3:19" x14ac:dyDescent="0.3">
      <c r="C3069" s="60"/>
      <c r="D3069" s="308"/>
      <c r="F3069" s="308"/>
      <c r="G3069" s="308"/>
      <c r="I3069" s="308"/>
      <c r="J3069" s="308"/>
      <c r="L3069" s="308"/>
      <c r="M3069" s="308"/>
      <c r="O3069" s="308"/>
      <c r="P3069" s="308"/>
      <c r="R3069" s="308"/>
      <c r="S3069" s="308"/>
    </row>
    <row r="3070" spans="3:19" x14ac:dyDescent="0.3">
      <c r="C3070" s="60"/>
      <c r="D3070" s="308"/>
      <c r="F3070" s="308"/>
      <c r="G3070" s="308"/>
      <c r="I3070" s="308"/>
      <c r="J3070" s="308"/>
      <c r="L3070" s="308"/>
      <c r="M3070" s="308"/>
      <c r="O3070" s="308"/>
      <c r="P3070" s="308"/>
      <c r="R3070" s="308"/>
      <c r="S3070" s="308"/>
    </row>
    <row r="3071" spans="3:19" x14ac:dyDescent="0.3">
      <c r="C3071" s="60"/>
      <c r="D3071" s="308"/>
      <c r="F3071" s="308"/>
      <c r="G3071" s="308"/>
      <c r="I3071" s="308"/>
      <c r="J3071" s="308"/>
      <c r="L3071" s="308"/>
      <c r="M3071" s="308"/>
      <c r="O3071" s="308"/>
      <c r="P3071" s="308"/>
      <c r="R3071" s="308"/>
      <c r="S3071" s="308"/>
    </row>
    <row r="3072" spans="3:19" x14ac:dyDescent="0.3">
      <c r="C3072" s="60"/>
      <c r="D3072" s="308"/>
      <c r="F3072" s="308"/>
      <c r="G3072" s="308"/>
      <c r="I3072" s="308"/>
      <c r="J3072" s="308"/>
      <c r="L3072" s="308"/>
      <c r="M3072" s="308"/>
      <c r="O3072" s="308"/>
      <c r="P3072" s="308"/>
      <c r="R3072" s="308"/>
      <c r="S3072" s="308"/>
    </row>
    <row r="3073" spans="3:19" x14ac:dyDescent="0.3">
      <c r="C3073" s="60"/>
      <c r="D3073" s="308"/>
      <c r="F3073" s="308"/>
      <c r="G3073" s="308"/>
      <c r="I3073" s="308"/>
      <c r="J3073" s="308"/>
      <c r="L3073" s="308"/>
      <c r="M3073" s="308"/>
      <c r="O3073" s="308"/>
      <c r="P3073" s="308"/>
      <c r="R3073" s="308"/>
      <c r="S3073" s="308"/>
    </row>
    <row r="3074" spans="3:19" x14ac:dyDescent="0.3">
      <c r="C3074" s="60"/>
      <c r="D3074" s="308"/>
      <c r="F3074" s="308"/>
      <c r="G3074" s="308"/>
      <c r="I3074" s="308"/>
      <c r="J3074" s="308"/>
      <c r="L3074" s="308"/>
      <c r="M3074" s="308"/>
      <c r="O3074" s="308"/>
      <c r="P3074" s="308"/>
      <c r="R3074" s="308"/>
      <c r="S3074" s="308"/>
    </row>
    <row r="3075" spans="3:19" x14ac:dyDescent="0.3">
      <c r="C3075" s="60"/>
      <c r="D3075" s="308"/>
      <c r="F3075" s="308"/>
      <c r="G3075" s="308"/>
      <c r="I3075" s="308"/>
      <c r="J3075" s="308"/>
      <c r="L3075" s="308"/>
      <c r="M3075" s="308"/>
      <c r="O3075" s="308"/>
      <c r="P3075" s="308"/>
      <c r="R3075" s="308"/>
      <c r="S3075" s="308"/>
    </row>
    <row r="3076" spans="3:19" x14ac:dyDescent="0.3">
      <c r="C3076" s="60"/>
      <c r="D3076" s="308"/>
      <c r="F3076" s="308"/>
      <c r="G3076" s="308"/>
      <c r="I3076" s="308"/>
      <c r="J3076" s="308"/>
      <c r="L3076" s="308"/>
      <c r="M3076" s="308"/>
      <c r="O3076" s="308"/>
      <c r="P3076" s="308"/>
      <c r="R3076" s="308"/>
      <c r="S3076" s="308"/>
    </row>
    <row r="3077" spans="3:19" x14ac:dyDescent="0.3">
      <c r="C3077" s="60"/>
      <c r="D3077" s="308"/>
      <c r="F3077" s="308"/>
      <c r="G3077" s="308"/>
      <c r="I3077" s="308"/>
      <c r="J3077" s="308"/>
      <c r="L3077" s="308"/>
      <c r="M3077" s="308"/>
      <c r="O3077" s="308"/>
      <c r="P3077" s="308"/>
      <c r="R3077" s="308"/>
      <c r="S3077" s="308"/>
    </row>
    <row r="3078" spans="3:19" x14ac:dyDescent="0.3">
      <c r="C3078" s="60"/>
      <c r="D3078" s="308"/>
      <c r="F3078" s="308"/>
      <c r="G3078" s="308"/>
      <c r="I3078" s="308"/>
      <c r="J3078" s="308"/>
      <c r="L3078" s="308"/>
      <c r="M3078" s="308"/>
      <c r="O3078" s="308"/>
      <c r="P3078" s="308"/>
      <c r="R3078" s="308"/>
      <c r="S3078" s="308"/>
    </row>
    <row r="3079" spans="3:19" x14ac:dyDescent="0.3">
      <c r="C3079" s="60"/>
      <c r="D3079" s="308"/>
      <c r="F3079" s="308"/>
      <c r="G3079" s="308"/>
      <c r="I3079" s="308"/>
      <c r="J3079" s="308"/>
      <c r="L3079" s="308"/>
      <c r="M3079" s="308"/>
      <c r="O3079" s="308"/>
      <c r="P3079" s="308"/>
      <c r="R3079" s="308"/>
      <c r="S3079" s="308"/>
    </row>
    <row r="3080" spans="3:19" x14ac:dyDescent="0.3">
      <c r="C3080" s="60"/>
      <c r="D3080" s="308"/>
      <c r="F3080" s="308"/>
      <c r="G3080" s="308"/>
      <c r="I3080" s="308"/>
      <c r="J3080" s="308"/>
      <c r="L3080" s="308"/>
      <c r="M3080" s="308"/>
      <c r="O3080" s="308"/>
      <c r="P3080" s="308"/>
      <c r="R3080" s="308"/>
      <c r="S3080" s="308"/>
    </row>
    <row r="3081" spans="3:19" x14ac:dyDescent="0.3">
      <c r="C3081" s="60"/>
      <c r="D3081" s="308"/>
      <c r="F3081" s="308"/>
      <c r="G3081" s="308"/>
      <c r="I3081" s="308"/>
      <c r="J3081" s="308"/>
      <c r="L3081" s="308"/>
      <c r="M3081" s="308"/>
      <c r="O3081" s="308"/>
      <c r="P3081" s="308"/>
      <c r="R3081" s="308"/>
      <c r="S3081" s="308"/>
    </row>
    <row r="3082" spans="3:19" x14ac:dyDescent="0.3">
      <c r="C3082" s="60"/>
      <c r="D3082" s="308"/>
      <c r="F3082" s="308"/>
      <c r="G3082" s="308"/>
      <c r="I3082" s="308"/>
      <c r="J3082" s="308"/>
      <c r="L3082" s="308"/>
      <c r="M3082" s="308"/>
      <c r="O3082" s="308"/>
      <c r="P3082" s="308"/>
      <c r="R3082" s="308"/>
      <c r="S3082" s="308"/>
    </row>
    <row r="3083" spans="3:19" x14ac:dyDescent="0.3">
      <c r="C3083" s="60"/>
      <c r="D3083" s="308"/>
      <c r="F3083" s="308"/>
      <c r="G3083" s="308"/>
      <c r="I3083" s="308"/>
      <c r="J3083" s="308"/>
      <c r="L3083" s="308"/>
      <c r="M3083" s="308"/>
      <c r="O3083" s="308"/>
      <c r="P3083" s="308"/>
      <c r="R3083" s="308"/>
      <c r="S3083" s="308"/>
    </row>
    <row r="3084" spans="3:19" x14ac:dyDescent="0.3">
      <c r="C3084" s="60"/>
      <c r="D3084" s="308"/>
      <c r="F3084" s="308"/>
      <c r="G3084" s="308"/>
      <c r="I3084" s="308"/>
      <c r="J3084" s="308"/>
      <c r="L3084" s="308"/>
      <c r="M3084" s="308"/>
      <c r="O3084" s="308"/>
      <c r="P3084" s="308"/>
      <c r="R3084" s="308"/>
      <c r="S3084" s="308"/>
    </row>
    <row r="3085" spans="3:19" x14ac:dyDescent="0.3">
      <c r="C3085" s="60"/>
      <c r="D3085" s="308"/>
      <c r="F3085" s="308"/>
      <c r="G3085" s="308"/>
      <c r="I3085" s="308"/>
      <c r="J3085" s="308"/>
      <c r="L3085" s="308"/>
      <c r="M3085" s="308"/>
      <c r="O3085" s="308"/>
      <c r="P3085" s="308"/>
      <c r="R3085" s="308"/>
      <c r="S3085" s="308"/>
    </row>
    <row r="3086" spans="3:19" x14ac:dyDescent="0.3">
      <c r="C3086" s="60"/>
      <c r="D3086" s="308"/>
      <c r="F3086" s="308"/>
      <c r="G3086" s="308"/>
      <c r="I3086" s="308"/>
      <c r="J3086" s="308"/>
      <c r="L3086" s="308"/>
      <c r="M3086" s="308"/>
      <c r="O3086" s="308"/>
      <c r="P3086" s="308"/>
      <c r="R3086" s="308"/>
      <c r="S3086" s="308"/>
    </row>
    <row r="3087" spans="3:19" x14ac:dyDescent="0.3">
      <c r="C3087" s="60"/>
      <c r="D3087" s="308"/>
      <c r="F3087" s="308"/>
      <c r="G3087" s="308"/>
      <c r="I3087" s="308"/>
      <c r="J3087" s="308"/>
      <c r="L3087" s="308"/>
      <c r="M3087" s="308"/>
      <c r="O3087" s="308"/>
      <c r="P3087" s="308"/>
      <c r="R3087" s="308"/>
      <c r="S3087" s="308"/>
    </row>
    <row r="3088" spans="3:19" x14ac:dyDescent="0.3">
      <c r="C3088" s="60"/>
      <c r="D3088" s="308"/>
      <c r="F3088" s="308"/>
      <c r="G3088" s="308"/>
      <c r="I3088" s="308"/>
      <c r="J3088" s="308"/>
      <c r="L3088" s="308"/>
      <c r="M3088" s="308"/>
      <c r="O3088" s="308"/>
      <c r="P3088" s="308"/>
      <c r="R3088" s="308"/>
      <c r="S3088" s="308"/>
    </row>
    <row r="3089" spans="3:19" x14ac:dyDescent="0.3">
      <c r="C3089" s="60"/>
      <c r="D3089" s="308"/>
      <c r="F3089" s="308"/>
      <c r="G3089" s="308"/>
      <c r="I3089" s="308"/>
      <c r="J3089" s="308"/>
      <c r="L3089" s="308"/>
      <c r="M3089" s="308"/>
      <c r="O3089" s="308"/>
      <c r="P3089" s="308"/>
      <c r="R3089" s="308"/>
      <c r="S3089" s="308"/>
    </row>
    <row r="3090" spans="3:19" x14ac:dyDescent="0.3">
      <c r="C3090" s="60"/>
      <c r="D3090" s="308"/>
      <c r="F3090" s="308"/>
      <c r="G3090" s="308"/>
      <c r="I3090" s="308"/>
      <c r="J3090" s="308"/>
      <c r="L3090" s="308"/>
      <c r="M3090" s="308"/>
      <c r="O3090" s="308"/>
      <c r="P3090" s="308"/>
      <c r="R3090" s="308"/>
      <c r="S3090" s="308"/>
    </row>
    <row r="3091" spans="3:19" x14ac:dyDescent="0.3">
      <c r="C3091" s="60"/>
      <c r="D3091" s="308"/>
      <c r="F3091" s="308"/>
      <c r="G3091" s="308"/>
      <c r="I3091" s="308"/>
      <c r="J3091" s="308"/>
      <c r="L3091" s="308"/>
      <c r="M3091" s="308"/>
      <c r="O3091" s="308"/>
      <c r="P3091" s="308"/>
      <c r="R3091" s="308"/>
      <c r="S3091" s="308"/>
    </row>
    <row r="3092" spans="3:19" x14ac:dyDescent="0.3">
      <c r="C3092" s="60"/>
      <c r="D3092" s="308"/>
      <c r="F3092" s="308"/>
      <c r="G3092" s="308"/>
      <c r="I3092" s="308"/>
      <c r="J3092" s="308"/>
      <c r="L3092" s="308"/>
      <c r="M3092" s="308"/>
      <c r="O3092" s="308"/>
      <c r="P3092" s="308"/>
      <c r="R3092" s="308"/>
      <c r="S3092" s="308"/>
    </row>
    <row r="3093" spans="3:19" x14ac:dyDescent="0.3">
      <c r="C3093" s="60"/>
      <c r="D3093" s="308"/>
      <c r="F3093" s="308"/>
      <c r="G3093" s="308"/>
      <c r="I3093" s="308"/>
      <c r="J3093" s="308"/>
      <c r="L3093" s="308"/>
      <c r="M3093" s="308"/>
      <c r="O3093" s="308"/>
      <c r="P3093" s="308"/>
      <c r="R3093" s="308"/>
      <c r="S3093" s="308"/>
    </row>
    <row r="3094" spans="3:19" x14ac:dyDescent="0.3">
      <c r="C3094" s="60"/>
      <c r="D3094" s="308"/>
      <c r="F3094" s="308"/>
      <c r="G3094" s="308"/>
      <c r="I3094" s="308"/>
      <c r="J3094" s="308"/>
      <c r="L3094" s="308"/>
      <c r="M3094" s="308"/>
      <c r="O3094" s="308"/>
      <c r="P3094" s="308"/>
      <c r="R3094" s="308"/>
      <c r="S3094" s="308"/>
    </row>
    <row r="3095" spans="3:19" x14ac:dyDescent="0.3">
      <c r="C3095" s="60"/>
      <c r="D3095" s="308"/>
      <c r="F3095" s="308"/>
      <c r="G3095" s="308"/>
      <c r="I3095" s="308"/>
      <c r="J3095" s="308"/>
      <c r="L3095" s="308"/>
      <c r="M3095" s="308"/>
      <c r="O3095" s="308"/>
      <c r="P3095" s="308"/>
      <c r="R3095" s="308"/>
      <c r="S3095" s="308"/>
    </row>
    <row r="3096" spans="3:19" x14ac:dyDescent="0.3">
      <c r="C3096" s="60"/>
      <c r="D3096" s="308"/>
      <c r="F3096" s="308"/>
      <c r="G3096" s="308"/>
      <c r="I3096" s="308"/>
      <c r="J3096" s="308"/>
      <c r="L3096" s="308"/>
      <c r="M3096" s="308"/>
      <c r="O3096" s="308"/>
      <c r="P3096" s="308"/>
      <c r="R3096" s="308"/>
      <c r="S3096" s="308"/>
    </row>
    <row r="3097" spans="3:19" x14ac:dyDescent="0.3">
      <c r="C3097" s="60"/>
      <c r="D3097" s="308"/>
      <c r="F3097" s="308"/>
      <c r="G3097" s="308"/>
      <c r="I3097" s="308"/>
      <c r="J3097" s="308"/>
      <c r="L3097" s="308"/>
      <c r="M3097" s="308"/>
      <c r="O3097" s="308"/>
      <c r="P3097" s="308"/>
      <c r="R3097" s="308"/>
      <c r="S3097" s="308"/>
    </row>
    <row r="3098" spans="3:19" x14ac:dyDescent="0.3">
      <c r="C3098" s="60"/>
      <c r="D3098" s="308"/>
      <c r="F3098" s="308"/>
      <c r="G3098" s="308"/>
      <c r="I3098" s="308"/>
      <c r="J3098" s="308"/>
      <c r="L3098" s="308"/>
      <c r="M3098" s="308"/>
      <c r="O3098" s="308"/>
      <c r="P3098" s="308"/>
      <c r="R3098" s="308"/>
      <c r="S3098" s="308"/>
    </row>
    <row r="3099" spans="3:19" x14ac:dyDescent="0.3">
      <c r="C3099" s="60"/>
      <c r="D3099" s="308"/>
      <c r="F3099" s="308"/>
      <c r="G3099" s="308"/>
      <c r="I3099" s="308"/>
      <c r="J3099" s="308"/>
      <c r="L3099" s="308"/>
      <c r="M3099" s="308"/>
      <c r="O3099" s="308"/>
      <c r="P3099" s="308"/>
      <c r="R3099" s="308"/>
      <c r="S3099" s="308"/>
    </row>
    <row r="3100" spans="3:19" x14ac:dyDescent="0.3">
      <c r="C3100" s="60"/>
      <c r="D3100" s="308"/>
      <c r="F3100" s="308"/>
      <c r="G3100" s="308"/>
      <c r="I3100" s="308"/>
      <c r="J3100" s="308"/>
      <c r="L3100" s="308"/>
      <c r="M3100" s="308"/>
      <c r="O3100" s="308"/>
      <c r="P3100" s="308"/>
      <c r="R3100" s="308"/>
      <c r="S3100" s="308"/>
    </row>
    <row r="3101" spans="3:19" x14ac:dyDescent="0.3">
      <c r="C3101" s="60"/>
      <c r="D3101" s="308"/>
      <c r="F3101" s="308"/>
      <c r="G3101" s="308"/>
      <c r="I3101" s="308"/>
      <c r="J3101" s="308"/>
      <c r="L3101" s="308"/>
      <c r="M3101" s="308"/>
      <c r="O3101" s="308"/>
      <c r="P3101" s="308"/>
      <c r="R3101" s="308"/>
      <c r="S3101" s="308"/>
    </row>
    <row r="3102" spans="3:19" x14ac:dyDescent="0.3">
      <c r="C3102" s="60"/>
      <c r="D3102" s="308"/>
      <c r="F3102" s="308"/>
      <c r="G3102" s="308"/>
      <c r="I3102" s="308"/>
      <c r="J3102" s="308"/>
      <c r="L3102" s="308"/>
      <c r="M3102" s="308"/>
      <c r="O3102" s="308"/>
      <c r="P3102" s="308"/>
      <c r="R3102" s="308"/>
      <c r="S3102" s="308"/>
    </row>
    <row r="3103" spans="3:19" x14ac:dyDescent="0.3">
      <c r="C3103" s="60"/>
      <c r="D3103" s="308"/>
      <c r="F3103" s="308"/>
      <c r="G3103" s="308"/>
      <c r="I3103" s="308"/>
      <c r="J3103" s="308"/>
      <c r="L3103" s="308"/>
      <c r="M3103" s="308"/>
      <c r="O3103" s="308"/>
      <c r="P3103" s="308"/>
      <c r="R3103" s="308"/>
      <c r="S3103" s="308"/>
    </row>
    <row r="3104" spans="3:19" x14ac:dyDescent="0.3">
      <c r="C3104" s="60"/>
      <c r="D3104" s="308"/>
      <c r="F3104" s="308"/>
      <c r="G3104" s="308"/>
      <c r="I3104" s="308"/>
      <c r="J3104" s="308"/>
      <c r="L3104" s="308"/>
      <c r="M3104" s="308"/>
      <c r="O3104" s="308"/>
      <c r="P3104" s="308"/>
      <c r="R3104" s="308"/>
      <c r="S3104" s="308"/>
    </row>
    <row r="3105" spans="3:19" x14ac:dyDescent="0.3">
      <c r="C3105" s="60"/>
      <c r="D3105" s="308"/>
      <c r="F3105" s="308"/>
      <c r="G3105" s="308"/>
      <c r="I3105" s="308"/>
      <c r="J3105" s="308"/>
      <c r="L3105" s="308"/>
      <c r="M3105" s="308"/>
      <c r="O3105" s="308"/>
      <c r="P3105" s="308"/>
      <c r="R3105" s="308"/>
      <c r="S3105" s="308"/>
    </row>
    <row r="3106" spans="3:19" x14ac:dyDescent="0.3">
      <c r="C3106" s="60"/>
      <c r="D3106" s="308"/>
      <c r="F3106" s="308"/>
      <c r="G3106" s="308"/>
      <c r="I3106" s="308"/>
      <c r="J3106" s="308"/>
      <c r="L3106" s="308"/>
      <c r="M3106" s="308"/>
      <c r="O3106" s="308"/>
      <c r="P3106" s="308"/>
      <c r="R3106" s="308"/>
      <c r="S3106" s="308"/>
    </row>
    <row r="3107" spans="3:19" x14ac:dyDescent="0.3">
      <c r="C3107" s="60"/>
      <c r="D3107" s="308"/>
      <c r="F3107" s="308"/>
      <c r="G3107" s="308"/>
      <c r="I3107" s="308"/>
      <c r="J3107" s="308"/>
      <c r="L3107" s="308"/>
      <c r="M3107" s="308"/>
      <c r="O3107" s="308"/>
      <c r="P3107" s="308"/>
      <c r="R3107" s="308"/>
      <c r="S3107" s="308"/>
    </row>
    <row r="3108" spans="3:19" x14ac:dyDescent="0.3">
      <c r="C3108" s="60"/>
      <c r="D3108" s="308"/>
      <c r="F3108" s="308"/>
      <c r="G3108" s="308"/>
      <c r="I3108" s="308"/>
      <c r="J3108" s="308"/>
      <c r="L3108" s="308"/>
      <c r="M3108" s="308"/>
      <c r="O3108" s="308"/>
      <c r="P3108" s="308"/>
      <c r="R3108" s="308"/>
      <c r="S3108" s="308"/>
    </row>
    <row r="3109" spans="3:19" x14ac:dyDescent="0.3">
      <c r="C3109" s="60"/>
      <c r="D3109" s="308"/>
      <c r="F3109" s="308"/>
      <c r="G3109" s="308"/>
      <c r="I3109" s="308"/>
      <c r="J3109" s="308"/>
      <c r="L3109" s="308"/>
      <c r="M3109" s="308"/>
      <c r="O3109" s="308"/>
      <c r="P3109" s="308"/>
      <c r="R3109" s="308"/>
      <c r="S3109" s="308"/>
    </row>
    <row r="3110" spans="3:19" x14ac:dyDescent="0.3">
      <c r="C3110" s="60"/>
      <c r="D3110" s="308"/>
      <c r="F3110" s="308"/>
      <c r="G3110" s="308"/>
      <c r="I3110" s="308"/>
      <c r="J3110" s="308"/>
      <c r="L3110" s="308"/>
      <c r="M3110" s="308"/>
      <c r="O3110" s="308"/>
      <c r="P3110" s="308"/>
      <c r="R3110" s="308"/>
      <c r="S3110" s="308"/>
    </row>
    <row r="3111" spans="3:19" x14ac:dyDescent="0.3">
      <c r="C3111" s="60"/>
      <c r="D3111" s="308"/>
      <c r="F3111" s="308"/>
      <c r="G3111" s="308"/>
      <c r="I3111" s="308"/>
      <c r="J3111" s="308"/>
      <c r="L3111" s="308"/>
      <c r="M3111" s="308"/>
      <c r="O3111" s="308"/>
      <c r="P3111" s="308"/>
      <c r="R3111" s="308"/>
      <c r="S3111" s="308"/>
    </row>
    <row r="3112" spans="3:19" x14ac:dyDescent="0.3">
      <c r="C3112" s="60"/>
      <c r="D3112" s="308"/>
      <c r="F3112" s="308"/>
      <c r="G3112" s="308"/>
      <c r="I3112" s="308"/>
      <c r="J3112" s="308"/>
      <c r="L3112" s="308"/>
      <c r="M3112" s="308"/>
      <c r="O3112" s="308"/>
      <c r="P3112" s="308"/>
      <c r="R3112" s="308"/>
      <c r="S3112" s="308"/>
    </row>
    <row r="3113" spans="3:19" x14ac:dyDescent="0.3">
      <c r="C3113" s="60"/>
      <c r="D3113" s="308"/>
      <c r="F3113" s="308"/>
      <c r="G3113" s="308"/>
      <c r="I3113" s="308"/>
      <c r="J3113" s="308"/>
      <c r="L3113" s="308"/>
      <c r="M3113" s="308"/>
      <c r="O3113" s="308"/>
      <c r="P3113" s="308"/>
      <c r="R3113" s="308"/>
      <c r="S3113" s="308"/>
    </row>
    <row r="3114" spans="3:19" x14ac:dyDescent="0.3">
      <c r="C3114" s="60"/>
      <c r="D3114" s="308"/>
      <c r="F3114" s="308"/>
      <c r="G3114" s="308"/>
      <c r="I3114" s="308"/>
      <c r="J3114" s="308"/>
      <c r="L3114" s="308"/>
      <c r="M3114" s="308"/>
      <c r="O3114" s="308"/>
      <c r="P3114" s="308"/>
      <c r="R3114" s="308"/>
      <c r="S3114" s="308"/>
    </row>
    <row r="3115" spans="3:19" x14ac:dyDescent="0.3">
      <c r="C3115" s="60"/>
      <c r="D3115" s="308"/>
      <c r="F3115" s="308"/>
      <c r="G3115" s="308"/>
      <c r="I3115" s="308"/>
      <c r="J3115" s="308"/>
      <c r="L3115" s="308"/>
      <c r="M3115" s="308"/>
      <c r="O3115" s="308"/>
      <c r="P3115" s="308"/>
      <c r="R3115" s="308"/>
      <c r="S3115" s="308"/>
    </row>
    <row r="3116" spans="3:19" x14ac:dyDescent="0.3">
      <c r="C3116" s="60"/>
      <c r="D3116" s="308"/>
      <c r="F3116" s="308"/>
      <c r="G3116" s="308"/>
      <c r="I3116" s="308"/>
      <c r="J3116" s="308"/>
      <c r="L3116" s="308"/>
      <c r="M3116" s="308"/>
      <c r="O3116" s="308"/>
      <c r="P3116" s="308"/>
      <c r="R3116" s="308"/>
      <c r="S3116" s="308"/>
    </row>
    <row r="3117" spans="3:19" x14ac:dyDescent="0.3">
      <c r="C3117" s="60"/>
      <c r="D3117" s="308"/>
      <c r="F3117" s="308"/>
      <c r="G3117" s="308"/>
      <c r="I3117" s="308"/>
      <c r="J3117" s="308"/>
      <c r="L3117" s="308"/>
      <c r="M3117" s="308"/>
      <c r="O3117" s="308"/>
      <c r="P3117" s="308"/>
      <c r="R3117" s="308"/>
      <c r="S3117" s="308"/>
    </row>
    <row r="3118" spans="3:19" x14ac:dyDescent="0.3">
      <c r="C3118" s="60"/>
      <c r="D3118" s="308"/>
      <c r="F3118" s="308"/>
      <c r="G3118" s="308"/>
      <c r="I3118" s="308"/>
      <c r="J3118" s="308"/>
      <c r="L3118" s="308"/>
      <c r="M3118" s="308"/>
      <c r="O3118" s="308"/>
      <c r="P3118" s="308"/>
      <c r="R3118" s="308"/>
      <c r="S3118" s="308"/>
    </row>
    <row r="3119" spans="3:19" x14ac:dyDescent="0.3">
      <c r="C3119" s="60"/>
      <c r="D3119" s="308"/>
      <c r="F3119" s="308"/>
      <c r="G3119" s="308"/>
      <c r="I3119" s="308"/>
      <c r="J3119" s="308"/>
      <c r="L3119" s="308"/>
      <c r="M3119" s="308"/>
      <c r="O3119" s="308"/>
      <c r="P3119" s="308"/>
      <c r="R3119" s="308"/>
      <c r="S3119" s="308"/>
    </row>
    <row r="3120" spans="3:19" x14ac:dyDescent="0.3">
      <c r="C3120" s="60"/>
      <c r="D3120" s="308"/>
      <c r="F3120" s="308"/>
      <c r="G3120" s="308"/>
      <c r="I3120" s="308"/>
      <c r="J3120" s="308"/>
      <c r="L3120" s="308"/>
      <c r="M3120" s="308"/>
      <c r="O3120" s="308"/>
      <c r="P3120" s="308"/>
      <c r="R3120" s="308"/>
      <c r="S3120" s="308"/>
    </row>
    <row r="3121" spans="3:19" x14ac:dyDescent="0.3">
      <c r="C3121" s="60"/>
      <c r="D3121" s="308"/>
      <c r="F3121" s="308"/>
      <c r="G3121" s="308"/>
      <c r="I3121" s="308"/>
      <c r="J3121" s="308"/>
      <c r="L3121" s="308"/>
      <c r="M3121" s="308"/>
      <c r="O3121" s="308"/>
      <c r="P3121" s="308"/>
      <c r="R3121" s="308"/>
      <c r="S3121" s="308"/>
    </row>
    <row r="3122" spans="3:19" x14ac:dyDescent="0.3">
      <c r="C3122" s="60"/>
      <c r="D3122" s="308"/>
      <c r="F3122" s="308"/>
      <c r="G3122" s="308"/>
      <c r="I3122" s="308"/>
      <c r="J3122" s="308"/>
      <c r="L3122" s="308"/>
      <c r="M3122" s="308"/>
      <c r="O3122" s="308"/>
      <c r="P3122" s="308"/>
      <c r="R3122" s="308"/>
      <c r="S3122" s="308"/>
    </row>
    <row r="3123" spans="3:19" x14ac:dyDescent="0.3">
      <c r="C3123" s="60"/>
      <c r="D3123" s="308"/>
      <c r="F3123" s="308"/>
      <c r="G3123" s="308"/>
      <c r="I3123" s="308"/>
      <c r="J3123" s="308"/>
      <c r="L3123" s="308"/>
      <c r="M3123" s="308"/>
      <c r="O3123" s="308"/>
      <c r="P3123" s="308"/>
      <c r="R3123" s="308"/>
      <c r="S3123" s="308"/>
    </row>
    <row r="3124" spans="3:19" x14ac:dyDescent="0.3">
      <c r="C3124" s="60"/>
      <c r="D3124" s="308"/>
      <c r="F3124" s="308"/>
      <c r="G3124" s="308"/>
      <c r="I3124" s="308"/>
      <c r="J3124" s="308"/>
      <c r="L3124" s="308"/>
      <c r="M3124" s="308"/>
      <c r="O3124" s="308"/>
      <c r="P3124" s="308"/>
      <c r="R3124" s="308"/>
      <c r="S3124" s="308"/>
    </row>
    <row r="3125" spans="3:19" x14ac:dyDescent="0.3">
      <c r="C3125" s="60"/>
      <c r="D3125" s="308"/>
      <c r="F3125" s="308"/>
      <c r="G3125" s="308"/>
      <c r="I3125" s="308"/>
      <c r="J3125" s="308"/>
      <c r="L3125" s="308"/>
      <c r="M3125" s="308"/>
      <c r="O3125" s="308"/>
      <c r="P3125" s="308"/>
      <c r="R3125" s="308"/>
      <c r="S3125" s="308"/>
    </row>
    <row r="3126" spans="3:19" x14ac:dyDescent="0.3">
      <c r="C3126" s="60"/>
      <c r="D3126" s="308"/>
      <c r="F3126" s="308"/>
      <c r="G3126" s="308"/>
      <c r="I3126" s="308"/>
      <c r="J3126" s="308"/>
      <c r="L3126" s="308"/>
      <c r="M3126" s="308"/>
      <c r="O3126" s="308"/>
      <c r="P3126" s="308"/>
      <c r="R3126" s="308"/>
      <c r="S3126" s="308"/>
    </row>
    <row r="3127" spans="3:19" x14ac:dyDescent="0.3">
      <c r="C3127" s="60"/>
      <c r="D3127" s="308"/>
      <c r="F3127" s="308"/>
      <c r="G3127" s="308"/>
      <c r="I3127" s="308"/>
      <c r="J3127" s="308"/>
      <c r="L3127" s="308"/>
      <c r="M3127" s="308"/>
      <c r="O3127" s="308"/>
      <c r="P3127" s="308"/>
      <c r="R3127" s="308"/>
      <c r="S3127" s="308"/>
    </row>
    <row r="3128" spans="3:19" x14ac:dyDescent="0.3">
      <c r="C3128" s="60"/>
      <c r="D3128" s="308"/>
      <c r="F3128" s="308"/>
      <c r="G3128" s="308"/>
      <c r="I3128" s="308"/>
      <c r="J3128" s="308"/>
      <c r="L3128" s="308"/>
      <c r="M3128" s="308"/>
      <c r="O3128" s="308"/>
      <c r="P3128" s="308"/>
      <c r="R3128" s="308"/>
      <c r="S3128" s="308"/>
    </row>
    <row r="3129" spans="3:19" x14ac:dyDescent="0.3">
      <c r="C3129" s="60"/>
      <c r="D3129" s="308"/>
      <c r="F3129" s="308"/>
      <c r="G3129" s="308"/>
      <c r="I3129" s="308"/>
      <c r="J3129" s="308"/>
      <c r="L3129" s="308"/>
      <c r="M3129" s="308"/>
      <c r="O3129" s="308"/>
      <c r="P3129" s="308"/>
      <c r="R3129" s="308"/>
      <c r="S3129" s="308"/>
    </row>
    <row r="3130" spans="3:19" x14ac:dyDescent="0.3">
      <c r="C3130" s="60"/>
      <c r="D3130" s="308"/>
      <c r="F3130" s="308"/>
      <c r="G3130" s="308"/>
      <c r="I3130" s="308"/>
      <c r="J3130" s="308"/>
      <c r="L3130" s="308"/>
      <c r="M3130" s="308"/>
      <c r="O3130" s="308"/>
      <c r="P3130" s="308"/>
      <c r="R3130" s="308"/>
      <c r="S3130" s="308"/>
    </row>
    <row r="3131" spans="3:19" x14ac:dyDescent="0.3">
      <c r="C3131" s="60"/>
      <c r="D3131" s="308"/>
      <c r="F3131" s="308"/>
      <c r="G3131" s="308"/>
      <c r="I3131" s="308"/>
      <c r="J3131" s="308"/>
      <c r="L3131" s="308"/>
      <c r="M3131" s="308"/>
      <c r="O3131" s="308"/>
      <c r="P3131" s="308"/>
      <c r="R3131" s="308"/>
      <c r="S3131" s="308"/>
    </row>
    <row r="3132" spans="3:19" x14ac:dyDescent="0.3">
      <c r="C3132" s="60"/>
      <c r="D3132" s="308"/>
      <c r="F3132" s="308"/>
      <c r="G3132" s="308"/>
      <c r="I3132" s="308"/>
      <c r="J3132" s="308"/>
      <c r="L3132" s="308"/>
      <c r="M3132" s="308"/>
      <c r="O3132" s="308"/>
      <c r="P3132" s="308"/>
      <c r="R3132" s="308"/>
      <c r="S3132" s="308"/>
    </row>
    <row r="3133" spans="3:19" x14ac:dyDescent="0.3">
      <c r="C3133" s="60"/>
      <c r="D3133" s="308"/>
      <c r="F3133" s="308"/>
      <c r="G3133" s="308"/>
      <c r="I3133" s="308"/>
      <c r="J3133" s="308"/>
      <c r="L3133" s="308"/>
      <c r="M3133" s="308"/>
      <c r="O3133" s="308"/>
      <c r="P3133" s="308"/>
      <c r="R3133" s="308"/>
      <c r="S3133" s="308"/>
    </row>
    <row r="3134" spans="3:19" x14ac:dyDescent="0.3">
      <c r="C3134" s="60"/>
      <c r="D3134" s="308"/>
      <c r="F3134" s="308"/>
      <c r="G3134" s="308"/>
      <c r="I3134" s="308"/>
      <c r="J3134" s="308"/>
      <c r="L3134" s="308"/>
      <c r="M3134" s="308"/>
      <c r="O3134" s="308"/>
      <c r="P3134" s="308"/>
      <c r="R3134" s="308"/>
      <c r="S3134" s="308"/>
    </row>
    <row r="3135" spans="3:19" x14ac:dyDescent="0.3">
      <c r="C3135" s="60"/>
      <c r="D3135" s="308"/>
      <c r="F3135" s="308"/>
      <c r="G3135" s="308"/>
      <c r="I3135" s="308"/>
      <c r="J3135" s="308"/>
      <c r="L3135" s="308"/>
      <c r="M3135" s="308"/>
      <c r="O3135" s="308"/>
      <c r="P3135" s="308"/>
      <c r="R3135" s="308"/>
      <c r="S3135" s="308"/>
    </row>
    <row r="3136" spans="3:19" x14ac:dyDescent="0.3">
      <c r="C3136" s="60"/>
      <c r="D3136" s="308"/>
      <c r="F3136" s="308"/>
      <c r="G3136" s="308"/>
      <c r="I3136" s="308"/>
      <c r="J3136" s="308"/>
      <c r="L3136" s="308"/>
      <c r="M3136" s="308"/>
      <c r="O3136" s="308"/>
      <c r="P3136" s="308"/>
      <c r="R3136" s="308"/>
      <c r="S3136" s="308"/>
    </row>
    <row r="3137" spans="3:19" x14ac:dyDescent="0.3">
      <c r="C3137" s="60"/>
      <c r="D3137" s="308"/>
      <c r="F3137" s="308"/>
      <c r="G3137" s="308"/>
      <c r="I3137" s="308"/>
      <c r="J3137" s="308"/>
      <c r="L3137" s="308"/>
      <c r="M3137" s="308"/>
      <c r="O3137" s="308"/>
      <c r="P3137" s="308"/>
      <c r="R3137" s="308"/>
      <c r="S3137" s="308"/>
    </row>
    <row r="3138" spans="3:19" x14ac:dyDescent="0.3">
      <c r="C3138" s="60"/>
      <c r="D3138" s="308"/>
      <c r="F3138" s="308"/>
      <c r="G3138" s="308"/>
      <c r="I3138" s="308"/>
      <c r="J3138" s="308"/>
      <c r="L3138" s="308"/>
      <c r="M3138" s="308"/>
      <c r="O3138" s="308"/>
      <c r="P3138" s="308"/>
      <c r="R3138" s="308"/>
      <c r="S3138" s="308"/>
    </row>
    <row r="3139" spans="3:19" x14ac:dyDescent="0.3">
      <c r="C3139" s="60"/>
      <c r="D3139" s="308"/>
      <c r="F3139" s="308"/>
      <c r="G3139" s="308"/>
      <c r="I3139" s="308"/>
      <c r="J3139" s="308"/>
      <c r="L3139" s="308"/>
      <c r="M3139" s="308"/>
      <c r="O3139" s="308"/>
      <c r="P3139" s="308"/>
      <c r="R3139" s="308"/>
      <c r="S3139" s="308"/>
    </row>
    <row r="3140" spans="3:19" x14ac:dyDescent="0.3">
      <c r="C3140" s="60"/>
      <c r="D3140" s="308"/>
      <c r="F3140" s="308"/>
      <c r="G3140" s="308"/>
      <c r="I3140" s="308"/>
      <c r="J3140" s="308"/>
      <c r="L3140" s="308"/>
      <c r="M3140" s="308"/>
      <c r="O3140" s="308"/>
      <c r="P3140" s="308"/>
      <c r="R3140" s="308"/>
      <c r="S3140" s="308"/>
    </row>
    <row r="3141" spans="3:19" x14ac:dyDescent="0.3">
      <c r="C3141" s="60"/>
      <c r="D3141" s="308"/>
      <c r="F3141" s="308"/>
      <c r="G3141" s="308"/>
      <c r="I3141" s="308"/>
      <c r="J3141" s="308"/>
      <c r="L3141" s="308"/>
      <c r="M3141" s="308"/>
      <c r="O3141" s="308"/>
      <c r="P3141" s="308"/>
      <c r="R3141" s="308"/>
      <c r="S3141" s="308"/>
    </row>
    <row r="3142" spans="3:19" x14ac:dyDescent="0.3">
      <c r="C3142" s="60"/>
      <c r="D3142" s="308"/>
      <c r="F3142" s="308"/>
      <c r="G3142" s="308"/>
      <c r="I3142" s="308"/>
      <c r="J3142" s="308"/>
      <c r="L3142" s="308"/>
      <c r="M3142" s="308"/>
      <c r="O3142" s="308"/>
      <c r="P3142" s="308"/>
      <c r="R3142" s="308"/>
      <c r="S3142" s="308"/>
    </row>
    <row r="3143" spans="3:19" x14ac:dyDescent="0.3">
      <c r="C3143" s="60"/>
      <c r="D3143" s="308"/>
      <c r="F3143" s="308"/>
      <c r="G3143" s="308"/>
      <c r="I3143" s="308"/>
      <c r="J3143" s="308"/>
      <c r="L3143" s="308"/>
      <c r="M3143" s="308"/>
      <c r="O3143" s="308"/>
      <c r="P3143" s="308"/>
      <c r="R3143" s="308"/>
      <c r="S3143" s="308"/>
    </row>
    <row r="3144" spans="3:19" x14ac:dyDescent="0.3">
      <c r="C3144" s="60"/>
      <c r="D3144" s="308"/>
      <c r="F3144" s="308"/>
      <c r="G3144" s="308"/>
      <c r="I3144" s="308"/>
      <c r="J3144" s="308"/>
      <c r="L3144" s="308"/>
      <c r="M3144" s="308"/>
      <c r="O3144" s="308"/>
      <c r="P3144" s="308"/>
      <c r="R3144" s="308"/>
      <c r="S3144" s="308"/>
    </row>
    <row r="3145" spans="3:19" x14ac:dyDescent="0.3">
      <c r="C3145" s="60"/>
      <c r="D3145" s="308"/>
      <c r="F3145" s="308"/>
      <c r="G3145" s="308"/>
      <c r="I3145" s="308"/>
      <c r="J3145" s="308"/>
      <c r="L3145" s="308"/>
      <c r="M3145" s="308"/>
      <c r="O3145" s="308"/>
      <c r="P3145" s="308"/>
      <c r="R3145" s="308"/>
      <c r="S3145" s="308"/>
    </row>
    <row r="3146" spans="3:19" x14ac:dyDescent="0.3">
      <c r="C3146" s="60"/>
      <c r="D3146" s="308"/>
      <c r="F3146" s="308"/>
      <c r="G3146" s="308"/>
      <c r="I3146" s="308"/>
      <c r="J3146" s="308"/>
      <c r="L3146" s="308"/>
      <c r="M3146" s="308"/>
      <c r="O3146" s="308"/>
      <c r="P3146" s="308"/>
      <c r="R3146" s="308"/>
      <c r="S3146" s="308"/>
    </row>
    <row r="3147" spans="3:19" x14ac:dyDescent="0.3">
      <c r="C3147" s="60"/>
      <c r="D3147" s="308"/>
      <c r="F3147" s="308"/>
      <c r="G3147" s="308"/>
      <c r="I3147" s="308"/>
      <c r="J3147" s="308"/>
      <c r="L3147" s="308"/>
      <c r="M3147" s="308"/>
      <c r="O3147" s="308"/>
      <c r="P3147" s="308"/>
      <c r="R3147" s="308"/>
      <c r="S3147" s="308"/>
    </row>
    <row r="3148" spans="3:19" x14ac:dyDescent="0.3">
      <c r="C3148" s="60"/>
      <c r="D3148" s="308"/>
      <c r="F3148" s="308"/>
      <c r="G3148" s="308"/>
      <c r="I3148" s="308"/>
      <c r="J3148" s="308"/>
      <c r="L3148" s="308"/>
      <c r="M3148" s="308"/>
      <c r="O3148" s="308"/>
      <c r="P3148" s="308"/>
      <c r="R3148" s="308"/>
      <c r="S3148" s="308"/>
    </row>
    <row r="3149" spans="3:19" x14ac:dyDescent="0.3">
      <c r="C3149" s="60"/>
      <c r="D3149" s="308"/>
      <c r="F3149" s="308"/>
      <c r="G3149" s="308"/>
      <c r="I3149" s="308"/>
      <c r="J3149" s="308"/>
      <c r="L3149" s="308"/>
      <c r="M3149" s="308"/>
      <c r="O3149" s="308"/>
      <c r="P3149" s="308"/>
      <c r="R3149" s="308"/>
      <c r="S3149" s="308"/>
    </row>
    <row r="3150" spans="3:19" x14ac:dyDescent="0.3">
      <c r="C3150" s="60"/>
      <c r="D3150" s="308"/>
      <c r="F3150" s="308"/>
      <c r="G3150" s="308"/>
      <c r="I3150" s="308"/>
      <c r="J3150" s="308"/>
      <c r="L3150" s="308"/>
      <c r="M3150" s="308"/>
      <c r="O3150" s="308"/>
      <c r="P3150" s="308"/>
      <c r="R3150" s="308"/>
      <c r="S3150" s="308"/>
    </row>
    <row r="3151" spans="3:19" x14ac:dyDescent="0.3">
      <c r="C3151" s="60"/>
      <c r="D3151" s="308"/>
      <c r="F3151" s="308"/>
      <c r="G3151" s="308"/>
      <c r="I3151" s="308"/>
      <c r="J3151" s="308"/>
      <c r="L3151" s="308"/>
      <c r="M3151" s="308"/>
      <c r="O3151" s="308"/>
      <c r="P3151" s="308"/>
      <c r="R3151" s="308"/>
      <c r="S3151" s="308"/>
    </row>
    <row r="3152" spans="3:19" x14ac:dyDescent="0.3">
      <c r="C3152" s="60"/>
      <c r="D3152" s="308"/>
      <c r="F3152" s="308"/>
      <c r="G3152" s="308"/>
      <c r="I3152" s="308"/>
      <c r="J3152" s="308"/>
      <c r="L3152" s="308"/>
      <c r="M3152" s="308"/>
      <c r="O3152" s="308"/>
      <c r="P3152" s="308"/>
      <c r="R3152" s="308"/>
      <c r="S3152" s="308"/>
    </row>
    <row r="3153" spans="3:19" x14ac:dyDescent="0.3">
      <c r="C3153" s="60"/>
      <c r="D3153" s="308"/>
      <c r="F3153" s="308"/>
      <c r="G3153" s="308"/>
      <c r="I3153" s="308"/>
      <c r="J3153" s="308"/>
      <c r="L3153" s="308"/>
      <c r="M3153" s="308"/>
      <c r="O3153" s="308"/>
      <c r="P3153" s="308"/>
      <c r="R3153" s="308"/>
      <c r="S3153" s="308"/>
    </row>
    <row r="3154" spans="3:19" x14ac:dyDescent="0.3">
      <c r="C3154" s="60"/>
      <c r="D3154" s="308"/>
      <c r="F3154" s="308"/>
      <c r="G3154" s="308"/>
      <c r="I3154" s="308"/>
      <c r="J3154" s="308"/>
      <c r="L3154" s="308"/>
      <c r="M3154" s="308"/>
      <c r="O3154" s="308"/>
      <c r="P3154" s="308"/>
      <c r="R3154" s="308"/>
      <c r="S3154" s="308"/>
    </row>
    <row r="3155" spans="3:19" x14ac:dyDescent="0.3">
      <c r="C3155" s="60"/>
      <c r="D3155" s="308"/>
      <c r="F3155" s="308"/>
      <c r="G3155" s="308"/>
      <c r="I3155" s="308"/>
      <c r="J3155" s="308"/>
      <c r="L3155" s="308"/>
      <c r="M3155" s="308"/>
      <c r="O3155" s="308"/>
      <c r="P3155" s="308"/>
      <c r="R3155" s="308"/>
      <c r="S3155" s="308"/>
    </row>
    <row r="3156" spans="3:19" x14ac:dyDescent="0.3">
      <c r="C3156" s="60"/>
      <c r="D3156" s="308"/>
      <c r="F3156" s="308"/>
      <c r="G3156" s="308"/>
      <c r="I3156" s="308"/>
      <c r="J3156" s="308"/>
      <c r="L3156" s="308"/>
      <c r="M3156" s="308"/>
      <c r="O3156" s="308"/>
      <c r="P3156" s="308"/>
      <c r="R3156" s="308"/>
      <c r="S3156" s="308"/>
    </row>
    <row r="3157" spans="3:19" x14ac:dyDescent="0.3">
      <c r="C3157" s="60"/>
      <c r="D3157" s="308"/>
      <c r="F3157" s="308"/>
      <c r="G3157" s="308"/>
      <c r="I3157" s="308"/>
      <c r="J3157" s="308"/>
      <c r="L3157" s="308"/>
      <c r="M3157" s="308"/>
      <c r="O3157" s="308"/>
      <c r="P3157" s="308"/>
      <c r="R3157" s="308"/>
      <c r="S3157" s="308"/>
    </row>
    <row r="3158" spans="3:19" x14ac:dyDescent="0.3">
      <c r="C3158" s="60"/>
      <c r="D3158" s="308"/>
      <c r="F3158" s="308"/>
      <c r="G3158" s="308"/>
      <c r="I3158" s="308"/>
      <c r="J3158" s="308"/>
      <c r="L3158" s="308"/>
      <c r="M3158" s="308"/>
      <c r="O3158" s="308"/>
      <c r="P3158" s="308"/>
      <c r="R3158" s="308"/>
      <c r="S3158" s="308"/>
    </row>
    <row r="3159" spans="3:19" x14ac:dyDescent="0.3">
      <c r="C3159" s="60"/>
      <c r="D3159" s="308"/>
      <c r="F3159" s="308"/>
      <c r="G3159" s="308"/>
      <c r="I3159" s="308"/>
      <c r="J3159" s="308"/>
      <c r="L3159" s="308"/>
      <c r="M3159" s="308"/>
      <c r="O3159" s="308"/>
      <c r="P3159" s="308"/>
      <c r="R3159" s="308"/>
      <c r="S3159" s="308"/>
    </row>
    <row r="3160" spans="3:19" x14ac:dyDescent="0.3">
      <c r="C3160" s="60"/>
      <c r="D3160" s="308"/>
      <c r="F3160" s="308"/>
      <c r="G3160" s="308"/>
      <c r="I3160" s="308"/>
      <c r="J3160" s="308"/>
      <c r="L3160" s="308"/>
      <c r="M3160" s="308"/>
      <c r="O3160" s="308"/>
      <c r="P3160" s="308"/>
      <c r="R3160" s="308"/>
      <c r="S3160" s="308"/>
    </row>
    <row r="3161" spans="3:19" x14ac:dyDescent="0.3">
      <c r="C3161" s="60"/>
      <c r="D3161" s="308"/>
      <c r="F3161" s="308"/>
      <c r="G3161" s="308"/>
      <c r="I3161" s="308"/>
      <c r="J3161" s="308"/>
      <c r="L3161" s="308"/>
      <c r="M3161" s="308"/>
      <c r="O3161" s="308"/>
      <c r="P3161" s="308"/>
      <c r="R3161" s="308"/>
      <c r="S3161" s="308"/>
    </row>
    <row r="3162" spans="3:19" x14ac:dyDescent="0.3">
      <c r="C3162" s="60"/>
      <c r="D3162" s="308"/>
      <c r="F3162" s="308"/>
      <c r="G3162" s="308"/>
      <c r="I3162" s="308"/>
      <c r="J3162" s="308"/>
      <c r="L3162" s="308"/>
      <c r="M3162" s="308"/>
      <c r="O3162" s="308"/>
      <c r="P3162" s="308"/>
      <c r="R3162" s="308"/>
      <c r="S3162" s="308"/>
    </row>
    <row r="3163" spans="3:19" x14ac:dyDescent="0.3">
      <c r="C3163" s="60"/>
      <c r="D3163" s="308"/>
      <c r="F3163" s="308"/>
      <c r="G3163" s="308"/>
      <c r="I3163" s="308"/>
      <c r="J3163" s="308"/>
      <c r="L3163" s="308"/>
      <c r="M3163" s="308"/>
      <c r="O3163" s="308"/>
      <c r="P3163" s="308"/>
      <c r="R3163" s="308"/>
      <c r="S3163" s="308"/>
    </row>
    <row r="3164" spans="3:19" x14ac:dyDescent="0.3">
      <c r="C3164" s="60"/>
      <c r="D3164" s="308"/>
      <c r="F3164" s="308"/>
      <c r="G3164" s="308"/>
      <c r="I3164" s="308"/>
      <c r="J3164" s="308"/>
      <c r="L3164" s="308"/>
      <c r="M3164" s="308"/>
      <c r="O3164" s="308"/>
      <c r="P3164" s="308"/>
      <c r="R3164" s="308"/>
      <c r="S3164" s="308"/>
    </row>
    <row r="3165" spans="3:19" x14ac:dyDescent="0.3">
      <c r="C3165" s="60"/>
      <c r="D3165" s="308"/>
      <c r="F3165" s="308"/>
      <c r="G3165" s="308"/>
      <c r="I3165" s="308"/>
      <c r="J3165" s="308"/>
      <c r="L3165" s="308"/>
      <c r="M3165" s="308"/>
      <c r="O3165" s="308"/>
      <c r="P3165" s="308"/>
      <c r="R3165" s="308"/>
      <c r="S3165" s="308"/>
    </row>
    <row r="3166" spans="3:19" x14ac:dyDescent="0.3">
      <c r="C3166" s="60"/>
      <c r="D3166" s="308"/>
      <c r="F3166" s="308"/>
      <c r="G3166" s="308"/>
      <c r="I3166" s="308"/>
      <c r="J3166" s="308"/>
      <c r="L3166" s="308"/>
      <c r="M3166" s="308"/>
      <c r="O3166" s="308"/>
      <c r="P3166" s="308"/>
      <c r="R3166" s="308"/>
      <c r="S3166" s="308"/>
    </row>
    <row r="3167" spans="3:19" x14ac:dyDescent="0.3">
      <c r="C3167" s="60"/>
      <c r="D3167" s="308"/>
      <c r="F3167" s="308"/>
      <c r="G3167" s="308"/>
      <c r="I3167" s="308"/>
      <c r="J3167" s="308"/>
      <c r="L3167" s="308"/>
      <c r="M3167" s="308"/>
      <c r="O3167" s="308"/>
      <c r="P3167" s="308"/>
      <c r="R3167" s="308"/>
      <c r="S3167" s="308"/>
    </row>
    <row r="3168" spans="3:19" x14ac:dyDescent="0.3">
      <c r="C3168" s="60"/>
      <c r="D3168" s="308"/>
      <c r="F3168" s="308"/>
      <c r="G3168" s="308"/>
      <c r="I3168" s="308"/>
      <c r="J3168" s="308"/>
      <c r="L3168" s="308"/>
      <c r="M3168" s="308"/>
      <c r="O3168" s="308"/>
      <c r="P3168" s="308"/>
      <c r="R3168" s="308"/>
      <c r="S3168" s="308"/>
    </row>
    <row r="3169" spans="3:19" x14ac:dyDescent="0.3">
      <c r="C3169" s="60"/>
      <c r="D3169" s="308"/>
      <c r="F3169" s="308"/>
      <c r="G3169" s="308"/>
      <c r="I3169" s="308"/>
      <c r="J3169" s="308"/>
      <c r="L3169" s="308"/>
      <c r="M3169" s="308"/>
      <c r="O3169" s="308"/>
      <c r="P3169" s="308"/>
      <c r="R3169" s="308"/>
      <c r="S3169" s="308"/>
    </row>
    <row r="3170" spans="3:19" x14ac:dyDescent="0.3">
      <c r="C3170" s="60"/>
      <c r="D3170" s="308"/>
      <c r="F3170" s="308"/>
      <c r="G3170" s="308"/>
      <c r="I3170" s="308"/>
      <c r="J3170" s="308"/>
      <c r="L3170" s="308"/>
      <c r="M3170" s="308"/>
      <c r="O3170" s="308"/>
      <c r="P3170" s="308"/>
      <c r="R3170" s="308"/>
      <c r="S3170" s="308"/>
    </row>
    <row r="3171" spans="3:19" x14ac:dyDescent="0.3">
      <c r="C3171" s="60"/>
      <c r="D3171" s="308"/>
      <c r="F3171" s="308"/>
      <c r="G3171" s="308"/>
      <c r="I3171" s="308"/>
      <c r="J3171" s="308"/>
      <c r="L3171" s="308"/>
      <c r="M3171" s="308"/>
      <c r="O3171" s="308"/>
      <c r="P3171" s="308"/>
      <c r="R3171" s="308"/>
      <c r="S3171" s="308"/>
    </row>
    <row r="3172" spans="3:19" x14ac:dyDescent="0.3">
      <c r="C3172" s="60"/>
      <c r="D3172" s="308"/>
      <c r="F3172" s="308"/>
      <c r="G3172" s="308"/>
      <c r="I3172" s="308"/>
      <c r="J3172" s="308"/>
      <c r="L3172" s="308"/>
      <c r="M3172" s="308"/>
      <c r="O3172" s="308"/>
      <c r="P3172" s="308"/>
      <c r="R3172" s="308"/>
      <c r="S3172" s="308"/>
    </row>
    <row r="3173" spans="3:19" x14ac:dyDescent="0.3">
      <c r="C3173" s="60"/>
      <c r="D3173" s="308"/>
      <c r="F3173" s="308"/>
      <c r="G3173" s="308"/>
      <c r="I3173" s="308"/>
      <c r="J3173" s="308"/>
      <c r="L3173" s="308"/>
      <c r="M3173" s="308"/>
      <c r="O3173" s="308"/>
      <c r="P3173" s="308"/>
      <c r="R3173" s="308"/>
      <c r="S3173" s="308"/>
    </row>
    <row r="3174" spans="3:19" x14ac:dyDescent="0.3">
      <c r="C3174" s="60"/>
      <c r="D3174" s="308"/>
      <c r="F3174" s="308"/>
      <c r="G3174" s="308"/>
      <c r="I3174" s="308"/>
      <c r="J3174" s="308"/>
      <c r="L3174" s="308"/>
      <c r="M3174" s="308"/>
      <c r="O3174" s="308"/>
      <c r="P3174" s="308"/>
      <c r="R3174" s="308"/>
      <c r="S3174" s="308"/>
    </row>
    <row r="3175" spans="3:19" x14ac:dyDescent="0.3">
      <c r="C3175" s="60"/>
      <c r="D3175" s="308"/>
      <c r="F3175" s="308"/>
      <c r="G3175" s="308"/>
      <c r="I3175" s="308"/>
      <c r="J3175" s="308"/>
      <c r="L3175" s="308"/>
      <c r="M3175" s="308"/>
      <c r="O3175" s="308"/>
      <c r="P3175" s="308"/>
      <c r="R3175" s="308"/>
      <c r="S3175" s="308"/>
    </row>
    <row r="3176" spans="3:19" x14ac:dyDescent="0.3">
      <c r="C3176" s="60"/>
      <c r="D3176" s="308"/>
      <c r="F3176" s="308"/>
      <c r="G3176" s="308"/>
      <c r="I3176" s="308"/>
      <c r="J3176" s="308"/>
      <c r="L3176" s="308"/>
      <c r="M3176" s="308"/>
      <c r="O3176" s="308"/>
      <c r="P3176" s="308"/>
      <c r="R3176" s="308"/>
      <c r="S3176" s="308"/>
    </row>
    <row r="3177" spans="3:19" x14ac:dyDescent="0.3">
      <c r="C3177" s="60"/>
      <c r="D3177" s="308"/>
      <c r="F3177" s="308"/>
      <c r="G3177" s="308"/>
      <c r="I3177" s="308"/>
      <c r="J3177" s="308"/>
      <c r="L3177" s="308"/>
      <c r="M3177" s="308"/>
      <c r="O3177" s="308"/>
      <c r="P3177" s="308"/>
      <c r="R3177" s="308"/>
      <c r="S3177" s="308"/>
    </row>
    <row r="3178" spans="3:19" x14ac:dyDescent="0.3">
      <c r="C3178" s="60"/>
      <c r="D3178" s="308"/>
      <c r="F3178" s="308"/>
      <c r="G3178" s="308"/>
      <c r="I3178" s="308"/>
      <c r="J3178" s="308"/>
      <c r="L3178" s="308"/>
      <c r="M3178" s="308"/>
      <c r="O3178" s="308"/>
      <c r="P3178" s="308"/>
      <c r="R3178" s="308"/>
      <c r="S3178" s="308"/>
    </row>
    <row r="3179" spans="3:19" x14ac:dyDescent="0.3">
      <c r="C3179" s="60"/>
      <c r="D3179" s="308"/>
      <c r="F3179" s="308"/>
      <c r="G3179" s="308"/>
      <c r="I3179" s="308"/>
      <c r="J3179" s="308"/>
      <c r="L3179" s="308"/>
      <c r="M3179" s="308"/>
      <c r="O3179" s="308"/>
      <c r="P3179" s="308"/>
      <c r="R3179" s="308"/>
      <c r="S3179" s="308"/>
    </row>
    <row r="3180" spans="3:19" x14ac:dyDescent="0.3">
      <c r="C3180" s="60"/>
      <c r="D3180" s="308"/>
      <c r="F3180" s="308"/>
      <c r="G3180" s="308"/>
      <c r="I3180" s="308"/>
      <c r="J3180" s="308"/>
      <c r="L3180" s="308"/>
      <c r="M3180" s="308"/>
      <c r="O3180" s="308"/>
      <c r="P3180" s="308"/>
      <c r="R3180" s="308"/>
      <c r="S3180" s="308"/>
    </row>
    <row r="3181" spans="3:19" x14ac:dyDescent="0.3">
      <c r="C3181" s="60"/>
      <c r="D3181" s="308"/>
      <c r="F3181" s="308"/>
      <c r="G3181" s="308"/>
      <c r="I3181" s="308"/>
      <c r="J3181" s="308"/>
      <c r="L3181" s="308"/>
      <c r="M3181" s="308"/>
      <c r="O3181" s="308"/>
      <c r="P3181" s="308"/>
      <c r="R3181" s="308"/>
      <c r="S3181" s="308"/>
    </row>
    <row r="3182" spans="3:19" x14ac:dyDescent="0.3">
      <c r="C3182" s="60"/>
      <c r="D3182" s="308"/>
      <c r="F3182" s="308"/>
      <c r="G3182" s="308"/>
      <c r="I3182" s="308"/>
      <c r="J3182" s="308"/>
      <c r="L3182" s="308"/>
      <c r="M3182" s="308"/>
      <c r="O3182" s="308"/>
      <c r="P3182" s="308"/>
      <c r="R3182" s="308"/>
      <c r="S3182" s="308"/>
    </row>
    <row r="3183" spans="3:19" x14ac:dyDescent="0.3">
      <c r="C3183" s="60"/>
      <c r="D3183" s="308"/>
      <c r="F3183" s="308"/>
      <c r="G3183" s="308"/>
      <c r="I3183" s="308"/>
      <c r="J3183" s="308"/>
      <c r="L3183" s="308"/>
      <c r="M3183" s="308"/>
      <c r="O3183" s="308"/>
      <c r="P3183" s="308"/>
      <c r="R3183" s="308"/>
      <c r="S3183" s="308"/>
    </row>
    <row r="3184" spans="3:19" x14ac:dyDescent="0.3">
      <c r="C3184" s="60"/>
      <c r="D3184" s="308"/>
      <c r="F3184" s="308"/>
      <c r="G3184" s="308"/>
      <c r="I3184" s="308"/>
      <c r="J3184" s="308"/>
      <c r="L3184" s="308"/>
      <c r="M3184" s="308"/>
      <c r="O3184" s="308"/>
      <c r="P3184" s="308"/>
      <c r="R3184" s="308"/>
      <c r="S3184" s="308"/>
    </row>
    <row r="3185" spans="3:19" x14ac:dyDescent="0.3">
      <c r="C3185" s="60"/>
      <c r="D3185" s="308"/>
      <c r="F3185" s="308"/>
      <c r="G3185" s="308"/>
      <c r="I3185" s="308"/>
      <c r="J3185" s="308"/>
      <c r="L3185" s="308"/>
      <c r="M3185" s="308"/>
      <c r="O3185" s="308"/>
      <c r="P3185" s="308"/>
      <c r="R3185" s="308"/>
      <c r="S3185" s="308"/>
    </row>
    <row r="3186" spans="3:19" x14ac:dyDescent="0.3">
      <c r="C3186" s="60"/>
      <c r="D3186" s="308"/>
      <c r="F3186" s="308"/>
      <c r="G3186" s="308"/>
      <c r="I3186" s="308"/>
      <c r="J3186" s="308"/>
      <c r="L3186" s="308"/>
      <c r="M3186" s="308"/>
      <c r="O3186" s="308"/>
      <c r="P3186" s="308"/>
      <c r="R3186" s="308"/>
      <c r="S3186" s="308"/>
    </row>
    <row r="3187" spans="3:19" x14ac:dyDescent="0.3">
      <c r="C3187" s="60"/>
      <c r="D3187" s="308"/>
      <c r="F3187" s="308"/>
      <c r="G3187" s="308"/>
      <c r="I3187" s="308"/>
      <c r="J3187" s="308"/>
      <c r="L3187" s="308"/>
      <c r="M3187" s="308"/>
      <c r="O3187" s="308"/>
      <c r="P3187" s="308"/>
      <c r="R3187" s="308"/>
      <c r="S3187" s="308"/>
    </row>
    <row r="3188" spans="3:19" x14ac:dyDescent="0.3">
      <c r="C3188" s="60"/>
      <c r="D3188" s="308"/>
      <c r="F3188" s="308"/>
      <c r="G3188" s="308"/>
      <c r="I3188" s="308"/>
      <c r="J3188" s="308"/>
      <c r="L3188" s="308"/>
      <c r="M3188" s="308"/>
      <c r="O3188" s="308"/>
      <c r="P3188" s="308"/>
      <c r="R3188" s="308"/>
      <c r="S3188" s="308"/>
    </row>
    <row r="3189" spans="3:19" x14ac:dyDescent="0.3">
      <c r="C3189" s="60"/>
      <c r="D3189" s="308"/>
      <c r="F3189" s="308"/>
      <c r="G3189" s="308"/>
      <c r="I3189" s="308"/>
      <c r="J3189" s="308"/>
      <c r="L3189" s="308"/>
      <c r="M3189" s="308"/>
      <c r="O3189" s="308"/>
      <c r="P3189" s="308"/>
      <c r="R3189" s="308"/>
      <c r="S3189" s="308"/>
    </row>
    <row r="3190" spans="3:19" x14ac:dyDescent="0.3">
      <c r="C3190" s="60"/>
      <c r="D3190" s="308"/>
      <c r="F3190" s="308"/>
      <c r="G3190" s="308"/>
      <c r="I3190" s="308"/>
      <c r="J3190" s="308"/>
      <c r="L3190" s="308"/>
      <c r="M3190" s="308"/>
      <c r="O3190" s="308"/>
      <c r="P3190" s="308"/>
      <c r="R3190" s="308"/>
      <c r="S3190" s="308"/>
    </row>
    <row r="3191" spans="3:19" x14ac:dyDescent="0.3">
      <c r="C3191" s="60"/>
      <c r="D3191" s="308"/>
      <c r="F3191" s="308"/>
      <c r="G3191" s="308"/>
      <c r="I3191" s="308"/>
      <c r="J3191" s="308"/>
      <c r="L3191" s="308"/>
      <c r="M3191" s="308"/>
      <c r="O3191" s="308"/>
      <c r="P3191" s="308"/>
      <c r="R3191" s="308"/>
      <c r="S3191" s="308"/>
    </row>
    <row r="3192" spans="3:19" x14ac:dyDescent="0.3">
      <c r="C3192" s="60"/>
      <c r="D3192" s="308"/>
      <c r="F3192" s="308"/>
      <c r="G3192" s="308"/>
      <c r="I3192" s="308"/>
      <c r="J3192" s="308"/>
      <c r="L3192" s="308"/>
      <c r="M3192" s="308"/>
      <c r="O3192" s="308"/>
      <c r="P3192" s="308"/>
      <c r="R3192" s="308"/>
      <c r="S3192" s="308"/>
    </row>
    <row r="3193" spans="3:19" x14ac:dyDescent="0.3">
      <c r="C3193" s="60"/>
      <c r="D3193" s="308"/>
      <c r="F3193" s="308"/>
      <c r="G3193" s="308"/>
      <c r="I3193" s="308"/>
      <c r="J3193" s="308"/>
      <c r="L3193" s="308"/>
      <c r="M3193" s="308"/>
      <c r="O3193" s="308"/>
      <c r="P3193" s="308"/>
      <c r="R3193" s="308"/>
      <c r="S3193" s="308"/>
    </row>
    <row r="3194" spans="3:19" x14ac:dyDescent="0.3">
      <c r="C3194" s="60"/>
      <c r="D3194" s="308"/>
      <c r="F3194" s="308"/>
      <c r="G3194" s="308"/>
      <c r="I3194" s="308"/>
      <c r="J3194" s="308"/>
      <c r="L3194" s="308"/>
      <c r="M3194" s="308"/>
      <c r="O3194" s="308"/>
      <c r="P3194" s="308"/>
      <c r="R3194" s="308"/>
      <c r="S3194" s="308"/>
    </row>
    <row r="3195" spans="3:19" x14ac:dyDescent="0.3">
      <c r="C3195" s="60"/>
      <c r="D3195" s="308"/>
      <c r="F3195" s="308"/>
      <c r="G3195" s="308"/>
      <c r="I3195" s="308"/>
      <c r="J3195" s="308"/>
      <c r="L3195" s="308"/>
      <c r="M3195" s="308"/>
      <c r="O3195" s="308"/>
      <c r="P3195" s="308"/>
      <c r="R3195" s="308"/>
      <c r="S3195" s="308"/>
    </row>
    <row r="3196" spans="3:19" x14ac:dyDescent="0.3">
      <c r="C3196" s="60"/>
      <c r="D3196" s="308"/>
      <c r="F3196" s="308"/>
      <c r="G3196" s="308"/>
      <c r="I3196" s="308"/>
      <c r="J3196" s="308"/>
      <c r="L3196" s="308"/>
      <c r="M3196" s="308"/>
      <c r="O3196" s="308"/>
      <c r="P3196" s="308"/>
      <c r="R3196" s="308"/>
      <c r="S3196" s="308"/>
    </row>
    <row r="3197" spans="3:19" x14ac:dyDescent="0.3">
      <c r="C3197" s="60"/>
      <c r="D3197" s="308"/>
      <c r="F3197" s="308"/>
      <c r="G3197" s="308"/>
      <c r="I3197" s="308"/>
      <c r="J3197" s="308"/>
      <c r="L3197" s="308"/>
      <c r="M3197" s="308"/>
      <c r="O3197" s="308"/>
      <c r="P3197" s="308"/>
      <c r="R3197" s="308"/>
      <c r="S3197" s="308"/>
    </row>
    <row r="3198" spans="3:19" x14ac:dyDescent="0.3">
      <c r="C3198" s="60"/>
      <c r="D3198" s="308"/>
      <c r="F3198" s="308"/>
      <c r="G3198" s="308"/>
      <c r="I3198" s="308"/>
      <c r="J3198" s="308"/>
      <c r="L3198" s="308"/>
      <c r="M3198" s="308"/>
      <c r="O3198" s="308"/>
      <c r="P3198" s="308"/>
      <c r="R3198" s="308"/>
      <c r="S3198" s="308"/>
    </row>
    <row r="3199" spans="3:19" x14ac:dyDescent="0.3">
      <c r="C3199" s="60"/>
      <c r="D3199" s="308"/>
      <c r="F3199" s="308"/>
      <c r="G3199" s="308"/>
      <c r="I3199" s="308"/>
      <c r="J3199" s="308"/>
      <c r="L3199" s="308"/>
      <c r="M3199" s="308"/>
      <c r="O3199" s="308"/>
      <c r="P3199" s="308"/>
      <c r="R3199" s="308"/>
      <c r="S3199" s="308"/>
    </row>
    <row r="3200" spans="3:19" x14ac:dyDescent="0.3">
      <c r="C3200" s="60"/>
      <c r="D3200" s="308"/>
      <c r="F3200" s="308"/>
      <c r="G3200" s="308"/>
      <c r="I3200" s="308"/>
      <c r="J3200" s="308"/>
      <c r="L3200" s="308"/>
      <c r="M3200" s="308"/>
      <c r="O3200" s="308"/>
      <c r="P3200" s="308"/>
      <c r="R3200" s="308"/>
      <c r="S3200" s="308"/>
    </row>
    <row r="3201" spans="3:19" x14ac:dyDescent="0.3">
      <c r="C3201" s="60"/>
      <c r="D3201" s="308"/>
      <c r="F3201" s="308"/>
      <c r="G3201" s="308"/>
      <c r="I3201" s="308"/>
      <c r="J3201" s="308"/>
      <c r="L3201" s="308"/>
      <c r="M3201" s="308"/>
      <c r="O3201" s="308"/>
      <c r="P3201" s="308"/>
      <c r="R3201" s="308"/>
      <c r="S3201" s="308"/>
    </row>
    <row r="3202" spans="3:19" x14ac:dyDescent="0.3">
      <c r="C3202" s="60"/>
      <c r="D3202" s="308"/>
      <c r="F3202" s="308"/>
      <c r="G3202" s="308"/>
      <c r="I3202" s="308"/>
      <c r="J3202" s="308"/>
      <c r="L3202" s="308"/>
      <c r="M3202" s="308"/>
      <c r="O3202" s="308"/>
      <c r="P3202" s="308"/>
      <c r="R3202" s="308"/>
      <c r="S3202" s="308"/>
    </row>
    <row r="3203" spans="3:19" x14ac:dyDescent="0.3">
      <c r="C3203" s="60"/>
      <c r="D3203" s="308"/>
      <c r="F3203" s="308"/>
      <c r="G3203" s="308"/>
      <c r="I3203" s="308"/>
      <c r="J3203" s="308"/>
      <c r="L3203" s="308"/>
      <c r="M3203" s="308"/>
      <c r="O3203" s="308"/>
      <c r="P3203" s="308"/>
      <c r="R3203" s="308"/>
      <c r="S3203" s="308"/>
    </row>
    <row r="3204" spans="3:19" x14ac:dyDescent="0.3">
      <c r="C3204" s="60"/>
      <c r="D3204" s="308"/>
      <c r="F3204" s="308"/>
      <c r="G3204" s="308"/>
      <c r="I3204" s="308"/>
      <c r="J3204" s="308"/>
      <c r="L3204" s="308"/>
      <c r="M3204" s="308"/>
      <c r="O3204" s="308"/>
      <c r="P3204" s="308"/>
      <c r="R3204" s="308"/>
      <c r="S3204" s="308"/>
    </row>
    <row r="3205" spans="3:19" x14ac:dyDescent="0.3">
      <c r="C3205" s="60"/>
      <c r="D3205" s="308"/>
      <c r="F3205" s="308"/>
      <c r="G3205" s="308"/>
      <c r="I3205" s="308"/>
      <c r="J3205" s="308"/>
      <c r="L3205" s="308"/>
      <c r="M3205" s="308"/>
      <c r="O3205" s="308"/>
      <c r="P3205" s="308"/>
      <c r="R3205" s="308"/>
      <c r="S3205" s="308"/>
    </row>
    <row r="3206" spans="3:19" x14ac:dyDescent="0.3">
      <c r="C3206" s="60"/>
      <c r="D3206" s="308"/>
      <c r="F3206" s="308"/>
      <c r="G3206" s="308"/>
      <c r="I3206" s="308"/>
      <c r="J3206" s="308"/>
      <c r="L3206" s="308"/>
      <c r="M3206" s="308"/>
      <c r="O3206" s="308"/>
      <c r="P3206" s="308"/>
      <c r="R3206" s="308"/>
      <c r="S3206" s="308"/>
    </row>
    <row r="3207" spans="3:19" x14ac:dyDescent="0.3">
      <c r="C3207" s="60"/>
      <c r="D3207" s="308"/>
      <c r="F3207" s="308"/>
      <c r="G3207" s="308"/>
      <c r="I3207" s="308"/>
      <c r="J3207" s="308"/>
      <c r="L3207" s="308"/>
      <c r="M3207" s="308"/>
      <c r="O3207" s="308"/>
      <c r="P3207" s="308"/>
      <c r="R3207" s="308"/>
      <c r="S3207" s="308"/>
    </row>
    <row r="3208" spans="3:19" x14ac:dyDescent="0.3">
      <c r="C3208" s="60"/>
      <c r="D3208" s="308"/>
      <c r="F3208" s="308"/>
      <c r="G3208" s="308"/>
      <c r="I3208" s="308"/>
      <c r="J3208" s="308"/>
      <c r="L3208" s="308"/>
      <c r="M3208" s="308"/>
      <c r="O3208" s="308"/>
      <c r="P3208" s="308"/>
      <c r="R3208" s="308"/>
      <c r="S3208" s="308"/>
    </row>
    <row r="3209" spans="3:19" x14ac:dyDescent="0.3">
      <c r="C3209" s="60"/>
      <c r="D3209" s="308"/>
      <c r="F3209" s="308"/>
      <c r="G3209" s="308"/>
      <c r="I3209" s="308"/>
      <c r="J3209" s="308"/>
      <c r="L3209" s="308"/>
      <c r="M3209" s="308"/>
      <c r="O3209" s="308"/>
      <c r="P3209" s="308"/>
      <c r="R3209" s="308"/>
      <c r="S3209" s="308"/>
    </row>
    <row r="3210" spans="3:19" x14ac:dyDescent="0.3">
      <c r="C3210" s="60"/>
      <c r="D3210" s="308"/>
      <c r="F3210" s="308"/>
      <c r="G3210" s="308"/>
      <c r="I3210" s="308"/>
      <c r="J3210" s="308"/>
      <c r="L3210" s="308"/>
      <c r="M3210" s="308"/>
      <c r="O3210" s="308"/>
      <c r="P3210" s="308"/>
      <c r="R3210" s="308"/>
      <c r="S3210" s="308"/>
    </row>
    <row r="3211" spans="3:19" x14ac:dyDescent="0.3">
      <c r="C3211" s="60"/>
      <c r="D3211" s="308"/>
      <c r="F3211" s="308"/>
      <c r="G3211" s="308"/>
      <c r="I3211" s="308"/>
      <c r="J3211" s="308"/>
      <c r="L3211" s="308"/>
      <c r="M3211" s="308"/>
      <c r="O3211" s="308"/>
      <c r="P3211" s="308"/>
      <c r="R3211" s="308"/>
      <c r="S3211" s="308"/>
    </row>
    <row r="3212" spans="3:19" x14ac:dyDescent="0.3">
      <c r="C3212" s="60"/>
      <c r="D3212" s="308"/>
      <c r="F3212" s="308"/>
      <c r="G3212" s="308"/>
      <c r="I3212" s="308"/>
      <c r="J3212" s="308"/>
      <c r="L3212" s="308"/>
      <c r="M3212" s="308"/>
      <c r="O3212" s="308"/>
      <c r="P3212" s="308"/>
      <c r="R3212" s="308"/>
      <c r="S3212" s="308"/>
    </row>
    <row r="3213" spans="3:19" x14ac:dyDescent="0.3">
      <c r="C3213" s="60"/>
      <c r="D3213" s="308"/>
      <c r="F3213" s="308"/>
      <c r="G3213" s="308"/>
      <c r="I3213" s="308"/>
      <c r="J3213" s="308"/>
      <c r="L3213" s="308"/>
      <c r="M3213" s="308"/>
      <c r="O3213" s="308"/>
      <c r="P3213" s="308"/>
      <c r="R3213" s="308"/>
      <c r="S3213" s="308"/>
    </row>
    <row r="3214" spans="3:19" x14ac:dyDescent="0.3">
      <c r="C3214" s="60"/>
      <c r="D3214" s="308"/>
      <c r="F3214" s="308"/>
      <c r="G3214" s="308"/>
      <c r="I3214" s="308"/>
      <c r="J3214" s="308"/>
      <c r="L3214" s="308"/>
      <c r="M3214" s="308"/>
      <c r="O3214" s="308"/>
      <c r="P3214" s="308"/>
      <c r="R3214" s="308"/>
      <c r="S3214" s="308"/>
    </row>
    <row r="3215" spans="3:19" x14ac:dyDescent="0.3">
      <c r="C3215" s="60"/>
      <c r="D3215" s="308"/>
      <c r="F3215" s="308"/>
      <c r="G3215" s="308"/>
      <c r="I3215" s="308"/>
      <c r="J3215" s="308"/>
      <c r="L3215" s="308"/>
      <c r="M3215" s="308"/>
      <c r="O3215" s="308"/>
      <c r="P3215" s="308"/>
      <c r="R3215" s="308"/>
      <c r="S3215" s="308"/>
    </row>
    <row r="3216" spans="3:19" x14ac:dyDescent="0.3">
      <c r="C3216" s="60"/>
      <c r="D3216" s="308"/>
      <c r="F3216" s="308"/>
      <c r="G3216" s="308"/>
      <c r="I3216" s="308"/>
      <c r="J3216" s="308"/>
      <c r="L3216" s="308"/>
      <c r="M3216" s="308"/>
      <c r="O3216" s="308"/>
      <c r="P3216" s="308"/>
      <c r="R3216" s="308"/>
      <c r="S3216" s="308"/>
    </row>
    <row r="3217" spans="3:19" x14ac:dyDescent="0.3">
      <c r="C3217" s="60"/>
      <c r="D3217" s="308"/>
      <c r="F3217" s="308"/>
      <c r="G3217" s="308"/>
      <c r="I3217" s="308"/>
      <c r="J3217" s="308"/>
      <c r="L3217" s="308"/>
      <c r="M3217" s="308"/>
      <c r="O3217" s="308"/>
      <c r="P3217" s="308"/>
      <c r="R3217" s="308"/>
      <c r="S3217" s="308"/>
    </row>
    <row r="3218" spans="3:19" x14ac:dyDescent="0.3">
      <c r="C3218" s="60"/>
      <c r="D3218" s="308"/>
      <c r="F3218" s="308"/>
      <c r="G3218" s="308"/>
      <c r="I3218" s="308"/>
      <c r="J3218" s="308"/>
      <c r="L3218" s="308"/>
      <c r="M3218" s="308"/>
      <c r="O3218" s="308"/>
      <c r="P3218" s="308"/>
      <c r="R3218" s="308"/>
      <c r="S3218" s="308"/>
    </row>
    <row r="3219" spans="3:19" x14ac:dyDescent="0.3">
      <c r="C3219" s="60"/>
      <c r="D3219" s="308"/>
      <c r="F3219" s="308"/>
      <c r="G3219" s="308"/>
      <c r="I3219" s="308"/>
      <c r="J3219" s="308"/>
      <c r="L3219" s="308"/>
      <c r="M3219" s="308"/>
      <c r="O3219" s="308"/>
      <c r="P3219" s="308"/>
      <c r="R3219" s="308"/>
      <c r="S3219" s="308"/>
    </row>
    <row r="3220" spans="3:19" x14ac:dyDescent="0.3">
      <c r="C3220" s="60"/>
      <c r="D3220" s="308"/>
      <c r="F3220" s="308"/>
      <c r="G3220" s="308"/>
      <c r="I3220" s="308"/>
      <c r="J3220" s="308"/>
      <c r="L3220" s="308"/>
      <c r="M3220" s="308"/>
      <c r="O3220" s="308"/>
      <c r="P3220" s="308"/>
      <c r="R3220" s="308"/>
      <c r="S3220" s="308"/>
    </row>
    <row r="3221" spans="3:19" x14ac:dyDescent="0.3">
      <c r="C3221" s="60"/>
      <c r="D3221" s="308"/>
      <c r="F3221" s="308"/>
      <c r="G3221" s="308"/>
      <c r="I3221" s="308"/>
      <c r="J3221" s="308"/>
      <c r="L3221" s="308"/>
      <c r="M3221" s="308"/>
      <c r="O3221" s="308"/>
      <c r="P3221" s="308"/>
      <c r="R3221" s="308"/>
      <c r="S3221" s="308"/>
    </row>
    <row r="3222" spans="3:19" x14ac:dyDescent="0.3">
      <c r="C3222" s="60"/>
      <c r="D3222" s="308"/>
      <c r="F3222" s="308"/>
      <c r="G3222" s="308"/>
      <c r="I3222" s="308"/>
      <c r="J3222" s="308"/>
      <c r="L3222" s="308"/>
      <c r="M3222" s="308"/>
      <c r="O3222" s="308"/>
      <c r="P3222" s="308"/>
      <c r="R3222" s="308"/>
      <c r="S3222" s="308"/>
    </row>
    <row r="3223" spans="3:19" x14ac:dyDescent="0.3">
      <c r="C3223" s="60"/>
      <c r="D3223" s="308"/>
      <c r="F3223" s="308"/>
      <c r="G3223" s="308"/>
      <c r="I3223" s="308"/>
      <c r="J3223" s="308"/>
      <c r="L3223" s="308"/>
      <c r="M3223" s="308"/>
      <c r="O3223" s="308"/>
      <c r="P3223" s="308"/>
      <c r="R3223" s="308"/>
      <c r="S3223" s="308"/>
    </row>
    <row r="3224" spans="3:19" x14ac:dyDescent="0.3">
      <c r="C3224" s="60"/>
      <c r="D3224" s="308"/>
      <c r="F3224" s="308"/>
      <c r="G3224" s="308"/>
      <c r="I3224" s="308"/>
      <c r="J3224" s="308"/>
      <c r="L3224" s="308"/>
      <c r="M3224" s="308"/>
      <c r="O3224" s="308"/>
      <c r="P3224" s="308"/>
      <c r="R3224" s="308"/>
      <c r="S3224" s="308"/>
    </row>
    <row r="3225" spans="3:19" x14ac:dyDescent="0.3">
      <c r="C3225" s="60"/>
      <c r="D3225" s="308"/>
      <c r="F3225" s="308"/>
      <c r="G3225" s="308"/>
      <c r="I3225" s="308"/>
      <c r="J3225" s="308"/>
      <c r="L3225" s="308"/>
      <c r="M3225" s="308"/>
      <c r="O3225" s="308"/>
      <c r="P3225" s="308"/>
      <c r="R3225" s="308"/>
      <c r="S3225" s="308"/>
    </row>
    <row r="3226" spans="3:19" x14ac:dyDescent="0.3">
      <c r="C3226" s="60"/>
      <c r="D3226" s="308"/>
      <c r="F3226" s="308"/>
      <c r="G3226" s="308"/>
      <c r="I3226" s="308"/>
      <c r="J3226" s="308"/>
      <c r="L3226" s="308"/>
      <c r="M3226" s="308"/>
      <c r="O3226" s="308"/>
      <c r="P3226" s="308"/>
      <c r="R3226" s="308"/>
      <c r="S3226" s="308"/>
    </row>
    <row r="3227" spans="3:19" x14ac:dyDescent="0.3">
      <c r="C3227" s="60"/>
      <c r="D3227" s="308"/>
      <c r="F3227" s="308"/>
      <c r="G3227" s="308"/>
      <c r="I3227" s="308"/>
      <c r="J3227" s="308"/>
      <c r="L3227" s="308"/>
      <c r="M3227" s="308"/>
      <c r="O3227" s="308"/>
      <c r="P3227" s="308"/>
      <c r="R3227" s="308"/>
      <c r="S3227" s="308"/>
    </row>
    <row r="3228" spans="3:19" x14ac:dyDescent="0.3">
      <c r="C3228" s="60"/>
      <c r="D3228" s="308"/>
      <c r="F3228" s="308"/>
      <c r="G3228" s="308"/>
      <c r="I3228" s="308"/>
      <c r="J3228" s="308"/>
      <c r="L3228" s="308"/>
      <c r="M3228" s="308"/>
      <c r="O3228" s="308"/>
      <c r="P3228" s="308"/>
      <c r="R3228" s="308"/>
      <c r="S3228" s="308"/>
    </row>
    <row r="3229" spans="3:19" x14ac:dyDescent="0.3">
      <c r="C3229" s="60"/>
      <c r="D3229" s="308"/>
      <c r="F3229" s="308"/>
      <c r="G3229" s="308"/>
      <c r="I3229" s="308"/>
      <c r="J3229" s="308"/>
      <c r="L3229" s="308"/>
      <c r="M3229" s="308"/>
      <c r="O3229" s="308"/>
      <c r="P3229" s="308"/>
      <c r="R3229" s="308"/>
      <c r="S3229" s="308"/>
    </row>
    <row r="3230" spans="3:19" x14ac:dyDescent="0.3">
      <c r="C3230" s="60"/>
      <c r="D3230" s="308"/>
      <c r="F3230" s="308"/>
      <c r="G3230" s="308"/>
      <c r="I3230" s="308"/>
      <c r="J3230" s="308"/>
      <c r="L3230" s="308"/>
      <c r="M3230" s="308"/>
      <c r="O3230" s="308"/>
      <c r="P3230" s="308"/>
      <c r="R3230" s="308"/>
      <c r="S3230" s="308"/>
    </row>
    <row r="3231" spans="3:19" x14ac:dyDescent="0.3">
      <c r="C3231" s="60"/>
      <c r="D3231" s="308"/>
      <c r="F3231" s="308"/>
      <c r="G3231" s="308"/>
      <c r="I3231" s="308"/>
      <c r="J3231" s="308"/>
      <c r="L3231" s="308"/>
      <c r="M3231" s="308"/>
      <c r="O3231" s="308"/>
      <c r="P3231" s="308"/>
      <c r="R3231" s="308"/>
      <c r="S3231" s="308"/>
    </row>
    <row r="3232" spans="3:19" x14ac:dyDescent="0.3">
      <c r="C3232" s="60"/>
      <c r="D3232" s="308"/>
      <c r="F3232" s="308"/>
      <c r="G3232" s="308"/>
      <c r="I3232" s="308"/>
      <c r="J3232" s="308"/>
      <c r="L3232" s="308"/>
      <c r="M3232" s="308"/>
      <c r="O3232" s="308"/>
      <c r="P3232" s="308"/>
      <c r="R3232" s="308"/>
      <c r="S3232" s="308"/>
    </row>
    <row r="3233" spans="3:19" x14ac:dyDescent="0.3">
      <c r="C3233" s="60"/>
      <c r="D3233" s="308"/>
      <c r="F3233" s="308"/>
      <c r="G3233" s="308"/>
      <c r="I3233" s="308"/>
      <c r="J3233" s="308"/>
      <c r="L3233" s="308"/>
      <c r="M3233" s="308"/>
      <c r="O3233" s="308"/>
      <c r="P3233" s="308"/>
      <c r="R3233" s="308"/>
      <c r="S3233" s="308"/>
    </row>
    <row r="3234" spans="3:19" x14ac:dyDescent="0.3">
      <c r="C3234" s="60"/>
      <c r="D3234" s="308"/>
      <c r="F3234" s="308"/>
      <c r="G3234" s="308"/>
      <c r="I3234" s="308"/>
      <c r="J3234" s="308"/>
      <c r="L3234" s="308"/>
      <c r="M3234" s="308"/>
      <c r="O3234" s="308"/>
      <c r="P3234" s="308"/>
      <c r="R3234" s="308"/>
      <c r="S3234" s="308"/>
    </row>
    <row r="3235" spans="3:19" x14ac:dyDescent="0.3">
      <c r="C3235" s="60"/>
      <c r="D3235" s="308"/>
      <c r="F3235" s="308"/>
      <c r="G3235" s="308"/>
      <c r="I3235" s="308"/>
      <c r="J3235" s="308"/>
      <c r="L3235" s="308"/>
      <c r="M3235" s="308"/>
      <c r="O3235" s="308"/>
      <c r="P3235" s="308"/>
      <c r="R3235" s="308"/>
      <c r="S3235" s="308"/>
    </row>
    <row r="3236" spans="3:19" x14ac:dyDescent="0.3">
      <c r="C3236" s="60"/>
      <c r="D3236" s="308"/>
      <c r="F3236" s="308"/>
      <c r="G3236" s="308"/>
      <c r="I3236" s="308"/>
      <c r="J3236" s="308"/>
      <c r="L3236" s="308"/>
      <c r="M3236" s="308"/>
      <c r="O3236" s="308"/>
      <c r="P3236" s="308"/>
      <c r="R3236" s="308"/>
      <c r="S3236" s="308"/>
    </row>
    <row r="3237" spans="3:19" x14ac:dyDescent="0.3">
      <c r="C3237" s="60"/>
      <c r="D3237" s="308"/>
      <c r="F3237" s="308"/>
      <c r="G3237" s="308"/>
      <c r="I3237" s="308"/>
      <c r="J3237" s="308"/>
      <c r="L3237" s="308"/>
      <c r="M3237" s="308"/>
      <c r="O3237" s="308"/>
      <c r="P3237" s="308"/>
      <c r="R3237" s="308"/>
      <c r="S3237" s="308"/>
    </row>
    <row r="3238" spans="3:19" x14ac:dyDescent="0.3">
      <c r="C3238" s="60"/>
      <c r="D3238" s="308"/>
      <c r="F3238" s="308"/>
      <c r="G3238" s="308"/>
      <c r="I3238" s="308"/>
      <c r="J3238" s="308"/>
      <c r="L3238" s="308"/>
      <c r="M3238" s="308"/>
      <c r="O3238" s="308"/>
      <c r="P3238" s="308"/>
      <c r="R3238" s="308"/>
      <c r="S3238" s="308"/>
    </row>
    <row r="3239" spans="3:19" x14ac:dyDescent="0.3">
      <c r="C3239" s="60"/>
      <c r="D3239" s="308"/>
      <c r="F3239" s="308"/>
      <c r="G3239" s="308"/>
      <c r="I3239" s="308"/>
      <c r="J3239" s="308"/>
      <c r="L3239" s="308"/>
      <c r="M3239" s="308"/>
      <c r="O3239" s="308"/>
      <c r="P3239" s="308"/>
      <c r="R3239" s="308"/>
      <c r="S3239" s="308"/>
    </row>
    <row r="3240" spans="3:19" x14ac:dyDescent="0.3">
      <c r="C3240" s="60"/>
      <c r="D3240" s="308"/>
      <c r="F3240" s="308"/>
      <c r="G3240" s="308"/>
      <c r="I3240" s="308"/>
      <c r="J3240" s="308"/>
      <c r="L3240" s="308"/>
      <c r="M3240" s="308"/>
      <c r="O3240" s="308"/>
      <c r="P3240" s="308"/>
      <c r="R3240" s="308"/>
      <c r="S3240" s="308"/>
    </row>
    <row r="3241" spans="3:19" x14ac:dyDescent="0.3">
      <c r="C3241" s="60"/>
      <c r="D3241" s="308"/>
      <c r="F3241" s="308"/>
      <c r="G3241" s="308"/>
      <c r="I3241" s="308"/>
      <c r="J3241" s="308"/>
      <c r="L3241" s="308"/>
      <c r="M3241" s="308"/>
      <c r="O3241" s="308"/>
      <c r="P3241" s="308"/>
      <c r="R3241" s="308"/>
      <c r="S3241" s="308"/>
    </row>
    <row r="3242" spans="3:19" x14ac:dyDescent="0.3">
      <c r="C3242" s="60"/>
      <c r="D3242" s="308"/>
      <c r="F3242" s="308"/>
      <c r="G3242" s="308"/>
      <c r="I3242" s="308"/>
      <c r="J3242" s="308"/>
      <c r="L3242" s="308"/>
      <c r="M3242" s="308"/>
      <c r="O3242" s="308"/>
      <c r="P3242" s="308"/>
      <c r="R3242" s="308"/>
      <c r="S3242" s="308"/>
    </row>
    <row r="3243" spans="3:19" x14ac:dyDescent="0.3">
      <c r="C3243" s="60"/>
      <c r="D3243" s="308"/>
      <c r="F3243" s="308"/>
      <c r="G3243" s="308"/>
      <c r="I3243" s="308"/>
      <c r="J3243" s="308"/>
      <c r="L3243" s="308"/>
      <c r="M3243" s="308"/>
      <c r="O3243" s="308"/>
      <c r="P3243" s="308"/>
      <c r="R3243" s="308"/>
      <c r="S3243" s="308"/>
    </row>
    <row r="3244" spans="3:19" x14ac:dyDescent="0.3">
      <c r="C3244" s="60"/>
      <c r="D3244" s="308"/>
      <c r="F3244" s="308"/>
      <c r="G3244" s="308"/>
      <c r="I3244" s="308"/>
      <c r="J3244" s="308"/>
      <c r="L3244" s="308"/>
      <c r="M3244" s="308"/>
      <c r="O3244" s="308"/>
      <c r="P3244" s="308"/>
      <c r="R3244" s="308"/>
      <c r="S3244" s="308"/>
    </row>
    <row r="3245" spans="3:19" x14ac:dyDescent="0.3">
      <c r="C3245" s="60"/>
      <c r="D3245" s="308"/>
      <c r="F3245" s="308"/>
      <c r="G3245" s="308"/>
      <c r="I3245" s="308"/>
      <c r="J3245" s="308"/>
      <c r="L3245" s="308"/>
      <c r="M3245" s="308"/>
      <c r="O3245" s="308"/>
      <c r="P3245" s="308"/>
      <c r="R3245" s="308"/>
      <c r="S3245" s="308"/>
    </row>
    <row r="3246" spans="3:19" x14ac:dyDescent="0.3">
      <c r="C3246" s="60"/>
      <c r="D3246" s="308"/>
      <c r="F3246" s="308"/>
      <c r="G3246" s="308"/>
      <c r="I3246" s="308"/>
      <c r="J3246" s="308"/>
      <c r="L3246" s="308"/>
      <c r="M3246" s="308"/>
      <c r="O3246" s="308"/>
      <c r="P3246" s="308"/>
      <c r="R3246" s="308"/>
      <c r="S3246" s="308"/>
    </row>
    <row r="3247" spans="3:19" x14ac:dyDescent="0.3">
      <c r="C3247" s="60"/>
      <c r="D3247" s="308"/>
      <c r="F3247" s="308"/>
      <c r="G3247" s="308"/>
      <c r="I3247" s="308"/>
      <c r="J3247" s="308"/>
      <c r="L3247" s="308"/>
      <c r="M3247" s="308"/>
      <c r="O3247" s="308"/>
      <c r="P3247" s="308"/>
      <c r="R3247" s="308"/>
      <c r="S3247" s="308"/>
    </row>
    <row r="3248" spans="3:19" x14ac:dyDescent="0.3">
      <c r="C3248" s="60"/>
      <c r="D3248" s="308"/>
      <c r="F3248" s="308"/>
      <c r="G3248" s="308"/>
      <c r="I3248" s="308"/>
      <c r="J3248" s="308"/>
      <c r="L3248" s="308"/>
      <c r="M3248" s="308"/>
      <c r="O3248" s="308"/>
      <c r="P3248" s="308"/>
      <c r="R3248" s="308"/>
      <c r="S3248" s="308"/>
    </row>
    <row r="3249" spans="3:19" x14ac:dyDescent="0.3">
      <c r="C3249" s="60"/>
      <c r="D3249" s="308"/>
      <c r="F3249" s="308"/>
      <c r="G3249" s="308"/>
      <c r="I3249" s="308"/>
      <c r="J3249" s="308"/>
      <c r="L3249" s="308"/>
      <c r="M3249" s="308"/>
      <c r="O3249" s="308"/>
      <c r="P3249" s="308"/>
      <c r="R3249" s="308"/>
      <c r="S3249" s="308"/>
    </row>
    <row r="3250" spans="3:19" x14ac:dyDescent="0.3">
      <c r="C3250" s="60"/>
      <c r="D3250" s="308"/>
      <c r="F3250" s="308"/>
      <c r="G3250" s="308"/>
      <c r="I3250" s="308"/>
      <c r="J3250" s="308"/>
      <c r="L3250" s="308"/>
      <c r="M3250" s="308"/>
      <c r="O3250" s="308"/>
      <c r="P3250" s="308"/>
      <c r="R3250" s="308"/>
      <c r="S3250" s="308"/>
    </row>
    <row r="3251" spans="3:19" x14ac:dyDescent="0.3">
      <c r="C3251" s="60"/>
      <c r="D3251" s="308"/>
      <c r="F3251" s="308"/>
      <c r="G3251" s="308"/>
      <c r="I3251" s="308"/>
      <c r="J3251" s="308"/>
      <c r="L3251" s="308"/>
      <c r="M3251" s="308"/>
      <c r="O3251" s="308"/>
      <c r="P3251" s="308"/>
      <c r="R3251" s="308"/>
      <c r="S3251" s="308"/>
    </row>
    <row r="3252" spans="3:19" x14ac:dyDescent="0.3">
      <c r="C3252" s="60"/>
      <c r="D3252" s="308"/>
      <c r="F3252" s="308"/>
      <c r="G3252" s="308"/>
      <c r="I3252" s="308"/>
      <c r="J3252" s="308"/>
      <c r="L3252" s="308"/>
      <c r="M3252" s="308"/>
      <c r="O3252" s="308"/>
      <c r="P3252" s="308"/>
      <c r="R3252" s="308"/>
      <c r="S3252" s="308"/>
    </row>
    <row r="3253" spans="3:19" x14ac:dyDescent="0.3">
      <c r="C3253" s="60"/>
      <c r="D3253" s="308"/>
      <c r="F3253" s="308"/>
      <c r="G3253" s="308"/>
      <c r="I3253" s="308"/>
      <c r="J3253" s="308"/>
      <c r="L3253" s="308"/>
      <c r="M3253" s="308"/>
      <c r="O3253" s="308"/>
      <c r="P3253" s="308"/>
      <c r="R3253" s="308"/>
      <c r="S3253" s="308"/>
    </row>
    <row r="3254" spans="3:19" x14ac:dyDescent="0.3">
      <c r="C3254" s="60"/>
      <c r="D3254" s="308"/>
      <c r="F3254" s="308"/>
      <c r="G3254" s="308"/>
      <c r="I3254" s="308"/>
      <c r="J3254" s="308"/>
      <c r="L3254" s="308"/>
      <c r="M3254" s="308"/>
      <c r="O3254" s="308"/>
      <c r="P3254" s="308"/>
      <c r="R3254" s="308"/>
      <c r="S3254" s="308"/>
    </row>
    <row r="3255" spans="3:19" x14ac:dyDescent="0.3">
      <c r="C3255" s="60"/>
      <c r="D3255" s="308"/>
      <c r="F3255" s="308"/>
      <c r="G3255" s="308"/>
      <c r="I3255" s="308"/>
      <c r="J3255" s="308"/>
      <c r="L3255" s="308"/>
      <c r="M3255" s="308"/>
      <c r="O3255" s="308"/>
      <c r="P3255" s="308"/>
      <c r="R3255" s="308"/>
      <c r="S3255" s="308"/>
    </row>
    <row r="3256" spans="3:19" x14ac:dyDescent="0.3">
      <c r="C3256" s="60"/>
      <c r="D3256" s="308"/>
      <c r="F3256" s="308"/>
      <c r="G3256" s="308"/>
      <c r="I3256" s="308"/>
      <c r="J3256" s="308"/>
      <c r="L3256" s="308"/>
      <c r="M3256" s="308"/>
      <c r="O3256" s="308"/>
      <c r="P3256" s="308"/>
      <c r="R3256" s="308"/>
      <c r="S3256" s="308"/>
    </row>
    <row r="3257" spans="3:19" x14ac:dyDescent="0.3">
      <c r="C3257" s="60"/>
      <c r="D3257" s="308"/>
      <c r="F3257" s="308"/>
      <c r="G3257" s="308"/>
      <c r="I3257" s="308"/>
      <c r="J3257" s="308"/>
      <c r="L3257" s="308"/>
      <c r="M3257" s="308"/>
      <c r="O3257" s="308"/>
      <c r="P3257" s="308"/>
      <c r="R3257" s="308"/>
      <c r="S3257" s="308"/>
    </row>
    <row r="3258" spans="3:19" x14ac:dyDescent="0.3">
      <c r="C3258" s="60"/>
      <c r="D3258" s="308"/>
      <c r="F3258" s="308"/>
      <c r="G3258" s="308"/>
      <c r="I3258" s="308"/>
      <c r="J3258" s="308"/>
      <c r="L3258" s="308"/>
      <c r="M3258" s="308"/>
      <c r="O3258" s="308"/>
      <c r="P3258" s="308"/>
      <c r="R3258" s="308"/>
      <c r="S3258" s="308"/>
    </row>
    <row r="3259" spans="3:19" x14ac:dyDescent="0.3">
      <c r="C3259" s="60"/>
      <c r="D3259" s="308"/>
      <c r="F3259" s="308"/>
      <c r="G3259" s="308"/>
      <c r="I3259" s="308"/>
      <c r="J3259" s="308"/>
      <c r="L3259" s="308"/>
      <c r="M3259" s="308"/>
      <c r="O3259" s="308"/>
      <c r="P3259" s="308"/>
      <c r="R3259" s="308"/>
      <c r="S3259" s="308"/>
    </row>
    <row r="3260" spans="3:19" x14ac:dyDescent="0.3">
      <c r="C3260" s="60"/>
      <c r="D3260" s="308"/>
      <c r="F3260" s="308"/>
      <c r="G3260" s="308"/>
      <c r="I3260" s="308"/>
      <c r="J3260" s="308"/>
      <c r="L3260" s="308"/>
      <c r="M3260" s="308"/>
      <c r="O3260" s="308"/>
      <c r="P3260" s="308"/>
      <c r="R3260" s="308"/>
      <c r="S3260" s="308"/>
    </row>
    <row r="3261" spans="3:19" x14ac:dyDescent="0.3">
      <c r="C3261" s="60"/>
      <c r="D3261" s="308"/>
      <c r="F3261" s="308"/>
      <c r="G3261" s="308"/>
      <c r="I3261" s="308"/>
      <c r="J3261" s="308"/>
      <c r="L3261" s="308"/>
      <c r="M3261" s="308"/>
      <c r="O3261" s="308"/>
      <c r="P3261" s="308"/>
      <c r="R3261" s="308"/>
      <c r="S3261" s="308"/>
    </row>
    <row r="3262" spans="3:19" x14ac:dyDescent="0.3">
      <c r="C3262" s="60"/>
      <c r="D3262" s="308"/>
      <c r="F3262" s="308"/>
      <c r="G3262" s="308"/>
      <c r="I3262" s="308"/>
      <c r="J3262" s="308"/>
      <c r="L3262" s="308"/>
      <c r="M3262" s="308"/>
      <c r="O3262" s="308"/>
      <c r="P3262" s="308"/>
      <c r="R3262" s="308"/>
      <c r="S3262" s="308"/>
    </row>
    <row r="3263" spans="3:19" x14ac:dyDescent="0.3">
      <c r="C3263" s="60"/>
      <c r="D3263" s="308"/>
      <c r="F3263" s="308"/>
      <c r="G3263" s="308"/>
      <c r="I3263" s="308"/>
      <c r="J3263" s="308"/>
      <c r="L3263" s="308"/>
      <c r="M3263" s="308"/>
      <c r="O3263" s="308"/>
      <c r="P3263" s="308"/>
      <c r="R3263" s="308"/>
      <c r="S3263" s="308"/>
    </row>
    <row r="3264" spans="3:19" x14ac:dyDescent="0.3">
      <c r="C3264" s="60"/>
      <c r="D3264" s="308"/>
      <c r="F3264" s="308"/>
      <c r="G3264" s="308"/>
      <c r="I3264" s="308"/>
      <c r="J3264" s="308"/>
      <c r="L3264" s="308"/>
      <c r="M3264" s="308"/>
      <c r="O3264" s="308"/>
      <c r="P3264" s="308"/>
      <c r="R3264" s="308"/>
      <c r="S3264" s="308"/>
    </row>
    <row r="3265" spans="3:19" x14ac:dyDescent="0.3">
      <c r="C3265" s="60"/>
      <c r="D3265" s="308"/>
      <c r="F3265" s="308"/>
      <c r="G3265" s="308"/>
      <c r="I3265" s="308"/>
      <c r="J3265" s="308"/>
      <c r="L3265" s="308"/>
      <c r="M3265" s="308"/>
      <c r="O3265" s="308"/>
      <c r="P3265" s="308"/>
      <c r="R3265" s="308"/>
      <c r="S3265" s="308"/>
    </row>
    <row r="3266" spans="3:19" x14ac:dyDescent="0.3">
      <c r="C3266" s="60"/>
      <c r="D3266" s="308"/>
      <c r="F3266" s="308"/>
      <c r="G3266" s="308"/>
      <c r="I3266" s="308"/>
      <c r="J3266" s="308"/>
      <c r="L3266" s="308"/>
      <c r="M3266" s="308"/>
      <c r="O3266" s="308"/>
      <c r="P3266" s="308"/>
      <c r="R3266" s="308"/>
      <c r="S3266" s="308"/>
    </row>
    <row r="3267" spans="3:19" x14ac:dyDescent="0.3">
      <c r="C3267" s="60"/>
      <c r="D3267" s="308"/>
      <c r="F3267" s="308"/>
      <c r="G3267" s="308"/>
      <c r="I3267" s="308"/>
      <c r="J3267" s="308"/>
      <c r="L3267" s="308"/>
      <c r="M3267" s="308"/>
      <c r="O3267" s="308"/>
      <c r="P3267" s="308"/>
      <c r="R3267" s="308"/>
      <c r="S3267" s="308"/>
    </row>
    <row r="3268" spans="3:19" x14ac:dyDescent="0.3">
      <c r="C3268" s="60"/>
      <c r="D3268" s="308"/>
      <c r="F3268" s="308"/>
      <c r="G3268" s="308"/>
      <c r="I3268" s="308"/>
      <c r="J3268" s="308"/>
      <c r="L3268" s="308"/>
      <c r="M3268" s="308"/>
      <c r="O3268" s="308"/>
      <c r="P3268" s="308"/>
      <c r="R3268" s="308"/>
      <c r="S3268" s="308"/>
    </row>
    <row r="3269" spans="3:19" x14ac:dyDescent="0.3">
      <c r="C3269" s="60"/>
      <c r="D3269" s="308"/>
      <c r="F3269" s="308"/>
      <c r="G3269" s="308"/>
      <c r="I3269" s="308"/>
      <c r="J3269" s="308"/>
      <c r="L3269" s="308"/>
      <c r="M3269" s="308"/>
      <c r="O3269" s="308"/>
      <c r="P3269" s="308"/>
      <c r="R3269" s="308"/>
      <c r="S3269" s="308"/>
    </row>
    <row r="3270" spans="3:19" x14ac:dyDescent="0.3">
      <c r="C3270" s="60"/>
      <c r="D3270" s="308"/>
      <c r="F3270" s="308"/>
      <c r="G3270" s="308"/>
      <c r="I3270" s="308"/>
      <c r="J3270" s="308"/>
      <c r="L3270" s="308"/>
      <c r="M3270" s="308"/>
      <c r="O3270" s="308"/>
      <c r="P3270" s="308"/>
      <c r="R3270" s="308"/>
      <c r="S3270" s="308"/>
    </row>
    <row r="3271" spans="3:19" x14ac:dyDescent="0.3">
      <c r="C3271" s="60"/>
      <c r="D3271" s="308"/>
      <c r="F3271" s="308"/>
      <c r="G3271" s="308"/>
      <c r="I3271" s="308"/>
      <c r="J3271" s="308"/>
      <c r="L3271" s="308"/>
      <c r="M3271" s="308"/>
      <c r="O3271" s="308"/>
      <c r="P3271" s="308"/>
      <c r="R3271" s="308"/>
      <c r="S3271" s="308"/>
    </row>
    <row r="3272" spans="3:19" x14ac:dyDescent="0.3">
      <c r="C3272" s="60"/>
      <c r="D3272" s="308"/>
      <c r="F3272" s="308"/>
      <c r="G3272" s="308"/>
      <c r="I3272" s="308"/>
      <c r="J3272" s="308"/>
      <c r="L3272" s="308"/>
      <c r="M3272" s="308"/>
      <c r="O3272" s="308"/>
      <c r="P3272" s="308"/>
      <c r="R3272" s="308"/>
      <c r="S3272" s="308"/>
    </row>
    <row r="3273" spans="3:19" x14ac:dyDescent="0.3">
      <c r="C3273" s="60"/>
      <c r="D3273" s="308"/>
      <c r="F3273" s="308"/>
      <c r="G3273" s="308"/>
      <c r="I3273" s="308"/>
      <c r="J3273" s="308"/>
      <c r="L3273" s="308"/>
      <c r="M3273" s="308"/>
      <c r="O3273" s="308"/>
      <c r="P3273" s="308"/>
      <c r="R3273" s="308"/>
      <c r="S3273" s="308"/>
    </row>
    <row r="3274" spans="3:19" x14ac:dyDescent="0.3">
      <c r="C3274" s="60"/>
      <c r="D3274" s="308"/>
      <c r="F3274" s="308"/>
      <c r="G3274" s="308"/>
      <c r="I3274" s="308"/>
      <c r="J3274" s="308"/>
      <c r="L3274" s="308"/>
      <c r="M3274" s="308"/>
      <c r="O3274" s="308"/>
      <c r="P3274" s="308"/>
      <c r="R3274" s="308"/>
      <c r="S3274" s="308"/>
    </row>
    <row r="3275" spans="3:19" x14ac:dyDescent="0.3">
      <c r="C3275" s="60"/>
      <c r="D3275" s="308"/>
      <c r="F3275" s="308"/>
      <c r="G3275" s="308"/>
      <c r="I3275" s="308"/>
      <c r="J3275" s="308"/>
      <c r="L3275" s="308"/>
      <c r="M3275" s="308"/>
      <c r="O3275" s="308"/>
      <c r="P3275" s="308"/>
      <c r="R3275" s="308"/>
      <c r="S3275" s="308"/>
    </row>
    <row r="3276" spans="3:19" x14ac:dyDescent="0.3">
      <c r="C3276" s="60"/>
      <c r="D3276" s="308"/>
      <c r="F3276" s="308"/>
      <c r="G3276" s="308"/>
      <c r="I3276" s="308"/>
      <c r="J3276" s="308"/>
      <c r="L3276" s="308"/>
      <c r="M3276" s="308"/>
      <c r="O3276" s="308"/>
      <c r="P3276" s="308"/>
      <c r="R3276" s="308"/>
      <c r="S3276" s="308"/>
    </row>
    <row r="3277" spans="3:19" x14ac:dyDescent="0.3">
      <c r="C3277" s="60"/>
      <c r="D3277" s="308"/>
      <c r="F3277" s="308"/>
      <c r="G3277" s="308"/>
      <c r="I3277" s="308"/>
      <c r="J3277" s="308"/>
      <c r="L3277" s="308"/>
      <c r="M3277" s="308"/>
      <c r="O3277" s="308"/>
      <c r="P3277" s="308"/>
      <c r="R3277" s="308"/>
      <c r="S3277" s="308"/>
    </row>
    <row r="3278" spans="3:19" x14ac:dyDescent="0.3">
      <c r="C3278" s="60"/>
      <c r="D3278" s="308"/>
      <c r="F3278" s="308"/>
      <c r="G3278" s="308"/>
      <c r="I3278" s="308"/>
      <c r="J3278" s="308"/>
      <c r="L3278" s="308"/>
      <c r="M3278" s="308"/>
      <c r="O3278" s="308"/>
      <c r="P3278" s="308"/>
      <c r="R3278" s="308"/>
      <c r="S3278" s="308"/>
    </row>
    <row r="3279" spans="3:19" x14ac:dyDescent="0.3">
      <c r="C3279" s="60"/>
      <c r="D3279" s="308"/>
      <c r="F3279" s="308"/>
      <c r="G3279" s="308"/>
      <c r="I3279" s="308"/>
      <c r="J3279" s="308"/>
      <c r="L3279" s="308"/>
      <c r="M3279" s="308"/>
      <c r="O3279" s="308"/>
      <c r="P3279" s="308"/>
      <c r="R3279" s="308"/>
      <c r="S3279" s="308"/>
    </row>
    <row r="3280" spans="3:19" x14ac:dyDescent="0.3">
      <c r="C3280" s="60"/>
      <c r="D3280" s="308"/>
      <c r="F3280" s="308"/>
      <c r="G3280" s="308"/>
      <c r="I3280" s="308"/>
      <c r="J3280" s="308"/>
      <c r="L3280" s="308"/>
      <c r="M3280" s="308"/>
      <c r="O3280" s="308"/>
      <c r="P3280" s="308"/>
      <c r="R3280" s="308"/>
      <c r="S3280" s="308"/>
    </row>
    <row r="3281" spans="3:19" x14ac:dyDescent="0.3">
      <c r="C3281" s="60"/>
      <c r="D3281" s="308"/>
      <c r="F3281" s="308"/>
      <c r="G3281" s="308"/>
      <c r="I3281" s="308"/>
      <c r="J3281" s="308"/>
      <c r="L3281" s="308"/>
      <c r="M3281" s="308"/>
      <c r="O3281" s="308"/>
      <c r="P3281" s="308"/>
      <c r="R3281" s="308"/>
      <c r="S3281" s="308"/>
    </row>
    <row r="3282" spans="3:19" x14ac:dyDescent="0.3">
      <c r="C3282" s="60"/>
      <c r="D3282" s="308"/>
      <c r="F3282" s="308"/>
      <c r="G3282" s="308"/>
      <c r="I3282" s="308"/>
      <c r="J3282" s="308"/>
      <c r="L3282" s="308"/>
      <c r="M3282" s="308"/>
      <c r="O3282" s="308"/>
      <c r="P3282" s="308"/>
      <c r="R3282" s="308"/>
      <c r="S3282" s="308"/>
    </row>
    <row r="3283" spans="3:19" x14ac:dyDescent="0.3">
      <c r="C3283" s="60"/>
      <c r="D3283" s="308"/>
      <c r="F3283" s="308"/>
      <c r="G3283" s="308"/>
      <c r="I3283" s="308"/>
      <c r="J3283" s="308"/>
      <c r="L3283" s="308"/>
      <c r="M3283" s="308"/>
      <c r="O3283" s="308"/>
      <c r="P3283" s="308"/>
      <c r="R3283" s="308"/>
      <c r="S3283" s="308"/>
    </row>
    <row r="3284" spans="3:19" x14ac:dyDescent="0.3">
      <c r="C3284" s="60"/>
      <c r="D3284" s="308"/>
      <c r="F3284" s="308"/>
      <c r="G3284" s="308"/>
      <c r="I3284" s="308"/>
      <c r="J3284" s="308"/>
      <c r="L3284" s="308"/>
      <c r="M3284" s="308"/>
      <c r="O3284" s="308"/>
      <c r="P3284" s="308"/>
      <c r="R3284" s="308"/>
      <c r="S3284" s="308"/>
    </row>
    <row r="3285" spans="3:19" x14ac:dyDescent="0.3">
      <c r="C3285" s="60"/>
      <c r="D3285" s="308"/>
      <c r="F3285" s="308"/>
      <c r="G3285" s="308"/>
      <c r="I3285" s="308"/>
      <c r="J3285" s="308"/>
      <c r="L3285" s="308"/>
      <c r="M3285" s="308"/>
      <c r="O3285" s="308"/>
      <c r="P3285" s="308"/>
      <c r="R3285" s="308"/>
      <c r="S3285" s="308"/>
    </row>
    <row r="3286" spans="3:19" x14ac:dyDescent="0.3">
      <c r="C3286" s="60"/>
      <c r="D3286" s="308"/>
      <c r="F3286" s="308"/>
      <c r="G3286" s="308"/>
      <c r="I3286" s="308"/>
      <c r="J3286" s="308"/>
      <c r="L3286" s="308"/>
      <c r="M3286" s="308"/>
      <c r="O3286" s="308"/>
      <c r="P3286" s="308"/>
      <c r="R3286" s="308"/>
      <c r="S3286" s="308"/>
    </row>
    <row r="3287" spans="3:19" x14ac:dyDescent="0.3">
      <c r="C3287" s="60"/>
      <c r="D3287" s="308"/>
      <c r="F3287" s="308"/>
      <c r="G3287" s="308"/>
      <c r="I3287" s="308"/>
      <c r="J3287" s="308"/>
      <c r="L3287" s="308"/>
      <c r="M3287" s="308"/>
      <c r="O3287" s="308"/>
      <c r="P3287" s="308"/>
      <c r="R3287" s="308"/>
      <c r="S3287" s="308"/>
    </row>
    <row r="3288" spans="3:19" x14ac:dyDescent="0.3">
      <c r="C3288" s="60"/>
      <c r="D3288" s="308"/>
      <c r="F3288" s="308"/>
      <c r="G3288" s="308"/>
      <c r="I3288" s="308"/>
      <c r="J3288" s="308"/>
      <c r="L3288" s="308"/>
      <c r="M3288" s="308"/>
      <c r="O3288" s="308"/>
      <c r="P3288" s="308"/>
      <c r="R3288" s="308"/>
      <c r="S3288" s="308"/>
    </row>
    <row r="3289" spans="3:19" x14ac:dyDescent="0.3">
      <c r="C3289" s="60"/>
      <c r="D3289" s="308"/>
      <c r="F3289" s="308"/>
      <c r="G3289" s="308"/>
      <c r="I3289" s="308"/>
      <c r="J3289" s="308"/>
      <c r="L3289" s="308"/>
      <c r="M3289" s="308"/>
      <c r="O3289" s="308"/>
      <c r="P3289" s="308"/>
      <c r="R3289" s="308"/>
      <c r="S3289" s="308"/>
    </row>
    <row r="3290" spans="3:19" x14ac:dyDescent="0.3">
      <c r="C3290" s="60"/>
      <c r="D3290" s="308"/>
      <c r="F3290" s="308"/>
      <c r="G3290" s="308"/>
      <c r="I3290" s="308"/>
      <c r="J3290" s="308"/>
      <c r="L3290" s="308"/>
      <c r="M3290" s="308"/>
      <c r="O3290" s="308"/>
      <c r="P3290" s="308"/>
      <c r="R3290" s="308"/>
      <c r="S3290" s="308"/>
    </row>
    <row r="3291" spans="3:19" x14ac:dyDescent="0.3">
      <c r="C3291" s="60"/>
      <c r="D3291" s="308"/>
      <c r="F3291" s="308"/>
      <c r="G3291" s="308"/>
      <c r="I3291" s="308"/>
      <c r="J3291" s="308"/>
      <c r="L3291" s="308"/>
      <c r="M3291" s="308"/>
      <c r="O3291" s="308"/>
      <c r="P3291" s="308"/>
      <c r="R3291" s="308"/>
      <c r="S3291" s="308"/>
    </row>
    <row r="3292" spans="3:19" x14ac:dyDescent="0.3">
      <c r="C3292" s="60"/>
      <c r="D3292" s="308"/>
      <c r="F3292" s="308"/>
      <c r="G3292" s="308"/>
      <c r="I3292" s="308"/>
      <c r="J3292" s="308"/>
      <c r="L3292" s="308"/>
      <c r="M3292" s="308"/>
      <c r="O3292" s="308"/>
      <c r="P3292" s="308"/>
      <c r="R3292" s="308"/>
      <c r="S3292" s="308"/>
    </row>
    <row r="3293" spans="3:19" x14ac:dyDescent="0.3">
      <c r="C3293" s="60"/>
      <c r="D3293" s="308"/>
      <c r="F3293" s="308"/>
      <c r="G3293" s="308"/>
      <c r="I3293" s="308"/>
      <c r="J3293" s="308"/>
      <c r="L3293" s="308"/>
      <c r="M3293" s="308"/>
      <c r="O3293" s="308"/>
      <c r="P3293" s="308"/>
      <c r="R3293" s="308"/>
      <c r="S3293" s="308"/>
    </row>
    <row r="3294" spans="3:19" x14ac:dyDescent="0.3">
      <c r="C3294" s="60"/>
      <c r="D3294" s="308"/>
      <c r="F3294" s="308"/>
      <c r="G3294" s="308"/>
      <c r="I3294" s="308"/>
      <c r="J3294" s="308"/>
      <c r="L3294" s="308"/>
      <c r="M3294" s="308"/>
      <c r="O3294" s="308"/>
      <c r="P3294" s="308"/>
      <c r="R3294" s="308"/>
      <c r="S3294" s="308"/>
    </row>
    <row r="3295" spans="3:19" x14ac:dyDescent="0.3">
      <c r="C3295" s="60"/>
      <c r="D3295" s="308"/>
      <c r="F3295" s="308"/>
      <c r="G3295" s="308"/>
      <c r="I3295" s="308"/>
      <c r="J3295" s="308"/>
      <c r="L3295" s="308"/>
      <c r="M3295" s="308"/>
      <c r="O3295" s="308"/>
      <c r="P3295" s="308"/>
      <c r="R3295" s="308"/>
      <c r="S3295" s="308"/>
    </row>
    <row r="3296" spans="3:19" x14ac:dyDescent="0.3">
      <c r="C3296" s="60"/>
      <c r="D3296" s="308"/>
      <c r="F3296" s="308"/>
      <c r="G3296" s="308"/>
      <c r="I3296" s="308"/>
      <c r="J3296" s="308"/>
      <c r="L3296" s="308"/>
      <c r="M3296" s="308"/>
      <c r="O3296" s="308"/>
      <c r="P3296" s="308"/>
      <c r="R3296" s="308"/>
      <c r="S3296" s="308"/>
    </row>
    <row r="3297" spans="3:19" x14ac:dyDescent="0.3">
      <c r="C3297" s="60"/>
      <c r="D3297" s="308"/>
      <c r="F3297" s="308"/>
      <c r="G3297" s="308"/>
      <c r="I3297" s="308"/>
      <c r="J3297" s="308"/>
      <c r="L3297" s="308"/>
      <c r="M3297" s="308"/>
      <c r="O3297" s="308"/>
      <c r="P3297" s="308"/>
      <c r="R3297" s="308"/>
      <c r="S3297" s="308"/>
    </row>
    <row r="3298" spans="3:19" x14ac:dyDescent="0.3">
      <c r="C3298" s="60"/>
      <c r="D3298" s="308"/>
      <c r="F3298" s="308"/>
      <c r="G3298" s="308"/>
      <c r="I3298" s="308"/>
      <c r="J3298" s="308"/>
      <c r="L3298" s="308"/>
      <c r="M3298" s="308"/>
      <c r="O3298" s="308"/>
      <c r="P3298" s="308"/>
      <c r="R3298" s="308"/>
      <c r="S3298" s="308"/>
    </row>
    <row r="3299" spans="3:19" x14ac:dyDescent="0.3">
      <c r="C3299" s="60"/>
      <c r="D3299" s="308"/>
      <c r="F3299" s="308"/>
      <c r="G3299" s="308"/>
      <c r="I3299" s="308"/>
      <c r="J3299" s="308"/>
      <c r="L3299" s="308"/>
      <c r="M3299" s="308"/>
      <c r="O3299" s="308"/>
      <c r="P3299" s="308"/>
      <c r="R3299" s="308"/>
      <c r="S3299" s="308"/>
    </row>
    <row r="3300" spans="3:19" x14ac:dyDescent="0.3">
      <c r="C3300" s="60"/>
      <c r="D3300" s="308"/>
      <c r="F3300" s="308"/>
      <c r="G3300" s="308"/>
      <c r="I3300" s="308"/>
      <c r="J3300" s="308"/>
      <c r="L3300" s="308"/>
      <c r="M3300" s="308"/>
      <c r="O3300" s="308"/>
      <c r="P3300" s="308"/>
      <c r="R3300" s="308"/>
      <c r="S3300" s="308"/>
    </row>
    <row r="3301" spans="3:19" x14ac:dyDescent="0.3">
      <c r="C3301" s="60"/>
      <c r="D3301" s="308"/>
      <c r="F3301" s="308"/>
      <c r="G3301" s="308"/>
      <c r="I3301" s="308"/>
      <c r="J3301" s="308"/>
      <c r="L3301" s="308"/>
      <c r="M3301" s="308"/>
      <c r="O3301" s="308"/>
      <c r="P3301" s="308"/>
      <c r="R3301" s="308"/>
      <c r="S3301" s="308"/>
    </row>
    <row r="3302" spans="3:19" x14ac:dyDescent="0.3">
      <c r="C3302" s="60"/>
      <c r="D3302" s="308"/>
      <c r="F3302" s="308"/>
      <c r="G3302" s="308"/>
      <c r="I3302" s="308"/>
      <c r="J3302" s="308"/>
      <c r="L3302" s="308"/>
      <c r="M3302" s="308"/>
      <c r="O3302" s="308"/>
      <c r="P3302" s="308"/>
      <c r="R3302" s="308"/>
      <c r="S3302" s="308"/>
    </row>
    <row r="3303" spans="3:19" x14ac:dyDescent="0.3">
      <c r="C3303" s="60"/>
      <c r="D3303" s="308"/>
      <c r="F3303" s="308"/>
      <c r="G3303" s="308"/>
      <c r="I3303" s="308"/>
      <c r="J3303" s="308"/>
      <c r="L3303" s="308"/>
      <c r="M3303" s="308"/>
      <c r="O3303" s="308"/>
      <c r="P3303" s="308"/>
      <c r="R3303" s="308"/>
      <c r="S3303" s="308"/>
    </row>
    <row r="3304" spans="3:19" x14ac:dyDescent="0.3">
      <c r="C3304" s="60"/>
      <c r="D3304" s="308"/>
      <c r="F3304" s="308"/>
      <c r="G3304" s="308"/>
      <c r="I3304" s="308"/>
      <c r="J3304" s="308"/>
      <c r="L3304" s="308"/>
      <c r="M3304" s="308"/>
      <c r="O3304" s="308"/>
      <c r="P3304" s="308"/>
      <c r="R3304" s="308"/>
      <c r="S3304" s="308"/>
    </row>
    <row r="3305" spans="3:19" x14ac:dyDescent="0.3">
      <c r="C3305" s="60"/>
      <c r="D3305" s="308"/>
      <c r="F3305" s="308"/>
      <c r="G3305" s="308"/>
      <c r="I3305" s="308"/>
      <c r="J3305" s="308"/>
      <c r="L3305" s="308"/>
      <c r="M3305" s="308"/>
      <c r="O3305" s="308"/>
      <c r="P3305" s="308"/>
      <c r="R3305" s="308"/>
      <c r="S3305" s="308"/>
    </row>
    <row r="3306" spans="3:19" x14ac:dyDescent="0.3">
      <c r="C3306" s="60"/>
      <c r="D3306" s="308"/>
      <c r="F3306" s="308"/>
      <c r="G3306" s="308"/>
      <c r="I3306" s="308"/>
      <c r="J3306" s="308"/>
      <c r="L3306" s="308"/>
      <c r="M3306" s="308"/>
      <c r="O3306" s="308"/>
      <c r="P3306" s="308"/>
      <c r="R3306" s="308"/>
      <c r="S3306" s="308"/>
    </row>
    <row r="3307" spans="3:19" x14ac:dyDescent="0.3">
      <c r="C3307" s="60"/>
      <c r="D3307" s="308"/>
      <c r="F3307" s="308"/>
      <c r="G3307" s="308"/>
      <c r="I3307" s="308"/>
      <c r="J3307" s="308"/>
      <c r="L3307" s="308"/>
      <c r="M3307" s="308"/>
      <c r="O3307" s="308"/>
      <c r="P3307" s="308"/>
      <c r="R3307" s="308"/>
      <c r="S3307" s="308"/>
    </row>
    <row r="3308" spans="3:19" x14ac:dyDescent="0.3">
      <c r="C3308" s="60"/>
      <c r="D3308" s="308"/>
      <c r="F3308" s="308"/>
      <c r="G3308" s="308"/>
      <c r="I3308" s="308"/>
      <c r="J3308" s="308"/>
      <c r="L3308" s="308"/>
      <c r="M3308" s="308"/>
      <c r="O3308" s="308"/>
      <c r="P3308" s="308"/>
      <c r="R3308" s="308"/>
      <c r="S3308" s="308"/>
    </row>
    <row r="3309" spans="3:19" x14ac:dyDescent="0.3">
      <c r="C3309" s="60"/>
      <c r="D3309" s="308"/>
      <c r="F3309" s="308"/>
      <c r="G3309" s="308"/>
      <c r="I3309" s="308"/>
      <c r="J3309" s="308"/>
      <c r="L3309" s="308"/>
      <c r="M3309" s="308"/>
      <c r="O3309" s="308"/>
      <c r="P3309" s="308"/>
      <c r="R3309" s="308"/>
      <c r="S3309" s="308"/>
    </row>
    <row r="3310" spans="3:19" x14ac:dyDescent="0.3">
      <c r="C3310" s="60"/>
      <c r="D3310" s="308"/>
      <c r="F3310" s="308"/>
      <c r="G3310" s="308"/>
      <c r="I3310" s="308"/>
      <c r="J3310" s="308"/>
      <c r="L3310" s="308"/>
      <c r="M3310" s="308"/>
      <c r="O3310" s="308"/>
      <c r="P3310" s="308"/>
      <c r="R3310" s="308"/>
      <c r="S3310" s="308"/>
    </row>
    <row r="3311" spans="3:19" x14ac:dyDescent="0.3">
      <c r="C3311" s="60"/>
      <c r="D3311" s="308"/>
      <c r="F3311" s="308"/>
      <c r="G3311" s="308"/>
      <c r="I3311" s="308"/>
      <c r="J3311" s="308"/>
      <c r="L3311" s="308"/>
      <c r="M3311" s="308"/>
      <c r="O3311" s="308"/>
      <c r="P3311" s="308"/>
      <c r="R3311" s="308"/>
      <c r="S3311" s="308"/>
    </row>
    <row r="3312" spans="3:19" x14ac:dyDescent="0.3">
      <c r="C3312" s="60"/>
      <c r="D3312" s="308"/>
      <c r="F3312" s="308"/>
      <c r="G3312" s="308"/>
      <c r="I3312" s="308"/>
      <c r="J3312" s="308"/>
      <c r="L3312" s="308"/>
      <c r="M3312" s="308"/>
      <c r="O3312" s="308"/>
      <c r="P3312" s="308"/>
      <c r="R3312" s="308"/>
      <c r="S3312" s="308"/>
    </row>
    <row r="3313" spans="3:19" x14ac:dyDescent="0.3">
      <c r="C3313" s="60"/>
      <c r="D3313" s="308"/>
      <c r="F3313" s="308"/>
      <c r="G3313" s="308"/>
      <c r="I3313" s="308"/>
      <c r="J3313" s="308"/>
      <c r="L3313" s="308"/>
      <c r="M3313" s="308"/>
      <c r="O3313" s="308"/>
      <c r="P3313" s="308"/>
      <c r="R3313" s="308"/>
      <c r="S3313" s="308"/>
    </row>
    <row r="3314" spans="3:19" x14ac:dyDescent="0.3">
      <c r="C3314" s="60"/>
      <c r="D3314" s="308"/>
      <c r="F3314" s="308"/>
      <c r="G3314" s="308"/>
      <c r="I3314" s="308"/>
      <c r="J3314" s="308"/>
      <c r="L3314" s="308"/>
      <c r="M3314" s="308"/>
      <c r="O3314" s="308"/>
      <c r="P3314" s="308"/>
      <c r="R3314" s="308"/>
      <c r="S3314" s="308"/>
    </row>
    <row r="3315" spans="3:19" x14ac:dyDescent="0.3">
      <c r="C3315" s="60"/>
      <c r="D3315" s="308"/>
      <c r="F3315" s="308"/>
      <c r="G3315" s="308"/>
      <c r="I3315" s="308"/>
      <c r="J3315" s="308"/>
      <c r="L3315" s="308"/>
      <c r="M3315" s="308"/>
      <c r="O3315" s="308"/>
      <c r="P3315" s="308"/>
      <c r="R3315" s="308"/>
      <c r="S3315" s="308"/>
    </row>
    <row r="3316" spans="3:19" x14ac:dyDescent="0.3">
      <c r="C3316" s="60"/>
      <c r="D3316" s="308"/>
      <c r="F3316" s="308"/>
      <c r="G3316" s="308"/>
      <c r="I3316" s="308"/>
      <c r="J3316" s="308"/>
      <c r="L3316" s="308"/>
      <c r="M3316" s="308"/>
      <c r="O3316" s="308"/>
      <c r="P3316" s="308"/>
      <c r="R3316" s="308"/>
      <c r="S3316" s="308"/>
    </row>
    <row r="3317" spans="3:19" x14ac:dyDescent="0.3">
      <c r="C3317" s="60"/>
      <c r="D3317" s="308"/>
      <c r="F3317" s="308"/>
      <c r="G3317" s="308"/>
      <c r="I3317" s="308"/>
      <c r="J3317" s="308"/>
      <c r="L3317" s="308"/>
      <c r="M3317" s="308"/>
      <c r="O3317" s="308"/>
      <c r="P3317" s="308"/>
      <c r="R3317" s="308"/>
      <c r="S3317" s="308"/>
    </row>
    <row r="3318" spans="3:19" x14ac:dyDescent="0.3">
      <c r="C3318" s="60"/>
      <c r="D3318" s="308"/>
      <c r="F3318" s="308"/>
      <c r="G3318" s="308"/>
      <c r="I3318" s="308"/>
      <c r="J3318" s="308"/>
      <c r="L3318" s="308"/>
      <c r="M3318" s="308"/>
      <c r="O3318" s="308"/>
      <c r="P3318" s="308"/>
      <c r="R3318" s="308"/>
      <c r="S3318" s="308"/>
    </row>
    <row r="3319" spans="3:19" x14ac:dyDescent="0.3">
      <c r="C3319" s="60"/>
      <c r="D3319" s="308"/>
      <c r="F3319" s="308"/>
      <c r="G3319" s="308"/>
      <c r="I3319" s="308"/>
      <c r="J3319" s="308"/>
      <c r="L3319" s="308"/>
      <c r="M3319" s="308"/>
      <c r="O3319" s="308"/>
      <c r="P3319" s="308"/>
      <c r="R3319" s="308"/>
      <c r="S3319" s="308"/>
    </row>
    <row r="3320" spans="3:19" x14ac:dyDescent="0.3">
      <c r="C3320" s="60"/>
      <c r="D3320" s="308"/>
      <c r="F3320" s="308"/>
      <c r="G3320" s="308"/>
      <c r="I3320" s="308"/>
      <c r="J3320" s="308"/>
      <c r="L3320" s="308"/>
      <c r="M3320" s="308"/>
      <c r="O3320" s="308"/>
      <c r="P3320" s="308"/>
      <c r="R3320" s="308"/>
      <c r="S3320" s="308"/>
    </row>
    <row r="3321" spans="3:19" x14ac:dyDescent="0.3">
      <c r="C3321" s="60"/>
      <c r="D3321" s="308"/>
      <c r="F3321" s="308"/>
      <c r="G3321" s="308"/>
      <c r="I3321" s="308"/>
      <c r="J3321" s="308"/>
      <c r="L3321" s="308"/>
      <c r="M3321" s="308"/>
      <c r="O3321" s="308"/>
      <c r="P3321" s="308"/>
      <c r="R3321" s="308"/>
      <c r="S3321" s="308"/>
    </row>
    <row r="3322" spans="3:19" x14ac:dyDescent="0.3">
      <c r="C3322" s="60"/>
      <c r="D3322" s="308"/>
      <c r="F3322" s="308"/>
      <c r="G3322" s="308"/>
      <c r="I3322" s="308"/>
      <c r="J3322" s="308"/>
      <c r="L3322" s="308"/>
      <c r="M3322" s="308"/>
      <c r="O3322" s="308"/>
      <c r="P3322" s="308"/>
      <c r="R3322" s="308"/>
      <c r="S3322" s="308"/>
    </row>
    <row r="3323" spans="3:19" x14ac:dyDescent="0.3">
      <c r="C3323" s="60"/>
      <c r="D3323" s="308"/>
      <c r="F3323" s="308"/>
      <c r="G3323" s="308"/>
      <c r="I3323" s="308"/>
      <c r="J3323" s="308"/>
      <c r="L3323" s="308"/>
      <c r="M3323" s="308"/>
      <c r="O3323" s="308"/>
      <c r="P3323" s="308"/>
      <c r="R3323" s="308"/>
      <c r="S3323" s="308"/>
    </row>
    <row r="3324" spans="3:19" x14ac:dyDescent="0.3">
      <c r="C3324" s="60"/>
      <c r="D3324" s="308"/>
      <c r="F3324" s="308"/>
      <c r="G3324" s="308"/>
      <c r="I3324" s="308"/>
      <c r="J3324" s="308"/>
      <c r="L3324" s="308"/>
      <c r="M3324" s="308"/>
      <c r="O3324" s="308"/>
      <c r="P3324" s="308"/>
      <c r="R3324" s="308"/>
      <c r="S3324" s="308"/>
    </row>
    <row r="3325" spans="3:19" x14ac:dyDescent="0.3">
      <c r="C3325" s="60"/>
      <c r="D3325" s="308"/>
      <c r="F3325" s="308"/>
      <c r="G3325" s="308"/>
      <c r="I3325" s="308"/>
      <c r="J3325" s="308"/>
      <c r="L3325" s="308"/>
      <c r="M3325" s="308"/>
      <c r="O3325" s="308"/>
      <c r="P3325" s="308"/>
      <c r="R3325" s="308"/>
      <c r="S3325" s="308"/>
    </row>
    <row r="3326" spans="3:19" x14ac:dyDescent="0.3">
      <c r="C3326" s="60"/>
      <c r="D3326" s="308"/>
      <c r="F3326" s="308"/>
      <c r="G3326" s="308"/>
      <c r="I3326" s="308"/>
      <c r="J3326" s="308"/>
      <c r="L3326" s="308"/>
      <c r="M3326" s="308"/>
      <c r="O3326" s="308"/>
      <c r="P3326" s="308"/>
      <c r="R3326" s="308"/>
      <c r="S3326" s="308"/>
    </row>
    <row r="3327" spans="3:19" x14ac:dyDescent="0.3">
      <c r="C3327" s="60"/>
      <c r="D3327" s="308"/>
      <c r="F3327" s="308"/>
      <c r="G3327" s="308"/>
      <c r="I3327" s="308"/>
      <c r="J3327" s="308"/>
      <c r="L3327" s="308"/>
      <c r="M3327" s="308"/>
      <c r="O3327" s="308"/>
      <c r="P3327" s="308"/>
      <c r="R3327" s="308"/>
      <c r="S3327" s="308"/>
    </row>
    <row r="3328" spans="3:19" x14ac:dyDescent="0.3">
      <c r="C3328" s="60"/>
      <c r="D3328" s="308"/>
      <c r="F3328" s="308"/>
      <c r="G3328" s="308"/>
      <c r="I3328" s="308"/>
      <c r="J3328" s="308"/>
      <c r="L3328" s="308"/>
      <c r="M3328" s="308"/>
      <c r="O3328" s="308"/>
      <c r="P3328" s="308"/>
      <c r="R3328" s="308"/>
      <c r="S3328" s="308"/>
    </row>
    <row r="3329" spans="3:19" x14ac:dyDescent="0.3">
      <c r="C3329" s="60"/>
      <c r="D3329" s="308"/>
      <c r="F3329" s="308"/>
      <c r="G3329" s="308"/>
      <c r="I3329" s="308"/>
      <c r="J3329" s="308"/>
      <c r="L3329" s="308"/>
      <c r="M3329" s="308"/>
      <c r="O3329" s="308"/>
      <c r="P3329" s="308"/>
      <c r="R3329" s="308"/>
      <c r="S3329" s="308"/>
    </row>
    <row r="3330" spans="3:19" x14ac:dyDescent="0.3">
      <c r="C3330" s="60"/>
      <c r="D3330" s="308"/>
      <c r="F3330" s="308"/>
      <c r="G3330" s="308"/>
      <c r="I3330" s="308"/>
      <c r="J3330" s="308"/>
      <c r="L3330" s="308"/>
      <c r="M3330" s="308"/>
      <c r="O3330" s="308"/>
      <c r="P3330" s="308"/>
      <c r="R3330" s="308"/>
      <c r="S3330" s="308"/>
    </row>
    <row r="3331" spans="3:19" x14ac:dyDescent="0.3">
      <c r="C3331" s="60"/>
      <c r="D3331" s="308"/>
      <c r="F3331" s="308"/>
      <c r="G3331" s="308"/>
      <c r="I3331" s="308"/>
      <c r="J3331" s="308"/>
      <c r="L3331" s="308"/>
      <c r="M3331" s="308"/>
      <c r="O3331" s="308"/>
      <c r="P3331" s="308"/>
      <c r="R3331" s="308"/>
      <c r="S3331" s="308"/>
    </row>
    <row r="3332" spans="3:19" x14ac:dyDescent="0.3">
      <c r="C3332" s="60"/>
      <c r="D3332" s="308"/>
      <c r="F3332" s="308"/>
      <c r="G3332" s="308"/>
      <c r="I3332" s="308"/>
      <c r="J3332" s="308"/>
      <c r="L3332" s="308"/>
      <c r="M3332" s="308"/>
      <c r="O3332" s="308"/>
      <c r="P3332" s="308"/>
      <c r="R3332" s="308"/>
      <c r="S3332" s="308"/>
    </row>
    <row r="3333" spans="3:19" x14ac:dyDescent="0.3">
      <c r="C3333" s="60"/>
      <c r="D3333" s="308"/>
      <c r="F3333" s="308"/>
      <c r="G3333" s="308"/>
      <c r="I3333" s="308"/>
      <c r="J3333" s="308"/>
      <c r="L3333" s="308"/>
      <c r="M3333" s="308"/>
      <c r="O3333" s="308"/>
      <c r="P3333" s="308"/>
      <c r="R3333" s="308"/>
      <c r="S3333" s="308"/>
    </row>
    <row r="3334" spans="3:19" x14ac:dyDescent="0.3">
      <c r="C3334" s="60"/>
      <c r="D3334" s="308"/>
      <c r="F3334" s="308"/>
      <c r="G3334" s="308"/>
      <c r="I3334" s="308"/>
      <c r="J3334" s="308"/>
      <c r="L3334" s="308"/>
      <c r="M3334" s="308"/>
      <c r="O3334" s="308"/>
      <c r="P3334" s="308"/>
      <c r="R3334" s="308"/>
      <c r="S3334" s="308"/>
    </row>
    <row r="3335" spans="3:19" x14ac:dyDescent="0.3">
      <c r="C3335" s="60"/>
      <c r="D3335" s="308"/>
      <c r="F3335" s="308"/>
      <c r="G3335" s="308"/>
      <c r="I3335" s="308"/>
      <c r="J3335" s="308"/>
      <c r="L3335" s="308"/>
      <c r="M3335" s="308"/>
      <c r="O3335" s="308"/>
      <c r="P3335" s="308"/>
      <c r="R3335" s="308"/>
      <c r="S3335" s="308"/>
    </row>
    <row r="3336" spans="3:19" x14ac:dyDescent="0.3">
      <c r="C3336" s="60"/>
      <c r="D3336" s="308"/>
      <c r="F3336" s="308"/>
      <c r="G3336" s="308"/>
      <c r="I3336" s="308"/>
      <c r="J3336" s="308"/>
      <c r="L3336" s="308"/>
      <c r="M3336" s="308"/>
      <c r="O3336" s="308"/>
      <c r="P3336" s="308"/>
      <c r="R3336" s="308"/>
      <c r="S3336" s="308"/>
    </row>
    <row r="3337" spans="3:19" x14ac:dyDescent="0.3">
      <c r="C3337" s="60"/>
      <c r="D3337" s="308"/>
      <c r="F3337" s="308"/>
      <c r="G3337" s="308"/>
      <c r="I3337" s="308"/>
      <c r="J3337" s="308"/>
      <c r="L3337" s="308"/>
      <c r="M3337" s="308"/>
      <c r="O3337" s="308"/>
      <c r="P3337" s="308"/>
      <c r="R3337" s="308"/>
      <c r="S3337" s="308"/>
    </row>
    <row r="3338" spans="3:19" x14ac:dyDescent="0.3">
      <c r="C3338" s="60"/>
      <c r="D3338" s="308"/>
      <c r="F3338" s="308"/>
      <c r="G3338" s="308"/>
      <c r="I3338" s="308"/>
      <c r="J3338" s="308"/>
      <c r="L3338" s="308"/>
      <c r="M3338" s="308"/>
      <c r="O3338" s="308"/>
      <c r="P3338" s="308"/>
      <c r="R3338" s="308"/>
      <c r="S3338" s="308"/>
    </row>
    <row r="3339" spans="3:19" x14ac:dyDescent="0.3">
      <c r="C3339" s="60"/>
      <c r="D3339" s="308"/>
      <c r="F3339" s="308"/>
      <c r="G3339" s="308"/>
      <c r="I3339" s="308"/>
      <c r="J3339" s="308"/>
      <c r="L3339" s="308"/>
      <c r="M3339" s="308"/>
      <c r="O3339" s="308"/>
      <c r="P3339" s="308"/>
      <c r="R3339" s="308"/>
      <c r="S3339" s="308"/>
    </row>
    <row r="3340" spans="3:19" x14ac:dyDescent="0.3">
      <c r="C3340" s="60"/>
      <c r="D3340" s="308"/>
      <c r="F3340" s="308"/>
      <c r="G3340" s="308"/>
      <c r="I3340" s="308"/>
      <c r="J3340" s="308"/>
      <c r="L3340" s="308"/>
      <c r="M3340" s="308"/>
      <c r="O3340" s="308"/>
      <c r="P3340" s="308"/>
      <c r="R3340" s="308"/>
      <c r="S3340" s="308"/>
    </row>
    <row r="3341" spans="3:19" x14ac:dyDescent="0.3">
      <c r="C3341" s="60"/>
      <c r="D3341" s="308"/>
      <c r="F3341" s="308"/>
      <c r="G3341" s="308"/>
      <c r="I3341" s="308"/>
      <c r="J3341" s="308"/>
      <c r="L3341" s="308"/>
      <c r="M3341" s="308"/>
      <c r="O3341" s="308"/>
      <c r="P3341" s="308"/>
      <c r="R3341" s="308"/>
      <c r="S3341" s="308"/>
    </row>
    <row r="3342" spans="3:19" x14ac:dyDescent="0.3">
      <c r="C3342" s="60"/>
      <c r="D3342" s="308"/>
      <c r="F3342" s="308"/>
      <c r="G3342" s="308"/>
      <c r="I3342" s="308"/>
      <c r="J3342" s="308"/>
      <c r="L3342" s="308"/>
      <c r="M3342" s="308"/>
      <c r="O3342" s="308"/>
      <c r="P3342" s="308"/>
      <c r="R3342" s="308"/>
      <c r="S3342" s="308"/>
    </row>
    <row r="3343" spans="3:19" x14ac:dyDescent="0.3">
      <c r="C3343" s="60"/>
      <c r="D3343" s="308"/>
      <c r="F3343" s="308"/>
      <c r="G3343" s="308"/>
      <c r="I3343" s="308"/>
      <c r="J3343" s="308"/>
      <c r="L3343" s="308"/>
      <c r="M3343" s="308"/>
      <c r="O3343" s="308"/>
      <c r="P3343" s="308"/>
      <c r="R3343" s="308"/>
      <c r="S3343" s="308"/>
    </row>
    <row r="3344" spans="3:19" x14ac:dyDescent="0.3">
      <c r="C3344" s="60"/>
      <c r="D3344" s="308"/>
      <c r="F3344" s="308"/>
      <c r="G3344" s="308"/>
      <c r="I3344" s="308"/>
      <c r="J3344" s="308"/>
      <c r="L3344" s="308"/>
      <c r="M3344" s="308"/>
      <c r="O3344" s="308"/>
      <c r="P3344" s="308"/>
      <c r="R3344" s="308"/>
      <c r="S3344" s="308"/>
    </row>
    <row r="3345" spans="3:19" x14ac:dyDescent="0.3">
      <c r="C3345" s="60"/>
      <c r="D3345" s="308"/>
      <c r="F3345" s="308"/>
      <c r="G3345" s="308"/>
      <c r="I3345" s="308"/>
      <c r="J3345" s="308"/>
      <c r="L3345" s="308"/>
      <c r="M3345" s="308"/>
      <c r="O3345" s="308"/>
      <c r="P3345" s="308"/>
      <c r="R3345" s="308"/>
      <c r="S3345" s="308"/>
    </row>
    <row r="3346" spans="3:19" x14ac:dyDescent="0.3">
      <c r="C3346" s="60"/>
      <c r="D3346" s="308"/>
      <c r="F3346" s="308"/>
      <c r="G3346" s="308"/>
      <c r="I3346" s="308"/>
      <c r="J3346" s="308"/>
      <c r="L3346" s="308"/>
      <c r="M3346" s="308"/>
      <c r="O3346" s="308"/>
      <c r="P3346" s="308"/>
      <c r="R3346" s="308"/>
      <c r="S3346" s="308"/>
    </row>
    <row r="3347" spans="3:19" x14ac:dyDescent="0.3">
      <c r="C3347" s="60"/>
      <c r="D3347" s="308"/>
      <c r="F3347" s="308"/>
      <c r="G3347" s="308"/>
      <c r="I3347" s="308"/>
      <c r="J3347" s="308"/>
      <c r="L3347" s="308"/>
      <c r="M3347" s="308"/>
      <c r="O3347" s="308"/>
      <c r="P3347" s="308"/>
      <c r="R3347" s="308"/>
      <c r="S3347" s="308"/>
    </row>
    <row r="3348" spans="3:19" x14ac:dyDescent="0.3">
      <c r="C3348" s="60"/>
      <c r="D3348" s="308"/>
      <c r="F3348" s="308"/>
      <c r="G3348" s="308"/>
      <c r="I3348" s="308"/>
      <c r="J3348" s="308"/>
      <c r="L3348" s="308"/>
      <c r="M3348" s="308"/>
      <c r="O3348" s="308"/>
      <c r="P3348" s="308"/>
      <c r="R3348" s="308"/>
      <c r="S3348" s="308"/>
    </row>
    <row r="3349" spans="3:19" x14ac:dyDescent="0.3">
      <c r="C3349" s="60"/>
      <c r="D3349" s="308"/>
      <c r="F3349" s="308"/>
      <c r="G3349" s="308"/>
      <c r="I3349" s="308"/>
      <c r="J3349" s="308"/>
      <c r="L3349" s="308"/>
      <c r="M3349" s="308"/>
      <c r="O3349" s="308"/>
      <c r="P3349" s="308"/>
      <c r="R3349" s="308"/>
      <c r="S3349" s="308"/>
    </row>
    <row r="3350" spans="3:19" x14ac:dyDescent="0.3">
      <c r="C3350" s="60"/>
      <c r="D3350" s="308"/>
      <c r="F3350" s="308"/>
      <c r="G3350" s="308"/>
      <c r="I3350" s="308"/>
      <c r="J3350" s="308"/>
      <c r="L3350" s="308"/>
      <c r="M3350" s="308"/>
      <c r="O3350" s="308"/>
      <c r="P3350" s="308"/>
      <c r="R3350" s="308"/>
      <c r="S3350" s="308"/>
    </row>
    <row r="3351" spans="3:19" x14ac:dyDescent="0.3">
      <c r="C3351" s="60"/>
      <c r="D3351" s="308"/>
      <c r="F3351" s="308"/>
      <c r="G3351" s="308"/>
      <c r="I3351" s="308"/>
      <c r="J3351" s="308"/>
      <c r="L3351" s="308"/>
      <c r="M3351" s="308"/>
      <c r="O3351" s="308"/>
      <c r="P3351" s="308"/>
      <c r="R3351" s="308"/>
      <c r="S3351" s="308"/>
    </row>
    <row r="3352" spans="3:19" x14ac:dyDescent="0.3">
      <c r="C3352" s="60"/>
      <c r="D3352" s="308"/>
      <c r="F3352" s="308"/>
      <c r="G3352" s="308"/>
      <c r="I3352" s="308"/>
      <c r="J3352" s="308"/>
      <c r="L3352" s="308"/>
      <c r="M3352" s="308"/>
      <c r="O3352" s="308"/>
      <c r="P3352" s="308"/>
      <c r="R3352" s="308"/>
      <c r="S3352" s="308"/>
    </row>
    <row r="3353" spans="3:19" x14ac:dyDescent="0.3">
      <c r="C3353" s="60"/>
      <c r="D3353" s="308"/>
      <c r="F3353" s="308"/>
      <c r="G3353" s="308"/>
      <c r="I3353" s="308"/>
      <c r="J3353" s="308"/>
      <c r="L3353" s="308"/>
      <c r="M3353" s="308"/>
      <c r="O3353" s="308"/>
      <c r="P3353" s="308"/>
      <c r="R3353" s="308"/>
      <c r="S3353" s="308"/>
    </row>
    <row r="3354" spans="3:19" x14ac:dyDescent="0.3">
      <c r="C3354" s="60"/>
      <c r="D3354" s="308"/>
      <c r="F3354" s="308"/>
      <c r="G3354" s="308"/>
      <c r="I3354" s="308"/>
      <c r="J3354" s="308"/>
      <c r="L3354" s="308"/>
      <c r="M3354" s="308"/>
      <c r="O3354" s="308"/>
      <c r="P3354" s="308"/>
      <c r="R3354" s="308"/>
      <c r="S3354" s="308"/>
    </row>
    <row r="3355" spans="3:19" x14ac:dyDescent="0.3">
      <c r="C3355" s="60"/>
      <c r="D3355" s="308"/>
      <c r="F3355" s="308"/>
      <c r="G3355" s="308"/>
      <c r="I3355" s="308"/>
      <c r="J3355" s="308"/>
      <c r="L3355" s="308"/>
      <c r="M3355" s="308"/>
      <c r="O3355" s="308"/>
      <c r="P3355" s="308"/>
      <c r="R3355" s="308"/>
      <c r="S3355" s="308"/>
    </row>
    <row r="3356" spans="3:19" x14ac:dyDescent="0.3">
      <c r="C3356" s="60"/>
      <c r="D3356" s="308"/>
      <c r="F3356" s="308"/>
      <c r="G3356" s="308"/>
      <c r="I3356" s="308"/>
      <c r="J3356" s="308"/>
      <c r="L3356" s="308"/>
      <c r="M3356" s="308"/>
      <c r="O3356" s="308"/>
      <c r="P3356" s="308"/>
      <c r="R3356" s="308"/>
      <c r="S3356" s="308"/>
    </row>
    <row r="3357" spans="3:19" x14ac:dyDescent="0.3">
      <c r="C3357" s="60"/>
      <c r="D3357" s="308"/>
      <c r="F3357" s="308"/>
      <c r="G3357" s="308"/>
      <c r="I3357" s="308"/>
      <c r="J3357" s="308"/>
      <c r="L3357" s="308"/>
      <c r="M3357" s="308"/>
      <c r="O3357" s="308"/>
      <c r="P3357" s="308"/>
      <c r="R3357" s="308"/>
      <c r="S3357" s="308"/>
    </row>
    <row r="3358" spans="3:19" x14ac:dyDescent="0.3">
      <c r="C3358" s="60"/>
      <c r="D3358" s="308"/>
      <c r="F3358" s="308"/>
      <c r="G3358" s="308"/>
      <c r="I3358" s="308"/>
      <c r="J3358" s="308"/>
      <c r="L3358" s="308"/>
      <c r="M3358" s="308"/>
      <c r="O3358" s="308"/>
      <c r="P3358" s="308"/>
      <c r="R3358" s="308"/>
      <c r="S3358" s="308"/>
    </row>
    <row r="3359" spans="3:19" x14ac:dyDescent="0.3">
      <c r="C3359" s="60"/>
      <c r="D3359" s="308"/>
      <c r="F3359" s="308"/>
      <c r="G3359" s="308"/>
      <c r="I3359" s="308"/>
      <c r="J3359" s="308"/>
      <c r="L3359" s="308"/>
      <c r="M3359" s="308"/>
      <c r="O3359" s="308"/>
      <c r="P3359" s="308"/>
      <c r="R3359" s="308"/>
      <c r="S3359" s="308"/>
    </row>
    <row r="3360" spans="3:19" x14ac:dyDescent="0.3">
      <c r="C3360" s="60"/>
      <c r="D3360" s="308"/>
      <c r="F3360" s="308"/>
      <c r="G3360" s="308"/>
      <c r="I3360" s="308"/>
      <c r="J3360" s="308"/>
      <c r="L3360" s="308"/>
      <c r="M3360" s="308"/>
      <c r="O3360" s="308"/>
      <c r="P3360" s="308"/>
      <c r="R3360" s="308"/>
      <c r="S3360" s="308"/>
    </row>
    <row r="3361" spans="3:19" x14ac:dyDescent="0.3">
      <c r="C3361" s="60"/>
      <c r="D3361" s="308"/>
      <c r="F3361" s="308"/>
      <c r="G3361" s="308"/>
      <c r="I3361" s="308"/>
      <c r="J3361" s="308"/>
      <c r="L3361" s="308"/>
      <c r="M3361" s="308"/>
      <c r="O3361" s="308"/>
      <c r="P3361" s="308"/>
      <c r="R3361" s="308"/>
      <c r="S3361" s="308"/>
    </row>
    <row r="3362" spans="3:19" x14ac:dyDescent="0.3">
      <c r="C3362" s="60"/>
      <c r="D3362" s="308"/>
      <c r="F3362" s="308"/>
      <c r="G3362" s="308"/>
      <c r="I3362" s="308"/>
      <c r="J3362" s="308"/>
      <c r="L3362" s="308"/>
      <c r="M3362" s="308"/>
      <c r="O3362" s="308"/>
      <c r="P3362" s="308"/>
      <c r="R3362" s="308"/>
      <c r="S3362" s="308"/>
    </row>
    <row r="3363" spans="3:19" x14ac:dyDescent="0.3">
      <c r="C3363" s="60"/>
      <c r="D3363" s="308"/>
      <c r="F3363" s="308"/>
      <c r="G3363" s="308"/>
      <c r="I3363" s="308"/>
      <c r="J3363" s="308"/>
      <c r="L3363" s="308"/>
      <c r="M3363" s="308"/>
      <c r="O3363" s="308"/>
      <c r="P3363" s="308"/>
      <c r="R3363" s="308"/>
      <c r="S3363" s="308"/>
    </row>
    <row r="3364" spans="3:19" x14ac:dyDescent="0.3">
      <c r="C3364" s="60"/>
      <c r="D3364" s="308"/>
      <c r="F3364" s="308"/>
      <c r="G3364" s="308"/>
      <c r="I3364" s="308"/>
      <c r="J3364" s="308"/>
      <c r="L3364" s="308"/>
      <c r="M3364" s="308"/>
      <c r="O3364" s="308"/>
      <c r="P3364" s="308"/>
      <c r="R3364" s="308"/>
      <c r="S3364" s="308"/>
    </row>
    <row r="3365" spans="3:19" x14ac:dyDescent="0.3">
      <c r="C3365" s="60"/>
      <c r="D3365" s="308"/>
      <c r="F3365" s="308"/>
      <c r="G3365" s="308"/>
      <c r="I3365" s="308"/>
      <c r="J3365" s="308"/>
      <c r="L3365" s="308"/>
      <c r="M3365" s="308"/>
      <c r="O3365" s="308"/>
      <c r="P3365" s="308"/>
      <c r="R3365" s="308"/>
      <c r="S3365" s="308"/>
    </row>
    <row r="3366" spans="3:19" x14ac:dyDescent="0.3">
      <c r="C3366" s="60"/>
      <c r="D3366" s="308"/>
      <c r="F3366" s="308"/>
      <c r="G3366" s="308"/>
      <c r="I3366" s="308"/>
      <c r="J3366" s="308"/>
      <c r="L3366" s="308"/>
      <c r="M3366" s="308"/>
      <c r="O3366" s="308"/>
      <c r="P3366" s="308"/>
      <c r="R3366" s="308"/>
      <c r="S3366" s="308"/>
    </row>
    <row r="3367" spans="3:19" x14ac:dyDescent="0.3">
      <c r="C3367" s="60"/>
      <c r="D3367" s="308"/>
      <c r="F3367" s="308"/>
      <c r="G3367" s="308"/>
      <c r="I3367" s="308"/>
      <c r="J3367" s="308"/>
      <c r="L3367" s="308"/>
      <c r="M3367" s="308"/>
      <c r="O3367" s="308"/>
      <c r="P3367" s="308"/>
      <c r="R3367" s="308"/>
      <c r="S3367" s="308"/>
    </row>
    <row r="3368" spans="3:19" x14ac:dyDescent="0.3">
      <c r="C3368" s="60"/>
      <c r="D3368" s="308"/>
      <c r="F3368" s="308"/>
      <c r="G3368" s="308"/>
      <c r="I3368" s="308"/>
      <c r="J3368" s="308"/>
      <c r="L3368" s="308"/>
      <c r="M3368" s="308"/>
      <c r="O3368" s="308"/>
      <c r="P3368" s="308"/>
      <c r="R3368" s="308"/>
      <c r="S3368" s="308"/>
    </row>
    <row r="3369" spans="3:19" x14ac:dyDescent="0.3">
      <c r="C3369" s="60"/>
      <c r="D3369" s="308"/>
      <c r="F3369" s="308"/>
      <c r="G3369" s="308"/>
      <c r="I3369" s="308"/>
      <c r="J3369" s="308"/>
      <c r="L3369" s="308"/>
      <c r="M3369" s="308"/>
      <c r="O3369" s="308"/>
      <c r="P3369" s="308"/>
      <c r="R3369" s="308"/>
      <c r="S3369" s="308"/>
    </row>
    <row r="3370" spans="3:19" x14ac:dyDescent="0.3">
      <c r="C3370" s="60"/>
      <c r="D3370" s="308"/>
      <c r="F3370" s="308"/>
      <c r="G3370" s="308"/>
      <c r="I3370" s="308"/>
      <c r="J3370" s="308"/>
      <c r="L3370" s="308"/>
      <c r="M3370" s="308"/>
      <c r="O3370" s="308"/>
      <c r="P3370" s="308"/>
      <c r="R3370" s="308"/>
      <c r="S3370" s="308"/>
    </row>
    <row r="3371" spans="3:19" x14ac:dyDescent="0.3">
      <c r="C3371" s="60"/>
      <c r="D3371" s="308"/>
      <c r="F3371" s="308"/>
      <c r="G3371" s="308"/>
      <c r="I3371" s="308"/>
      <c r="J3371" s="308"/>
      <c r="L3371" s="308"/>
      <c r="M3371" s="308"/>
      <c r="O3371" s="308"/>
      <c r="P3371" s="308"/>
      <c r="R3371" s="308"/>
      <c r="S3371" s="308"/>
    </row>
    <row r="3372" spans="3:19" x14ac:dyDescent="0.3">
      <c r="C3372" s="60"/>
      <c r="D3372" s="308"/>
      <c r="F3372" s="308"/>
      <c r="G3372" s="308"/>
      <c r="I3372" s="308"/>
      <c r="J3372" s="308"/>
      <c r="L3372" s="308"/>
      <c r="M3372" s="308"/>
      <c r="O3372" s="308"/>
      <c r="P3372" s="308"/>
      <c r="R3372" s="308"/>
      <c r="S3372" s="308"/>
    </row>
    <row r="3373" spans="3:19" x14ac:dyDescent="0.3">
      <c r="C3373" s="60"/>
      <c r="D3373" s="308"/>
      <c r="F3373" s="308"/>
      <c r="G3373" s="308"/>
      <c r="I3373" s="308"/>
      <c r="J3373" s="308"/>
      <c r="L3373" s="308"/>
      <c r="M3373" s="308"/>
      <c r="O3373" s="308"/>
      <c r="P3373" s="308"/>
      <c r="R3373" s="308"/>
      <c r="S3373" s="308"/>
    </row>
    <row r="3374" spans="3:19" x14ac:dyDescent="0.3">
      <c r="C3374" s="60"/>
      <c r="D3374" s="308"/>
      <c r="F3374" s="308"/>
      <c r="G3374" s="308"/>
      <c r="I3374" s="308"/>
      <c r="J3374" s="308"/>
      <c r="L3374" s="308"/>
      <c r="M3374" s="308"/>
      <c r="O3374" s="308"/>
      <c r="P3374" s="308"/>
      <c r="R3374" s="308"/>
      <c r="S3374" s="308"/>
    </row>
    <row r="3375" spans="3:19" x14ac:dyDescent="0.3">
      <c r="C3375" s="60"/>
      <c r="D3375" s="308"/>
      <c r="F3375" s="308"/>
      <c r="G3375" s="308"/>
      <c r="I3375" s="308"/>
      <c r="J3375" s="308"/>
      <c r="L3375" s="308"/>
      <c r="M3375" s="308"/>
      <c r="O3375" s="308"/>
      <c r="P3375" s="308"/>
      <c r="R3375" s="308"/>
      <c r="S3375" s="308"/>
    </row>
    <row r="3376" spans="3:19" x14ac:dyDescent="0.3">
      <c r="C3376" s="60"/>
      <c r="D3376" s="308"/>
      <c r="F3376" s="308"/>
      <c r="G3376" s="308"/>
      <c r="I3376" s="308"/>
      <c r="J3376" s="308"/>
      <c r="L3376" s="308"/>
      <c r="M3376" s="308"/>
      <c r="O3376" s="308"/>
      <c r="P3376" s="308"/>
      <c r="R3376" s="308"/>
      <c r="S3376" s="308"/>
    </row>
    <row r="3377" spans="3:19" x14ac:dyDescent="0.3">
      <c r="C3377" s="60"/>
      <c r="D3377" s="308"/>
      <c r="F3377" s="308"/>
      <c r="G3377" s="308"/>
      <c r="I3377" s="308"/>
      <c r="J3377" s="308"/>
      <c r="L3377" s="308"/>
      <c r="M3377" s="308"/>
      <c r="O3377" s="308"/>
      <c r="P3377" s="308"/>
      <c r="R3377" s="308"/>
      <c r="S3377" s="308"/>
    </row>
    <row r="3378" spans="3:19" x14ac:dyDescent="0.3">
      <c r="C3378" s="60"/>
      <c r="D3378" s="308"/>
      <c r="F3378" s="308"/>
      <c r="G3378" s="308"/>
      <c r="I3378" s="308"/>
      <c r="J3378" s="308"/>
      <c r="L3378" s="308"/>
      <c r="M3378" s="308"/>
      <c r="O3378" s="308"/>
      <c r="P3378" s="308"/>
      <c r="R3378" s="308"/>
      <c r="S3378" s="308"/>
    </row>
    <row r="3379" spans="3:19" x14ac:dyDescent="0.3">
      <c r="C3379" s="60"/>
      <c r="D3379" s="308"/>
      <c r="F3379" s="308"/>
      <c r="G3379" s="308"/>
      <c r="I3379" s="308"/>
      <c r="J3379" s="308"/>
      <c r="L3379" s="308"/>
      <c r="M3379" s="308"/>
      <c r="O3379" s="308"/>
      <c r="P3379" s="308"/>
      <c r="R3379" s="308"/>
      <c r="S3379" s="308"/>
    </row>
    <row r="3380" spans="3:19" x14ac:dyDescent="0.3">
      <c r="C3380" s="60"/>
      <c r="D3380" s="308"/>
      <c r="F3380" s="308"/>
      <c r="G3380" s="308"/>
      <c r="I3380" s="308"/>
      <c r="J3380" s="308"/>
      <c r="L3380" s="308"/>
      <c r="M3380" s="308"/>
      <c r="O3380" s="308"/>
      <c r="P3380" s="308"/>
      <c r="R3380" s="308"/>
      <c r="S3380" s="308"/>
    </row>
    <row r="3381" spans="3:19" x14ac:dyDescent="0.3">
      <c r="C3381" s="60"/>
      <c r="D3381" s="308"/>
      <c r="F3381" s="308"/>
      <c r="G3381" s="308"/>
      <c r="I3381" s="308"/>
      <c r="J3381" s="308"/>
      <c r="L3381" s="308"/>
      <c r="M3381" s="308"/>
      <c r="O3381" s="308"/>
      <c r="P3381" s="308"/>
      <c r="R3381" s="308"/>
      <c r="S3381" s="308"/>
    </row>
    <row r="3382" spans="3:19" x14ac:dyDescent="0.3">
      <c r="C3382" s="60"/>
      <c r="D3382" s="308"/>
      <c r="F3382" s="308"/>
      <c r="G3382" s="308"/>
      <c r="I3382" s="308"/>
      <c r="J3382" s="308"/>
      <c r="L3382" s="308"/>
      <c r="M3382" s="308"/>
      <c r="O3382" s="308"/>
      <c r="P3382" s="308"/>
      <c r="R3382" s="308"/>
      <c r="S3382" s="308"/>
    </row>
    <row r="3383" spans="3:19" x14ac:dyDescent="0.3">
      <c r="C3383" s="60"/>
      <c r="D3383" s="308"/>
      <c r="F3383" s="308"/>
      <c r="G3383" s="308"/>
      <c r="I3383" s="308"/>
      <c r="J3383" s="308"/>
      <c r="L3383" s="308"/>
      <c r="M3383" s="308"/>
      <c r="O3383" s="308"/>
      <c r="P3383" s="308"/>
      <c r="R3383" s="308"/>
      <c r="S3383" s="308"/>
    </row>
    <row r="3384" spans="3:19" x14ac:dyDescent="0.3">
      <c r="C3384" s="60"/>
      <c r="D3384" s="308"/>
      <c r="F3384" s="308"/>
      <c r="G3384" s="308"/>
      <c r="I3384" s="308"/>
      <c r="J3384" s="308"/>
      <c r="L3384" s="308"/>
      <c r="M3384" s="308"/>
      <c r="O3384" s="308"/>
      <c r="P3384" s="308"/>
      <c r="R3384" s="308"/>
      <c r="S3384" s="308"/>
    </row>
    <row r="3385" spans="3:19" x14ac:dyDescent="0.3">
      <c r="C3385" s="60"/>
      <c r="D3385" s="308"/>
      <c r="F3385" s="308"/>
      <c r="G3385" s="308"/>
      <c r="I3385" s="308"/>
      <c r="J3385" s="308"/>
      <c r="L3385" s="308"/>
      <c r="M3385" s="308"/>
      <c r="O3385" s="308"/>
      <c r="P3385" s="308"/>
      <c r="R3385" s="308"/>
      <c r="S3385" s="308"/>
    </row>
    <row r="3386" spans="3:19" x14ac:dyDescent="0.3">
      <c r="C3386" s="60"/>
      <c r="D3386" s="308"/>
      <c r="F3386" s="308"/>
      <c r="G3386" s="308"/>
      <c r="I3386" s="308"/>
      <c r="J3386" s="308"/>
      <c r="L3386" s="308"/>
      <c r="M3386" s="308"/>
      <c r="O3386" s="308"/>
      <c r="P3386" s="308"/>
      <c r="R3386" s="308"/>
      <c r="S3386" s="308"/>
    </row>
    <row r="3387" spans="3:19" x14ac:dyDescent="0.3">
      <c r="C3387" s="60"/>
      <c r="D3387" s="308"/>
      <c r="F3387" s="308"/>
      <c r="G3387" s="308"/>
      <c r="I3387" s="308"/>
      <c r="J3387" s="308"/>
      <c r="L3387" s="308"/>
      <c r="M3387" s="308"/>
      <c r="O3387" s="308"/>
      <c r="P3387" s="308"/>
      <c r="R3387" s="308"/>
      <c r="S3387" s="308"/>
    </row>
    <row r="3388" spans="3:19" x14ac:dyDescent="0.3">
      <c r="C3388" s="60"/>
      <c r="D3388" s="308"/>
      <c r="F3388" s="308"/>
      <c r="G3388" s="308"/>
      <c r="I3388" s="308"/>
      <c r="J3388" s="308"/>
      <c r="L3388" s="308"/>
      <c r="M3388" s="308"/>
      <c r="O3388" s="308"/>
      <c r="P3388" s="308"/>
      <c r="R3388" s="308"/>
      <c r="S3388" s="308"/>
    </row>
    <row r="3389" spans="3:19" x14ac:dyDescent="0.3">
      <c r="C3389" s="60"/>
      <c r="D3389" s="308"/>
      <c r="F3389" s="308"/>
      <c r="G3389" s="308"/>
      <c r="I3389" s="308"/>
      <c r="J3389" s="308"/>
      <c r="L3389" s="308"/>
      <c r="M3389" s="308"/>
      <c r="O3389" s="308"/>
      <c r="P3389" s="308"/>
      <c r="R3389" s="308"/>
      <c r="S3389" s="308"/>
    </row>
    <row r="3390" spans="3:19" x14ac:dyDescent="0.3">
      <c r="C3390" s="60"/>
      <c r="D3390" s="308"/>
      <c r="F3390" s="308"/>
      <c r="G3390" s="308"/>
      <c r="I3390" s="308"/>
      <c r="J3390" s="308"/>
      <c r="L3390" s="308"/>
      <c r="M3390" s="308"/>
      <c r="O3390" s="308"/>
      <c r="P3390" s="308"/>
      <c r="R3390" s="308"/>
      <c r="S3390" s="308"/>
    </row>
    <row r="3391" spans="3:19" x14ac:dyDescent="0.3">
      <c r="C3391" s="60"/>
      <c r="D3391" s="308"/>
      <c r="F3391" s="308"/>
      <c r="G3391" s="308"/>
      <c r="I3391" s="308"/>
      <c r="J3391" s="308"/>
      <c r="L3391" s="308"/>
      <c r="M3391" s="308"/>
      <c r="O3391" s="308"/>
      <c r="P3391" s="308"/>
      <c r="R3391" s="308"/>
      <c r="S3391" s="308"/>
    </row>
    <row r="3392" spans="3:19" x14ac:dyDescent="0.3">
      <c r="C3392" s="60"/>
      <c r="D3392" s="308"/>
      <c r="F3392" s="308"/>
      <c r="G3392" s="308"/>
      <c r="I3392" s="308"/>
      <c r="J3392" s="308"/>
      <c r="L3392" s="308"/>
      <c r="M3392" s="308"/>
      <c r="O3392" s="308"/>
      <c r="P3392" s="308"/>
      <c r="R3392" s="308"/>
      <c r="S3392" s="308"/>
    </row>
    <row r="3393" spans="3:19" x14ac:dyDescent="0.3">
      <c r="C3393" s="60"/>
      <c r="D3393" s="308"/>
      <c r="F3393" s="308"/>
      <c r="G3393" s="308"/>
      <c r="I3393" s="308"/>
      <c r="J3393" s="308"/>
      <c r="L3393" s="308"/>
      <c r="M3393" s="308"/>
      <c r="O3393" s="308"/>
      <c r="P3393" s="308"/>
      <c r="R3393" s="308"/>
      <c r="S3393" s="308"/>
    </row>
    <row r="3394" spans="3:19" x14ac:dyDescent="0.3">
      <c r="C3394" s="60"/>
      <c r="D3394" s="308"/>
      <c r="F3394" s="308"/>
      <c r="G3394" s="308"/>
      <c r="I3394" s="308"/>
      <c r="J3394" s="308"/>
      <c r="L3394" s="308"/>
      <c r="M3394" s="308"/>
      <c r="O3394" s="308"/>
      <c r="P3394" s="308"/>
      <c r="R3394" s="308"/>
      <c r="S3394" s="308"/>
    </row>
    <row r="3395" spans="3:19" x14ac:dyDescent="0.3">
      <c r="C3395" s="60"/>
      <c r="D3395" s="308"/>
      <c r="F3395" s="308"/>
      <c r="G3395" s="308"/>
      <c r="I3395" s="308"/>
      <c r="J3395" s="308"/>
      <c r="L3395" s="308"/>
      <c r="M3395" s="308"/>
      <c r="O3395" s="308"/>
      <c r="P3395" s="308"/>
      <c r="R3395" s="308"/>
      <c r="S3395" s="308"/>
    </row>
    <row r="3396" spans="3:19" x14ac:dyDescent="0.3">
      <c r="C3396" s="60"/>
      <c r="D3396" s="308"/>
      <c r="F3396" s="308"/>
      <c r="G3396" s="308"/>
      <c r="I3396" s="308"/>
      <c r="J3396" s="308"/>
      <c r="L3396" s="308"/>
      <c r="M3396" s="308"/>
      <c r="O3396" s="308"/>
      <c r="P3396" s="308"/>
      <c r="R3396" s="308"/>
      <c r="S3396" s="308"/>
    </row>
    <row r="3397" spans="3:19" x14ac:dyDescent="0.3">
      <c r="C3397" s="60"/>
      <c r="D3397" s="308"/>
      <c r="F3397" s="308"/>
      <c r="G3397" s="308"/>
      <c r="I3397" s="308"/>
      <c r="J3397" s="308"/>
      <c r="L3397" s="308"/>
      <c r="M3397" s="308"/>
      <c r="O3397" s="308"/>
      <c r="P3397" s="308"/>
      <c r="R3397" s="308"/>
      <c r="S3397" s="308"/>
    </row>
    <row r="3398" spans="3:19" x14ac:dyDescent="0.3">
      <c r="C3398" s="60"/>
      <c r="D3398" s="308"/>
      <c r="F3398" s="308"/>
      <c r="G3398" s="308"/>
      <c r="I3398" s="308"/>
      <c r="J3398" s="308"/>
      <c r="L3398" s="308"/>
      <c r="M3398" s="308"/>
      <c r="O3398" s="308"/>
      <c r="P3398" s="308"/>
      <c r="R3398" s="308"/>
      <c r="S3398" s="308"/>
    </row>
    <row r="3399" spans="3:19" x14ac:dyDescent="0.3">
      <c r="C3399" s="60"/>
      <c r="D3399" s="308"/>
      <c r="F3399" s="308"/>
      <c r="G3399" s="308"/>
      <c r="I3399" s="308"/>
      <c r="J3399" s="308"/>
      <c r="L3399" s="308"/>
      <c r="M3399" s="308"/>
      <c r="O3399" s="308"/>
      <c r="P3399" s="308"/>
      <c r="R3399" s="308"/>
      <c r="S3399" s="308"/>
    </row>
    <row r="3400" spans="3:19" x14ac:dyDescent="0.3">
      <c r="C3400" s="60"/>
      <c r="D3400" s="308"/>
      <c r="F3400" s="308"/>
      <c r="G3400" s="308"/>
      <c r="I3400" s="308"/>
      <c r="J3400" s="308"/>
      <c r="L3400" s="308"/>
      <c r="M3400" s="308"/>
      <c r="O3400" s="308"/>
      <c r="P3400" s="308"/>
      <c r="R3400" s="308"/>
      <c r="S3400" s="308"/>
    </row>
    <row r="3401" spans="3:19" x14ac:dyDescent="0.3">
      <c r="C3401" s="60"/>
      <c r="D3401" s="308"/>
      <c r="F3401" s="308"/>
      <c r="G3401" s="308"/>
      <c r="I3401" s="308"/>
      <c r="J3401" s="308"/>
      <c r="L3401" s="308"/>
      <c r="M3401" s="308"/>
      <c r="O3401" s="308"/>
      <c r="P3401" s="308"/>
      <c r="R3401" s="308"/>
      <c r="S3401" s="308"/>
    </row>
    <row r="3402" spans="3:19" x14ac:dyDescent="0.3">
      <c r="C3402" s="60"/>
      <c r="D3402" s="308"/>
      <c r="F3402" s="308"/>
      <c r="G3402" s="308"/>
      <c r="I3402" s="308"/>
      <c r="J3402" s="308"/>
      <c r="L3402" s="308"/>
      <c r="M3402" s="308"/>
      <c r="O3402" s="308"/>
      <c r="P3402" s="308"/>
      <c r="R3402" s="308"/>
      <c r="S3402" s="308"/>
    </row>
    <row r="3403" spans="3:19" x14ac:dyDescent="0.3">
      <c r="C3403" s="60"/>
      <c r="D3403" s="308"/>
      <c r="F3403" s="308"/>
      <c r="G3403" s="308"/>
      <c r="I3403" s="308"/>
      <c r="J3403" s="308"/>
      <c r="L3403" s="308"/>
      <c r="M3403" s="308"/>
      <c r="O3403" s="308"/>
      <c r="P3403" s="308"/>
      <c r="R3403" s="308"/>
      <c r="S3403" s="308"/>
    </row>
    <row r="3404" spans="3:19" x14ac:dyDescent="0.3">
      <c r="C3404" s="60"/>
      <c r="D3404" s="308"/>
      <c r="F3404" s="308"/>
      <c r="G3404" s="308"/>
      <c r="I3404" s="308"/>
      <c r="J3404" s="308"/>
      <c r="L3404" s="308"/>
      <c r="M3404" s="308"/>
      <c r="O3404" s="308"/>
      <c r="P3404" s="308"/>
      <c r="R3404" s="308"/>
      <c r="S3404" s="308"/>
    </row>
    <row r="3405" spans="3:19" x14ac:dyDescent="0.3">
      <c r="C3405" s="60"/>
      <c r="D3405" s="308"/>
      <c r="F3405" s="308"/>
      <c r="G3405" s="308"/>
      <c r="I3405" s="308"/>
      <c r="J3405" s="308"/>
      <c r="L3405" s="308"/>
      <c r="M3405" s="308"/>
      <c r="O3405" s="308"/>
      <c r="P3405" s="308"/>
      <c r="R3405" s="308"/>
      <c r="S3405" s="308"/>
    </row>
    <row r="3406" spans="3:19" x14ac:dyDescent="0.3">
      <c r="C3406" s="60"/>
      <c r="D3406" s="308"/>
      <c r="F3406" s="308"/>
      <c r="G3406" s="308"/>
      <c r="I3406" s="308"/>
      <c r="J3406" s="308"/>
      <c r="L3406" s="308"/>
      <c r="M3406" s="308"/>
      <c r="O3406" s="308"/>
      <c r="P3406" s="308"/>
      <c r="R3406" s="308"/>
      <c r="S3406" s="308"/>
    </row>
    <row r="3407" spans="3:19" x14ac:dyDescent="0.3">
      <c r="C3407" s="60"/>
      <c r="D3407" s="308"/>
      <c r="F3407" s="308"/>
      <c r="G3407" s="308"/>
      <c r="I3407" s="308"/>
      <c r="J3407" s="308"/>
      <c r="L3407" s="308"/>
      <c r="M3407" s="308"/>
      <c r="O3407" s="308"/>
      <c r="P3407" s="308"/>
      <c r="R3407" s="308"/>
      <c r="S3407" s="308"/>
    </row>
    <row r="3408" spans="3:19" x14ac:dyDescent="0.3">
      <c r="C3408" s="60"/>
      <c r="D3408" s="308"/>
      <c r="F3408" s="308"/>
      <c r="G3408" s="308"/>
      <c r="I3408" s="308"/>
      <c r="J3408" s="308"/>
      <c r="L3408" s="308"/>
      <c r="M3408" s="308"/>
      <c r="O3408" s="308"/>
      <c r="P3408" s="308"/>
      <c r="R3408" s="308"/>
      <c r="S3408" s="308"/>
    </row>
    <row r="3409" spans="3:19" x14ac:dyDescent="0.3">
      <c r="C3409" s="60"/>
      <c r="D3409" s="308"/>
      <c r="F3409" s="308"/>
      <c r="G3409" s="308"/>
      <c r="I3409" s="308"/>
      <c r="J3409" s="308"/>
      <c r="L3409" s="308"/>
      <c r="M3409" s="308"/>
      <c r="O3409" s="308"/>
      <c r="P3409" s="308"/>
      <c r="R3409" s="308"/>
      <c r="S3409" s="308"/>
    </row>
    <row r="3410" spans="3:19" x14ac:dyDescent="0.3">
      <c r="C3410" s="60"/>
      <c r="D3410" s="308"/>
      <c r="F3410" s="308"/>
      <c r="G3410" s="308"/>
      <c r="I3410" s="308"/>
      <c r="J3410" s="308"/>
      <c r="L3410" s="308"/>
      <c r="M3410" s="308"/>
      <c r="O3410" s="308"/>
      <c r="P3410" s="308"/>
      <c r="R3410" s="308"/>
      <c r="S3410" s="308"/>
    </row>
    <row r="3411" spans="3:19" x14ac:dyDescent="0.3">
      <c r="C3411" s="60"/>
      <c r="D3411" s="308"/>
      <c r="F3411" s="308"/>
      <c r="G3411" s="308"/>
      <c r="I3411" s="308"/>
      <c r="J3411" s="308"/>
      <c r="L3411" s="308"/>
      <c r="M3411" s="308"/>
      <c r="O3411" s="308"/>
      <c r="P3411" s="308"/>
      <c r="R3411" s="308"/>
      <c r="S3411" s="308"/>
    </row>
    <row r="3412" spans="3:19" x14ac:dyDescent="0.3">
      <c r="C3412" s="60"/>
      <c r="D3412" s="308"/>
      <c r="F3412" s="308"/>
      <c r="G3412" s="308"/>
      <c r="I3412" s="308"/>
      <c r="J3412" s="308"/>
      <c r="L3412" s="308"/>
      <c r="M3412" s="308"/>
      <c r="O3412" s="308"/>
      <c r="P3412" s="308"/>
      <c r="R3412" s="308"/>
      <c r="S3412" s="308"/>
    </row>
    <row r="3413" spans="3:19" x14ac:dyDescent="0.3">
      <c r="C3413" s="60"/>
      <c r="D3413" s="308"/>
      <c r="F3413" s="308"/>
      <c r="G3413" s="308"/>
      <c r="I3413" s="308"/>
      <c r="J3413" s="308"/>
      <c r="L3413" s="308"/>
      <c r="M3413" s="308"/>
      <c r="O3413" s="308"/>
      <c r="P3413" s="308"/>
      <c r="R3413" s="308"/>
      <c r="S3413" s="308"/>
    </row>
    <row r="3414" spans="3:19" x14ac:dyDescent="0.3">
      <c r="C3414" s="60"/>
      <c r="D3414" s="308"/>
      <c r="F3414" s="308"/>
      <c r="G3414" s="308"/>
      <c r="I3414" s="308"/>
      <c r="J3414" s="308"/>
      <c r="L3414" s="308"/>
      <c r="M3414" s="308"/>
      <c r="O3414" s="308"/>
      <c r="P3414" s="308"/>
      <c r="R3414" s="308"/>
      <c r="S3414" s="308"/>
    </row>
    <row r="3415" spans="3:19" x14ac:dyDescent="0.3">
      <c r="C3415" s="60"/>
      <c r="D3415" s="308"/>
      <c r="F3415" s="308"/>
      <c r="G3415" s="308"/>
      <c r="I3415" s="308"/>
      <c r="J3415" s="308"/>
      <c r="L3415" s="308"/>
      <c r="M3415" s="308"/>
      <c r="O3415" s="308"/>
      <c r="P3415" s="308"/>
      <c r="R3415" s="308"/>
      <c r="S3415" s="308"/>
    </row>
    <row r="3416" spans="3:19" x14ac:dyDescent="0.3">
      <c r="C3416" s="60"/>
      <c r="D3416" s="308"/>
      <c r="F3416" s="308"/>
      <c r="G3416" s="308"/>
      <c r="I3416" s="308"/>
      <c r="J3416" s="308"/>
      <c r="L3416" s="308"/>
      <c r="M3416" s="308"/>
      <c r="O3416" s="308"/>
      <c r="P3416" s="308"/>
      <c r="R3416" s="308"/>
      <c r="S3416" s="308"/>
    </row>
    <row r="3417" spans="3:19" x14ac:dyDescent="0.3">
      <c r="C3417" s="60"/>
      <c r="D3417" s="308"/>
      <c r="F3417" s="308"/>
      <c r="G3417" s="308"/>
      <c r="I3417" s="308"/>
      <c r="J3417" s="308"/>
      <c r="L3417" s="308"/>
      <c r="M3417" s="308"/>
      <c r="O3417" s="308"/>
      <c r="P3417" s="308"/>
      <c r="R3417" s="308"/>
      <c r="S3417" s="308"/>
    </row>
    <row r="3418" spans="3:19" x14ac:dyDescent="0.3">
      <c r="C3418" s="60"/>
      <c r="D3418" s="308"/>
      <c r="F3418" s="308"/>
      <c r="G3418" s="308"/>
      <c r="I3418" s="308"/>
      <c r="J3418" s="308"/>
      <c r="L3418" s="308"/>
      <c r="M3418" s="308"/>
      <c r="O3418" s="308"/>
      <c r="P3418" s="308"/>
      <c r="R3418" s="308"/>
      <c r="S3418" s="308"/>
    </row>
    <row r="3419" spans="3:19" x14ac:dyDescent="0.3">
      <c r="C3419" s="60"/>
      <c r="D3419" s="308"/>
      <c r="F3419" s="308"/>
      <c r="G3419" s="308"/>
      <c r="I3419" s="308"/>
      <c r="J3419" s="308"/>
      <c r="L3419" s="308"/>
      <c r="M3419" s="308"/>
      <c r="O3419" s="308"/>
      <c r="P3419" s="308"/>
      <c r="R3419" s="308"/>
      <c r="S3419" s="308"/>
    </row>
    <row r="3420" spans="3:19" x14ac:dyDescent="0.3">
      <c r="C3420" s="60"/>
      <c r="D3420" s="308"/>
      <c r="F3420" s="308"/>
      <c r="G3420" s="308"/>
      <c r="I3420" s="308"/>
      <c r="J3420" s="308"/>
      <c r="L3420" s="308"/>
      <c r="M3420" s="308"/>
      <c r="O3420" s="308"/>
      <c r="P3420" s="308"/>
      <c r="R3420" s="308"/>
      <c r="S3420" s="308"/>
    </row>
    <row r="3421" spans="3:19" x14ac:dyDescent="0.3">
      <c r="C3421" s="60"/>
      <c r="D3421" s="308"/>
      <c r="F3421" s="308"/>
      <c r="G3421" s="308"/>
      <c r="I3421" s="308"/>
      <c r="J3421" s="308"/>
      <c r="L3421" s="308"/>
      <c r="M3421" s="308"/>
      <c r="O3421" s="308"/>
      <c r="P3421" s="308"/>
      <c r="R3421" s="308"/>
      <c r="S3421" s="308"/>
    </row>
    <row r="3422" spans="3:19" x14ac:dyDescent="0.3">
      <c r="C3422" s="60"/>
      <c r="D3422" s="308"/>
      <c r="F3422" s="308"/>
      <c r="G3422" s="308"/>
      <c r="I3422" s="308"/>
      <c r="J3422" s="308"/>
      <c r="L3422" s="308"/>
      <c r="M3422" s="308"/>
      <c r="O3422" s="308"/>
      <c r="P3422" s="308"/>
      <c r="R3422" s="308"/>
      <c r="S3422" s="308"/>
    </row>
    <row r="3423" spans="3:19" x14ac:dyDescent="0.3">
      <c r="C3423" s="60"/>
      <c r="D3423" s="308"/>
      <c r="F3423" s="308"/>
      <c r="G3423" s="308"/>
      <c r="I3423" s="308"/>
      <c r="J3423" s="308"/>
      <c r="L3423" s="308"/>
      <c r="M3423" s="308"/>
      <c r="O3423" s="308"/>
      <c r="P3423" s="308"/>
      <c r="R3423" s="308"/>
      <c r="S3423" s="308"/>
    </row>
    <row r="3424" spans="3:19" x14ac:dyDescent="0.3">
      <c r="C3424" s="60"/>
      <c r="D3424" s="308"/>
      <c r="F3424" s="308"/>
      <c r="G3424" s="308"/>
      <c r="I3424" s="308"/>
      <c r="J3424" s="308"/>
      <c r="L3424" s="308"/>
      <c r="M3424" s="308"/>
      <c r="O3424" s="308"/>
      <c r="P3424" s="308"/>
      <c r="R3424" s="308"/>
      <c r="S3424" s="308"/>
    </row>
    <row r="3425" spans="3:19" x14ac:dyDescent="0.3">
      <c r="C3425" s="60"/>
      <c r="D3425" s="308"/>
      <c r="F3425" s="308"/>
      <c r="G3425" s="308"/>
      <c r="I3425" s="308"/>
      <c r="J3425" s="308"/>
      <c r="L3425" s="308"/>
      <c r="M3425" s="308"/>
      <c r="O3425" s="308"/>
      <c r="P3425" s="308"/>
      <c r="R3425" s="308"/>
      <c r="S3425" s="308"/>
    </row>
    <row r="3426" spans="3:19" x14ac:dyDescent="0.3">
      <c r="C3426" s="60"/>
      <c r="D3426" s="308"/>
      <c r="F3426" s="308"/>
      <c r="G3426" s="308"/>
      <c r="I3426" s="308"/>
      <c r="J3426" s="308"/>
      <c r="L3426" s="308"/>
      <c r="M3426" s="308"/>
      <c r="O3426" s="308"/>
      <c r="P3426" s="308"/>
      <c r="R3426" s="308"/>
      <c r="S3426" s="308"/>
    </row>
    <row r="3427" spans="3:19" x14ac:dyDescent="0.3">
      <c r="C3427" s="60"/>
      <c r="D3427" s="308"/>
      <c r="F3427" s="308"/>
      <c r="G3427" s="308"/>
      <c r="I3427" s="308"/>
      <c r="J3427" s="308"/>
      <c r="L3427" s="308"/>
      <c r="M3427" s="308"/>
      <c r="O3427" s="308"/>
      <c r="P3427" s="308"/>
      <c r="R3427" s="308"/>
      <c r="S3427" s="308"/>
    </row>
    <row r="3428" spans="3:19" x14ac:dyDescent="0.3">
      <c r="C3428" s="60"/>
      <c r="D3428" s="308"/>
      <c r="F3428" s="308"/>
      <c r="G3428" s="308"/>
      <c r="I3428" s="308"/>
      <c r="J3428" s="308"/>
      <c r="L3428" s="308"/>
      <c r="M3428" s="308"/>
      <c r="O3428" s="308"/>
      <c r="P3428" s="308"/>
      <c r="R3428" s="308"/>
      <c r="S3428" s="308"/>
    </row>
    <row r="3429" spans="3:19" x14ac:dyDescent="0.3">
      <c r="C3429" s="60"/>
      <c r="D3429" s="308"/>
      <c r="F3429" s="308"/>
      <c r="G3429" s="308"/>
      <c r="I3429" s="308"/>
      <c r="J3429" s="308"/>
      <c r="L3429" s="308"/>
      <c r="M3429" s="308"/>
      <c r="O3429" s="308"/>
      <c r="P3429" s="308"/>
      <c r="R3429" s="308"/>
      <c r="S3429" s="308"/>
    </row>
    <row r="3430" spans="3:19" x14ac:dyDescent="0.3">
      <c r="C3430" s="60"/>
      <c r="D3430" s="308"/>
      <c r="F3430" s="308"/>
      <c r="G3430" s="308"/>
      <c r="I3430" s="308"/>
      <c r="J3430" s="308"/>
      <c r="L3430" s="308"/>
      <c r="M3430" s="308"/>
      <c r="O3430" s="308"/>
      <c r="P3430" s="308"/>
      <c r="R3430" s="308"/>
      <c r="S3430" s="308"/>
    </row>
    <row r="3431" spans="3:19" x14ac:dyDescent="0.3">
      <c r="C3431" s="60"/>
      <c r="D3431" s="308"/>
      <c r="F3431" s="308"/>
      <c r="G3431" s="308"/>
      <c r="I3431" s="308"/>
      <c r="J3431" s="308"/>
      <c r="L3431" s="308"/>
      <c r="M3431" s="308"/>
      <c r="O3431" s="308"/>
      <c r="P3431" s="308"/>
      <c r="R3431" s="308"/>
      <c r="S3431" s="308"/>
    </row>
    <row r="3432" spans="3:19" x14ac:dyDescent="0.3">
      <c r="C3432" s="60"/>
      <c r="D3432" s="308"/>
      <c r="F3432" s="308"/>
      <c r="G3432" s="308"/>
      <c r="I3432" s="308"/>
      <c r="J3432" s="308"/>
      <c r="L3432" s="308"/>
      <c r="M3432" s="308"/>
      <c r="O3432" s="308"/>
      <c r="P3432" s="308"/>
      <c r="R3432" s="308"/>
      <c r="S3432" s="308"/>
    </row>
    <row r="3433" spans="3:19" x14ac:dyDescent="0.3">
      <c r="C3433" s="60"/>
      <c r="D3433" s="308"/>
      <c r="F3433" s="308"/>
      <c r="G3433" s="308"/>
      <c r="I3433" s="308"/>
      <c r="J3433" s="308"/>
      <c r="L3433" s="308"/>
      <c r="M3433" s="308"/>
      <c r="O3433" s="308"/>
      <c r="P3433" s="308"/>
      <c r="R3433" s="308"/>
      <c r="S3433" s="308"/>
    </row>
    <row r="3434" spans="3:19" x14ac:dyDescent="0.3">
      <c r="C3434" s="60"/>
      <c r="D3434" s="308"/>
      <c r="F3434" s="308"/>
      <c r="G3434" s="308"/>
      <c r="I3434" s="308"/>
      <c r="J3434" s="308"/>
      <c r="L3434" s="308"/>
      <c r="M3434" s="308"/>
      <c r="O3434" s="308"/>
      <c r="P3434" s="308"/>
      <c r="R3434" s="308"/>
      <c r="S3434" s="308"/>
    </row>
    <row r="3435" spans="3:19" x14ac:dyDescent="0.3">
      <c r="C3435" s="60"/>
      <c r="D3435" s="308"/>
      <c r="F3435" s="308"/>
      <c r="G3435" s="308"/>
      <c r="I3435" s="308"/>
      <c r="J3435" s="308"/>
      <c r="L3435" s="308"/>
      <c r="M3435" s="308"/>
      <c r="O3435" s="308"/>
      <c r="P3435" s="308"/>
      <c r="R3435" s="308"/>
      <c r="S3435" s="308"/>
    </row>
    <row r="3436" spans="3:19" x14ac:dyDescent="0.3">
      <c r="C3436" s="60"/>
      <c r="D3436" s="308"/>
      <c r="F3436" s="308"/>
      <c r="G3436" s="308"/>
      <c r="I3436" s="308"/>
      <c r="J3436" s="308"/>
      <c r="L3436" s="308"/>
      <c r="M3436" s="308"/>
      <c r="O3436" s="308"/>
      <c r="P3436" s="308"/>
      <c r="R3436" s="308"/>
      <c r="S3436" s="308"/>
    </row>
    <row r="3437" spans="3:19" x14ac:dyDescent="0.3">
      <c r="C3437" s="60"/>
      <c r="D3437" s="308"/>
      <c r="F3437" s="308"/>
      <c r="G3437" s="308"/>
      <c r="I3437" s="308"/>
      <c r="J3437" s="308"/>
      <c r="L3437" s="308"/>
      <c r="M3437" s="308"/>
      <c r="O3437" s="308"/>
      <c r="P3437" s="308"/>
      <c r="R3437" s="308"/>
      <c r="S3437" s="308"/>
    </row>
    <row r="3438" spans="3:19" x14ac:dyDescent="0.3">
      <c r="C3438" s="60"/>
      <c r="D3438" s="308"/>
      <c r="F3438" s="308"/>
      <c r="G3438" s="308"/>
      <c r="I3438" s="308"/>
      <c r="J3438" s="308"/>
      <c r="L3438" s="308"/>
      <c r="M3438" s="308"/>
      <c r="O3438" s="308"/>
      <c r="P3438" s="308"/>
      <c r="R3438" s="308"/>
      <c r="S3438" s="308"/>
    </row>
    <row r="3439" spans="3:19" x14ac:dyDescent="0.3">
      <c r="C3439" s="60"/>
      <c r="D3439" s="308"/>
      <c r="F3439" s="308"/>
      <c r="G3439" s="308"/>
      <c r="I3439" s="308"/>
      <c r="J3439" s="308"/>
      <c r="L3439" s="308"/>
      <c r="M3439" s="308"/>
      <c r="O3439" s="308"/>
      <c r="P3439" s="308"/>
      <c r="R3439" s="308"/>
      <c r="S3439" s="308"/>
    </row>
    <row r="3440" spans="3:19" x14ac:dyDescent="0.3">
      <c r="C3440" s="60"/>
      <c r="D3440" s="308"/>
      <c r="F3440" s="308"/>
      <c r="G3440" s="308"/>
      <c r="I3440" s="308"/>
      <c r="J3440" s="308"/>
      <c r="L3440" s="308"/>
      <c r="M3440" s="308"/>
      <c r="O3440" s="308"/>
      <c r="P3440" s="308"/>
      <c r="R3440" s="308"/>
      <c r="S3440" s="308"/>
    </row>
    <row r="3441" spans="3:19" x14ac:dyDescent="0.3">
      <c r="C3441" s="60"/>
      <c r="D3441" s="308"/>
      <c r="F3441" s="308"/>
      <c r="G3441" s="308"/>
      <c r="I3441" s="308"/>
      <c r="J3441" s="308"/>
      <c r="L3441" s="308"/>
      <c r="M3441" s="308"/>
      <c r="O3441" s="308"/>
      <c r="P3441" s="308"/>
      <c r="R3441" s="308"/>
      <c r="S3441" s="308"/>
    </row>
    <row r="3442" spans="3:19" x14ac:dyDescent="0.3">
      <c r="C3442" s="60"/>
      <c r="D3442" s="308"/>
      <c r="F3442" s="308"/>
      <c r="G3442" s="308"/>
      <c r="I3442" s="308"/>
      <c r="J3442" s="308"/>
      <c r="L3442" s="308"/>
      <c r="M3442" s="308"/>
      <c r="O3442" s="308"/>
      <c r="P3442" s="308"/>
      <c r="R3442" s="308"/>
      <c r="S3442" s="308"/>
    </row>
    <row r="3443" spans="3:19" x14ac:dyDescent="0.3">
      <c r="C3443" s="60"/>
      <c r="D3443" s="308"/>
      <c r="F3443" s="308"/>
      <c r="G3443" s="308"/>
      <c r="I3443" s="308"/>
      <c r="J3443" s="308"/>
      <c r="L3443" s="308"/>
      <c r="M3443" s="308"/>
      <c r="O3443" s="308"/>
      <c r="P3443" s="308"/>
      <c r="R3443" s="308"/>
      <c r="S3443" s="308"/>
    </row>
    <row r="3444" spans="3:19" x14ac:dyDescent="0.3">
      <c r="C3444" s="60"/>
      <c r="D3444" s="308"/>
      <c r="F3444" s="308"/>
      <c r="G3444" s="308"/>
      <c r="I3444" s="308"/>
      <c r="J3444" s="308"/>
      <c r="L3444" s="308"/>
      <c r="M3444" s="308"/>
      <c r="O3444" s="308"/>
      <c r="P3444" s="308"/>
      <c r="R3444" s="308"/>
      <c r="S3444" s="308"/>
    </row>
    <row r="3445" spans="3:19" x14ac:dyDescent="0.3">
      <c r="C3445" s="60"/>
      <c r="D3445" s="308"/>
      <c r="F3445" s="308"/>
      <c r="G3445" s="308"/>
      <c r="I3445" s="308"/>
      <c r="J3445" s="308"/>
      <c r="L3445" s="308"/>
      <c r="M3445" s="308"/>
      <c r="O3445" s="308"/>
      <c r="P3445" s="308"/>
      <c r="R3445" s="308"/>
      <c r="S3445" s="308"/>
    </row>
    <row r="3446" spans="3:19" x14ac:dyDescent="0.3">
      <c r="C3446" s="60"/>
      <c r="D3446" s="308"/>
      <c r="F3446" s="308"/>
      <c r="G3446" s="308"/>
      <c r="I3446" s="308"/>
      <c r="J3446" s="308"/>
      <c r="L3446" s="308"/>
      <c r="M3446" s="308"/>
      <c r="O3446" s="308"/>
      <c r="P3446" s="308"/>
      <c r="R3446" s="308"/>
      <c r="S3446" s="308"/>
    </row>
    <row r="3447" spans="3:19" x14ac:dyDescent="0.3">
      <c r="C3447" s="60"/>
      <c r="D3447" s="308"/>
      <c r="F3447" s="308"/>
      <c r="G3447" s="308"/>
      <c r="I3447" s="308"/>
      <c r="J3447" s="308"/>
      <c r="L3447" s="308"/>
      <c r="M3447" s="308"/>
      <c r="O3447" s="308"/>
      <c r="P3447" s="308"/>
      <c r="R3447" s="308"/>
      <c r="S3447" s="308"/>
    </row>
    <row r="3448" spans="3:19" x14ac:dyDescent="0.3">
      <c r="C3448" s="60"/>
      <c r="D3448" s="308"/>
      <c r="F3448" s="308"/>
      <c r="G3448" s="308"/>
      <c r="I3448" s="308"/>
      <c r="J3448" s="308"/>
      <c r="L3448" s="308"/>
      <c r="M3448" s="308"/>
      <c r="O3448" s="308"/>
      <c r="P3448" s="308"/>
      <c r="R3448" s="308"/>
      <c r="S3448" s="308"/>
    </row>
    <row r="3449" spans="3:19" x14ac:dyDescent="0.3">
      <c r="C3449" s="60"/>
      <c r="D3449" s="308"/>
      <c r="F3449" s="308"/>
      <c r="G3449" s="308"/>
      <c r="I3449" s="308"/>
      <c r="J3449" s="308"/>
      <c r="L3449" s="308"/>
      <c r="M3449" s="308"/>
      <c r="O3449" s="308"/>
      <c r="P3449" s="308"/>
      <c r="R3449" s="308"/>
      <c r="S3449" s="308"/>
    </row>
    <row r="3450" spans="3:19" x14ac:dyDescent="0.3">
      <c r="C3450" s="60"/>
      <c r="D3450" s="308"/>
      <c r="F3450" s="308"/>
      <c r="G3450" s="308"/>
      <c r="I3450" s="308"/>
      <c r="J3450" s="308"/>
      <c r="L3450" s="308"/>
      <c r="M3450" s="308"/>
      <c r="O3450" s="308"/>
      <c r="P3450" s="308"/>
      <c r="R3450" s="308"/>
      <c r="S3450" s="308"/>
    </row>
    <row r="3451" spans="3:19" x14ac:dyDescent="0.3">
      <c r="C3451" s="60"/>
      <c r="D3451" s="308"/>
      <c r="F3451" s="308"/>
      <c r="G3451" s="308"/>
      <c r="I3451" s="308"/>
      <c r="J3451" s="308"/>
      <c r="L3451" s="308"/>
      <c r="M3451" s="308"/>
      <c r="O3451" s="308"/>
      <c r="P3451" s="308"/>
      <c r="R3451" s="308"/>
      <c r="S3451" s="308"/>
    </row>
    <row r="3452" spans="3:19" x14ac:dyDescent="0.3">
      <c r="C3452" s="60"/>
      <c r="D3452" s="308"/>
      <c r="F3452" s="308"/>
      <c r="G3452" s="308"/>
      <c r="I3452" s="308"/>
      <c r="J3452" s="308"/>
      <c r="L3452" s="308"/>
      <c r="M3452" s="308"/>
      <c r="O3452" s="308"/>
      <c r="P3452" s="308"/>
      <c r="R3452" s="308"/>
      <c r="S3452" s="308"/>
    </row>
    <row r="3453" spans="3:19" x14ac:dyDescent="0.3">
      <c r="C3453" s="60"/>
      <c r="D3453" s="308"/>
      <c r="F3453" s="308"/>
      <c r="G3453" s="308"/>
      <c r="I3453" s="308"/>
      <c r="J3453" s="308"/>
      <c r="L3453" s="308"/>
      <c r="M3453" s="308"/>
      <c r="O3453" s="308"/>
      <c r="P3453" s="308"/>
      <c r="R3453" s="308"/>
      <c r="S3453" s="308"/>
    </row>
    <row r="3454" spans="3:19" x14ac:dyDescent="0.3">
      <c r="C3454" s="60"/>
      <c r="D3454" s="308"/>
      <c r="F3454" s="308"/>
      <c r="G3454" s="308"/>
      <c r="I3454" s="308"/>
      <c r="J3454" s="308"/>
      <c r="L3454" s="308"/>
      <c r="M3454" s="308"/>
      <c r="O3454" s="308"/>
      <c r="P3454" s="308"/>
      <c r="R3454" s="308"/>
      <c r="S3454" s="308"/>
    </row>
    <row r="3455" spans="3:19" x14ac:dyDescent="0.3">
      <c r="C3455" s="60"/>
      <c r="D3455" s="308"/>
      <c r="F3455" s="308"/>
      <c r="G3455" s="308"/>
      <c r="I3455" s="308"/>
      <c r="J3455" s="308"/>
      <c r="L3455" s="308"/>
      <c r="M3455" s="308"/>
      <c r="O3455" s="308"/>
      <c r="P3455" s="308"/>
      <c r="R3455" s="308"/>
      <c r="S3455" s="308"/>
    </row>
    <row r="3456" spans="3:19" x14ac:dyDescent="0.3">
      <c r="C3456" s="60"/>
      <c r="D3456" s="308"/>
      <c r="F3456" s="308"/>
      <c r="G3456" s="308"/>
      <c r="I3456" s="308"/>
      <c r="J3456" s="308"/>
      <c r="L3456" s="308"/>
      <c r="M3456" s="308"/>
      <c r="O3456" s="308"/>
      <c r="P3456" s="308"/>
      <c r="R3456" s="308"/>
      <c r="S3456" s="308"/>
    </row>
    <row r="3457" spans="3:19" x14ac:dyDescent="0.3">
      <c r="C3457" s="60"/>
      <c r="D3457" s="308"/>
      <c r="F3457" s="308"/>
      <c r="G3457" s="308"/>
      <c r="I3457" s="308"/>
      <c r="J3457" s="308"/>
      <c r="L3457" s="308"/>
      <c r="M3457" s="308"/>
      <c r="O3457" s="308"/>
      <c r="P3457" s="308"/>
      <c r="R3457" s="308"/>
      <c r="S3457" s="308"/>
    </row>
    <row r="3458" spans="3:19" x14ac:dyDescent="0.3">
      <c r="C3458" s="60"/>
      <c r="D3458" s="308"/>
      <c r="F3458" s="308"/>
      <c r="G3458" s="308"/>
      <c r="I3458" s="308"/>
      <c r="J3458" s="308"/>
      <c r="L3458" s="308"/>
      <c r="M3458" s="308"/>
      <c r="O3458" s="308"/>
      <c r="P3458" s="308"/>
      <c r="R3458" s="308"/>
      <c r="S3458" s="308"/>
    </row>
    <row r="3459" spans="3:19" x14ac:dyDescent="0.3">
      <c r="C3459" s="60"/>
      <c r="D3459" s="308"/>
      <c r="F3459" s="308"/>
      <c r="G3459" s="308"/>
      <c r="I3459" s="308"/>
      <c r="J3459" s="308"/>
      <c r="L3459" s="308"/>
      <c r="M3459" s="308"/>
      <c r="O3459" s="308"/>
      <c r="P3459" s="308"/>
      <c r="R3459" s="308"/>
      <c r="S3459" s="308"/>
    </row>
    <row r="3460" spans="3:19" x14ac:dyDescent="0.3">
      <c r="C3460" s="60"/>
      <c r="D3460" s="308"/>
      <c r="F3460" s="308"/>
      <c r="G3460" s="308"/>
      <c r="I3460" s="308"/>
      <c r="J3460" s="308"/>
      <c r="L3460" s="308"/>
      <c r="M3460" s="308"/>
      <c r="O3460" s="308"/>
      <c r="P3460" s="308"/>
      <c r="R3460" s="308"/>
      <c r="S3460" s="308"/>
    </row>
    <row r="3461" spans="3:19" x14ac:dyDescent="0.3">
      <c r="C3461" s="60"/>
      <c r="D3461" s="308"/>
      <c r="F3461" s="308"/>
      <c r="G3461" s="308"/>
      <c r="I3461" s="308"/>
      <c r="J3461" s="308"/>
      <c r="L3461" s="308"/>
      <c r="M3461" s="308"/>
      <c r="O3461" s="308"/>
      <c r="P3461" s="308"/>
      <c r="R3461" s="308"/>
      <c r="S3461" s="308"/>
    </row>
    <row r="3462" spans="3:19" x14ac:dyDescent="0.3">
      <c r="C3462" s="60"/>
      <c r="D3462" s="308"/>
      <c r="F3462" s="308"/>
      <c r="G3462" s="308"/>
      <c r="I3462" s="308"/>
      <c r="J3462" s="308"/>
      <c r="L3462" s="308"/>
      <c r="M3462" s="308"/>
      <c r="O3462" s="308"/>
      <c r="P3462" s="308"/>
      <c r="R3462" s="308"/>
      <c r="S3462" s="308"/>
    </row>
    <row r="3463" spans="3:19" x14ac:dyDescent="0.3">
      <c r="C3463" s="60"/>
      <c r="D3463" s="308"/>
      <c r="F3463" s="308"/>
      <c r="G3463" s="308"/>
      <c r="I3463" s="308"/>
      <c r="J3463" s="308"/>
      <c r="L3463" s="308"/>
      <c r="M3463" s="308"/>
      <c r="O3463" s="308"/>
      <c r="P3463" s="308"/>
      <c r="R3463" s="308"/>
      <c r="S3463" s="308"/>
    </row>
    <row r="3464" spans="3:19" x14ac:dyDescent="0.3">
      <c r="C3464" s="60"/>
      <c r="D3464" s="308"/>
      <c r="F3464" s="308"/>
      <c r="G3464" s="308"/>
      <c r="I3464" s="308"/>
      <c r="J3464" s="308"/>
      <c r="L3464" s="308"/>
      <c r="M3464" s="308"/>
      <c r="O3464" s="308"/>
      <c r="P3464" s="308"/>
      <c r="R3464" s="308"/>
      <c r="S3464" s="308"/>
    </row>
    <row r="3465" spans="3:19" x14ac:dyDescent="0.3">
      <c r="C3465" s="60"/>
      <c r="D3465" s="308"/>
      <c r="F3465" s="308"/>
      <c r="G3465" s="308"/>
      <c r="I3465" s="308"/>
      <c r="J3465" s="308"/>
      <c r="L3465" s="308"/>
      <c r="M3465" s="308"/>
      <c r="O3465" s="308"/>
      <c r="P3465" s="308"/>
      <c r="R3465" s="308"/>
      <c r="S3465" s="308"/>
    </row>
    <row r="3466" spans="3:19" x14ac:dyDescent="0.3">
      <c r="C3466" s="60"/>
      <c r="D3466" s="308"/>
      <c r="F3466" s="308"/>
      <c r="G3466" s="308"/>
      <c r="I3466" s="308"/>
      <c r="J3466" s="308"/>
      <c r="L3466" s="308"/>
      <c r="M3466" s="308"/>
      <c r="O3466" s="308"/>
      <c r="P3466" s="308"/>
      <c r="R3466" s="308"/>
      <c r="S3466" s="308"/>
    </row>
    <row r="3467" spans="3:19" x14ac:dyDescent="0.3">
      <c r="C3467" s="60"/>
      <c r="D3467" s="308"/>
      <c r="F3467" s="308"/>
      <c r="G3467" s="308"/>
      <c r="I3467" s="308"/>
      <c r="J3467" s="308"/>
      <c r="L3467" s="308"/>
      <c r="M3467" s="308"/>
      <c r="O3467" s="308"/>
      <c r="P3467" s="308"/>
      <c r="R3467" s="308"/>
      <c r="S3467" s="308"/>
    </row>
    <row r="3468" spans="3:19" x14ac:dyDescent="0.3">
      <c r="C3468" s="60"/>
      <c r="D3468" s="308"/>
      <c r="F3468" s="308"/>
      <c r="G3468" s="308"/>
      <c r="I3468" s="308"/>
      <c r="J3468" s="308"/>
      <c r="L3468" s="308"/>
      <c r="M3468" s="308"/>
      <c r="O3468" s="308"/>
      <c r="P3468" s="308"/>
      <c r="R3468" s="308"/>
      <c r="S3468" s="308"/>
    </row>
    <row r="3469" spans="3:19" x14ac:dyDescent="0.3">
      <c r="C3469" s="60"/>
      <c r="D3469" s="308"/>
      <c r="F3469" s="308"/>
      <c r="G3469" s="308"/>
      <c r="I3469" s="308"/>
      <c r="J3469" s="308"/>
      <c r="L3469" s="308"/>
      <c r="M3469" s="308"/>
      <c r="O3469" s="308"/>
      <c r="P3469" s="308"/>
      <c r="R3469" s="308"/>
      <c r="S3469" s="308"/>
    </row>
    <row r="3470" spans="3:19" x14ac:dyDescent="0.3">
      <c r="C3470" s="60"/>
      <c r="D3470" s="308"/>
      <c r="F3470" s="308"/>
      <c r="G3470" s="308"/>
      <c r="I3470" s="308"/>
      <c r="J3470" s="308"/>
      <c r="L3470" s="308"/>
      <c r="M3470" s="308"/>
      <c r="O3470" s="308"/>
      <c r="P3470" s="308"/>
      <c r="R3470" s="308"/>
      <c r="S3470" s="308"/>
    </row>
    <row r="3471" spans="3:19" x14ac:dyDescent="0.3">
      <c r="C3471" s="60"/>
      <c r="D3471" s="308"/>
      <c r="F3471" s="308"/>
      <c r="G3471" s="308"/>
      <c r="I3471" s="308"/>
      <c r="J3471" s="308"/>
      <c r="L3471" s="308"/>
      <c r="M3471" s="308"/>
      <c r="O3471" s="308"/>
      <c r="P3471" s="308"/>
      <c r="R3471" s="308"/>
      <c r="S3471" s="308"/>
    </row>
    <row r="3472" spans="3:19" x14ac:dyDescent="0.3">
      <c r="C3472" s="60"/>
      <c r="D3472" s="308"/>
      <c r="F3472" s="308"/>
      <c r="G3472" s="308"/>
      <c r="I3472" s="308"/>
      <c r="J3472" s="308"/>
      <c r="L3472" s="308"/>
      <c r="M3472" s="308"/>
      <c r="O3472" s="308"/>
      <c r="P3472" s="308"/>
      <c r="R3472" s="308"/>
      <c r="S3472" s="308"/>
    </row>
    <row r="3473" spans="3:19" x14ac:dyDescent="0.3">
      <c r="C3473" s="60"/>
      <c r="D3473" s="308"/>
      <c r="F3473" s="308"/>
      <c r="G3473" s="308"/>
      <c r="I3473" s="308"/>
      <c r="J3473" s="308"/>
      <c r="L3473" s="308"/>
      <c r="M3473" s="308"/>
      <c r="O3473" s="308"/>
      <c r="P3473" s="308"/>
      <c r="R3473" s="308"/>
      <c r="S3473" s="308"/>
    </row>
    <row r="3474" spans="3:19" x14ac:dyDescent="0.3">
      <c r="C3474" s="60"/>
      <c r="D3474" s="308"/>
      <c r="F3474" s="308"/>
      <c r="G3474" s="308"/>
      <c r="I3474" s="308"/>
      <c r="J3474" s="308"/>
      <c r="L3474" s="308"/>
      <c r="M3474" s="308"/>
      <c r="O3474" s="308"/>
      <c r="P3474" s="308"/>
      <c r="R3474" s="308"/>
      <c r="S3474" s="308"/>
    </row>
    <row r="3475" spans="3:19" x14ac:dyDescent="0.3">
      <c r="C3475" s="60"/>
      <c r="D3475" s="308"/>
      <c r="F3475" s="308"/>
      <c r="G3475" s="308"/>
      <c r="I3475" s="308"/>
      <c r="J3475" s="308"/>
      <c r="L3475" s="308"/>
      <c r="M3475" s="308"/>
      <c r="O3475" s="308"/>
      <c r="P3475" s="308"/>
      <c r="R3475" s="308"/>
      <c r="S3475" s="308"/>
    </row>
    <row r="3476" spans="3:19" x14ac:dyDescent="0.3">
      <c r="C3476" s="60"/>
      <c r="D3476" s="308"/>
      <c r="F3476" s="308"/>
      <c r="G3476" s="308"/>
      <c r="I3476" s="308"/>
      <c r="J3476" s="308"/>
      <c r="L3476" s="308"/>
      <c r="M3476" s="308"/>
      <c r="O3476" s="308"/>
      <c r="P3476" s="308"/>
      <c r="R3476" s="308"/>
      <c r="S3476" s="308"/>
    </row>
    <row r="3477" spans="3:19" x14ac:dyDescent="0.3">
      <c r="C3477" s="60"/>
      <c r="D3477" s="308"/>
      <c r="F3477" s="308"/>
      <c r="G3477" s="308"/>
      <c r="I3477" s="308"/>
      <c r="J3477" s="308"/>
      <c r="L3477" s="308"/>
      <c r="M3477" s="308"/>
      <c r="O3477" s="308"/>
      <c r="P3477" s="308"/>
      <c r="R3477" s="308"/>
      <c r="S3477" s="308"/>
    </row>
    <row r="3478" spans="3:19" x14ac:dyDescent="0.3">
      <c r="C3478" s="60"/>
      <c r="D3478" s="308"/>
      <c r="F3478" s="308"/>
      <c r="G3478" s="308"/>
      <c r="I3478" s="308"/>
      <c r="J3478" s="308"/>
      <c r="L3478" s="308"/>
      <c r="M3478" s="308"/>
      <c r="O3478" s="308"/>
      <c r="P3478" s="308"/>
      <c r="R3478" s="308"/>
      <c r="S3478" s="308"/>
    </row>
    <row r="3479" spans="3:19" x14ac:dyDescent="0.3">
      <c r="C3479" s="60"/>
      <c r="D3479" s="308"/>
      <c r="F3479" s="308"/>
      <c r="G3479" s="308"/>
      <c r="I3479" s="308"/>
      <c r="J3479" s="308"/>
      <c r="L3479" s="308"/>
      <c r="M3479" s="308"/>
      <c r="O3479" s="308"/>
      <c r="P3479" s="308"/>
      <c r="R3479" s="308"/>
      <c r="S3479" s="308"/>
    </row>
    <row r="3480" spans="3:19" x14ac:dyDescent="0.3">
      <c r="C3480" s="60"/>
      <c r="D3480" s="308"/>
      <c r="F3480" s="308"/>
      <c r="G3480" s="308"/>
      <c r="I3480" s="308"/>
      <c r="J3480" s="308"/>
      <c r="L3480" s="308"/>
      <c r="M3480" s="308"/>
      <c r="O3480" s="308"/>
      <c r="P3480" s="308"/>
      <c r="R3480" s="308"/>
      <c r="S3480" s="308"/>
    </row>
    <row r="3481" spans="3:19" x14ac:dyDescent="0.3">
      <c r="C3481" s="60"/>
      <c r="D3481" s="308"/>
      <c r="F3481" s="308"/>
      <c r="G3481" s="308"/>
      <c r="I3481" s="308"/>
      <c r="J3481" s="308"/>
      <c r="L3481" s="308"/>
      <c r="M3481" s="308"/>
      <c r="O3481" s="308"/>
      <c r="P3481" s="308"/>
      <c r="R3481" s="308"/>
      <c r="S3481" s="308"/>
    </row>
    <row r="3482" spans="3:19" x14ac:dyDescent="0.3">
      <c r="C3482" s="60"/>
      <c r="D3482" s="308"/>
      <c r="F3482" s="308"/>
      <c r="G3482" s="308"/>
      <c r="I3482" s="308"/>
      <c r="J3482" s="308"/>
      <c r="L3482" s="308"/>
      <c r="M3482" s="308"/>
      <c r="O3482" s="308"/>
      <c r="P3482" s="308"/>
      <c r="R3482" s="308"/>
      <c r="S3482" s="308"/>
    </row>
    <row r="3483" spans="3:19" x14ac:dyDescent="0.3">
      <c r="C3483" s="60"/>
      <c r="D3483" s="308"/>
      <c r="F3483" s="308"/>
      <c r="G3483" s="308"/>
      <c r="I3483" s="308"/>
      <c r="J3483" s="308"/>
      <c r="L3483" s="308"/>
      <c r="M3483" s="308"/>
      <c r="O3483" s="308"/>
      <c r="P3483" s="308"/>
      <c r="R3483" s="308"/>
      <c r="S3483" s="308"/>
    </row>
    <row r="3484" spans="3:19" x14ac:dyDescent="0.3">
      <c r="C3484" s="60"/>
      <c r="D3484" s="308"/>
      <c r="F3484" s="308"/>
      <c r="G3484" s="308"/>
      <c r="I3484" s="308"/>
      <c r="J3484" s="308"/>
      <c r="L3484" s="308"/>
      <c r="M3484" s="308"/>
      <c r="O3484" s="308"/>
      <c r="P3484" s="308"/>
      <c r="R3484" s="308"/>
      <c r="S3484" s="308"/>
    </row>
    <row r="3485" spans="3:19" x14ac:dyDescent="0.3">
      <c r="C3485" s="60"/>
      <c r="D3485" s="308"/>
      <c r="F3485" s="308"/>
      <c r="G3485" s="308"/>
      <c r="I3485" s="308"/>
      <c r="J3485" s="308"/>
      <c r="L3485" s="308"/>
      <c r="M3485" s="308"/>
      <c r="O3485" s="308"/>
      <c r="P3485" s="308"/>
      <c r="R3485" s="308"/>
      <c r="S3485" s="308"/>
    </row>
    <row r="3486" spans="3:19" x14ac:dyDescent="0.3">
      <c r="C3486" s="60"/>
      <c r="D3486" s="308"/>
      <c r="F3486" s="308"/>
      <c r="G3486" s="308"/>
      <c r="I3486" s="308"/>
      <c r="J3486" s="308"/>
      <c r="L3486" s="308"/>
      <c r="M3486" s="308"/>
      <c r="O3486" s="308"/>
      <c r="P3486" s="308"/>
      <c r="R3486" s="308"/>
      <c r="S3486" s="308"/>
    </row>
    <row r="3487" spans="3:19" x14ac:dyDescent="0.3">
      <c r="C3487" s="60"/>
      <c r="D3487" s="308"/>
      <c r="F3487" s="308"/>
      <c r="G3487" s="308"/>
      <c r="I3487" s="308"/>
      <c r="J3487" s="308"/>
      <c r="L3487" s="308"/>
      <c r="M3487" s="308"/>
      <c r="O3487" s="308"/>
      <c r="P3487" s="308"/>
      <c r="R3487" s="308"/>
      <c r="S3487" s="308"/>
    </row>
    <row r="3488" spans="3:19" x14ac:dyDescent="0.3">
      <c r="C3488" s="60"/>
      <c r="D3488" s="308"/>
      <c r="F3488" s="308"/>
      <c r="G3488" s="308"/>
      <c r="I3488" s="308"/>
      <c r="J3488" s="308"/>
      <c r="L3488" s="308"/>
      <c r="M3488" s="308"/>
      <c r="O3488" s="308"/>
      <c r="P3488" s="308"/>
      <c r="R3488" s="308"/>
      <c r="S3488" s="308"/>
    </row>
    <row r="3489" spans="3:19" x14ac:dyDescent="0.3">
      <c r="C3489" s="60"/>
      <c r="D3489" s="308"/>
      <c r="F3489" s="308"/>
      <c r="G3489" s="308"/>
      <c r="I3489" s="308"/>
      <c r="J3489" s="308"/>
      <c r="L3489" s="308"/>
      <c r="M3489" s="308"/>
      <c r="O3489" s="308"/>
      <c r="P3489" s="308"/>
      <c r="R3489" s="308"/>
      <c r="S3489" s="308"/>
    </row>
    <row r="3490" spans="3:19" x14ac:dyDescent="0.3">
      <c r="C3490" s="60"/>
      <c r="D3490" s="308"/>
      <c r="F3490" s="308"/>
      <c r="G3490" s="308"/>
      <c r="I3490" s="308"/>
      <c r="J3490" s="308"/>
      <c r="L3490" s="308"/>
      <c r="M3490" s="308"/>
      <c r="O3490" s="308"/>
      <c r="P3490" s="308"/>
      <c r="R3490" s="308"/>
      <c r="S3490" s="308"/>
    </row>
    <row r="3491" spans="3:19" x14ac:dyDescent="0.3">
      <c r="C3491" s="60"/>
      <c r="D3491" s="308"/>
      <c r="F3491" s="308"/>
      <c r="G3491" s="308"/>
      <c r="I3491" s="308"/>
      <c r="J3491" s="308"/>
      <c r="L3491" s="308"/>
      <c r="M3491" s="308"/>
      <c r="O3491" s="308"/>
      <c r="P3491" s="308"/>
      <c r="R3491" s="308"/>
      <c r="S3491" s="308"/>
    </row>
    <row r="3492" spans="3:19" x14ac:dyDescent="0.3">
      <c r="C3492" s="60"/>
      <c r="D3492" s="308"/>
      <c r="F3492" s="308"/>
      <c r="G3492" s="308"/>
      <c r="I3492" s="308"/>
      <c r="J3492" s="308"/>
      <c r="L3492" s="308"/>
      <c r="M3492" s="308"/>
      <c r="O3492" s="308"/>
      <c r="P3492" s="308"/>
      <c r="R3492" s="308"/>
      <c r="S3492" s="308"/>
    </row>
    <row r="3493" spans="3:19" x14ac:dyDescent="0.3">
      <c r="C3493" s="60"/>
      <c r="D3493" s="308"/>
      <c r="F3493" s="308"/>
      <c r="G3493" s="308"/>
      <c r="I3493" s="308"/>
      <c r="J3493" s="308"/>
      <c r="L3493" s="308"/>
      <c r="M3493" s="308"/>
      <c r="O3493" s="308"/>
      <c r="P3493" s="308"/>
      <c r="R3493" s="308"/>
      <c r="S3493" s="308"/>
    </row>
    <row r="3494" spans="3:19" x14ac:dyDescent="0.3">
      <c r="C3494" s="60"/>
      <c r="D3494" s="308"/>
      <c r="F3494" s="308"/>
      <c r="G3494" s="308"/>
      <c r="I3494" s="308"/>
      <c r="J3494" s="308"/>
      <c r="L3494" s="308"/>
      <c r="M3494" s="308"/>
      <c r="O3494" s="308"/>
      <c r="P3494" s="308"/>
      <c r="R3494" s="308"/>
      <c r="S3494" s="308"/>
    </row>
    <row r="3495" spans="3:19" x14ac:dyDescent="0.3">
      <c r="C3495" s="60"/>
      <c r="D3495" s="308"/>
      <c r="F3495" s="308"/>
      <c r="G3495" s="308"/>
      <c r="I3495" s="308"/>
      <c r="J3495" s="308"/>
      <c r="L3495" s="308"/>
      <c r="M3495" s="308"/>
      <c r="O3495" s="308"/>
      <c r="P3495" s="308"/>
      <c r="R3495" s="308"/>
      <c r="S3495" s="308"/>
    </row>
    <row r="3496" spans="3:19" x14ac:dyDescent="0.3">
      <c r="C3496" s="60"/>
      <c r="D3496" s="308"/>
      <c r="F3496" s="308"/>
      <c r="G3496" s="308"/>
      <c r="I3496" s="308"/>
      <c r="J3496" s="308"/>
      <c r="L3496" s="308"/>
      <c r="M3496" s="308"/>
      <c r="O3496" s="308"/>
      <c r="P3496" s="308"/>
      <c r="R3496" s="308"/>
      <c r="S3496" s="308"/>
    </row>
    <row r="3497" spans="3:19" x14ac:dyDescent="0.3">
      <c r="C3497" s="60"/>
      <c r="D3497" s="308"/>
      <c r="F3497" s="308"/>
      <c r="G3497" s="308"/>
      <c r="I3497" s="308"/>
      <c r="J3497" s="308"/>
      <c r="L3497" s="308"/>
      <c r="M3497" s="308"/>
      <c r="O3497" s="308"/>
      <c r="P3497" s="308"/>
      <c r="R3497" s="308"/>
      <c r="S3497" s="308"/>
    </row>
    <row r="3498" spans="3:19" x14ac:dyDescent="0.3">
      <c r="C3498" s="60"/>
      <c r="D3498" s="308"/>
      <c r="F3498" s="308"/>
      <c r="G3498" s="308"/>
      <c r="I3498" s="308"/>
      <c r="J3498" s="308"/>
      <c r="L3498" s="308"/>
      <c r="M3498" s="308"/>
      <c r="O3498" s="308"/>
      <c r="P3498" s="308"/>
      <c r="R3498" s="308"/>
      <c r="S3498" s="308"/>
    </row>
    <row r="3499" spans="3:19" x14ac:dyDescent="0.3">
      <c r="C3499" s="60"/>
      <c r="D3499" s="308"/>
      <c r="F3499" s="308"/>
      <c r="G3499" s="308"/>
      <c r="I3499" s="308"/>
      <c r="J3499" s="308"/>
      <c r="L3499" s="308"/>
      <c r="M3499" s="308"/>
      <c r="O3499" s="308"/>
      <c r="P3499" s="308"/>
      <c r="R3499" s="308"/>
      <c r="S3499" s="308"/>
    </row>
    <row r="3500" spans="3:19" x14ac:dyDescent="0.3">
      <c r="C3500" s="60"/>
      <c r="D3500" s="308"/>
      <c r="F3500" s="308"/>
      <c r="G3500" s="308"/>
      <c r="I3500" s="308"/>
      <c r="J3500" s="308"/>
      <c r="L3500" s="308"/>
      <c r="M3500" s="308"/>
      <c r="O3500" s="308"/>
      <c r="P3500" s="308"/>
      <c r="R3500" s="308"/>
      <c r="S3500" s="308"/>
    </row>
    <row r="3501" spans="3:19" x14ac:dyDescent="0.3">
      <c r="C3501" s="60"/>
      <c r="D3501" s="308"/>
      <c r="F3501" s="308"/>
      <c r="G3501" s="308"/>
      <c r="I3501" s="308"/>
      <c r="J3501" s="308"/>
      <c r="L3501" s="308"/>
      <c r="M3501" s="308"/>
      <c r="O3501" s="308"/>
      <c r="P3501" s="308"/>
      <c r="R3501" s="308"/>
      <c r="S3501" s="308"/>
    </row>
    <row r="3502" spans="3:19" x14ac:dyDescent="0.3">
      <c r="C3502" s="60"/>
      <c r="D3502" s="308"/>
      <c r="F3502" s="308"/>
      <c r="G3502" s="308"/>
      <c r="I3502" s="308"/>
      <c r="J3502" s="308"/>
      <c r="L3502" s="308"/>
      <c r="M3502" s="308"/>
      <c r="O3502" s="308"/>
      <c r="P3502" s="308"/>
      <c r="R3502" s="308"/>
      <c r="S3502" s="308"/>
    </row>
    <row r="3503" spans="3:19" x14ac:dyDescent="0.3">
      <c r="C3503" s="60"/>
      <c r="D3503" s="308"/>
      <c r="F3503" s="308"/>
      <c r="G3503" s="308"/>
      <c r="I3503" s="308"/>
      <c r="J3503" s="308"/>
      <c r="L3503" s="308"/>
      <c r="M3503" s="308"/>
      <c r="O3503" s="308"/>
      <c r="P3503" s="308"/>
      <c r="R3503" s="308"/>
      <c r="S3503" s="308"/>
    </row>
    <row r="3504" spans="3:19" x14ac:dyDescent="0.3">
      <c r="C3504" s="60"/>
      <c r="D3504" s="308"/>
      <c r="F3504" s="308"/>
      <c r="G3504" s="308"/>
      <c r="I3504" s="308"/>
      <c r="J3504" s="308"/>
      <c r="L3504" s="308"/>
      <c r="M3504" s="308"/>
      <c r="O3504" s="308"/>
      <c r="P3504" s="308"/>
      <c r="R3504" s="308"/>
      <c r="S3504" s="308"/>
    </row>
    <row r="3505" spans="3:19" x14ac:dyDescent="0.3">
      <c r="C3505" s="60"/>
      <c r="D3505" s="308"/>
      <c r="F3505" s="308"/>
      <c r="G3505" s="308"/>
      <c r="I3505" s="308"/>
      <c r="J3505" s="308"/>
      <c r="L3505" s="308"/>
      <c r="M3505" s="308"/>
      <c r="O3505" s="308"/>
      <c r="P3505" s="308"/>
      <c r="R3505" s="308"/>
      <c r="S3505" s="308"/>
    </row>
    <row r="3506" spans="3:19" x14ac:dyDescent="0.3">
      <c r="C3506" s="60"/>
      <c r="D3506" s="308"/>
      <c r="F3506" s="308"/>
      <c r="G3506" s="308"/>
      <c r="I3506" s="308"/>
      <c r="J3506" s="308"/>
      <c r="L3506" s="308"/>
      <c r="M3506" s="308"/>
      <c r="O3506" s="308"/>
      <c r="P3506" s="308"/>
      <c r="R3506" s="308"/>
      <c r="S3506" s="308"/>
    </row>
    <row r="3507" spans="3:19" x14ac:dyDescent="0.3">
      <c r="C3507" s="60"/>
      <c r="D3507" s="308"/>
      <c r="F3507" s="308"/>
      <c r="G3507" s="308"/>
      <c r="I3507" s="308"/>
      <c r="J3507" s="308"/>
      <c r="L3507" s="308"/>
      <c r="M3507" s="308"/>
      <c r="O3507" s="308"/>
      <c r="P3507" s="308"/>
      <c r="R3507" s="308"/>
      <c r="S3507" s="308"/>
    </row>
    <row r="3508" spans="3:19" x14ac:dyDescent="0.3">
      <c r="C3508" s="60"/>
      <c r="D3508" s="308"/>
      <c r="F3508" s="308"/>
      <c r="G3508" s="308"/>
      <c r="I3508" s="308"/>
      <c r="J3508" s="308"/>
      <c r="L3508" s="308"/>
      <c r="M3508" s="308"/>
      <c r="O3508" s="308"/>
      <c r="P3508" s="308"/>
      <c r="R3508" s="308"/>
      <c r="S3508" s="308"/>
    </row>
    <row r="3509" spans="3:19" x14ac:dyDescent="0.3">
      <c r="C3509" s="60"/>
      <c r="D3509" s="308"/>
      <c r="F3509" s="308"/>
      <c r="G3509" s="308"/>
      <c r="I3509" s="308"/>
      <c r="J3509" s="308"/>
      <c r="L3509" s="308"/>
      <c r="M3509" s="308"/>
      <c r="O3509" s="308"/>
      <c r="P3509" s="308"/>
      <c r="R3509" s="308"/>
      <c r="S3509" s="308"/>
    </row>
    <row r="3510" spans="3:19" x14ac:dyDescent="0.3">
      <c r="C3510" s="60"/>
      <c r="D3510" s="308"/>
      <c r="F3510" s="308"/>
      <c r="G3510" s="308"/>
      <c r="I3510" s="308"/>
      <c r="J3510" s="308"/>
      <c r="L3510" s="308"/>
      <c r="M3510" s="308"/>
      <c r="O3510" s="308"/>
      <c r="P3510" s="308"/>
      <c r="R3510" s="308"/>
      <c r="S3510" s="308"/>
    </row>
    <row r="3511" spans="3:19" x14ac:dyDescent="0.3">
      <c r="C3511" s="60"/>
      <c r="D3511" s="308"/>
      <c r="F3511" s="308"/>
      <c r="G3511" s="308"/>
      <c r="I3511" s="308"/>
      <c r="J3511" s="308"/>
      <c r="L3511" s="308"/>
      <c r="M3511" s="308"/>
      <c r="O3511" s="308"/>
      <c r="P3511" s="308"/>
      <c r="R3511" s="308"/>
      <c r="S3511" s="308"/>
    </row>
    <row r="3512" spans="3:19" x14ac:dyDescent="0.3">
      <c r="C3512" s="60"/>
      <c r="D3512" s="308"/>
      <c r="F3512" s="308"/>
      <c r="G3512" s="308"/>
      <c r="I3512" s="308"/>
      <c r="J3512" s="308"/>
      <c r="L3512" s="308"/>
      <c r="M3512" s="308"/>
      <c r="O3512" s="308"/>
      <c r="P3512" s="308"/>
      <c r="R3512" s="308"/>
      <c r="S3512" s="308"/>
    </row>
    <row r="3513" spans="3:19" x14ac:dyDescent="0.3">
      <c r="C3513" s="60"/>
      <c r="D3513" s="308"/>
      <c r="F3513" s="308"/>
      <c r="G3513" s="308"/>
      <c r="I3513" s="308"/>
      <c r="J3513" s="308"/>
      <c r="L3513" s="308"/>
      <c r="M3513" s="308"/>
      <c r="O3513" s="308"/>
      <c r="P3513" s="308"/>
      <c r="R3513" s="308"/>
      <c r="S3513" s="308"/>
    </row>
    <row r="3514" spans="3:19" x14ac:dyDescent="0.3">
      <c r="C3514" s="60"/>
      <c r="D3514" s="308"/>
      <c r="F3514" s="308"/>
      <c r="G3514" s="308"/>
      <c r="I3514" s="308"/>
      <c r="J3514" s="308"/>
      <c r="L3514" s="308"/>
      <c r="M3514" s="308"/>
      <c r="O3514" s="308"/>
      <c r="P3514" s="308"/>
      <c r="R3514" s="308"/>
      <c r="S3514" s="308"/>
    </row>
    <row r="3515" spans="3:19" x14ac:dyDescent="0.3">
      <c r="C3515" s="60"/>
      <c r="D3515" s="308"/>
      <c r="F3515" s="308"/>
      <c r="G3515" s="308"/>
      <c r="I3515" s="308"/>
      <c r="J3515" s="308"/>
      <c r="L3515" s="308"/>
      <c r="M3515" s="308"/>
      <c r="O3515" s="308"/>
      <c r="P3515" s="308"/>
      <c r="R3515" s="308"/>
      <c r="S3515" s="308"/>
    </row>
    <row r="3516" spans="3:19" x14ac:dyDescent="0.3">
      <c r="C3516" s="60"/>
      <c r="D3516" s="308"/>
      <c r="F3516" s="308"/>
      <c r="G3516" s="308"/>
      <c r="I3516" s="308"/>
      <c r="J3516" s="308"/>
      <c r="L3516" s="308"/>
      <c r="M3516" s="308"/>
      <c r="O3516" s="308"/>
      <c r="P3516" s="308"/>
      <c r="R3516" s="308"/>
      <c r="S3516" s="308"/>
    </row>
    <row r="3517" spans="3:19" x14ac:dyDescent="0.3">
      <c r="C3517" s="60"/>
      <c r="D3517" s="308"/>
      <c r="F3517" s="308"/>
      <c r="G3517" s="308"/>
      <c r="I3517" s="308"/>
      <c r="J3517" s="308"/>
      <c r="L3517" s="308"/>
      <c r="M3517" s="308"/>
      <c r="O3517" s="308"/>
      <c r="P3517" s="308"/>
      <c r="R3517" s="308"/>
      <c r="S3517" s="308"/>
    </row>
    <row r="3518" spans="3:19" x14ac:dyDescent="0.3">
      <c r="C3518" s="60"/>
      <c r="D3518" s="308"/>
      <c r="F3518" s="308"/>
      <c r="G3518" s="308"/>
      <c r="I3518" s="308"/>
      <c r="J3518" s="308"/>
      <c r="L3518" s="308"/>
      <c r="M3518" s="308"/>
      <c r="O3518" s="308"/>
      <c r="P3518" s="308"/>
      <c r="R3518" s="308"/>
      <c r="S3518" s="308"/>
    </row>
    <row r="3519" spans="3:19" x14ac:dyDescent="0.3">
      <c r="C3519" s="60"/>
      <c r="D3519" s="308"/>
      <c r="F3519" s="308"/>
      <c r="G3519" s="308"/>
      <c r="I3519" s="308"/>
      <c r="J3519" s="308"/>
      <c r="L3519" s="308"/>
      <c r="M3519" s="308"/>
      <c r="O3519" s="308"/>
      <c r="P3519" s="308"/>
      <c r="R3519" s="308"/>
      <c r="S3519" s="308"/>
    </row>
    <row r="3520" spans="3:19" x14ac:dyDescent="0.3">
      <c r="C3520" s="60"/>
      <c r="D3520" s="308"/>
      <c r="F3520" s="308"/>
      <c r="G3520" s="308"/>
      <c r="I3520" s="308"/>
      <c r="J3520" s="308"/>
      <c r="L3520" s="308"/>
      <c r="M3520" s="308"/>
      <c r="O3520" s="308"/>
      <c r="P3520" s="308"/>
      <c r="R3520" s="308"/>
      <c r="S3520" s="308"/>
    </row>
    <row r="3521" spans="3:19" x14ac:dyDescent="0.3">
      <c r="C3521" s="60"/>
      <c r="D3521" s="308"/>
      <c r="F3521" s="308"/>
      <c r="G3521" s="308"/>
      <c r="I3521" s="308"/>
      <c r="J3521" s="308"/>
      <c r="L3521" s="308"/>
      <c r="M3521" s="308"/>
      <c r="O3521" s="308"/>
      <c r="P3521" s="308"/>
      <c r="R3521" s="308"/>
      <c r="S3521" s="308"/>
    </row>
    <row r="3522" spans="3:19" x14ac:dyDescent="0.3">
      <c r="C3522" s="60"/>
      <c r="D3522" s="308"/>
      <c r="F3522" s="308"/>
      <c r="G3522" s="308"/>
      <c r="I3522" s="308"/>
      <c r="J3522" s="308"/>
      <c r="L3522" s="308"/>
      <c r="M3522" s="308"/>
      <c r="O3522" s="308"/>
      <c r="P3522" s="308"/>
      <c r="R3522" s="308"/>
      <c r="S3522" s="308"/>
    </row>
    <row r="3523" spans="3:19" x14ac:dyDescent="0.3">
      <c r="C3523" s="60"/>
      <c r="D3523" s="308"/>
      <c r="F3523" s="308"/>
      <c r="G3523" s="308"/>
      <c r="I3523" s="308"/>
      <c r="J3523" s="308"/>
      <c r="L3523" s="308"/>
      <c r="M3523" s="308"/>
      <c r="O3523" s="308"/>
      <c r="P3523" s="308"/>
      <c r="R3523" s="308"/>
      <c r="S3523" s="308"/>
    </row>
    <row r="3524" spans="3:19" x14ac:dyDescent="0.3">
      <c r="C3524" s="60"/>
      <c r="D3524" s="308"/>
      <c r="F3524" s="308"/>
      <c r="G3524" s="308"/>
      <c r="I3524" s="308"/>
      <c r="J3524" s="308"/>
      <c r="L3524" s="308"/>
      <c r="M3524" s="308"/>
      <c r="O3524" s="308"/>
      <c r="P3524" s="308"/>
      <c r="R3524" s="308"/>
      <c r="S3524" s="308"/>
    </row>
    <row r="3525" spans="3:19" x14ac:dyDescent="0.3">
      <c r="C3525" s="60"/>
      <c r="D3525" s="308"/>
      <c r="F3525" s="308"/>
      <c r="G3525" s="308"/>
      <c r="I3525" s="308"/>
      <c r="J3525" s="308"/>
      <c r="L3525" s="308"/>
      <c r="M3525" s="308"/>
      <c r="O3525" s="308"/>
      <c r="P3525" s="308"/>
      <c r="R3525" s="308"/>
      <c r="S3525" s="308"/>
    </row>
    <row r="3526" spans="3:19" x14ac:dyDescent="0.3">
      <c r="C3526" s="60"/>
      <c r="D3526" s="308"/>
      <c r="F3526" s="308"/>
      <c r="G3526" s="308"/>
      <c r="I3526" s="308"/>
      <c r="J3526" s="308"/>
      <c r="L3526" s="308"/>
      <c r="M3526" s="308"/>
      <c r="O3526" s="308"/>
      <c r="P3526" s="308"/>
      <c r="R3526" s="308"/>
      <c r="S3526" s="308"/>
    </row>
    <row r="3527" spans="3:19" x14ac:dyDescent="0.3">
      <c r="C3527" s="60"/>
      <c r="D3527" s="308"/>
      <c r="F3527" s="308"/>
      <c r="G3527" s="308"/>
      <c r="I3527" s="308"/>
      <c r="J3527" s="308"/>
      <c r="L3527" s="308"/>
      <c r="M3527" s="308"/>
      <c r="O3527" s="308"/>
      <c r="P3527" s="308"/>
      <c r="R3527" s="308"/>
      <c r="S3527" s="308"/>
    </row>
    <row r="3528" spans="3:19" x14ac:dyDescent="0.3">
      <c r="C3528" s="60"/>
      <c r="D3528" s="308"/>
      <c r="F3528" s="308"/>
      <c r="G3528" s="308"/>
      <c r="I3528" s="308"/>
      <c r="J3528" s="308"/>
      <c r="L3528" s="308"/>
      <c r="M3528" s="308"/>
      <c r="O3528" s="308"/>
      <c r="P3528" s="308"/>
      <c r="R3528" s="308"/>
      <c r="S3528" s="308"/>
    </row>
    <row r="3529" spans="3:19" x14ac:dyDescent="0.3">
      <c r="C3529" s="60"/>
      <c r="D3529" s="308"/>
      <c r="F3529" s="308"/>
      <c r="G3529" s="308"/>
      <c r="I3529" s="308"/>
      <c r="J3529" s="308"/>
      <c r="L3529" s="308"/>
      <c r="M3529" s="308"/>
      <c r="O3529" s="308"/>
      <c r="P3529" s="308"/>
      <c r="R3529" s="308"/>
      <c r="S3529" s="308"/>
    </row>
    <row r="3530" spans="3:19" x14ac:dyDescent="0.3">
      <c r="C3530" s="60"/>
      <c r="D3530" s="308"/>
      <c r="F3530" s="308"/>
      <c r="G3530" s="308"/>
      <c r="I3530" s="308"/>
      <c r="J3530" s="308"/>
      <c r="L3530" s="308"/>
      <c r="M3530" s="308"/>
      <c r="O3530" s="308"/>
      <c r="P3530" s="308"/>
      <c r="R3530" s="308"/>
      <c r="S3530" s="308"/>
    </row>
    <row r="3531" spans="3:19" x14ac:dyDescent="0.3">
      <c r="C3531" s="60"/>
      <c r="D3531" s="308"/>
      <c r="F3531" s="308"/>
      <c r="G3531" s="308"/>
      <c r="I3531" s="308"/>
      <c r="J3531" s="308"/>
      <c r="L3531" s="308"/>
      <c r="M3531" s="308"/>
      <c r="O3531" s="308"/>
      <c r="P3531" s="308"/>
      <c r="R3531" s="308"/>
      <c r="S3531" s="308"/>
    </row>
    <row r="3532" spans="3:19" x14ac:dyDescent="0.3">
      <c r="C3532" s="60"/>
      <c r="D3532" s="308"/>
      <c r="F3532" s="308"/>
      <c r="G3532" s="308"/>
      <c r="I3532" s="308"/>
      <c r="J3532" s="308"/>
      <c r="L3532" s="308"/>
      <c r="M3532" s="308"/>
      <c r="O3532" s="308"/>
      <c r="P3532" s="308"/>
      <c r="R3532" s="308"/>
      <c r="S3532" s="308"/>
    </row>
    <row r="3533" spans="3:19" x14ac:dyDescent="0.3">
      <c r="C3533" s="60"/>
      <c r="D3533" s="308"/>
      <c r="F3533" s="308"/>
      <c r="G3533" s="308"/>
      <c r="I3533" s="308"/>
      <c r="J3533" s="308"/>
      <c r="L3533" s="308"/>
      <c r="M3533" s="308"/>
      <c r="O3533" s="308"/>
      <c r="P3533" s="308"/>
      <c r="R3533" s="308"/>
      <c r="S3533" s="308"/>
    </row>
    <row r="3534" spans="3:19" x14ac:dyDescent="0.3">
      <c r="C3534" s="60"/>
      <c r="D3534" s="308"/>
      <c r="F3534" s="308"/>
      <c r="G3534" s="308"/>
      <c r="I3534" s="308"/>
      <c r="J3534" s="308"/>
      <c r="L3534" s="308"/>
      <c r="M3534" s="308"/>
      <c r="O3534" s="308"/>
      <c r="P3534" s="308"/>
      <c r="R3534" s="308"/>
      <c r="S3534" s="308"/>
    </row>
    <row r="3535" spans="3:19" x14ac:dyDescent="0.3">
      <c r="C3535" s="60"/>
      <c r="D3535" s="308"/>
      <c r="F3535" s="308"/>
      <c r="G3535" s="308"/>
      <c r="I3535" s="308"/>
      <c r="J3535" s="308"/>
      <c r="L3535" s="308"/>
      <c r="M3535" s="308"/>
      <c r="O3535" s="308"/>
      <c r="P3535" s="308"/>
      <c r="R3535" s="308"/>
      <c r="S3535" s="308"/>
    </row>
    <row r="3536" spans="3:19" x14ac:dyDescent="0.3">
      <c r="C3536" s="60"/>
      <c r="D3536" s="308"/>
      <c r="F3536" s="308"/>
      <c r="G3536" s="308"/>
      <c r="I3536" s="308"/>
      <c r="J3536" s="308"/>
      <c r="L3536" s="308"/>
      <c r="M3536" s="308"/>
      <c r="O3536" s="308"/>
      <c r="P3536" s="308"/>
      <c r="R3536" s="308"/>
      <c r="S3536" s="308"/>
    </row>
    <row r="3537" spans="3:19" x14ac:dyDescent="0.3">
      <c r="C3537" s="60"/>
      <c r="D3537" s="308"/>
      <c r="F3537" s="308"/>
      <c r="G3537" s="308"/>
      <c r="I3537" s="308"/>
      <c r="J3537" s="308"/>
      <c r="L3537" s="308"/>
      <c r="M3537" s="308"/>
      <c r="O3537" s="308"/>
      <c r="P3537" s="308"/>
      <c r="R3537" s="308"/>
      <c r="S3537" s="308"/>
    </row>
    <row r="3538" spans="3:19" x14ac:dyDescent="0.3">
      <c r="C3538" s="60"/>
      <c r="D3538" s="308"/>
      <c r="F3538" s="308"/>
      <c r="G3538" s="308"/>
      <c r="I3538" s="308"/>
      <c r="J3538" s="308"/>
      <c r="L3538" s="308"/>
      <c r="M3538" s="308"/>
      <c r="O3538" s="308"/>
      <c r="P3538" s="308"/>
      <c r="R3538" s="308"/>
      <c r="S3538" s="308"/>
    </row>
    <row r="3539" spans="3:19" x14ac:dyDescent="0.3">
      <c r="C3539" s="60"/>
      <c r="D3539" s="308"/>
      <c r="F3539" s="308"/>
      <c r="G3539" s="308"/>
      <c r="I3539" s="308"/>
      <c r="J3539" s="308"/>
      <c r="L3539" s="308"/>
      <c r="M3539" s="308"/>
      <c r="O3539" s="308"/>
      <c r="P3539" s="308"/>
      <c r="R3539" s="308"/>
      <c r="S3539" s="308"/>
    </row>
    <row r="3540" spans="3:19" x14ac:dyDescent="0.3">
      <c r="C3540" s="60"/>
      <c r="D3540" s="308"/>
      <c r="F3540" s="308"/>
      <c r="G3540" s="308"/>
      <c r="I3540" s="308"/>
      <c r="J3540" s="308"/>
      <c r="L3540" s="308"/>
      <c r="M3540" s="308"/>
      <c r="O3540" s="308"/>
      <c r="P3540" s="308"/>
      <c r="R3540" s="308"/>
      <c r="S3540" s="308"/>
    </row>
    <row r="3541" spans="3:19" x14ac:dyDescent="0.3">
      <c r="C3541" s="60"/>
      <c r="D3541" s="308"/>
      <c r="F3541" s="308"/>
      <c r="G3541" s="308"/>
      <c r="I3541" s="308"/>
      <c r="J3541" s="308"/>
      <c r="L3541" s="308"/>
      <c r="M3541" s="308"/>
      <c r="O3541" s="308"/>
      <c r="P3541" s="308"/>
      <c r="R3541" s="308"/>
      <c r="S3541" s="308"/>
    </row>
    <row r="3542" spans="3:19" x14ac:dyDescent="0.3">
      <c r="C3542" s="60"/>
      <c r="D3542" s="308"/>
      <c r="F3542" s="308"/>
      <c r="G3542" s="308"/>
      <c r="I3542" s="308"/>
      <c r="J3542" s="308"/>
      <c r="L3542" s="308"/>
      <c r="M3542" s="308"/>
      <c r="O3542" s="308"/>
      <c r="P3542" s="308"/>
      <c r="R3542" s="308"/>
      <c r="S3542" s="308"/>
    </row>
    <row r="3543" spans="3:19" x14ac:dyDescent="0.3">
      <c r="C3543" s="60"/>
      <c r="D3543" s="308"/>
      <c r="F3543" s="308"/>
      <c r="G3543" s="308"/>
      <c r="I3543" s="308"/>
      <c r="J3543" s="308"/>
      <c r="L3543" s="308"/>
      <c r="M3543" s="308"/>
      <c r="O3543" s="308"/>
      <c r="P3543" s="308"/>
      <c r="R3543" s="308"/>
      <c r="S3543" s="308"/>
    </row>
    <row r="3544" spans="3:19" x14ac:dyDescent="0.3">
      <c r="C3544" s="60"/>
      <c r="D3544" s="308"/>
      <c r="F3544" s="308"/>
      <c r="G3544" s="308"/>
      <c r="I3544" s="308"/>
      <c r="J3544" s="308"/>
      <c r="L3544" s="308"/>
      <c r="M3544" s="308"/>
      <c r="O3544" s="308"/>
      <c r="P3544" s="308"/>
      <c r="R3544" s="308"/>
      <c r="S3544" s="308"/>
    </row>
    <row r="3545" spans="3:19" x14ac:dyDescent="0.3">
      <c r="C3545" s="60"/>
      <c r="D3545" s="308"/>
      <c r="F3545" s="308"/>
      <c r="G3545" s="308"/>
      <c r="I3545" s="308"/>
      <c r="J3545" s="308"/>
      <c r="L3545" s="308"/>
      <c r="M3545" s="308"/>
      <c r="O3545" s="308"/>
      <c r="P3545" s="308"/>
      <c r="R3545" s="308"/>
      <c r="S3545" s="308"/>
    </row>
    <row r="3546" spans="3:19" x14ac:dyDescent="0.3">
      <c r="C3546" s="60"/>
      <c r="D3546" s="308"/>
      <c r="F3546" s="308"/>
      <c r="G3546" s="308"/>
      <c r="I3546" s="308"/>
      <c r="J3546" s="308"/>
      <c r="L3546" s="308"/>
      <c r="M3546" s="308"/>
      <c r="O3546" s="308"/>
      <c r="P3546" s="308"/>
      <c r="R3546" s="308"/>
      <c r="S3546" s="308"/>
    </row>
    <row r="3547" spans="3:19" x14ac:dyDescent="0.3">
      <c r="C3547" s="60"/>
      <c r="D3547" s="308"/>
      <c r="F3547" s="308"/>
      <c r="G3547" s="308"/>
      <c r="I3547" s="308"/>
      <c r="J3547" s="308"/>
      <c r="L3547" s="308"/>
      <c r="M3547" s="308"/>
      <c r="O3547" s="308"/>
      <c r="P3547" s="308"/>
      <c r="R3547" s="308"/>
      <c r="S3547" s="308"/>
    </row>
    <row r="3548" spans="3:19" x14ac:dyDescent="0.3">
      <c r="C3548" s="60"/>
      <c r="D3548" s="308"/>
      <c r="F3548" s="308"/>
      <c r="G3548" s="308"/>
      <c r="I3548" s="308"/>
      <c r="J3548" s="308"/>
      <c r="L3548" s="308"/>
      <c r="M3548" s="308"/>
      <c r="O3548" s="308"/>
      <c r="P3548" s="308"/>
      <c r="R3548" s="308"/>
      <c r="S3548" s="308"/>
    </row>
    <row r="3549" spans="3:19" x14ac:dyDescent="0.3">
      <c r="C3549" s="60"/>
      <c r="D3549" s="308"/>
      <c r="F3549" s="308"/>
      <c r="G3549" s="308"/>
      <c r="I3549" s="308"/>
      <c r="J3549" s="308"/>
      <c r="L3549" s="308"/>
      <c r="M3549" s="308"/>
      <c r="O3549" s="308"/>
      <c r="P3549" s="308"/>
      <c r="R3549" s="308"/>
      <c r="S3549" s="308"/>
    </row>
    <row r="3550" spans="3:19" x14ac:dyDescent="0.3">
      <c r="C3550" s="60"/>
      <c r="D3550" s="308"/>
      <c r="F3550" s="308"/>
      <c r="G3550" s="308"/>
      <c r="I3550" s="308"/>
      <c r="J3550" s="308"/>
      <c r="L3550" s="308"/>
      <c r="M3550" s="308"/>
      <c r="O3550" s="308"/>
      <c r="P3550" s="308"/>
      <c r="R3550" s="308"/>
      <c r="S3550" s="308"/>
    </row>
    <row r="3551" spans="3:19" x14ac:dyDescent="0.3">
      <c r="C3551" s="60"/>
      <c r="D3551" s="308"/>
      <c r="F3551" s="308"/>
      <c r="G3551" s="308"/>
      <c r="I3551" s="308"/>
      <c r="J3551" s="308"/>
      <c r="L3551" s="308"/>
      <c r="M3551" s="308"/>
      <c r="O3551" s="308"/>
      <c r="P3551" s="308"/>
      <c r="R3551" s="308"/>
      <c r="S3551" s="308"/>
    </row>
    <row r="3552" spans="3:19" x14ac:dyDescent="0.3">
      <c r="C3552" s="60"/>
      <c r="D3552" s="308"/>
      <c r="F3552" s="308"/>
      <c r="G3552" s="308"/>
      <c r="I3552" s="308"/>
      <c r="J3552" s="308"/>
      <c r="L3552" s="308"/>
      <c r="M3552" s="308"/>
      <c r="O3552" s="308"/>
      <c r="P3552" s="308"/>
      <c r="R3552" s="308"/>
      <c r="S3552" s="308"/>
    </row>
    <row r="3553" spans="3:19" x14ac:dyDescent="0.3">
      <c r="C3553" s="60"/>
      <c r="D3553" s="308"/>
      <c r="F3553" s="308"/>
      <c r="G3553" s="308"/>
      <c r="I3553" s="308"/>
      <c r="J3553" s="308"/>
      <c r="L3553" s="308"/>
      <c r="M3553" s="308"/>
      <c r="O3553" s="308"/>
      <c r="P3553" s="308"/>
      <c r="R3553" s="308"/>
      <c r="S3553" s="308"/>
    </row>
    <row r="3554" spans="3:19" x14ac:dyDescent="0.3">
      <c r="C3554" s="60"/>
      <c r="D3554" s="308"/>
      <c r="F3554" s="308"/>
      <c r="G3554" s="308"/>
      <c r="I3554" s="308"/>
      <c r="J3554" s="308"/>
      <c r="L3554" s="308"/>
      <c r="M3554" s="308"/>
      <c r="O3554" s="308"/>
      <c r="P3554" s="308"/>
      <c r="R3554" s="308"/>
      <c r="S3554" s="308"/>
    </row>
    <row r="3555" spans="3:19" x14ac:dyDescent="0.3">
      <c r="C3555" s="60"/>
      <c r="D3555" s="308"/>
      <c r="F3555" s="308"/>
      <c r="G3555" s="308"/>
      <c r="I3555" s="308"/>
      <c r="J3555" s="308"/>
      <c r="L3555" s="308"/>
      <c r="M3555" s="308"/>
      <c r="O3555" s="308"/>
      <c r="P3555" s="308"/>
      <c r="R3555" s="308"/>
      <c r="S3555" s="308"/>
    </row>
    <row r="3556" spans="3:19" x14ac:dyDescent="0.3">
      <c r="C3556" s="60"/>
      <c r="D3556" s="308"/>
      <c r="F3556" s="308"/>
      <c r="G3556" s="308"/>
      <c r="I3556" s="308"/>
      <c r="J3556" s="308"/>
      <c r="L3556" s="308"/>
      <c r="M3556" s="308"/>
      <c r="O3556" s="308"/>
      <c r="P3556" s="308"/>
      <c r="R3556" s="308"/>
      <c r="S3556" s="308"/>
    </row>
    <row r="3557" spans="3:19" x14ac:dyDescent="0.3">
      <c r="C3557" s="60"/>
      <c r="D3557" s="308"/>
      <c r="F3557" s="308"/>
      <c r="G3557" s="308"/>
      <c r="I3557" s="308"/>
      <c r="J3557" s="308"/>
      <c r="L3557" s="308"/>
      <c r="M3557" s="308"/>
      <c r="O3557" s="308"/>
      <c r="P3557" s="308"/>
      <c r="R3557" s="308"/>
      <c r="S3557" s="308"/>
    </row>
    <row r="3558" spans="3:19" x14ac:dyDescent="0.3">
      <c r="C3558" s="60"/>
      <c r="D3558" s="308"/>
      <c r="F3558" s="308"/>
      <c r="G3558" s="308"/>
      <c r="I3558" s="308"/>
      <c r="J3558" s="308"/>
      <c r="L3558" s="308"/>
      <c r="M3558" s="308"/>
      <c r="O3558" s="308"/>
      <c r="P3558" s="308"/>
      <c r="R3558" s="308"/>
      <c r="S3558" s="308"/>
    </row>
    <row r="3559" spans="3:19" x14ac:dyDescent="0.3">
      <c r="C3559" s="60"/>
      <c r="D3559" s="308"/>
      <c r="F3559" s="308"/>
      <c r="G3559" s="308"/>
      <c r="I3559" s="308"/>
      <c r="J3559" s="308"/>
      <c r="L3559" s="308"/>
      <c r="M3559" s="308"/>
      <c r="O3559" s="308"/>
      <c r="P3559" s="308"/>
      <c r="R3559" s="308"/>
      <c r="S3559" s="308"/>
    </row>
    <row r="3560" spans="3:19" x14ac:dyDescent="0.3">
      <c r="C3560" s="60"/>
      <c r="D3560" s="308"/>
      <c r="F3560" s="308"/>
      <c r="G3560" s="308"/>
      <c r="I3560" s="308"/>
      <c r="J3560" s="308"/>
      <c r="L3560" s="308"/>
      <c r="M3560" s="308"/>
      <c r="O3560" s="308"/>
      <c r="P3560" s="308"/>
      <c r="R3560" s="308"/>
      <c r="S3560" s="308"/>
    </row>
    <row r="3561" spans="3:19" x14ac:dyDescent="0.3">
      <c r="C3561" s="60"/>
      <c r="D3561" s="308"/>
      <c r="F3561" s="308"/>
      <c r="G3561" s="308"/>
      <c r="I3561" s="308"/>
      <c r="J3561" s="308"/>
      <c r="L3561" s="308"/>
      <c r="M3561" s="308"/>
      <c r="O3561" s="308"/>
      <c r="P3561" s="308"/>
      <c r="R3561" s="308"/>
      <c r="S3561" s="308"/>
    </row>
    <row r="3562" spans="3:19" x14ac:dyDescent="0.3">
      <c r="C3562" s="60"/>
      <c r="D3562" s="308"/>
      <c r="F3562" s="308"/>
      <c r="G3562" s="308"/>
      <c r="I3562" s="308"/>
      <c r="J3562" s="308"/>
      <c r="L3562" s="308"/>
      <c r="M3562" s="308"/>
      <c r="O3562" s="308"/>
      <c r="P3562" s="308"/>
      <c r="R3562" s="308"/>
      <c r="S3562" s="308"/>
    </row>
    <row r="3563" spans="3:19" x14ac:dyDescent="0.3">
      <c r="C3563" s="60"/>
      <c r="D3563" s="308"/>
      <c r="F3563" s="308"/>
      <c r="G3563" s="308"/>
      <c r="I3563" s="308"/>
      <c r="J3563" s="308"/>
      <c r="L3563" s="308"/>
      <c r="M3563" s="308"/>
      <c r="O3563" s="308"/>
      <c r="P3563" s="308"/>
      <c r="R3563" s="308"/>
      <c r="S3563" s="308"/>
    </row>
    <row r="3564" spans="3:19" x14ac:dyDescent="0.3">
      <c r="C3564" s="60"/>
      <c r="D3564" s="308"/>
      <c r="F3564" s="308"/>
      <c r="G3564" s="308"/>
      <c r="I3564" s="308"/>
      <c r="J3564" s="308"/>
      <c r="L3564" s="308"/>
      <c r="M3564" s="308"/>
      <c r="O3564" s="308"/>
      <c r="P3564" s="308"/>
      <c r="R3564" s="308"/>
      <c r="S3564" s="308"/>
    </row>
    <row r="3565" spans="3:19" x14ac:dyDescent="0.3">
      <c r="C3565" s="60"/>
      <c r="D3565" s="308"/>
      <c r="F3565" s="308"/>
      <c r="G3565" s="308"/>
      <c r="I3565" s="308"/>
      <c r="J3565" s="308"/>
      <c r="L3565" s="308"/>
      <c r="M3565" s="308"/>
      <c r="O3565" s="308"/>
      <c r="P3565" s="308"/>
      <c r="R3565" s="308"/>
      <c r="S3565" s="308"/>
    </row>
    <row r="3566" spans="3:19" x14ac:dyDescent="0.3">
      <c r="C3566" s="60"/>
      <c r="D3566" s="308"/>
      <c r="F3566" s="308"/>
      <c r="G3566" s="308"/>
      <c r="I3566" s="308"/>
      <c r="J3566" s="308"/>
      <c r="L3566" s="308"/>
      <c r="M3566" s="308"/>
      <c r="O3566" s="308"/>
      <c r="P3566" s="308"/>
      <c r="R3566" s="308"/>
      <c r="S3566" s="308"/>
    </row>
    <row r="3567" spans="3:19" x14ac:dyDescent="0.3">
      <c r="C3567" s="60"/>
      <c r="D3567" s="308"/>
      <c r="F3567" s="308"/>
      <c r="G3567" s="308"/>
      <c r="I3567" s="308"/>
      <c r="J3567" s="308"/>
      <c r="L3567" s="308"/>
      <c r="M3567" s="308"/>
      <c r="O3567" s="308"/>
      <c r="P3567" s="308"/>
      <c r="R3567" s="308"/>
      <c r="S3567" s="308"/>
    </row>
    <row r="3568" spans="3:19" x14ac:dyDescent="0.3">
      <c r="C3568" s="60"/>
      <c r="D3568" s="308"/>
      <c r="F3568" s="308"/>
      <c r="G3568" s="308"/>
      <c r="I3568" s="308"/>
      <c r="J3568" s="308"/>
      <c r="L3568" s="308"/>
      <c r="M3568" s="308"/>
      <c r="O3568" s="308"/>
      <c r="P3568" s="308"/>
      <c r="R3568" s="308"/>
      <c r="S3568" s="308"/>
    </row>
    <row r="3569" spans="3:19" x14ac:dyDescent="0.3">
      <c r="C3569" s="60"/>
      <c r="D3569" s="308"/>
      <c r="F3569" s="308"/>
      <c r="G3569" s="308"/>
      <c r="I3569" s="308"/>
      <c r="J3569" s="308"/>
      <c r="L3569" s="308"/>
      <c r="M3569" s="308"/>
      <c r="O3569" s="308"/>
      <c r="P3569" s="308"/>
      <c r="R3569" s="308"/>
      <c r="S3569" s="308"/>
    </row>
    <row r="3570" spans="3:19" x14ac:dyDescent="0.3">
      <c r="C3570" s="60"/>
      <c r="D3570" s="308"/>
      <c r="F3570" s="308"/>
      <c r="G3570" s="308"/>
      <c r="I3570" s="308"/>
      <c r="J3570" s="308"/>
      <c r="L3570" s="308"/>
      <c r="M3570" s="308"/>
      <c r="O3570" s="308"/>
      <c r="P3570" s="308"/>
      <c r="R3570" s="308"/>
      <c r="S3570" s="308"/>
    </row>
    <row r="3571" spans="3:19" x14ac:dyDescent="0.3">
      <c r="C3571" s="60"/>
      <c r="D3571" s="308"/>
      <c r="F3571" s="308"/>
      <c r="G3571" s="308"/>
      <c r="I3571" s="308"/>
      <c r="J3571" s="308"/>
      <c r="L3571" s="308"/>
      <c r="M3571" s="308"/>
      <c r="O3571" s="308"/>
      <c r="P3571" s="308"/>
      <c r="R3571" s="308"/>
      <c r="S3571" s="308"/>
    </row>
    <row r="3572" spans="3:19" x14ac:dyDescent="0.3">
      <c r="C3572" s="60"/>
      <c r="D3572" s="308"/>
      <c r="F3572" s="308"/>
      <c r="G3572" s="308"/>
      <c r="I3572" s="308"/>
      <c r="J3572" s="308"/>
      <c r="L3572" s="308"/>
      <c r="M3572" s="308"/>
      <c r="O3572" s="308"/>
      <c r="P3572" s="308"/>
      <c r="R3572" s="308"/>
      <c r="S3572" s="308"/>
    </row>
    <row r="3573" spans="3:19" x14ac:dyDescent="0.3">
      <c r="C3573" s="60"/>
      <c r="D3573" s="308"/>
      <c r="F3573" s="308"/>
      <c r="G3573" s="308"/>
      <c r="I3573" s="308"/>
      <c r="J3573" s="308"/>
      <c r="L3573" s="308"/>
      <c r="M3573" s="308"/>
      <c r="O3573" s="308"/>
      <c r="P3573" s="308"/>
      <c r="R3573" s="308"/>
      <c r="S3573" s="308"/>
    </row>
    <row r="3574" spans="3:19" x14ac:dyDescent="0.3">
      <c r="C3574" s="60"/>
      <c r="D3574" s="308"/>
      <c r="F3574" s="308"/>
      <c r="G3574" s="308"/>
      <c r="I3574" s="308"/>
      <c r="J3574" s="308"/>
      <c r="L3574" s="308"/>
      <c r="M3574" s="308"/>
      <c r="O3574" s="308"/>
      <c r="P3574" s="308"/>
      <c r="R3574" s="308"/>
      <c r="S3574" s="308"/>
    </row>
    <row r="3575" spans="3:19" x14ac:dyDescent="0.3">
      <c r="C3575" s="60"/>
      <c r="D3575" s="308"/>
      <c r="F3575" s="308"/>
      <c r="G3575" s="308"/>
      <c r="I3575" s="308"/>
      <c r="J3575" s="308"/>
      <c r="L3575" s="308"/>
      <c r="M3575" s="308"/>
      <c r="O3575" s="308"/>
      <c r="P3575" s="308"/>
      <c r="R3575" s="308"/>
      <c r="S3575" s="308"/>
    </row>
    <row r="3576" spans="3:19" x14ac:dyDescent="0.3">
      <c r="C3576" s="60"/>
      <c r="D3576" s="308"/>
      <c r="F3576" s="308"/>
      <c r="G3576" s="308"/>
      <c r="I3576" s="308"/>
      <c r="J3576" s="308"/>
      <c r="L3576" s="308"/>
      <c r="M3576" s="308"/>
      <c r="O3576" s="308"/>
      <c r="P3576" s="308"/>
      <c r="R3576" s="308"/>
      <c r="S3576" s="308"/>
    </row>
    <row r="3577" spans="3:19" x14ac:dyDescent="0.3">
      <c r="C3577" s="60"/>
      <c r="D3577" s="308"/>
      <c r="F3577" s="308"/>
      <c r="G3577" s="308"/>
      <c r="I3577" s="308"/>
      <c r="J3577" s="308"/>
      <c r="L3577" s="308"/>
      <c r="M3577" s="308"/>
      <c r="O3577" s="308"/>
      <c r="P3577" s="308"/>
      <c r="R3577" s="308"/>
      <c r="S3577" s="308"/>
    </row>
    <row r="3578" spans="3:19" x14ac:dyDescent="0.3">
      <c r="C3578" s="60"/>
      <c r="D3578" s="308"/>
      <c r="F3578" s="308"/>
      <c r="G3578" s="308"/>
      <c r="I3578" s="308"/>
      <c r="J3578" s="308"/>
      <c r="L3578" s="308"/>
      <c r="M3578" s="308"/>
      <c r="O3578" s="308"/>
      <c r="P3578" s="308"/>
      <c r="R3578" s="308"/>
      <c r="S3578" s="308"/>
    </row>
    <row r="3579" spans="3:19" x14ac:dyDescent="0.3">
      <c r="C3579" s="60"/>
      <c r="D3579" s="308"/>
      <c r="F3579" s="308"/>
      <c r="G3579" s="308"/>
      <c r="I3579" s="308"/>
      <c r="J3579" s="308"/>
      <c r="L3579" s="308"/>
      <c r="M3579" s="308"/>
      <c r="O3579" s="308"/>
      <c r="P3579" s="308"/>
      <c r="R3579" s="308"/>
      <c r="S3579" s="308"/>
    </row>
    <row r="3580" spans="3:19" x14ac:dyDescent="0.3">
      <c r="C3580" s="60"/>
      <c r="D3580" s="308"/>
      <c r="F3580" s="308"/>
      <c r="G3580" s="308"/>
      <c r="I3580" s="308"/>
      <c r="J3580" s="308"/>
      <c r="L3580" s="308"/>
      <c r="M3580" s="308"/>
      <c r="O3580" s="308"/>
      <c r="P3580" s="308"/>
      <c r="R3580" s="308"/>
      <c r="S3580" s="308"/>
    </row>
    <row r="3581" spans="3:19" x14ac:dyDescent="0.3">
      <c r="C3581" s="60"/>
      <c r="D3581" s="308"/>
      <c r="F3581" s="308"/>
      <c r="G3581" s="308"/>
      <c r="I3581" s="308"/>
      <c r="J3581" s="308"/>
      <c r="L3581" s="308"/>
      <c r="M3581" s="308"/>
      <c r="O3581" s="308"/>
      <c r="P3581" s="308"/>
      <c r="R3581" s="308"/>
      <c r="S3581" s="308"/>
    </row>
    <row r="3582" spans="3:19" x14ac:dyDescent="0.3">
      <c r="C3582" s="60"/>
      <c r="D3582" s="308"/>
      <c r="F3582" s="308"/>
      <c r="G3582" s="308"/>
      <c r="I3582" s="308"/>
      <c r="J3582" s="308"/>
      <c r="L3582" s="308"/>
      <c r="M3582" s="308"/>
      <c r="O3582" s="308"/>
      <c r="P3582" s="308"/>
      <c r="R3582" s="308"/>
      <c r="S3582" s="308"/>
    </row>
    <row r="3583" spans="3:19" x14ac:dyDescent="0.3">
      <c r="C3583" s="60"/>
      <c r="D3583" s="308"/>
      <c r="F3583" s="308"/>
      <c r="G3583" s="308"/>
      <c r="I3583" s="308"/>
      <c r="J3583" s="308"/>
      <c r="L3583" s="308"/>
      <c r="M3583" s="308"/>
      <c r="O3583" s="308"/>
      <c r="P3583" s="308"/>
      <c r="R3583" s="308"/>
      <c r="S3583" s="308"/>
    </row>
    <row r="3584" spans="3:19" x14ac:dyDescent="0.3">
      <c r="C3584" s="60"/>
      <c r="D3584" s="308"/>
      <c r="F3584" s="308"/>
      <c r="G3584" s="308"/>
      <c r="I3584" s="308"/>
      <c r="J3584" s="308"/>
      <c r="L3584" s="308"/>
      <c r="M3584" s="308"/>
      <c r="O3584" s="308"/>
      <c r="P3584" s="308"/>
      <c r="R3584" s="308"/>
      <c r="S3584" s="308"/>
    </row>
    <row r="3585" spans="3:19" x14ac:dyDescent="0.3">
      <c r="C3585" s="60"/>
      <c r="D3585" s="308"/>
      <c r="F3585" s="308"/>
      <c r="G3585" s="308"/>
      <c r="I3585" s="308"/>
      <c r="J3585" s="308"/>
      <c r="L3585" s="308"/>
      <c r="M3585" s="308"/>
      <c r="O3585" s="308"/>
      <c r="P3585" s="308"/>
      <c r="R3585" s="308"/>
      <c r="S3585" s="308"/>
    </row>
    <row r="3586" spans="3:19" x14ac:dyDescent="0.3">
      <c r="C3586" s="60"/>
      <c r="D3586" s="308"/>
      <c r="F3586" s="308"/>
      <c r="G3586" s="308"/>
      <c r="I3586" s="308"/>
      <c r="J3586" s="308"/>
      <c r="L3586" s="308"/>
      <c r="M3586" s="308"/>
      <c r="O3586" s="308"/>
      <c r="P3586" s="308"/>
      <c r="R3586" s="308"/>
      <c r="S3586" s="308"/>
    </row>
    <row r="3587" spans="3:19" x14ac:dyDescent="0.3">
      <c r="C3587" s="60"/>
      <c r="D3587" s="308"/>
      <c r="F3587" s="308"/>
      <c r="G3587" s="308"/>
      <c r="I3587" s="308"/>
      <c r="J3587" s="308"/>
      <c r="L3587" s="308"/>
      <c r="M3587" s="308"/>
      <c r="O3587" s="308"/>
      <c r="P3587" s="308"/>
      <c r="R3587" s="308"/>
      <c r="S3587" s="308"/>
    </row>
    <row r="3588" spans="3:19" x14ac:dyDescent="0.3">
      <c r="C3588" s="60"/>
      <c r="D3588" s="308"/>
      <c r="F3588" s="308"/>
      <c r="G3588" s="308"/>
      <c r="I3588" s="308"/>
      <c r="J3588" s="308"/>
      <c r="L3588" s="308"/>
      <c r="M3588" s="308"/>
      <c r="O3588" s="308"/>
      <c r="P3588" s="308"/>
      <c r="R3588" s="308"/>
      <c r="S3588" s="308"/>
    </row>
    <row r="3589" spans="3:19" x14ac:dyDescent="0.3">
      <c r="C3589" s="60"/>
      <c r="D3589" s="308"/>
      <c r="F3589" s="308"/>
      <c r="G3589" s="308"/>
      <c r="I3589" s="308"/>
      <c r="J3589" s="308"/>
      <c r="L3589" s="308"/>
      <c r="M3589" s="308"/>
      <c r="O3589" s="308"/>
      <c r="P3589" s="308"/>
      <c r="R3589" s="308"/>
      <c r="S3589" s="308"/>
    </row>
    <row r="3590" spans="3:19" x14ac:dyDescent="0.3">
      <c r="C3590" s="60"/>
      <c r="D3590" s="308"/>
      <c r="F3590" s="308"/>
      <c r="G3590" s="308"/>
      <c r="I3590" s="308"/>
      <c r="J3590" s="308"/>
      <c r="L3590" s="308"/>
      <c r="M3590" s="308"/>
      <c r="O3590" s="308"/>
      <c r="P3590" s="308"/>
      <c r="R3590" s="308"/>
      <c r="S3590" s="308"/>
    </row>
    <row r="3591" spans="3:19" x14ac:dyDescent="0.3">
      <c r="C3591" s="60"/>
      <c r="D3591" s="308"/>
      <c r="F3591" s="308"/>
      <c r="G3591" s="308"/>
      <c r="I3591" s="308"/>
      <c r="J3591" s="308"/>
      <c r="L3591" s="308"/>
      <c r="M3591" s="308"/>
      <c r="O3591" s="308"/>
      <c r="P3591" s="308"/>
      <c r="R3591" s="308"/>
      <c r="S3591" s="308"/>
    </row>
    <row r="3592" spans="3:19" x14ac:dyDescent="0.3">
      <c r="C3592" s="60"/>
      <c r="D3592" s="308"/>
      <c r="F3592" s="308"/>
      <c r="G3592" s="308"/>
      <c r="I3592" s="308"/>
      <c r="J3592" s="308"/>
      <c r="L3592" s="308"/>
      <c r="M3592" s="308"/>
      <c r="O3592" s="308"/>
      <c r="P3592" s="308"/>
      <c r="R3592" s="308"/>
      <c r="S3592" s="308"/>
    </row>
    <row r="3593" spans="3:19" x14ac:dyDescent="0.3">
      <c r="C3593" s="60"/>
      <c r="D3593" s="308"/>
      <c r="F3593" s="308"/>
      <c r="G3593" s="308"/>
      <c r="I3593" s="308"/>
      <c r="J3593" s="308"/>
      <c r="L3593" s="308"/>
      <c r="M3593" s="308"/>
      <c r="O3593" s="308"/>
      <c r="P3593" s="308"/>
      <c r="R3593" s="308"/>
      <c r="S3593" s="308"/>
    </row>
    <row r="3594" spans="3:19" x14ac:dyDescent="0.3">
      <c r="C3594" s="60"/>
      <c r="D3594" s="308"/>
      <c r="F3594" s="308"/>
      <c r="G3594" s="308"/>
      <c r="I3594" s="308"/>
      <c r="J3594" s="308"/>
      <c r="L3594" s="308"/>
      <c r="M3594" s="308"/>
      <c r="O3594" s="308"/>
      <c r="P3594" s="308"/>
      <c r="R3594" s="308"/>
      <c r="S3594" s="308"/>
    </row>
    <row r="3595" spans="3:19" x14ac:dyDescent="0.3">
      <c r="C3595" s="60"/>
      <c r="D3595" s="308"/>
      <c r="F3595" s="308"/>
      <c r="G3595" s="308"/>
      <c r="I3595" s="308"/>
      <c r="J3595" s="308"/>
      <c r="L3595" s="308"/>
      <c r="M3595" s="308"/>
      <c r="O3595" s="308"/>
      <c r="P3595" s="308"/>
      <c r="R3595" s="308"/>
      <c r="S3595" s="308"/>
    </row>
    <row r="3596" spans="3:19" x14ac:dyDescent="0.3">
      <c r="C3596" s="60"/>
      <c r="D3596" s="308"/>
      <c r="F3596" s="308"/>
      <c r="G3596" s="308"/>
      <c r="I3596" s="308"/>
      <c r="J3596" s="308"/>
      <c r="L3596" s="308"/>
      <c r="M3596" s="308"/>
      <c r="O3596" s="308"/>
      <c r="P3596" s="308"/>
      <c r="R3596" s="308"/>
      <c r="S3596" s="308"/>
    </row>
    <row r="3597" spans="3:19" x14ac:dyDescent="0.3">
      <c r="C3597" s="60"/>
      <c r="D3597" s="308"/>
      <c r="F3597" s="308"/>
      <c r="G3597" s="308"/>
      <c r="I3597" s="308"/>
      <c r="J3597" s="308"/>
      <c r="L3597" s="308"/>
      <c r="M3597" s="308"/>
      <c r="O3597" s="308"/>
      <c r="P3597" s="308"/>
      <c r="R3597" s="308"/>
      <c r="S3597" s="308"/>
    </row>
    <row r="3598" spans="3:19" x14ac:dyDescent="0.3">
      <c r="C3598" s="60"/>
      <c r="D3598" s="308"/>
      <c r="F3598" s="308"/>
      <c r="G3598" s="308"/>
      <c r="I3598" s="308"/>
      <c r="J3598" s="308"/>
      <c r="L3598" s="308"/>
      <c r="M3598" s="308"/>
      <c r="O3598" s="308"/>
      <c r="P3598" s="308"/>
      <c r="R3598" s="308"/>
      <c r="S3598" s="308"/>
    </row>
    <row r="3599" spans="3:19" x14ac:dyDescent="0.3">
      <c r="C3599" s="60"/>
      <c r="D3599" s="308"/>
      <c r="F3599" s="308"/>
      <c r="G3599" s="308"/>
      <c r="I3599" s="308"/>
      <c r="J3599" s="308"/>
      <c r="L3599" s="308"/>
      <c r="M3599" s="308"/>
      <c r="O3599" s="308"/>
      <c r="P3599" s="308"/>
      <c r="R3599" s="308"/>
      <c r="S3599" s="308"/>
    </row>
    <row r="3600" spans="3:19" x14ac:dyDescent="0.3">
      <c r="C3600" s="60"/>
      <c r="D3600" s="308"/>
      <c r="F3600" s="308"/>
      <c r="G3600" s="308"/>
      <c r="I3600" s="308"/>
      <c r="J3600" s="308"/>
      <c r="L3600" s="308"/>
      <c r="M3600" s="308"/>
      <c r="O3600" s="308"/>
      <c r="P3600" s="308"/>
      <c r="R3600" s="308"/>
      <c r="S3600" s="308"/>
    </row>
    <row r="3601" spans="3:19" x14ac:dyDescent="0.3">
      <c r="C3601" s="60"/>
      <c r="D3601" s="308"/>
      <c r="F3601" s="308"/>
      <c r="G3601" s="308"/>
      <c r="I3601" s="308"/>
      <c r="J3601" s="308"/>
      <c r="L3601" s="308"/>
      <c r="M3601" s="308"/>
      <c r="O3601" s="308"/>
      <c r="P3601" s="308"/>
      <c r="R3601" s="308"/>
      <c r="S3601" s="308"/>
    </row>
    <row r="3602" spans="3:19" x14ac:dyDescent="0.3">
      <c r="C3602" s="60"/>
      <c r="D3602" s="308"/>
      <c r="F3602" s="308"/>
      <c r="G3602" s="308"/>
      <c r="I3602" s="308"/>
      <c r="J3602" s="308"/>
      <c r="L3602" s="308"/>
      <c r="M3602" s="308"/>
      <c r="O3602" s="308"/>
      <c r="P3602" s="308"/>
      <c r="R3602" s="308"/>
      <c r="S3602" s="308"/>
    </row>
    <row r="3603" spans="3:19" x14ac:dyDescent="0.3">
      <c r="C3603" s="60"/>
      <c r="D3603" s="308"/>
      <c r="F3603" s="308"/>
      <c r="G3603" s="308"/>
      <c r="I3603" s="308"/>
      <c r="J3603" s="308"/>
      <c r="L3603" s="308"/>
      <c r="M3603" s="308"/>
      <c r="O3603" s="308"/>
      <c r="P3603" s="308"/>
      <c r="R3603" s="308"/>
      <c r="S3603" s="308"/>
    </row>
    <row r="3604" spans="3:19" x14ac:dyDescent="0.3">
      <c r="C3604" s="60"/>
      <c r="D3604" s="308"/>
      <c r="F3604" s="308"/>
      <c r="G3604" s="308"/>
      <c r="I3604" s="308"/>
      <c r="J3604" s="308"/>
      <c r="L3604" s="308"/>
      <c r="M3604" s="308"/>
      <c r="O3604" s="308"/>
      <c r="P3604" s="308"/>
      <c r="R3604" s="308"/>
      <c r="S3604" s="308"/>
    </row>
    <row r="3605" spans="3:19" x14ac:dyDescent="0.3">
      <c r="C3605" s="60"/>
      <c r="D3605" s="308"/>
      <c r="F3605" s="308"/>
      <c r="G3605" s="308"/>
      <c r="I3605" s="308"/>
      <c r="J3605" s="308"/>
      <c r="L3605" s="308"/>
      <c r="M3605" s="308"/>
      <c r="O3605" s="308"/>
      <c r="P3605" s="308"/>
      <c r="R3605" s="308"/>
      <c r="S3605" s="308"/>
    </row>
    <row r="3606" spans="3:19" x14ac:dyDescent="0.3">
      <c r="C3606" s="60"/>
      <c r="D3606" s="308"/>
      <c r="F3606" s="308"/>
      <c r="G3606" s="308"/>
      <c r="I3606" s="308"/>
      <c r="J3606" s="308"/>
      <c r="L3606" s="308"/>
      <c r="M3606" s="308"/>
      <c r="O3606" s="308"/>
      <c r="P3606" s="308"/>
      <c r="R3606" s="308"/>
      <c r="S3606" s="308"/>
    </row>
    <row r="3607" spans="3:19" x14ac:dyDescent="0.3">
      <c r="C3607" s="60"/>
      <c r="D3607" s="308"/>
      <c r="F3607" s="308"/>
      <c r="G3607" s="308"/>
      <c r="I3607" s="308"/>
      <c r="J3607" s="308"/>
      <c r="L3607" s="308"/>
      <c r="M3607" s="308"/>
      <c r="O3607" s="308"/>
      <c r="P3607" s="308"/>
      <c r="R3607" s="308"/>
      <c r="S3607" s="308"/>
    </row>
    <row r="3608" spans="3:19" x14ac:dyDescent="0.3">
      <c r="C3608" s="60"/>
      <c r="D3608" s="308"/>
      <c r="F3608" s="308"/>
      <c r="G3608" s="308"/>
      <c r="I3608" s="308"/>
      <c r="J3608" s="308"/>
      <c r="L3608" s="308"/>
      <c r="M3608" s="308"/>
      <c r="O3608" s="308"/>
      <c r="P3608" s="308"/>
      <c r="R3608" s="308"/>
      <c r="S3608" s="308"/>
    </row>
    <row r="3609" spans="3:19" x14ac:dyDescent="0.3">
      <c r="C3609" s="60"/>
      <c r="D3609" s="308"/>
      <c r="F3609" s="308"/>
      <c r="G3609" s="308"/>
      <c r="I3609" s="308"/>
      <c r="J3609" s="308"/>
      <c r="L3609" s="308"/>
      <c r="M3609" s="308"/>
      <c r="O3609" s="308"/>
      <c r="P3609" s="308"/>
      <c r="R3609" s="308"/>
      <c r="S3609" s="308"/>
    </row>
    <row r="3610" spans="3:19" x14ac:dyDescent="0.3">
      <c r="C3610" s="60"/>
      <c r="D3610" s="308"/>
      <c r="F3610" s="308"/>
      <c r="G3610" s="308"/>
      <c r="I3610" s="308"/>
      <c r="J3610" s="308"/>
      <c r="L3610" s="308"/>
      <c r="M3610" s="308"/>
      <c r="O3610" s="308"/>
      <c r="P3610" s="308"/>
      <c r="R3610" s="308"/>
      <c r="S3610" s="308"/>
    </row>
    <row r="3611" spans="3:19" x14ac:dyDescent="0.3">
      <c r="C3611" s="60"/>
      <c r="D3611" s="308"/>
      <c r="F3611" s="308"/>
      <c r="G3611" s="308"/>
      <c r="I3611" s="308"/>
      <c r="J3611" s="308"/>
      <c r="L3611" s="308"/>
      <c r="M3611" s="308"/>
      <c r="O3611" s="308"/>
      <c r="P3611" s="308"/>
      <c r="R3611" s="308"/>
      <c r="S3611" s="308"/>
    </row>
    <row r="3612" spans="3:19" x14ac:dyDescent="0.3">
      <c r="C3612" s="60"/>
      <c r="D3612" s="308"/>
      <c r="F3612" s="308"/>
      <c r="G3612" s="308"/>
      <c r="I3612" s="308"/>
      <c r="J3612" s="308"/>
      <c r="L3612" s="308"/>
      <c r="M3612" s="308"/>
      <c r="O3612" s="308"/>
      <c r="P3612" s="308"/>
      <c r="R3612" s="308"/>
      <c r="S3612" s="308"/>
    </row>
    <row r="3613" spans="3:19" x14ac:dyDescent="0.3">
      <c r="C3613" s="60"/>
      <c r="D3613" s="308"/>
      <c r="F3613" s="308"/>
      <c r="G3613" s="308"/>
      <c r="I3613" s="308"/>
      <c r="J3613" s="308"/>
      <c r="L3613" s="308"/>
      <c r="M3613" s="308"/>
      <c r="O3613" s="308"/>
      <c r="P3613" s="308"/>
      <c r="R3613" s="308"/>
      <c r="S3613" s="308"/>
    </row>
    <row r="3614" spans="3:19" x14ac:dyDescent="0.3">
      <c r="C3614" s="60"/>
      <c r="D3614" s="308"/>
      <c r="F3614" s="308"/>
      <c r="G3614" s="308"/>
      <c r="I3614" s="308"/>
      <c r="J3614" s="308"/>
      <c r="L3614" s="308"/>
      <c r="M3614" s="308"/>
      <c r="O3614" s="308"/>
      <c r="P3614" s="308"/>
      <c r="R3614" s="308"/>
      <c r="S3614" s="308"/>
    </row>
    <row r="3615" spans="3:19" x14ac:dyDescent="0.3">
      <c r="C3615" s="60"/>
      <c r="D3615" s="308"/>
      <c r="F3615" s="308"/>
      <c r="G3615" s="308"/>
      <c r="I3615" s="308"/>
      <c r="J3615" s="308"/>
      <c r="L3615" s="308"/>
      <c r="M3615" s="308"/>
      <c r="O3615" s="308"/>
      <c r="P3615" s="308"/>
      <c r="R3615" s="308"/>
      <c r="S3615" s="308"/>
    </row>
    <row r="3616" spans="3:19" x14ac:dyDescent="0.3">
      <c r="C3616" s="60"/>
      <c r="D3616" s="308"/>
      <c r="F3616" s="308"/>
      <c r="G3616" s="308"/>
      <c r="I3616" s="308"/>
      <c r="J3616" s="308"/>
      <c r="L3616" s="308"/>
      <c r="M3616" s="308"/>
      <c r="O3616" s="308"/>
      <c r="P3616" s="308"/>
      <c r="R3616" s="308"/>
      <c r="S3616" s="308"/>
    </row>
    <row r="3617" spans="3:19" x14ac:dyDescent="0.3">
      <c r="C3617" s="60"/>
      <c r="D3617" s="308"/>
      <c r="F3617" s="308"/>
      <c r="G3617" s="308"/>
      <c r="I3617" s="308"/>
      <c r="J3617" s="308"/>
      <c r="L3617" s="308"/>
      <c r="M3617" s="308"/>
      <c r="O3617" s="308"/>
      <c r="P3617" s="308"/>
      <c r="R3617" s="308"/>
      <c r="S3617" s="308"/>
    </row>
    <row r="3618" spans="3:19" x14ac:dyDescent="0.3">
      <c r="C3618" s="60"/>
      <c r="D3618" s="308"/>
      <c r="F3618" s="308"/>
      <c r="G3618" s="308"/>
      <c r="I3618" s="308"/>
      <c r="J3618" s="308"/>
      <c r="L3618" s="308"/>
      <c r="M3618" s="308"/>
      <c r="O3618" s="308"/>
      <c r="P3618" s="308"/>
      <c r="R3618" s="308"/>
      <c r="S3618" s="308"/>
    </row>
    <row r="3619" spans="3:19" x14ac:dyDescent="0.3">
      <c r="C3619" s="60"/>
      <c r="D3619" s="308"/>
      <c r="F3619" s="308"/>
      <c r="G3619" s="308"/>
      <c r="I3619" s="308"/>
      <c r="J3619" s="308"/>
      <c r="L3619" s="308"/>
      <c r="M3619" s="308"/>
      <c r="O3619" s="308"/>
      <c r="P3619" s="308"/>
      <c r="R3619" s="308"/>
      <c r="S3619" s="308"/>
    </row>
    <row r="3620" spans="3:19" x14ac:dyDescent="0.3">
      <c r="C3620" s="60"/>
      <c r="D3620" s="308"/>
      <c r="F3620" s="308"/>
      <c r="G3620" s="308"/>
      <c r="I3620" s="308"/>
      <c r="J3620" s="308"/>
      <c r="L3620" s="308"/>
      <c r="M3620" s="308"/>
      <c r="O3620" s="308"/>
      <c r="P3620" s="308"/>
      <c r="R3620" s="308"/>
      <c r="S3620" s="308"/>
    </row>
    <row r="3621" spans="3:19" x14ac:dyDescent="0.3">
      <c r="C3621" s="60"/>
      <c r="D3621" s="308"/>
      <c r="F3621" s="308"/>
      <c r="G3621" s="308"/>
      <c r="I3621" s="308"/>
      <c r="J3621" s="308"/>
      <c r="L3621" s="308"/>
      <c r="M3621" s="308"/>
      <c r="O3621" s="308"/>
      <c r="P3621" s="308"/>
      <c r="R3621" s="308"/>
      <c r="S3621" s="308"/>
    </row>
    <row r="3622" spans="3:19" x14ac:dyDescent="0.3">
      <c r="C3622" s="60"/>
      <c r="D3622" s="308"/>
      <c r="F3622" s="308"/>
      <c r="G3622" s="308"/>
      <c r="I3622" s="308"/>
      <c r="J3622" s="308"/>
      <c r="L3622" s="308"/>
      <c r="M3622" s="308"/>
      <c r="O3622" s="308"/>
      <c r="P3622" s="308"/>
      <c r="R3622" s="308"/>
      <c r="S3622" s="308"/>
    </row>
    <row r="3623" spans="3:19" x14ac:dyDescent="0.3">
      <c r="C3623" s="60"/>
      <c r="D3623" s="308"/>
      <c r="F3623" s="308"/>
      <c r="G3623" s="308"/>
      <c r="I3623" s="308"/>
      <c r="J3623" s="308"/>
      <c r="L3623" s="308"/>
      <c r="M3623" s="308"/>
      <c r="O3623" s="308"/>
      <c r="P3623" s="308"/>
      <c r="R3623" s="308"/>
      <c r="S3623" s="308"/>
    </row>
    <row r="3624" spans="3:19" x14ac:dyDescent="0.3">
      <c r="C3624" s="60"/>
      <c r="D3624" s="308"/>
      <c r="F3624" s="308"/>
      <c r="G3624" s="308"/>
      <c r="I3624" s="308"/>
      <c r="J3624" s="308"/>
      <c r="L3624" s="308"/>
      <c r="M3624" s="308"/>
      <c r="O3624" s="308"/>
      <c r="P3624" s="308"/>
      <c r="R3624" s="308"/>
      <c r="S3624" s="308"/>
    </row>
    <row r="3625" spans="3:19" x14ac:dyDescent="0.3">
      <c r="C3625" s="60"/>
      <c r="D3625" s="308"/>
      <c r="F3625" s="308"/>
      <c r="G3625" s="308"/>
      <c r="I3625" s="308"/>
      <c r="J3625" s="308"/>
      <c r="L3625" s="308"/>
      <c r="M3625" s="308"/>
      <c r="O3625" s="308"/>
      <c r="P3625" s="308"/>
      <c r="R3625" s="308"/>
      <c r="S3625" s="308"/>
    </row>
    <row r="3626" spans="3:19" x14ac:dyDescent="0.3">
      <c r="C3626" s="60"/>
      <c r="D3626" s="308"/>
      <c r="F3626" s="308"/>
      <c r="G3626" s="308"/>
      <c r="I3626" s="308"/>
      <c r="J3626" s="308"/>
      <c r="L3626" s="308"/>
      <c r="M3626" s="308"/>
      <c r="O3626" s="308"/>
      <c r="P3626" s="308"/>
      <c r="R3626" s="308"/>
      <c r="S3626" s="308"/>
    </row>
    <row r="3627" spans="3:19" x14ac:dyDescent="0.3">
      <c r="C3627" s="60"/>
      <c r="D3627" s="308"/>
      <c r="F3627" s="308"/>
      <c r="G3627" s="308"/>
      <c r="I3627" s="308"/>
      <c r="J3627" s="308"/>
      <c r="L3627" s="308"/>
      <c r="M3627" s="308"/>
      <c r="O3627" s="308"/>
      <c r="P3627" s="308"/>
      <c r="R3627" s="308"/>
      <c r="S3627" s="308"/>
    </row>
    <row r="3628" spans="3:19" x14ac:dyDescent="0.3">
      <c r="C3628" s="60"/>
      <c r="D3628" s="308"/>
      <c r="F3628" s="308"/>
      <c r="G3628" s="308"/>
      <c r="I3628" s="308"/>
      <c r="J3628" s="308"/>
      <c r="L3628" s="308"/>
      <c r="M3628" s="308"/>
      <c r="O3628" s="308"/>
      <c r="P3628" s="308"/>
      <c r="R3628" s="308"/>
      <c r="S3628" s="308"/>
    </row>
    <row r="3629" spans="3:19" x14ac:dyDescent="0.3">
      <c r="C3629" s="60"/>
      <c r="D3629" s="308"/>
      <c r="F3629" s="308"/>
      <c r="G3629" s="308"/>
      <c r="I3629" s="308"/>
      <c r="J3629" s="308"/>
      <c r="L3629" s="308"/>
      <c r="M3629" s="308"/>
      <c r="O3629" s="308"/>
      <c r="P3629" s="308"/>
      <c r="R3629" s="308"/>
      <c r="S3629" s="308"/>
    </row>
    <row r="3630" spans="3:19" x14ac:dyDescent="0.3">
      <c r="C3630" s="60"/>
      <c r="D3630" s="308"/>
      <c r="F3630" s="308"/>
      <c r="G3630" s="308"/>
      <c r="I3630" s="308"/>
      <c r="J3630" s="308"/>
      <c r="L3630" s="308"/>
      <c r="M3630" s="308"/>
      <c r="O3630" s="308"/>
      <c r="P3630" s="308"/>
      <c r="R3630" s="308"/>
      <c r="S3630" s="308"/>
    </row>
    <row r="3631" spans="3:19" x14ac:dyDescent="0.3">
      <c r="C3631" s="60"/>
      <c r="D3631" s="308"/>
      <c r="F3631" s="308"/>
      <c r="G3631" s="308"/>
      <c r="I3631" s="308"/>
      <c r="J3631" s="308"/>
      <c r="L3631" s="308"/>
      <c r="M3631" s="308"/>
      <c r="O3631" s="308"/>
      <c r="P3631" s="308"/>
      <c r="R3631" s="308"/>
      <c r="S3631" s="308"/>
    </row>
    <row r="3632" spans="3:19" x14ac:dyDescent="0.3">
      <c r="C3632" s="60"/>
      <c r="D3632" s="308"/>
      <c r="F3632" s="308"/>
      <c r="G3632" s="308"/>
      <c r="I3632" s="308"/>
      <c r="J3632" s="308"/>
      <c r="L3632" s="308"/>
      <c r="M3632" s="308"/>
      <c r="O3632" s="308"/>
      <c r="P3632" s="308"/>
      <c r="R3632" s="308"/>
      <c r="S3632" s="308"/>
    </row>
    <row r="3633" spans="3:19" x14ac:dyDescent="0.3">
      <c r="C3633" s="60"/>
      <c r="D3633" s="308"/>
      <c r="F3633" s="308"/>
      <c r="G3633" s="308"/>
      <c r="I3633" s="308"/>
      <c r="J3633" s="308"/>
      <c r="L3633" s="308"/>
      <c r="M3633" s="308"/>
      <c r="O3633" s="308"/>
      <c r="P3633" s="308"/>
      <c r="R3633" s="308"/>
      <c r="S3633" s="308"/>
    </row>
    <row r="3634" spans="3:19" x14ac:dyDescent="0.3">
      <c r="C3634" s="60"/>
      <c r="D3634" s="308"/>
      <c r="F3634" s="308"/>
      <c r="G3634" s="308"/>
      <c r="I3634" s="308"/>
      <c r="J3634" s="308"/>
      <c r="L3634" s="308"/>
      <c r="M3634" s="308"/>
      <c r="O3634" s="308"/>
      <c r="P3634" s="308"/>
      <c r="R3634" s="308"/>
      <c r="S3634" s="308"/>
    </row>
    <row r="3635" spans="3:19" x14ac:dyDescent="0.3">
      <c r="C3635" s="60"/>
      <c r="D3635" s="308"/>
      <c r="F3635" s="308"/>
      <c r="G3635" s="308"/>
      <c r="I3635" s="308"/>
      <c r="J3635" s="308"/>
      <c r="L3635" s="308"/>
      <c r="M3635" s="308"/>
      <c r="O3635" s="308"/>
      <c r="P3635" s="308"/>
      <c r="R3635" s="308"/>
      <c r="S3635" s="308"/>
    </row>
    <row r="3636" spans="3:19" x14ac:dyDescent="0.3">
      <c r="C3636" s="60"/>
      <c r="D3636" s="308"/>
      <c r="F3636" s="308"/>
      <c r="G3636" s="308"/>
      <c r="I3636" s="308"/>
      <c r="J3636" s="308"/>
      <c r="L3636" s="308"/>
      <c r="M3636" s="308"/>
      <c r="O3636" s="308"/>
      <c r="P3636" s="308"/>
      <c r="R3636" s="308"/>
      <c r="S3636" s="308"/>
    </row>
    <row r="3637" spans="3:19" x14ac:dyDescent="0.3">
      <c r="C3637" s="60"/>
      <c r="D3637" s="308"/>
      <c r="F3637" s="308"/>
      <c r="G3637" s="308"/>
      <c r="I3637" s="308"/>
      <c r="J3637" s="308"/>
      <c r="L3637" s="308"/>
      <c r="M3637" s="308"/>
      <c r="O3637" s="308"/>
      <c r="P3637" s="308"/>
      <c r="R3637" s="308"/>
      <c r="S3637" s="308"/>
    </row>
    <row r="3638" spans="3:19" x14ac:dyDescent="0.3">
      <c r="C3638" s="60"/>
      <c r="D3638" s="308"/>
      <c r="F3638" s="308"/>
      <c r="G3638" s="308"/>
      <c r="I3638" s="308"/>
      <c r="J3638" s="308"/>
      <c r="L3638" s="308"/>
      <c r="M3638" s="308"/>
      <c r="O3638" s="308"/>
      <c r="P3638" s="308"/>
      <c r="R3638" s="308"/>
      <c r="S3638" s="308"/>
    </row>
    <row r="3639" spans="3:19" x14ac:dyDescent="0.3">
      <c r="C3639" s="60"/>
      <c r="D3639" s="308"/>
      <c r="F3639" s="308"/>
      <c r="G3639" s="308"/>
      <c r="I3639" s="308"/>
      <c r="J3639" s="308"/>
      <c r="L3639" s="308"/>
      <c r="M3639" s="308"/>
      <c r="O3639" s="308"/>
      <c r="P3639" s="308"/>
      <c r="R3639" s="308"/>
      <c r="S3639" s="308"/>
    </row>
    <row r="3640" spans="3:19" x14ac:dyDescent="0.3">
      <c r="C3640" s="60"/>
      <c r="D3640" s="308"/>
      <c r="F3640" s="308"/>
      <c r="G3640" s="308"/>
      <c r="I3640" s="308"/>
      <c r="J3640" s="308"/>
      <c r="L3640" s="308"/>
      <c r="M3640" s="308"/>
      <c r="O3640" s="308"/>
      <c r="P3640" s="308"/>
      <c r="R3640" s="308"/>
      <c r="S3640" s="308"/>
    </row>
    <row r="3641" spans="3:19" x14ac:dyDescent="0.3">
      <c r="C3641" s="60"/>
      <c r="D3641" s="308"/>
      <c r="F3641" s="308"/>
      <c r="G3641" s="308"/>
      <c r="I3641" s="308"/>
      <c r="J3641" s="308"/>
      <c r="L3641" s="308"/>
      <c r="M3641" s="308"/>
      <c r="O3641" s="308"/>
      <c r="P3641" s="308"/>
      <c r="R3641" s="308"/>
      <c r="S3641" s="308"/>
    </row>
    <row r="3642" spans="3:19" x14ac:dyDescent="0.3">
      <c r="C3642" s="60"/>
      <c r="D3642" s="308"/>
      <c r="F3642" s="308"/>
      <c r="G3642" s="308"/>
      <c r="I3642" s="308"/>
      <c r="J3642" s="308"/>
      <c r="L3642" s="308"/>
      <c r="M3642" s="308"/>
      <c r="O3642" s="308"/>
      <c r="P3642" s="308"/>
      <c r="R3642" s="308"/>
      <c r="S3642" s="308"/>
    </row>
    <row r="3643" spans="3:19" x14ac:dyDescent="0.3">
      <c r="C3643" s="60"/>
      <c r="D3643" s="308"/>
      <c r="F3643" s="308"/>
      <c r="G3643" s="308"/>
      <c r="I3643" s="308"/>
      <c r="J3643" s="308"/>
      <c r="L3643" s="308"/>
      <c r="M3643" s="308"/>
      <c r="O3643" s="308"/>
      <c r="P3643" s="308"/>
      <c r="R3643" s="308"/>
      <c r="S3643" s="308"/>
    </row>
    <row r="3644" spans="3:19" x14ac:dyDescent="0.3">
      <c r="C3644" s="60"/>
      <c r="D3644" s="308"/>
      <c r="F3644" s="308"/>
      <c r="G3644" s="308"/>
      <c r="I3644" s="308"/>
      <c r="J3644" s="308"/>
      <c r="L3644" s="308"/>
      <c r="M3644" s="308"/>
      <c r="O3644" s="308"/>
      <c r="P3644" s="308"/>
      <c r="R3644" s="308"/>
      <c r="S3644" s="308"/>
    </row>
    <row r="3645" spans="3:19" x14ac:dyDescent="0.3">
      <c r="C3645" s="60"/>
      <c r="D3645" s="308"/>
      <c r="F3645" s="308"/>
      <c r="G3645" s="308"/>
      <c r="I3645" s="308"/>
      <c r="J3645" s="308"/>
      <c r="L3645" s="308"/>
      <c r="M3645" s="308"/>
      <c r="O3645" s="308"/>
      <c r="P3645" s="308"/>
      <c r="R3645" s="308"/>
      <c r="S3645" s="308"/>
    </row>
    <row r="3646" spans="3:19" x14ac:dyDescent="0.3">
      <c r="C3646" s="60"/>
      <c r="D3646" s="308"/>
      <c r="F3646" s="308"/>
      <c r="G3646" s="308"/>
      <c r="I3646" s="308"/>
      <c r="J3646" s="308"/>
      <c r="L3646" s="308"/>
      <c r="M3646" s="308"/>
      <c r="O3646" s="308"/>
      <c r="P3646" s="308"/>
      <c r="R3646" s="308"/>
      <c r="S3646" s="308"/>
    </row>
    <row r="3647" spans="3:19" x14ac:dyDescent="0.3">
      <c r="C3647" s="60"/>
      <c r="D3647" s="308"/>
      <c r="F3647" s="308"/>
      <c r="G3647" s="308"/>
      <c r="I3647" s="308"/>
      <c r="J3647" s="308"/>
      <c r="L3647" s="308"/>
      <c r="M3647" s="308"/>
      <c r="O3647" s="308"/>
      <c r="P3647" s="308"/>
      <c r="R3647" s="308"/>
      <c r="S3647" s="308"/>
    </row>
    <row r="3648" spans="3:19" x14ac:dyDescent="0.3">
      <c r="C3648" s="60"/>
      <c r="D3648" s="308"/>
      <c r="F3648" s="308"/>
      <c r="G3648" s="308"/>
      <c r="I3648" s="308"/>
      <c r="J3648" s="308"/>
      <c r="L3648" s="308"/>
      <c r="M3648" s="308"/>
      <c r="O3648" s="308"/>
      <c r="P3648" s="308"/>
      <c r="R3648" s="308"/>
      <c r="S3648" s="308"/>
    </row>
    <row r="3649" spans="3:19" x14ac:dyDescent="0.3">
      <c r="C3649" s="60"/>
      <c r="D3649" s="308"/>
      <c r="F3649" s="308"/>
      <c r="G3649" s="308"/>
      <c r="I3649" s="308"/>
      <c r="J3649" s="308"/>
      <c r="L3649" s="308"/>
      <c r="M3649" s="308"/>
      <c r="O3649" s="308"/>
      <c r="P3649" s="308"/>
      <c r="R3649" s="308"/>
      <c r="S3649" s="308"/>
    </row>
    <row r="3650" spans="3:19" x14ac:dyDescent="0.3">
      <c r="C3650" s="60"/>
      <c r="D3650" s="308"/>
      <c r="F3650" s="308"/>
      <c r="G3650" s="308"/>
      <c r="I3650" s="308"/>
      <c r="J3650" s="308"/>
      <c r="L3650" s="308"/>
      <c r="M3650" s="308"/>
      <c r="O3650" s="308"/>
      <c r="P3650" s="308"/>
      <c r="R3650" s="308"/>
      <c r="S3650" s="308"/>
    </row>
    <row r="3651" spans="3:19" x14ac:dyDescent="0.3">
      <c r="C3651" s="60"/>
      <c r="D3651" s="308"/>
      <c r="F3651" s="308"/>
      <c r="G3651" s="308"/>
      <c r="I3651" s="308"/>
      <c r="J3651" s="308"/>
      <c r="L3651" s="308"/>
      <c r="M3651" s="308"/>
      <c r="O3651" s="308"/>
      <c r="P3651" s="308"/>
      <c r="R3651" s="308"/>
      <c r="S3651" s="308"/>
    </row>
    <row r="3652" spans="3:19" x14ac:dyDescent="0.3">
      <c r="C3652" s="60"/>
      <c r="D3652" s="308"/>
      <c r="F3652" s="308"/>
      <c r="G3652" s="308"/>
      <c r="I3652" s="308"/>
      <c r="J3652" s="308"/>
      <c r="L3652" s="308"/>
      <c r="M3652" s="308"/>
      <c r="O3652" s="308"/>
      <c r="P3652" s="308"/>
      <c r="R3652" s="308"/>
      <c r="S3652" s="308"/>
    </row>
    <row r="3653" spans="3:19" x14ac:dyDescent="0.3">
      <c r="C3653" s="60"/>
      <c r="D3653" s="308"/>
      <c r="F3653" s="308"/>
      <c r="G3653" s="308"/>
      <c r="I3653" s="308"/>
      <c r="J3653" s="308"/>
      <c r="L3653" s="308"/>
      <c r="M3653" s="308"/>
      <c r="O3653" s="308"/>
      <c r="P3653" s="308"/>
      <c r="R3653" s="308"/>
      <c r="S3653" s="308"/>
    </row>
    <row r="3654" spans="3:19" x14ac:dyDescent="0.3">
      <c r="C3654" s="60"/>
      <c r="D3654" s="308"/>
      <c r="F3654" s="308"/>
      <c r="G3654" s="308"/>
      <c r="I3654" s="308"/>
      <c r="J3654" s="308"/>
      <c r="L3654" s="308"/>
      <c r="M3654" s="308"/>
      <c r="O3654" s="308"/>
      <c r="P3654" s="308"/>
      <c r="R3654" s="308"/>
      <c r="S3654" s="308"/>
    </row>
    <row r="3655" spans="3:19" x14ac:dyDescent="0.3">
      <c r="C3655" s="60"/>
      <c r="D3655" s="308"/>
      <c r="F3655" s="308"/>
      <c r="G3655" s="308"/>
      <c r="I3655" s="308"/>
      <c r="J3655" s="308"/>
      <c r="L3655" s="308"/>
      <c r="M3655" s="308"/>
      <c r="O3655" s="308"/>
      <c r="P3655" s="308"/>
      <c r="R3655" s="308"/>
      <c r="S3655" s="308"/>
    </row>
    <row r="3656" spans="3:19" x14ac:dyDescent="0.3">
      <c r="C3656" s="60"/>
      <c r="D3656" s="308"/>
      <c r="F3656" s="308"/>
      <c r="G3656" s="308"/>
      <c r="I3656" s="308"/>
      <c r="J3656" s="308"/>
      <c r="L3656" s="308"/>
      <c r="M3656" s="308"/>
      <c r="O3656" s="308"/>
      <c r="P3656" s="308"/>
      <c r="R3656" s="308"/>
      <c r="S3656" s="308"/>
    </row>
    <row r="3657" spans="3:19" x14ac:dyDescent="0.3">
      <c r="C3657" s="60"/>
      <c r="D3657" s="308"/>
      <c r="F3657" s="308"/>
      <c r="G3657" s="308"/>
      <c r="I3657" s="308"/>
      <c r="J3657" s="308"/>
      <c r="L3657" s="308"/>
      <c r="M3657" s="308"/>
      <c r="O3657" s="308"/>
      <c r="P3657" s="308"/>
      <c r="R3657" s="308"/>
      <c r="S3657" s="308"/>
    </row>
    <row r="3658" spans="3:19" x14ac:dyDescent="0.3">
      <c r="C3658" s="60"/>
      <c r="D3658" s="308"/>
      <c r="F3658" s="308"/>
      <c r="G3658" s="308"/>
      <c r="I3658" s="308"/>
      <c r="J3658" s="308"/>
      <c r="L3658" s="308"/>
      <c r="M3658" s="308"/>
      <c r="O3658" s="308"/>
      <c r="P3658" s="308"/>
      <c r="R3658" s="308"/>
      <c r="S3658" s="308"/>
    </row>
    <row r="3659" spans="3:19" x14ac:dyDescent="0.3">
      <c r="C3659" s="60"/>
      <c r="D3659" s="308"/>
      <c r="F3659" s="308"/>
      <c r="G3659" s="308"/>
      <c r="I3659" s="308"/>
      <c r="J3659" s="308"/>
      <c r="L3659" s="308"/>
      <c r="M3659" s="308"/>
      <c r="O3659" s="308"/>
      <c r="P3659" s="308"/>
      <c r="R3659" s="308"/>
      <c r="S3659" s="308"/>
    </row>
    <row r="3660" spans="3:19" x14ac:dyDescent="0.3">
      <c r="C3660" s="60"/>
      <c r="D3660" s="308"/>
      <c r="F3660" s="308"/>
      <c r="G3660" s="308"/>
      <c r="I3660" s="308"/>
      <c r="J3660" s="308"/>
      <c r="L3660" s="308"/>
      <c r="M3660" s="308"/>
      <c r="O3660" s="308"/>
      <c r="P3660" s="308"/>
      <c r="R3660" s="308"/>
      <c r="S3660" s="308"/>
    </row>
    <row r="3661" spans="3:19" x14ac:dyDescent="0.3">
      <c r="C3661" s="60"/>
      <c r="D3661" s="308"/>
      <c r="F3661" s="308"/>
      <c r="G3661" s="308"/>
      <c r="I3661" s="308"/>
      <c r="J3661" s="308"/>
      <c r="L3661" s="308"/>
      <c r="M3661" s="308"/>
      <c r="O3661" s="308"/>
      <c r="P3661" s="308"/>
      <c r="R3661" s="308"/>
      <c r="S3661" s="308"/>
    </row>
    <row r="3662" spans="3:19" x14ac:dyDescent="0.3">
      <c r="C3662" s="60"/>
      <c r="D3662" s="308"/>
      <c r="F3662" s="308"/>
      <c r="G3662" s="308"/>
      <c r="I3662" s="308"/>
      <c r="J3662" s="308"/>
      <c r="L3662" s="308"/>
      <c r="M3662" s="308"/>
      <c r="O3662" s="308"/>
      <c r="P3662" s="308"/>
      <c r="R3662" s="308"/>
      <c r="S3662" s="308"/>
    </row>
    <row r="3663" spans="3:19" x14ac:dyDescent="0.3">
      <c r="C3663" s="60"/>
      <c r="D3663" s="308"/>
      <c r="F3663" s="308"/>
      <c r="G3663" s="308"/>
      <c r="I3663" s="308"/>
      <c r="J3663" s="308"/>
      <c r="L3663" s="308"/>
      <c r="M3663" s="308"/>
      <c r="O3663" s="308"/>
      <c r="P3663" s="308"/>
      <c r="R3663" s="308"/>
      <c r="S3663" s="308"/>
    </row>
    <row r="3664" spans="3:19" x14ac:dyDescent="0.3">
      <c r="C3664" s="60"/>
      <c r="D3664" s="308"/>
      <c r="F3664" s="308"/>
      <c r="G3664" s="308"/>
      <c r="I3664" s="308"/>
      <c r="J3664" s="308"/>
      <c r="L3664" s="308"/>
      <c r="M3664" s="308"/>
      <c r="O3664" s="308"/>
      <c r="P3664" s="308"/>
      <c r="R3664" s="308"/>
      <c r="S3664" s="308"/>
    </row>
    <row r="3665" spans="3:19" x14ac:dyDescent="0.3">
      <c r="C3665" s="60"/>
      <c r="D3665" s="308"/>
      <c r="F3665" s="308"/>
      <c r="G3665" s="308"/>
      <c r="I3665" s="308"/>
      <c r="J3665" s="308"/>
      <c r="L3665" s="308"/>
      <c r="M3665" s="308"/>
      <c r="O3665" s="308"/>
      <c r="P3665" s="308"/>
      <c r="R3665" s="308"/>
      <c r="S3665" s="308"/>
    </row>
    <row r="3666" spans="3:19" x14ac:dyDescent="0.3">
      <c r="C3666" s="60"/>
      <c r="D3666" s="308"/>
      <c r="F3666" s="308"/>
      <c r="G3666" s="308"/>
      <c r="I3666" s="308"/>
      <c r="J3666" s="308"/>
      <c r="L3666" s="308"/>
      <c r="M3666" s="308"/>
      <c r="O3666" s="308"/>
      <c r="P3666" s="308"/>
      <c r="R3666" s="308"/>
      <c r="S3666" s="308"/>
    </row>
    <row r="3667" spans="3:19" x14ac:dyDescent="0.3">
      <c r="C3667" s="60"/>
      <c r="D3667" s="308"/>
      <c r="F3667" s="308"/>
      <c r="G3667" s="308"/>
      <c r="I3667" s="308"/>
      <c r="J3667" s="308"/>
      <c r="L3667" s="308"/>
      <c r="M3667" s="308"/>
      <c r="O3667" s="308"/>
      <c r="P3667" s="308"/>
      <c r="R3667" s="308"/>
      <c r="S3667" s="308"/>
    </row>
    <row r="3668" spans="3:19" x14ac:dyDescent="0.3">
      <c r="C3668" s="60"/>
      <c r="D3668" s="308"/>
      <c r="F3668" s="308"/>
      <c r="G3668" s="308"/>
      <c r="I3668" s="308"/>
      <c r="J3668" s="308"/>
      <c r="L3668" s="308"/>
      <c r="M3668" s="308"/>
      <c r="O3668" s="308"/>
      <c r="P3668" s="308"/>
      <c r="R3668" s="308"/>
      <c r="S3668" s="308"/>
    </row>
    <row r="3669" spans="3:19" x14ac:dyDescent="0.3">
      <c r="C3669" s="60"/>
      <c r="D3669" s="308"/>
      <c r="F3669" s="308"/>
      <c r="G3669" s="308"/>
      <c r="I3669" s="308"/>
      <c r="J3669" s="308"/>
      <c r="L3669" s="308"/>
      <c r="M3669" s="308"/>
      <c r="O3669" s="308"/>
      <c r="P3669" s="308"/>
      <c r="R3669" s="308"/>
      <c r="S3669" s="308"/>
    </row>
    <row r="3670" spans="3:19" x14ac:dyDescent="0.3">
      <c r="C3670" s="60"/>
      <c r="D3670" s="308"/>
      <c r="F3670" s="308"/>
      <c r="G3670" s="308"/>
      <c r="I3670" s="308"/>
      <c r="J3670" s="308"/>
      <c r="L3670" s="308"/>
      <c r="M3670" s="308"/>
      <c r="O3670" s="308"/>
      <c r="P3670" s="308"/>
      <c r="R3670" s="308"/>
      <c r="S3670" s="308"/>
    </row>
    <row r="3671" spans="3:19" x14ac:dyDescent="0.3">
      <c r="C3671" s="60"/>
      <c r="D3671" s="308"/>
      <c r="F3671" s="308"/>
      <c r="G3671" s="308"/>
      <c r="I3671" s="308"/>
      <c r="J3671" s="308"/>
      <c r="L3671" s="308"/>
      <c r="M3671" s="308"/>
      <c r="O3671" s="308"/>
      <c r="P3671" s="308"/>
      <c r="R3671" s="308"/>
      <c r="S3671" s="308"/>
    </row>
    <row r="3672" spans="3:19" x14ac:dyDescent="0.3">
      <c r="C3672" s="60"/>
      <c r="D3672" s="308"/>
      <c r="F3672" s="308"/>
      <c r="G3672" s="308"/>
      <c r="I3672" s="308"/>
      <c r="J3672" s="308"/>
      <c r="L3672" s="308"/>
      <c r="M3672" s="308"/>
      <c r="O3672" s="308"/>
      <c r="P3672" s="308"/>
      <c r="R3672" s="308"/>
      <c r="S3672" s="308"/>
    </row>
    <row r="3673" spans="3:19" x14ac:dyDescent="0.3">
      <c r="C3673" s="60"/>
      <c r="D3673" s="308"/>
      <c r="F3673" s="308"/>
      <c r="G3673" s="308"/>
      <c r="I3673" s="308"/>
      <c r="J3673" s="308"/>
      <c r="L3673" s="308"/>
      <c r="M3673" s="308"/>
      <c r="O3673" s="308"/>
      <c r="P3673" s="308"/>
      <c r="R3673" s="308"/>
      <c r="S3673" s="308"/>
    </row>
    <row r="3674" spans="3:19" x14ac:dyDescent="0.3">
      <c r="C3674" s="60"/>
      <c r="D3674" s="308"/>
      <c r="F3674" s="308"/>
      <c r="G3674" s="308"/>
      <c r="I3674" s="308"/>
      <c r="J3674" s="308"/>
      <c r="L3674" s="308"/>
      <c r="M3674" s="308"/>
      <c r="O3674" s="308"/>
      <c r="P3674" s="308"/>
      <c r="R3674" s="308"/>
      <c r="S3674" s="308"/>
    </row>
    <row r="3675" spans="3:19" x14ac:dyDescent="0.3">
      <c r="C3675" s="60"/>
      <c r="D3675" s="308"/>
      <c r="F3675" s="308"/>
      <c r="G3675" s="308"/>
      <c r="I3675" s="308"/>
      <c r="J3675" s="308"/>
      <c r="L3675" s="308"/>
      <c r="M3675" s="308"/>
      <c r="O3675" s="308"/>
      <c r="P3675" s="308"/>
      <c r="R3675" s="308"/>
      <c r="S3675" s="308"/>
    </row>
    <row r="3676" spans="3:19" x14ac:dyDescent="0.3">
      <c r="C3676" s="60"/>
      <c r="D3676" s="308"/>
      <c r="F3676" s="308"/>
      <c r="G3676" s="308"/>
      <c r="I3676" s="308"/>
      <c r="J3676" s="308"/>
      <c r="L3676" s="308"/>
      <c r="M3676" s="308"/>
      <c r="O3676" s="308"/>
      <c r="P3676" s="308"/>
      <c r="R3676" s="308"/>
      <c r="S3676" s="308"/>
    </row>
    <row r="3677" spans="3:19" x14ac:dyDescent="0.3">
      <c r="C3677" s="60"/>
      <c r="D3677" s="308"/>
      <c r="F3677" s="308"/>
      <c r="G3677" s="308"/>
      <c r="I3677" s="308"/>
      <c r="J3677" s="308"/>
      <c r="L3677" s="308"/>
      <c r="M3677" s="308"/>
      <c r="O3677" s="308"/>
      <c r="P3677" s="308"/>
      <c r="R3677" s="308"/>
      <c r="S3677" s="308"/>
    </row>
    <row r="3678" spans="3:19" x14ac:dyDescent="0.3">
      <c r="C3678" s="60"/>
      <c r="D3678" s="308"/>
      <c r="F3678" s="308"/>
      <c r="G3678" s="308"/>
      <c r="I3678" s="308"/>
      <c r="J3678" s="308"/>
      <c r="L3678" s="308"/>
      <c r="M3678" s="308"/>
      <c r="O3678" s="308"/>
      <c r="P3678" s="308"/>
      <c r="R3678" s="308"/>
      <c r="S3678" s="308"/>
    </row>
    <row r="3679" spans="3:19" x14ac:dyDescent="0.3">
      <c r="C3679" s="60"/>
      <c r="D3679" s="308"/>
      <c r="F3679" s="308"/>
      <c r="G3679" s="308"/>
      <c r="I3679" s="308"/>
      <c r="J3679" s="308"/>
      <c r="L3679" s="308"/>
      <c r="M3679" s="308"/>
      <c r="O3679" s="308"/>
      <c r="P3679" s="308"/>
      <c r="R3679" s="308"/>
      <c r="S3679" s="308"/>
    </row>
    <row r="3680" spans="3:19" x14ac:dyDescent="0.3">
      <c r="C3680" s="60"/>
      <c r="D3680" s="308"/>
      <c r="F3680" s="308"/>
      <c r="G3680" s="308"/>
      <c r="I3680" s="308"/>
      <c r="J3680" s="308"/>
      <c r="L3680" s="308"/>
      <c r="M3680" s="308"/>
      <c r="O3680" s="308"/>
      <c r="P3680" s="308"/>
      <c r="R3680" s="308"/>
      <c r="S3680" s="308"/>
    </row>
    <row r="3681" spans="3:19" x14ac:dyDescent="0.3">
      <c r="C3681" s="60"/>
      <c r="D3681" s="308"/>
      <c r="F3681" s="308"/>
      <c r="G3681" s="308"/>
      <c r="I3681" s="308"/>
      <c r="J3681" s="308"/>
      <c r="L3681" s="308"/>
      <c r="M3681" s="308"/>
      <c r="O3681" s="308"/>
      <c r="P3681" s="308"/>
      <c r="R3681" s="308"/>
      <c r="S3681" s="308"/>
    </row>
    <row r="3682" spans="3:19" x14ac:dyDescent="0.3">
      <c r="C3682" s="60"/>
      <c r="D3682" s="308"/>
      <c r="F3682" s="308"/>
      <c r="G3682" s="308"/>
      <c r="I3682" s="308"/>
      <c r="J3682" s="308"/>
      <c r="L3682" s="308"/>
      <c r="M3682" s="308"/>
      <c r="O3682" s="308"/>
      <c r="P3682" s="308"/>
      <c r="R3682" s="308"/>
      <c r="S3682" s="308"/>
    </row>
    <row r="3683" spans="3:19" x14ac:dyDescent="0.3">
      <c r="C3683" s="60"/>
      <c r="D3683" s="308"/>
      <c r="F3683" s="308"/>
      <c r="G3683" s="308"/>
      <c r="I3683" s="308"/>
      <c r="J3683" s="308"/>
      <c r="L3683" s="308"/>
      <c r="M3683" s="308"/>
      <c r="O3683" s="308"/>
      <c r="P3683" s="308"/>
      <c r="R3683" s="308"/>
      <c r="S3683" s="308"/>
    </row>
    <row r="3684" spans="3:19" x14ac:dyDescent="0.3">
      <c r="C3684" s="60"/>
      <c r="D3684" s="308"/>
      <c r="F3684" s="308"/>
      <c r="G3684" s="308"/>
      <c r="I3684" s="308"/>
      <c r="J3684" s="308"/>
      <c r="L3684" s="308"/>
      <c r="M3684" s="308"/>
      <c r="O3684" s="308"/>
      <c r="P3684" s="308"/>
      <c r="R3684" s="308"/>
      <c r="S3684" s="308"/>
    </row>
    <row r="3685" spans="3:19" x14ac:dyDescent="0.3">
      <c r="C3685" s="60"/>
      <c r="D3685" s="308"/>
      <c r="F3685" s="308"/>
      <c r="G3685" s="308"/>
      <c r="I3685" s="308"/>
      <c r="J3685" s="308"/>
      <c r="L3685" s="308"/>
      <c r="M3685" s="308"/>
      <c r="O3685" s="308"/>
      <c r="P3685" s="308"/>
      <c r="R3685" s="308"/>
      <c r="S3685" s="308"/>
    </row>
    <row r="3686" spans="3:19" x14ac:dyDescent="0.3">
      <c r="C3686" s="60"/>
      <c r="D3686" s="308"/>
      <c r="F3686" s="308"/>
      <c r="G3686" s="308"/>
      <c r="I3686" s="308"/>
      <c r="J3686" s="308"/>
      <c r="L3686" s="308"/>
      <c r="M3686" s="308"/>
      <c r="O3686" s="308"/>
      <c r="P3686" s="308"/>
      <c r="R3686" s="308"/>
      <c r="S3686" s="308"/>
    </row>
    <row r="3687" spans="3:19" x14ac:dyDescent="0.3">
      <c r="C3687" s="60"/>
      <c r="D3687" s="308"/>
      <c r="F3687" s="308"/>
      <c r="G3687" s="308"/>
      <c r="I3687" s="308"/>
      <c r="J3687" s="308"/>
      <c r="L3687" s="308"/>
      <c r="M3687" s="308"/>
      <c r="O3687" s="308"/>
      <c r="P3687" s="308"/>
      <c r="R3687" s="308"/>
      <c r="S3687" s="308"/>
    </row>
    <row r="3688" spans="3:19" x14ac:dyDescent="0.3">
      <c r="C3688" s="60"/>
      <c r="D3688" s="308"/>
      <c r="F3688" s="308"/>
      <c r="G3688" s="308"/>
      <c r="I3688" s="308"/>
      <c r="J3688" s="308"/>
      <c r="L3688" s="308"/>
      <c r="M3688" s="308"/>
      <c r="O3688" s="308"/>
      <c r="P3688" s="308"/>
      <c r="R3688" s="308"/>
      <c r="S3688" s="308"/>
    </row>
    <row r="3689" spans="3:19" x14ac:dyDescent="0.3">
      <c r="C3689" s="60"/>
      <c r="D3689" s="308"/>
      <c r="F3689" s="308"/>
      <c r="G3689" s="308"/>
      <c r="I3689" s="308"/>
      <c r="J3689" s="308"/>
      <c r="L3689" s="308"/>
      <c r="M3689" s="308"/>
      <c r="O3689" s="308"/>
      <c r="P3689" s="308"/>
      <c r="R3689" s="308"/>
      <c r="S3689" s="308"/>
    </row>
    <row r="3690" spans="3:19" x14ac:dyDescent="0.3">
      <c r="C3690" s="60"/>
      <c r="D3690" s="308"/>
      <c r="F3690" s="308"/>
      <c r="G3690" s="308"/>
      <c r="I3690" s="308"/>
      <c r="J3690" s="308"/>
      <c r="L3690" s="308"/>
      <c r="M3690" s="308"/>
      <c r="O3690" s="308"/>
      <c r="P3690" s="308"/>
      <c r="R3690" s="308"/>
      <c r="S3690" s="308"/>
    </row>
    <row r="3691" spans="3:19" x14ac:dyDescent="0.3">
      <c r="C3691" s="60"/>
      <c r="D3691" s="308"/>
      <c r="F3691" s="308"/>
      <c r="G3691" s="308"/>
      <c r="I3691" s="308"/>
      <c r="J3691" s="308"/>
      <c r="L3691" s="308"/>
      <c r="M3691" s="308"/>
      <c r="O3691" s="308"/>
      <c r="P3691" s="308"/>
      <c r="R3691" s="308"/>
      <c r="S3691" s="308"/>
    </row>
    <row r="3692" spans="3:19" x14ac:dyDescent="0.3">
      <c r="C3692" s="60"/>
      <c r="D3692" s="308"/>
      <c r="F3692" s="308"/>
      <c r="G3692" s="308"/>
      <c r="I3692" s="308"/>
      <c r="J3692" s="308"/>
      <c r="L3692" s="308"/>
      <c r="M3692" s="308"/>
      <c r="O3692" s="308"/>
      <c r="P3692" s="308"/>
      <c r="R3692" s="308"/>
      <c r="S3692" s="308"/>
    </row>
    <row r="3693" spans="3:19" x14ac:dyDescent="0.3">
      <c r="C3693" s="60"/>
      <c r="D3693" s="308"/>
      <c r="F3693" s="308"/>
      <c r="G3693" s="308"/>
      <c r="I3693" s="308"/>
      <c r="J3693" s="308"/>
      <c r="L3693" s="308"/>
      <c r="M3693" s="308"/>
      <c r="O3693" s="308"/>
      <c r="P3693" s="308"/>
      <c r="R3693" s="308"/>
      <c r="S3693" s="308"/>
    </row>
    <row r="3694" spans="3:19" x14ac:dyDescent="0.3">
      <c r="C3694" s="60"/>
      <c r="D3694" s="308"/>
      <c r="F3694" s="308"/>
      <c r="G3694" s="308"/>
      <c r="I3694" s="308"/>
      <c r="J3694" s="308"/>
      <c r="L3694" s="308"/>
      <c r="M3694" s="308"/>
      <c r="O3694" s="308"/>
      <c r="P3694" s="308"/>
      <c r="R3694" s="308"/>
      <c r="S3694" s="308"/>
    </row>
    <row r="3695" spans="3:19" x14ac:dyDescent="0.3">
      <c r="C3695" s="60"/>
      <c r="D3695" s="308"/>
      <c r="F3695" s="308"/>
      <c r="G3695" s="308"/>
      <c r="I3695" s="308"/>
      <c r="J3695" s="308"/>
      <c r="L3695" s="308"/>
      <c r="M3695" s="308"/>
      <c r="O3695" s="308"/>
      <c r="P3695" s="308"/>
      <c r="R3695" s="308"/>
      <c r="S3695" s="308"/>
    </row>
    <row r="3696" spans="3:19" x14ac:dyDescent="0.3">
      <c r="C3696" s="60"/>
      <c r="D3696" s="308"/>
      <c r="F3696" s="308"/>
      <c r="G3696" s="308"/>
      <c r="I3696" s="308"/>
      <c r="J3696" s="308"/>
      <c r="L3696" s="308"/>
      <c r="M3696" s="308"/>
      <c r="O3696" s="308"/>
      <c r="P3696" s="308"/>
      <c r="R3696" s="308"/>
      <c r="S3696" s="308"/>
    </row>
    <row r="3697" spans="3:19" x14ac:dyDescent="0.3">
      <c r="C3697" s="60"/>
      <c r="D3697" s="308"/>
      <c r="F3697" s="308"/>
      <c r="G3697" s="308"/>
      <c r="I3697" s="308"/>
      <c r="J3697" s="308"/>
      <c r="L3697" s="308"/>
      <c r="M3697" s="308"/>
      <c r="O3697" s="308"/>
      <c r="P3697" s="308"/>
      <c r="R3697" s="308"/>
      <c r="S3697" s="308"/>
    </row>
    <row r="3698" spans="3:19" x14ac:dyDescent="0.3">
      <c r="C3698" s="60"/>
      <c r="D3698" s="308"/>
      <c r="F3698" s="308"/>
      <c r="G3698" s="308"/>
      <c r="I3698" s="308"/>
      <c r="J3698" s="308"/>
      <c r="L3698" s="308"/>
      <c r="M3698" s="308"/>
      <c r="O3698" s="308"/>
      <c r="P3698" s="308"/>
      <c r="R3698" s="308"/>
      <c r="S3698" s="308"/>
    </row>
    <row r="3699" spans="3:19" x14ac:dyDescent="0.3">
      <c r="C3699" s="60"/>
      <c r="D3699" s="308"/>
      <c r="F3699" s="308"/>
      <c r="G3699" s="308"/>
      <c r="I3699" s="308"/>
      <c r="J3699" s="308"/>
      <c r="L3699" s="308"/>
      <c r="M3699" s="308"/>
      <c r="O3699" s="308"/>
      <c r="P3699" s="308"/>
      <c r="R3699" s="308"/>
      <c r="S3699" s="308"/>
    </row>
    <row r="3700" spans="3:19" x14ac:dyDescent="0.3">
      <c r="C3700" s="60"/>
      <c r="D3700" s="308"/>
      <c r="F3700" s="308"/>
      <c r="G3700" s="308"/>
      <c r="I3700" s="308"/>
      <c r="J3700" s="308"/>
      <c r="L3700" s="308"/>
      <c r="M3700" s="308"/>
      <c r="O3700" s="308"/>
      <c r="P3700" s="308"/>
      <c r="R3700" s="308"/>
      <c r="S3700" s="308"/>
    </row>
    <row r="3701" spans="3:19" x14ac:dyDescent="0.3">
      <c r="C3701" s="60"/>
      <c r="D3701" s="308"/>
      <c r="F3701" s="308"/>
      <c r="G3701" s="308"/>
      <c r="I3701" s="308"/>
      <c r="J3701" s="308"/>
      <c r="L3701" s="308"/>
      <c r="M3701" s="308"/>
      <c r="O3701" s="308"/>
      <c r="P3701" s="308"/>
      <c r="R3701" s="308"/>
      <c r="S3701" s="308"/>
    </row>
    <row r="3702" spans="3:19" x14ac:dyDescent="0.3">
      <c r="C3702" s="60"/>
      <c r="D3702" s="308"/>
      <c r="F3702" s="308"/>
      <c r="G3702" s="308"/>
      <c r="I3702" s="308"/>
      <c r="J3702" s="308"/>
      <c r="L3702" s="308"/>
      <c r="M3702" s="308"/>
      <c r="O3702" s="308"/>
      <c r="P3702" s="308"/>
      <c r="R3702" s="308"/>
      <c r="S3702" s="308"/>
    </row>
    <row r="3703" spans="3:19" x14ac:dyDescent="0.3">
      <c r="C3703" s="60"/>
      <c r="D3703" s="308"/>
      <c r="F3703" s="308"/>
      <c r="G3703" s="308"/>
      <c r="I3703" s="308"/>
      <c r="J3703" s="308"/>
      <c r="L3703" s="308"/>
      <c r="M3703" s="308"/>
      <c r="O3703" s="308"/>
      <c r="P3703" s="308"/>
      <c r="R3703" s="308"/>
      <c r="S3703" s="308"/>
    </row>
    <row r="3704" spans="3:19" x14ac:dyDescent="0.3">
      <c r="C3704" s="60"/>
      <c r="D3704" s="308"/>
      <c r="F3704" s="308"/>
      <c r="G3704" s="308"/>
      <c r="I3704" s="308"/>
      <c r="J3704" s="308"/>
      <c r="L3704" s="308"/>
      <c r="M3704" s="308"/>
      <c r="O3704" s="308"/>
      <c r="P3704" s="308"/>
      <c r="R3704" s="308"/>
      <c r="S3704" s="308"/>
    </row>
    <row r="3705" spans="3:19" x14ac:dyDescent="0.3">
      <c r="C3705" s="60"/>
      <c r="D3705" s="308"/>
      <c r="F3705" s="308"/>
      <c r="G3705" s="308"/>
      <c r="I3705" s="308"/>
      <c r="J3705" s="308"/>
      <c r="L3705" s="308"/>
      <c r="M3705" s="308"/>
      <c r="O3705" s="308"/>
      <c r="P3705" s="308"/>
      <c r="R3705" s="308"/>
      <c r="S3705" s="308"/>
    </row>
    <row r="3706" spans="3:19" x14ac:dyDescent="0.3">
      <c r="C3706" s="60"/>
      <c r="D3706" s="308"/>
      <c r="F3706" s="308"/>
      <c r="G3706" s="308"/>
      <c r="I3706" s="308"/>
      <c r="J3706" s="308"/>
      <c r="L3706" s="308"/>
      <c r="M3706" s="308"/>
      <c r="O3706" s="308"/>
      <c r="P3706" s="308"/>
      <c r="R3706" s="308"/>
      <c r="S3706" s="308"/>
    </row>
    <row r="3707" spans="3:19" x14ac:dyDescent="0.3">
      <c r="C3707" s="60"/>
      <c r="D3707" s="308"/>
      <c r="F3707" s="308"/>
      <c r="G3707" s="308"/>
      <c r="I3707" s="308"/>
      <c r="J3707" s="308"/>
      <c r="L3707" s="308"/>
      <c r="M3707" s="308"/>
      <c r="O3707" s="308"/>
      <c r="P3707" s="308"/>
      <c r="R3707" s="308"/>
      <c r="S3707" s="308"/>
    </row>
    <row r="3708" spans="3:19" x14ac:dyDescent="0.3">
      <c r="C3708" s="60"/>
      <c r="D3708" s="308"/>
      <c r="F3708" s="308"/>
      <c r="G3708" s="308"/>
      <c r="I3708" s="308"/>
      <c r="J3708" s="308"/>
      <c r="L3708" s="308"/>
      <c r="M3708" s="308"/>
      <c r="O3708" s="308"/>
      <c r="P3708" s="308"/>
      <c r="R3708" s="308"/>
      <c r="S3708" s="308"/>
    </row>
    <row r="3709" spans="3:19" x14ac:dyDescent="0.3">
      <c r="C3709" s="60"/>
      <c r="D3709" s="308"/>
      <c r="F3709" s="308"/>
      <c r="G3709" s="308"/>
      <c r="I3709" s="308"/>
      <c r="J3709" s="308"/>
      <c r="L3709" s="308"/>
      <c r="M3709" s="308"/>
      <c r="O3709" s="308"/>
      <c r="P3709" s="308"/>
      <c r="R3709" s="308"/>
      <c r="S3709" s="308"/>
    </row>
    <row r="3710" spans="3:19" x14ac:dyDescent="0.3">
      <c r="C3710" s="60"/>
      <c r="D3710" s="308"/>
      <c r="F3710" s="308"/>
      <c r="G3710" s="308"/>
      <c r="I3710" s="308"/>
      <c r="J3710" s="308"/>
      <c r="L3710" s="308"/>
      <c r="M3710" s="308"/>
      <c r="O3710" s="308"/>
      <c r="P3710" s="308"/>
      <c r="R3710" s="308"/>
      <c r="S3710" s="308"/>
    </row>
    <row r="3711" spans="3:19" x14ac:dyDescent="0.3">
      <c r="C3711" s="60"/>
      <c r="D3711" s="308"/>
      <c r="F3711" s="308"/>
      <c r="G3711" s="308"/>
      <c r="I3711" s="308"/>
      <c r="J3711" s="308"/>
      <c r="L3711" s="308"/>
      <c r="M3711" s="308"/>
      <c r="O3711" s="308"/>
      <c r="P3711" s="308"/>
      <c r="R3711" s="308"/>
      <c r="S3711" s="308"/>
    </row>
    <row r="3712" spans="3:19" x14ac:dyDescent="0.3">
      <c r="C3712" s="60"/>
      <c r="D3712" s="308"/>
      <c r="F3712" s="308"/>
      <c r="G3712" s="308"/>
      <c r="I3712" s="308"/>
      <c r="J3712" s="308"/>
      <c r="L3712" s="308"/>
      <c r="M3712" s="308"/>
      <c r="O3712" s="308"/>
      <c r="P3712" s="308"/>
      <c r="R3712" s="308"/>
      <c r="S3712" s="308"/>
    </row>
    <row r="3713" spans="3:19" x14ac:dyDescent="0.3">
      <c r="C3713" s="60"/>
      <c r="D3713" s="308"/>
      <c r="F3713" s="308"/>
      <c r="G3713" s="308"/>
      <c r="I3713" s="308"/>
      <c r="J3713" s="308"/>
      <c r="L3713" s="308"/>
      <c r="M3713" s="308"/>
      <c r="O3713" s="308"/>
      <c r="P3713" s="308"/>
      <c r="R3713" s="308"/>
      <c r="S3713" s="308"/>
    </row>
    <row r="3714" spans="3:19" x14ac:dyDescent="0.3">
      <c r="C3714" s="60"/>
      <c r="D3714" s="308"/>
      <c r="F3714" s="308"/>
      <c r="G3714" s="308"/>
      <c r="I3714" s="308"/>
      <c r="J3714" s="308"/>
      <c r="L3714" s="308"/>
      <c r="M3714" s="308"/>
      <c r="O3714" s="308"/>
      <c r="P3714" s="308"/>
      <c r="R3714" s="308"/>
      <c r="S3714" s="308"/>
    </row>
    <row r="3715" spans="3:19" x14ac:dyDescent="0.3">
      <c r="C3715" s="60"/>
      <c r="D3715" s="308"/>
      <c r="F3715" s="308"/>
      <c r="G3715" s="308"/>
      <c r="I3715" s="308"/>
      <c r="J3715" s="308"/>
      <c r="L3715" s="308"/>
      <c r="M3715" s="308"/>
      <c r="O3715" s="308"/>
      <c r="P3715" s="308"/>
      <c r="R3715" s="308"/>
      <c r="S3715" s="308"/>
    </row>
    <row r="3716" spans="3:19" x14ac:dyDescent="0.3">
      <c r="C3716" s="60"/>
      <c r="D3716" s="308"/>
      <c r="F3716" s="308"/>
      <c r="G3716" s="308"/>
      <c r="I3716" s="308"/>
      <c r="J3716" s="308"/>
      <c r="L3716" s="308"/>
      <c r="M3716" s="308"/>
      <c r="O3716" s="308"/>
      <c r="P3716" s="308"/>
      <c r="R3716" s="308"/>
      <c r="S3716" s="308"/>
    </row>
    <row r="3717" spans="3:19" x14ac:dyDescent="0.3">
      <c r="C3717" s="60"/>
      <c r="D3717" s="308"/>
      <c r="F3717" s="308"/>
      <c r="G3717" s="308"/>
      <c r="I3717" s="308"/>
      <c r="J3717" s="308"/>
      <c r="L3717" s="308"/>
      <c r="M3717" s="308"/>
      <c r="O3717" s="308"/>
      <c r="P3717" s="308"/>
      <c r="R3717" s="308"/>
      <c r="S3717" s="308"/>
    </row>
    <row r="3718" spans="3:19" x14ac:dyDescent="0.3">
      <c r="C3718" s="60"/>
      <c r="D3718" s="308"/>
      <c r="F3718" s="308"/>
      <c r="G3718" s="308"/>
      <c r="I3718" s="308"/>
      <c r="J3718" s="308"/>
      <c r="L3718" s="308"/>
      <c r="M3718" s="308"/>
      <c r="O3718" s="308"/>
      <c r="P3718" s="308"/>
      <c r="R3718" s="308"/>
      <c r="S3718" s="308"/>
    </row>
    <row r="3719" spans="3:19" x14ac:dyDescent="0.3">
      <c r="C3719" s="60"/>
      <c r="D3719" s="308"/>
      <c r="F3719" s="308"/>
      <c r="G3719" s="308"/>
      <c r="I3719" s="308"/>
      <c r="J3719" s="308"/>
      <c r="L3719" s="308"/>
      <c r="M3719" s="308"/>
      <c r="O3719" s="308"/>
      <c r="P3719" s="308"/>
      <c r="R3719" s="308"/>
      <c r="S3719" s="308"/>
    </row>
    <row r="3720" spans="3:19" x14ac:dyDescent="0.3">
      <c r="C3720" s="60"/>
      <c r="D3720" s="308"/>
      <c r="F3720" s="308"/>
      <c r="G3720" s="308"/>
      <c r="I3720" s="308"/>
      <c r="J3720" s="308"/>
      <c r="L3720" s="308"/>
      <c r="M3720" s="308"/>
      <c r="O3720" s="308"/>
      <c r="P3720" s="308"/>
      <c r="R3720" s="308"/>
      <c r="S3720" s="308"/>
    </row>
    <row r="3721" spans="3:19" x14ac:dyDescent="0.3">
      <c r="C3721" s="60"/>
      <c r="D3721" s="308"/>
      <c r="F3721" s="308"/>
      <c r="G3721" s="308"/>
      <c r="I3721" s="308"/>
      <c r="J3721" s="308"/>
      <c r="L3721" s="308"/>
      <c r="M3721" s="308"/>
      <c r="O3721" s="308"/>
      <c r="P3721" s="308"/>
      <c r="R3721" s="308"/>
      <c r="S3721" s="308"/>
    </row>
    <row r="3722" spans="3:19" x14ac:dyDescent="0.3">
      <c r="C3722" s="60"/>
      <c r="D3722" s="308"/>
      <c r="F3722" s="308"/>
      <c r="G3722" s="308"/>
      <c r="I3722" s="308"/>
      <c r="J3722" s="308"/>
      <c r="L3722" s="308"/>
      <c r="M3722" s="308"/>
      <c r="O3722" s="308"/>
      <c r="P3722" s="308"/>
      <c r="R3722" s="308"/>
      <c r="S3722" s="308"/>
    </row>
    <row r="3723" spans="3:19" x14ac:dyDescent="0.3">
      <c r="C3723" s="60"/>
      <c r="D3723" s="308"/>
      <c r="F3723" s="308"/>
      <c r="G3723" s="308"/>
      <c r="I3723" s="308"/>
      <c r="J3723" s="308"/>
      <c r="L3723" s="308"/>
      <c r="M3723" s="308"/>
      <c r="O3723" s="308"/>
      <c r="P3723" s="308"/>
      <c r="R3723" s="308"/>
      <c r="S3723" s="308"/>
    </row>
    <row r="3724" spans="3:19" x14ac:dyDescent="0.3">
      <c r="C3724" s="60"/>
      <c r="D3724" s="308"/>
      <c r="F3724" s="308"/>
      <c r="G3724" s="308"/>
      <c r="I3724" s="308"/>
      <c r="J3724" s="308"/>
      <c r="L3724" s="308"/>
      <c r="M3724" s="308"/>
      <c r="O3724" s="308"/>
      <c r="P3724" s="308"/>
      <c r="R3724" s="308"/>
      <c r="S3724" s="308"/>
    </row>
    <row r="3725" spans="3:19" x14ac:dyDescent="0.3">
      <c r="C3725" s="60"/>
      <c r="D3725" s="308"/>
      <c r="F3725" s="308"/>
      <c r="G3725" s="308"/>
      <c r="I3725" s="308"/>
      <c r="J3725" s="308"/>
      <c r="L3725" s="308"/>
      <c r="M3725" s="308"/>
      <c r="O3725" s="308"/>
      <c r="P3725" s="308"/>
      <c r="R3725" s="308"/>
      <c r="S3725" s="308"/>
    </row>
    <row r="3726" spans="3:19" x14ac:dyDescent="0.3">
      <c r="C3726" s="60"/>
      <c r="D3726" s="308"/>
      <c r="F3726" s="308"/>
      <c r="G3726" s="308"/>
      <c r="I3726" s="308"/>
      <c r="J3726" s="308"/>
      <c r="L3726" s="308"/>
      <c r="M3726" s="308"/>
      <c r="O3726" s="308"/>
      <c r="P3726" s="308"/>
      <c r="R3726" s="308"/>
      <c r="S3726" s="308"/>
    </row>
    <row r="3727" spans="3:19" x14ac:dyDescent="0.3">
      <c r="C3727" s="60"/>
      <c r="D3727" s="308"/>
      <c r="F3727" s="308"/>
      <c r="G3727" s="308"/>
      <c r="I3727" s="308"/>
      <c r="J3727" s="308"/>
      <c r="L3727" s="308"/>
      <c r="M3727" s="308"/>
      <c r="O3727" s="308"/>
      <c r="P3727" s="308"/>
      <c r="R3727" s="308"/>
      <c r="S3727" s="308"/>
    </row>
    <row r="3728" spans="3:19" x14ac:dyDescent="0.3">
      <c r="C3728" s="60"/>
      <c r="D3728" s="308"/>
      <c r="F3728" s="308"/>
      <c r="G3728" s="308"/>
      <c r="I3728" s="308"/>
      <c r="J3728" s="308"/>
      <c r="L3728" s="308"/>
      <c r="M3728" s="308"/>
      <c r="O3728" s="308"/>
      <c r="P3728" s="308"/>
      <c r="R3728" s="308"/>
      <c r="S3728" s="308"/>
    </row>
    <row r="3729" spans="3:19" x14ac:dyDescent="0.3">
      <c r="C3729" s="60"/>
      <c r="D3729" s="308"/>
      <c r="F3729" s="308"/>
      <c r="G3729" s="308"/>
      <c r="I3729" s="308"/>
      <c r="J3729" s="308"/>
      <c r="L3729" s="308"/>
      <c r="M3729" s="308"/>
      <c r="O3729" s="308"/>
      <c r="P3729" s="308"/>
      <c r="R3729" s="308"/>
      <c r="S3729" s="308"/>
    </row>
    <row r="3730" spans="3:19" x14ac:dyDescent="0.3">
      <c r="C3730" s="60"/>
      <c r="D3730" s="308"/>
      <c r="F3730" s="308"/>
      <c r="G3730" s="308"/>
      <c r="I3730" s="308"/>
      <c r="J3730" s="308"/>
      <c r="L3730" s="308"/>
      <c r="M3730" s="308"/>
      <c r="O3730" s="308"/>
      <c r="P3730" s="308"/>
      <c r="R3730" s="308"/>
      <c r="S3730" s="308"/>
    </row>
    <row r="3731" spans="3:19" x14ac:dyDescent="0.3">
      <c r="C3731" s="60"/>
      <c r="D3731" s="308"/>
      <c r="F3731" s="308"/>
      <c r="G3731" s="308"/>
      <c r="I3731" s="308"/>
      <c r="J3731" s="308"/>
      <c r="L3731" s="308"/>
      <c r="M3731" s="308"/>
      <c r="O3731" s="308"/>
      <c r="P3731" s="308"/>
      <c r="R3731" s="308"/>
      <c r="S3731" s="308"/>
    </row>
    <row r="3732" spans="3:19" x14ac:dyDescent="0.3">
      <c r="C3732" s="60"/>
      <c r="D3732" s="308"/>
      <c r="F3732" s="308"/>
      <c r="G3732" s="308"/>
      <c r="I3732" s="308"/>
      <c r="J3732" s="308"/>
      <c r="L3732" s="308"/>
      <c r="M3732" s="308"/>
      <c r="O3732" s="308"/>
      <c r="P3732" s="308"/>
      <c r="R3732" s="308"/>
      <c r="S3732" s="308"/>
    </row>
    <row r="3733" spans="3:19" x14ac:dyDescent="0.3">
      <c r="C3733" s="60"/>
      <c r="D3733" s="308"/>
      <c r="F3733" s="308"/>
      <c r="G3733" s="308"/>
      <c r="I3733" s="308"/>
      <c r="J3733" s="308"/>
      <c r="L3733" s="308"/>
      <c r="M3733" s="308"/>
      <c r="O3733" s="308"/>
      <c r="P3733" s="308"/>
      <c r="R3733" s="308"/>
      <c r="S3733" s="308"/>
    </row>
    <row r="3734" spans="3:19" x14ac:dyDescent="0.3">
      <c r="C3734" s="60"/>
      <c r="D3734" s="308"/>
      <c r="F3734" s="308"/>
      <c r="G3734" s="308"/>
      <c r="I3734" s="308"/>
      <c r="J3734" s="308"/>
      <c r="L3734" s="308"/>
      <c r="M3734" s="308"/>
      <c r="O3734" s="308"/>
      <c r="P3734" s="308"/>
      <c r="R3734" s="308"/>
      <c r="S3734" s="308"/>
    </row>
    <row r="3735" spans="3:19" x14ac:dyDescent="0.3">
      <c r="C3735" s="60"/>
      <c r="D3735" s="308"/>
      <c r="F3735" s="308"/>
      <c r="G3735" s="308"/>
      <c r="I3735" s="308"/>
      <c r="J3735" s="308"/>
      <c r="L3735" s="308"/>
      <c r="M3735" s="308"/>
      <c r="O3735" s="308"/>
      <c r="P3735" s="308"/>
      <c r="R3735" s="308"/>
      <c r="S3735" s="308"/>
    </row>
    <row r="3736" spans="3:19" x14ac:dyDescent="0.3">
      <c r="C3736" s="60"/>
      <c r="D3736" s="308"/>
      <c r="F3736" s="308"/>
      <c r="G3736" s="308"/>
      <c r="I3736" s="308"/>
      <c r="J3736" s="308"/>
      <c r="L3736" s="308"/>
      <c r="M3736" s="308"/>
      <c r="O3736" s="308"/>
      <c r="P3736" s="308"/>
      <c r="R3736" s="308"/>
      <c r="S3736" s="308"/>
    </row>
    <row r="3737" spans="3:19" x14ac:dyDescent="0.3">
      <c r="C3737" s="60"/>
      <c r="D3737" s="308"/>
      <c r="F3737" s="308"/>
      <c r="G3737" s="308"/>
      <c r="I3737" s="308"/>
      <c r="J3737" s="308"/>
      <c r="L3737" s="308"/>
      <c r="M3737" s="308"/>
      <c r="O3737" s="308"/>
      <c r="P3737" s="308"/>
      <c r="R3737" s="308"/>
      <c r="S3737" s="308"/>
    </row>
    <row r="3738" spans="3:19" x14ac:dyDescent="0.3">
      <c r="C3738" s="60"/>
      <c r="D3738" s="308"/>
      <c r="F3738" s="308"/>
      <c r="G3738" s="308"/>
      <c r="I3738" s="308"/>
      <c r="J3738" s="308"/>
      <c r="L3738" s="308"/>
      <c r="M3738" s="308"/>
      <c r="O3738" s="308"/>
      <c r="P3738" s="308"/>
      <c r="R3738" s="308"/>
      <c r="S3738" s="308"/>
    </row>
    <row r="3739" spans="3:19" x14ac:dyDescent="0.3">
      <c r="C3739" s="60"/>
      <c r="D3739" s="308"/>
      <c r="F3739" s="308"/>
      <c r="G3739" s="308"/>
      <c r="I3739" s="308"/>
      <c r="J3739" s="308"/>
      <c r="L3739" s="308"/>
      <c r="M3739" s="308"/>
      <c r="O3739" s="308"/>
      <c r="P3739" s="308"/>
      <c r="R3739" s="308"/>
      <c r="S3739" s="308"/>
    </row>
    <row r="3740" spans="3:19" x14ac:dyDescent="0.3">
      <c r="C3740" s="60"/>
      <c r="D3740" s="308"/>
      <c r="F3740" s="308"/>
      <c r="G3740" s="308"/>
      <c r="I3740" s="308"/>
      <c r="J3740" s="308"/>
      <c r="L3740" s="308"/>
      <c r="M3740" s="308"/>
      <c r="O3740" s="308"/>
      <c r="P3740" s="308"/>
      <c r="R3740" s="308"/>
      <c r="S3740" s="308"/>
    </row>
    <row r="3741" spans="3:19" x14ac:dyDescent="0.3">
      <c r="C3741" s="60"/>
      <c r="D3741" s="308"/>
      <c r="F3741" s="308"/>
      <c r="G3741" s="308"/>
      <c r="I3741" s="308"/>
      <c r="J3741" s="308"/>
      <c r="L3741" s="308"/>
      <c r="M3741" s="308"/>
      <c r="O3741" s="308"/>
      <c r="P3741" s="308"/>
      <c r="R3741" s="308"/>
      <c r="S3741" s="308"/>
    </row>
    <row r="3742" spans="3:19" x14ac:dyDescent="0.3">
      <c r="C3742" s="60"/>
      <c r="D3742" s="308"/>
      <c r="F3742" s="308"/>
      <c r="G3742" s="308"/>
      <c r="I3742" s="308"/>
      <c r="J3742" s="308"/>
      <c r="L3742" s="308"/>
      <c r="M3742" s="308"/>
      <c r="O3742" s="308"/>
      <c r="P3742" s="308"/>
      <c r="R3742" s="308"/>
      <c r="S3742" s="308"/>
    </row>
    <row r="3743" spans="3:19" x14ac:dyDescent="0.3">
      <c r="C3743" s="60"/>
      <c r="D3743" s="308"/>
      <c r="F3743" s="308"/>
      <c r="G3743" s="308"/>
      <c r="I3743" s="308"/>
      <c r="J3743" s="308"/>
      <c r="L3743" s="308"/>
      <c r="M3743" s="308"/>
      <c r="O3743" s="308"/>
      <c r="P3743" s="308"/>
      <c r="R3743" s="308"/>
      <c r="S3743" s="308"/>
    </row>
    <row r="3744" spans="3:19" x14ac:dyDescent="0.3">
      <c r="C3744" s="60"/>
      <c r="D3744" s="308"/>
      <c r="F3744" s="308"/>
      <c r="G3744" s="308"/>
      <c r="I3744" s="308"/>
      <c r="J3744" s="308"/>
      <c r="L3744" s="308"/>
      <c r="M3744" s="308"/>
      <c r="O3744" s="308"/>
      <c r="P3744" s="308"/>
      <c r="R3744" s="308"/>
      <c r="S3744" s="308"/>
    </row>
    <row r="3745" spans="3:19" x14ac:dyDescent="0.3">
      <c r="C3745" s="60"/>
      <c r="D3745" s="308"/>
      <c r="F3745" s="308"/>
      <c r="G3745" s="308"/>
      <c r="I3745" s="308"/>
      <c r="J3745" s="308"/>
      <c r="L3745" s="308"/>
      <c r="M3745" s="308"/>
      <c r="O3745" s="308"/>
      <c r="P3745" s="308"/>
      <c r="R3745" s="308"/>
      <c r="S3745" s="308"/>
    </row>
    <row r="3746" spans="3:19" x14ac:dyDescent="0.3">
      <c r="C3746" s="60"/>
      <c r="D3746" s="308"/>
      <c r="F3746" s="308"/>
      <c r="G3746" s="308"/>
      <c r="I3746" s="308"/>
      <c r="J3746" s="308"/>
      <c r="L3746" s="308"/>
      <c r="M3746" s="308"/>
      <c r="O3746" s="308"/>
      <c r="P3746" s="308"/>
      <c r="R3746" s="308"/>
      <c r="S3746" s="308"/>
    </row>
    <row r="3747" spans="3:19" x14ac:dyDescent="0.3">
      <c r="C3747" s="60"/>
      <c r="D3747" s="308"/>
      <c r="F3747" s="308"/>
      <c r="G3747" s="308"/>
      <c r="I3747" s="308"/>
      <c r="J3747" s="308"/>
      <c r="L3747" s="308"/>
      <c r="M3747" s="308"/>
      <c r="O3747" s="308"/>
      <c r="P3747" s="308"/>
      <c r="R3747" s="308"/>
      <c r="S3747" s="308"/>
    </row>
    <row r="3748" spans="3:19" x14ac:dyDescent="0.3">
      <c r="C3748" s="60"/>
      <c r="D3748" s="308"/>
      <c r="F3748" s="308"/>
      <c r="G3748" s="308"/>
      <c r="I3748" s="308"/>
      <c r="J3748" s="308"/>
      <c r="L3748" s="308"/>
      <c r="M3748" s="308"/>
      <c r="O3748" s="308"/>
      <c r="P3748" s="308"/>
      <c r="R3748" s="308"/>
      <c r="S3748" s="308"/>
    </row>
    <row r="3749" spans="3:19" x14ac:dyDescent="0.3">
      <c r="C3749" s="60"/>
      <c r="D3749" s="308"/>
      <c r="F3749" s="308"/>
      <c r="G3749" s="308"/>
      <c r="I3749" s="308"/>
      <c r="J3749" s="308"/>
      <c r="L3749" s="308"/>
      <c r="M3749" s="308"/>
      <c r="O3749" s="308"/>
      <c r="P3749" s="308"/>
      <c r="R3749" s="308"/>
      <c r="S3749" s="308"/>
    </row>
    <row r="3750" spans="3:19" x14ac:dyDescent="0.3">
      <c r="C3750" s="60"/>
      <c r="D3750" s="308"/>
      <c r="F3750" s="308"/>
      <c r="G3750" s="308"/>
      <c r="I3750" s="308"/>
      <c r="J3750" s="308"/>
      <c r="L3750" s="308"/>
      <c r="M3750" s="308"/>
      <c r="O3750" s="308"/>
      <c r="P3750" s="308"/>
      <c r="R3750" s="308"/>
      <c r="S3750" s="308"/>
    </row>
    <row r="3751" spans="3:19" x14ac:dyDescent="0.3">
      <c r="C3751" s="60"/>
      <c r="D3751" s="308"/>
      <c r="F3751" s="308"/>
      <c r="G3751" s="308"/>
      <c r="I3751" s="308"/>
      <c r="J3751" s="308"/>
      <c r="L3751" s="308"/>
      <c r="M3751" s="308"/>
      <c r="O3751" s="308"/>
      <c r="P3751" s="308"/>
      <c r="R3751" s="308"/>
      <c r="S3751" s="308"/>
    </row>
    <row r="3752" spans="3:19" x14ac:dyDescent="0.3">
      <c r="C3752" s="60"/>
      <c r="D3752" s="308"/>
      <c r="F3752" s="308"/>
      <c r="G3752" s="308"/>
      <c r="I3752" s="308"/>
      <c r="J3752" s="308"/>
      <c r="L3752" s="308"/>
      <c r="M3752" s="308"/>
      <c r="O3752" s="308"/>
      <c r="P3752" s="308"/>
      <c r="R3752" s="308"/>
      <c r="S3752" s="308"/>
    </row>
    <row r="3753" spans="3:19" x14ac:dyDescent="0.3">
      <c r="C3753" s="60"/>
      <c r="D3753" s="308"/>
      <c r="F3753" s="308"/>
      <c r="G3753" s="308"/>
      <c r="I3753" s="308"/>
      <c r="J3753" s="308"/>
      <c r="L3753" s="308"/>
      <c r="M3753" s="308"/>
      <c r="O3753" s="308"/>
      <c r="P3753" s="308"/>
      <c r="R3753" s="308"/>
      <c r="S3753" s="308"/>
    </row>
    <row r="3754" spans="3:19" x14ac:dyDescent="0.3">
      <c r="C3754" s="60"/>
      <c r="D3754" s="308"/>
      <c r="F3754" s="308"/>
      <c r="G3754" s="308"/>
      <c r="I3754" s="308"/>
      <c r="J3754" s="308"/>
      <c r="L3754" s="308"/>
      <c r="M3754" s="308"/>
      <c r="O3754" s="308"/>
      <c r="P3754" s="308"/>
      <c r="R3754" s="308"/>
      <c r="S3754" s="308"/>
    </row>
    <row r="3755" spans="3:19" x14ac:dyDescent="0.3">
      <c r="C3755" s="60"/>
      <c r="D3755" s="308"/>
      <c r="F3755" s="308"/>
      <c r="G3755" s="308"/>
      <c r="I3755" s="308"/>
      <c r="J3755" s="308"/>
      <c r="L3755" s="308"/>
      <c r="M3755" s="308"/>
      <c r="O3755" s="308"/>
      <c r="P3755" s="308"/>
      <c r="R3755" s="308"/>
      <c r="S3755" s="308"/>
    </row>
    <row r="3756" spans="3:19" x14ac:dyDescent="0.3">
      <c r="C3756" s="60"/>
      <c r="D3756" s="308"/>
      <c r="F3756" s="308"/>
      <c r="G3756" s="308"/>
      <c r="I3756" s="308"/>
      <c r="J3756" s="308"/>
      <c r="L3756" s="308"/>
      <c r="M3756" s="308"/>
      <c r="O3756" s="308"/>
      <c r="P3756" s="308"/>
      <c r="R3756" s="308"/>
      <c r="S3756" s="308"/>
    </row>
    <row r="3757" spans="3:19" x14ac:dyDescent="0.3">
      <c r="C3757" s="60"/>
      <c r="D3757" s="308"/>
      <c r="F3757" s="308"/>
      <c r="G3757" s="308"/>
      <c r="I3757" s="308"/>
      <c r="J3757" s="308"/>
      <c r="L3757" s="308"/>
      <c r="M3757" s="308"/>
      <c r="O3757" s="308"/>
      <c r="P3757" s="308"/>
      <c r="R3757" s="308"/>
      <c r="S3757" s="308"/>
    </row>
    <row r="3758" spans="3:19" x14ac:dyDescent="0.3">
      <c r="C3758" s="60"/>
      <c r="D3758" s="308"/>
      <c r="F3758" s="308"/>
      <c r="G3758" s="308"/>
      <c r="I3758" s="308"/>
      <c r="J3758" s="308"/>
      <c r="L3758" s="308"/>
      <c r="M3758" s="308"/>
      <c r="O3758" s="308"/>
      <c r="P3758" s="308"/>
      <c r="R3758" s="308"/>
      <c r="S3758" s="308"/>
    </row>
    <row r="3759" spans="3:19" x14ac:dyDescent="0.3">
      <c r="C3759" s="60"/>
      <c r="D3759" s="308"/>
      <c r="F3759" s="308"/>
      <c r="G3759" s="308"/>
      <c r="I3759" s="308"/>
      <c r="J3759" s="308"/>
      <c r="L3759" s="308"/>
      <c r="M3759" s="308"/>
      <c r="O3759" s="308"/>
      <c r="P3759" s="308"/>
      <c r="R3759" s="308"/>
      <c r="S3759" s="308"/>
    </row>
    <row r="3760" spans="3:19" x14ac:dyDescent="0.3">
      <c r="C3760" s="60"/>
      <c r="D3760" s="308"/>
      <c r="F3760" s="308"/>
      <c r="G3760" s="308"/>
      <c r="I3760" s="308"/>
      <c r="J3760" s="308"/>
      <c r="L3760" s="308"/>
      <c r="M3760" s="308"/>
      <c r="O3760" s="308"/>
      <c r="P3760" s="308"/>
      <c r="R3760" s="308"/>
      <c r="S3760" s="308"/>
    </row>
    <row r="3761" spans="3:19" x14ac:dyDescent="0.3">
      <c r="C3761" s="60"/>
      <c r="D3761" s="308"/>
      <c r="F3761" s="308"/>
      <c r="G3761" s="308"/>
      <c r="I3761" s="308"/>
      <c r="J3761" s="308"/>
      <c r="L3761" s="308"/>
      <c r="M3761" s="308"/>
      <c r="O3761" s="308"/>
      <c r="P3761" s="308"/>
      <c r="R3761" s="308"/>
      <c r="S3761" s="308"/>
    </row>
    <row r="3762" spans="3:19" x14ac:dyDescent="0.3">
      <c r="C3762" s="60"/>
      <c r="D3762" s="308"/>
      <c r="F3762" s="308"/>
      <c r="G3762" s="308"/>
      <c r="I3762" s="308"/>
      <c r="J3762" s="308"/>
      <c r="L3762" s="308"/>
      <c r="M3762" s="308"/>
      <c r="O3762" s="308"/>
      <c r="P3762" s="308"/>
      <c r="R3762" s="308"/>
      <c r="S3762" s="308"/>
    </row>
    <row r="3763" spans="3:19" x14ac:dyDescent="0.3">
      <c r="C3763" s="60"/>
      <c r="D3763" s="308"/>
      <c r="F3763" s="308"/>
      <c r="G3763" s="308"/>
      <c r="I3763" s="308"/>
      <c r="J3763" s="308"/>
      <c r="L3763" s="308"/>
      <c r="M3763" s="308"/>
      <c r="O3763" s="308"/>
      <c r="P3763" s="308"/>
      <c r="R3763" s="308"/>
      <c r="S3763" s="308"/>
    </row>
    <row r="3764" spans="3:19" x14ac:dyDescent="0.3">
      <c r="C3764" s="60"/>
      <c r="D3764" s="308"/>
      <c r="F3764" s="308"/>
      <c r="G3764" s="308"/>
      <c r="I3764" s="308"/>
      <c r="J3764" s="308"/>
      <c r="L3764" s="308"/>
      <c r="M3764" s="308"/>
      <c r="O3764" s="308"/>
      <c r="P3764" s="308"/>
      <c r="R3764" s="308"/>
      <c r="S3764" s="308"/>
    </row>
    <row r="3765" spans="3:19" x14ac:dyDescent="0.3">
      <c r="C3765" s="60"/>
      <c r="D3765" s="308"/>
      <c r="F3765" s="308"/>
      <c r="G3765" s="308"/>
      <c r="I3765" s="308"/>
      <c r="J3765" s="308"/>
      <c r="L3765" s="308"/>
      <c r="M3765" s="308"/>
      <c r="O3765" s="308"/>
      <c r="P3765" s="308"/>
      <c r="R3765" s="308"/>
      <c r="S3765" s="308"/>
    </row>
    <row r="3766" spans="3:19" x14ac:dyDescent="0.3">
      <c r="C3766" s="60"/>
      <c r="D3766" s="308"/>
      <c r="F3766" s="308"/>
      <c r="G3766" s="308"/>
      <c r="I3766" s="308"/>
      <c r="J3766" s="308"/>
      <c r="L3766" s="308"/>
      <c r="M3766" s="308"/>
      <c r="O3766" s="308"/>
      <c r="P3766" s="308"/>
      <c r="R3766" s="308"/>
      <c r="S3766" s="308"/>
    </row>
    <row r="3767" spans="3:19" x14ac:dyDescent="0.3">
      <c r="C3767" s="60"/>
      <c r="D3767" s="308"/>
      <c r="F3767" s="308"/>
      <c r="G3767" s="308"/>
      <c r="I3767" s="308"/>
      <c r="J3767" s="308"/>
      <c r="L3767" s="308"/>
      <c r="M3767" s="308"/>
      <c r="O3767" s="308"/>
      <c r="P3767" s="308"/>
      <c r="R3767" s="308"/>
      <c r="S3767" s="308"/>
    </row>
    <row r="3768" spans="3:19" x14ac:dyDescent="0.3">
      <c r="C3768" s="60"/>
      <c r="D3768" s="308"/>
      <c r="F3768" s="308"/>
      <c r="G3768" s="308"/>
      <c r="I3768" s="308"/>
      <c r="J3768" s="308"/>
      <c r="L3768" s="308"/>
      <c r="M3768" s="308"/>
      <c r="O3768" s="308"/>
      <c r="P3768" s="308"/>
      <c r="R3768" s="308"/>
      <c r="S3768" s="308"/>
    </row>
    <row r="3769" spans="3:19" x14ac:dyDescent="0.3">
      <c r="C3769" s="60"/>
      <c r="D3769" s="308"/>
      <c r="F3769" s="308"/>
      <c r="G3769" s="308"/>
      <c r="I3769" s="308"/>
      <c r="J3769" s="308"/>
      <c r="L3769" s="308"/>
      <c r="M3769" s="308"/>
      <c r="O3769" s="308"/>
      <c r="P3769" s="308"/>
      <c r="R3769" s="308"/>
      <c r="S3769" s="308"/>
    </row>
    <row r="3770" spans="3:19" x14ac:dyDescent="0.3">
      <c r="C3770" s="60"/>
      <c r="D3770" s="308"/>
      <c r="F3770" s="308"/>
      <c r="G3770" s="308"/>
      <c r="I3770" s="308"/>
      <c r="J3770" s="308"/>
      <c r="L3770" s="308"/>
      <c r="M3770" s="308"/>
      <c r="O3770" s="308"/>
      <c r="P3770" s="308"/>
      <c r="R3770" s="308"/>
      <c r="S3770" s="308"/>
    </row>
    <row r="3771" spans="3:19" x14ac:dyDescent="0.3">
      <c r="C3771" s="60"/>
      <c r="D3771" s="308"/>
      <c r="F3771" s="308"/>
      <c r="G3771" s="308"/>
      <c r="I3771" s="308"/>
      <c r="J3771" s="308"/>
      <c r="L3771" s="308"/>
      <c r="M3771" s="308"/>
      <c r="O3771" s="308"/>
      <c r="P3771" s="308"/>
      <c r="R3771" s="308"/>
      <c r="S3771" s="308"/>
    </row>
    <row r="3772" spans="3:19" x14ac:dyDescent="0.3">
      <c r="C3772" s="60"/>
      <c r="D3772" s="308"/>
      <c r="F3772" s="308"/>
      <c r="G3772" s="308"/>
      <c r="I3772" s="308"/>
      <c r="J3772" s="308"/>
      <c r="L3772" s="308"/>
      <c r="M3772" s="308"/>
      <c r="O3772" s="308"/>
      <c r="P3772" s="308"/>
      <c r="R3772" s="308"/>
      <c r="S3772" s="308"/>
    </row>
    <row r="3773" spans="3:19" x14ac:dyDescent="0.3">
      <c r="C3773" s="60"/>
      <c r="D3773" s="308"/>
      <c r="F3773" s="308"/>
      <c r="G3773" s="308"/>
      <c r="I3773" s="308"/>
      <c r="J3773" s="308"/>
      <c r="L3773" s="308"/>
      <c r="M3773" s="308"/>
      <c r="O3773" s="308"/>
      <c r="P3773" s="308"/>
      <c r="R3773" s="308"/>
      <c r="S3773" s="308"/>
    </row>
    <row r="3774" spans="3:19" x14ac:dyDescent="0.3">
      <c r="C3774" s="60"/>
      <c r="D3774" s="308"/>
      <c r="F3774" s="308"/>
      <c r="G3774" s="308"/>
      <c r="I3774" s="308"/>
      <c r="J3774" s="308"/>
      <c r="L3774" s="308"/>
      <c r="M3774" s="308"/>
      <c r="O3774" s="308"/>
      <c r="P3774" s="308"/>
      <c r="R3774" s="308"/>
      <c r="S3774" s="308"/>
    </row>
    <row r="3775" spans="3:19" x14ac:dyDescent="0.3">
      <c r="C3775" s="60"/>
      <c r="D3775" s="308"/>
      <c r="F3775" s="308"/>
      <c r="G3775" s="308"/>
      <c r="I3775" s="308"/>
      <c r="J3775" s="308"/>
      <c r="L3775" s="308"/>
      <c r="M3775" s="308"/>
      <c r="O3775" s="308"/>
      <c r="P3775" s="308"/>
      <c r="R3775" s="308"/>
      <c r="S3775" s="308"/>
    </row>
    <row r="3776" spans="3:19" x14ac:dyDescent="0.3">
      <c r="C3776" s="60"/>
      <c r="D3776" s="308"/>
      <c r="F3776" s="308"/>
      <c r="G3776" s="308"/>
      <c r="I3776" s="308"/>
      <c r="J3776" s="308"/>
      <c r="L3776" s="308"/>
      <c r="M3776" s="308"/>
      <c r="O3776" s="308"/>
      <c r="P3776" s="308"/>
      <c r="R3776" s="308"/>
      <c r="S3776" s="308"/>
    </row>
    <row r="3777" spans="3:19" x14ac:dyDescent="0.3">
      <c r="C3777" s="60"/>
      <c r="D3777" s="308"/>
      <c r="F3777" s="308"/>
      <c r="G3777" s="308"/>
      <c r="I3777" s="308"/>
      <c r="J3777" s="308"/>
      <c r="L3777" s="308"/>
      <c r="M3777" s="308"/>
      <c r="O3777" s="308"/>
      <c r="P3777" s="308"/>
      <c r="R3777" s="308"/>
      <c r="S3777" s="308"/>
    </row>
    <row r="3778" spans="3:19" x14ac:dyDescent="0.3">
      <c r="C3778" s="60"/>
      <c r="D3778" s="308"/>
      <c r="F3778" s="308"/>
      <c r="G3778" s="308"/>
      <c r="I3778" s="308"/>
      <c r="J3778" s="308"/>
      <c r="L3778" s="308"/>
      <c r="M3778" s="308"/>
      <c r="O3778" s="308"/>
      <c r="P3778" s="308"/>
      <c r="R3778" s="308"/>
      <c r="S3778" s="308"/>
    </row>
    <row r="3779" spans="3:19" x14ac:dyDescent="0.3">
      <c r="C3779" s="60"/>
      <c r="D3779" s="308"/>
      <c r="F3779" s="308"/>
      <c r="G3779" s="308"/>
      <c r="I3779" s="308"/>
      <c r="J3779" s="308"/>
      <c r="L3779" s="308"/>
      <c r="M3779" s="308"/>
      <c r="O3779" s="308"/>
      <c r="P3779" s="308"/>
      <c r="R3779" s="308"/>
      <c r="S3779" s="308"/>
    </row>
    <row r="3780" spans="3:19" x14ac:dyDescent="0.3">
      <c r="C3780" s="60"/>
      <c r="D3780" s="308"/>
      <c r="F3780" s="308"/>
      <c r="G3780" s="308"/>
      <c r="I3780" s="308"/>
      <c r="J3780" s="308"/>
      <c r="L3780" s="308"/>
      <c r="M3780" s="308"/>
      <c r="O3780" s="308"/>
      <c r="P3780" s="308"/>
      <c r="R3780" s="308"/>
      <c r="S3780" s="308"/>
    </row>
    <row r="3781" spans="3:19" x14ac:dyDescent="0.3">
      <c r="C3781" s="60"/>
      <c r="D3781" s="308"/>
      <c r="F3781" s="308"/>
      <c r="G3781" s="308"/>
      <c r="I3781" s="308"/>
      <c r="J3781" s="308"/>
      <c r="L3781" s="308"/>
      <c r="M3781" s="308"/>
      <c r="O3781" s="308"/>
      <c r="P3781" s="308"/>
      <c r="R3781" s="308"/>
      <c r="S3781" s="308"/>
    </row>
    <row r="3782" spans="3:19" x14ac:dyDescent="0.3">
      <c r="C3782" s="60"/>
      <c r="D3782" s="308"/>
      <c r="F3782" s="308"/>
      <c r="G3782" s="308"/>
      <c r="I3782" s="308"/>
      <c r="J3782" s="308"/>
      <c r="L3782" s="308"/>
      <c r="M3782" s="308"/>
      <c r="O3782" s="308"/>
      <c r="P3782" s="308"/>
      <c r="R3782" s="308"/>
      <c r="S3782" s="308"/>
    </row>
    <row r="3783" spans="3:19" x14ac:dyDescent="0.3">
      <c r="C3783" s="60"/>
      <c r="D3783" s="308"/>
      <c r="F3783" s="308"/>
      <c r="G3783" s="308"/>
      <c r="I3783" s="308"/>
      <c r="J3783" s="308"/>
      <c r="L3783" s="308"/>
      <c r="M3783" s="308"/>
      <c r="O3783" s="308"/>
      <c r="P3783" s="308"/>
      <c r="R3783" s="308"/>
      <c r="S3783" s="308"/>
    </row>
    <row r="3784" spans="3:19" x14ac:dyDescent="0.3">
      <c r="C3784" s="60"/>
      <c r="D3784" s="308"/>
      <c r="F3784" s="308"/>
      <c r="G3784" s="308"/>
      <c r="I3784" s="308"/>
      <c r="J3784" s="308"/>
      <c r="L3784" s="308"/>
      <c r="M3784" s="308"/>
      <c r="O3784" s="308"/>
      <c r="P3784" s="308"/>
      <c r="R3784" s="308"/>
      <c r="S3784" s="308"/>
    </row>
    <row r="3785" spans="3:19" x14ac:dyDescent="0.3">
      <c r="C3785" s="60"/>
      <c r="D3785" s="308"/>
      <c r="F3785" s="308"/>
      <c r="G3785" s="308"/>
      <c r="I3785" s="308"/>
      <c r="J3785" s="308"/>
      <c r="L3785" s="308"/>
      <c r="M3785" s="308"/>
      <c r="O3785" s="308"/>
      <c r="P3785" s="308"/>
      <c r="R3785" s="308"/>
      <c r="S3785" s="308"/>
    </row>
    <row r="3786" spans="3:19" x14ac:dyDescent="0.3">
      <c r="C3786" s="60"/>
      <c r="D3786" s="308"/>
      <c r="F3786" s="308"/>
      <c r="G3786" s="308"/>
      <c r="I3786" s="308"/>
      <c r="J3786" s="308"/>
      <c r="L3786" s="308"/>
      <c r="M3786" s="308"/>
      <c r="O3786" s="308"/>
      <c r="P3786" s="308"/>
      <c r="R3786" s="308"/>
      <c r="S3786" s="308"/>
    </row>
    <row r="3787" spans="3:19" x14ac:dyDescent="0.3">
      <c r="C3787" s="60"/>
      <c r="D3787" s="308"/>
      <c r="F3787" s="308"/>
      <c r="G3787" s="308"/>
      <c r="I3787" s="308"/>
      <c r="J3787" s="308"/>
      <c r="L3787" s="308"/>
      <c r="M3787" s="308"/>
      <c r="O3787" s="308"/>
      <c r="P3787" s="308"/>
      <c r="R3787" s="308"/>
      <c r="S3787" s="308"/>
    </row>
    <row r="3788" spans="3:19" x14ac:dyDescent="0.3">
      <c r="C3788" s="60"/>
      <c r="D3788" s="308"/>
      <c r="F3788" s="308"/>
      <c r="G3788" s="308"/>
      <c r="I3788" s="308"/>
      <c r="J3788" s="308"/>
      <c r="L3788" s="308"/>
      <c r="M3788" s="308"/>
      <c r="O3788" s="308"/>
      <c r="P3788" s="308"/>
      <c r="R3788" s="308"/>
      <c r="S3788" s="308"/>
    </row>
    <row r="3789" spans="3:19" x14ac:dyDescent="0.3">
      <c r="C3789" s="60"/>
      <c r="D3789" s="308"/>
      <c r="F3789" s="308"/>
      <c r="G3789" s="308"/>
      <c r="I3789" s="308"/>
      <c r="J3789" s="308"/>
      <c r="L3789" s="308"/>
      <c r="M3789" s="308"/>
      <c r="O3789" s="308"/>
      <c r="P3789" s="308"/>
      <c r="R3789" s="308"/>
      <c r="S3789" s="308"/>
    </row>
    <row r="3790" spans="3:19" x14ac:dyDescent="0.3">
      <c r="C3790" s="60"/>
      <c r="D3790" s="308"/>
      <c r="F3790" s="308"/>
      <c r="G3790" s="308"/>
      <c r="I3790" s="308"/>
      <c r="J3790" s="308"/>
      <c r="L3790" s="308"/>
      <c r="M3790" s="308"/>
      <c r="O3790" s="308"/>
      <c r="P3790" s="308"/>
      <c r="R3790" s="308"/>
      <c r="S3790" s="308"/>
    </row>
    <row r="3791" spans="3:19" x14ac:dyDescent="0.3">
      <c r="C3791" s="60"/>
      <c r="D3791" s="308"/>
      <c r="F3791" s="308"/>
      <c r="G3791" s="308"/>
      <c r="I3791" s="308"/>
      <c r="J3791" s="308"/>
      <c r="L3791" s="308"/>
      <c r="M3791" s="308"/>
      <c r="O3791" s="308"/>
      <c r="P3791" s="308"/>
      <c r="R3791" s="308"/>
      <c r="S3791" s="308"/>
    </row>
    <row r="3792" spans="3:19" x14ac:dyDescent="0.3">
      <c r="C3792" s="60"/>
      <c r="D3792" s="308"/>
      <c r="F3792" s="308"/>
      <c r="G3792" s="308"/>
      <c r="I3792" s="308"/>
      <c r="J3792" s="308"/>
      <c r="L3792" s="308"/>
      <c r="M3792" s="308"/>
      <c r="O3792" s="308"/>
      <c r="P3792" s="308"/>
      <c r="R3792" s="308"/>
      <c r="S3792" s="308"/>
    </row>
    <row r="3793" spans="3:19" x14ac:dyDescent="0.3">
      <c r="C3793" s="60"/>
      <c r="D3793" s="308"/>
      <c r="F3793" s="308"/>
      <c r="G3793" s="308"/>
      <c r="I3793" s="308"/>
      <c r="J3793" s="308"/>
      <c r="L3793" s="308"/>
      <c r="M3793" s="308"/>
      <c r="O3793" s="308"/>
      <c r="P3793" s="308"/>
      <c r="R3793" s="308"/>
      <c r="S3793" s="308"/>
    </row>
    <row r="3794" spans="3:19" x14ac:dyDescent="0.3">
      <c r="C3794" s="60"/>
      <c r="D3794" s="308"/>
      <c r="F3794" s="308"/>
      <c r="G3794" s="308"/>
      <c r="I3794" s="308"/>
      <c r="J3794" s="308"/>
      <c r="L3794" s="308"/>
      <c r="M3794" s="308"/>
      <c r="O3794" s="308"/>
      <c r="P3794" s="308"/>
      <c r="R3794" s="308"/>
      <c r="S3794" s="308"/>
    </row>
    <row r="3795" spans="3:19" x14ac:dyDescent="0.3">
      <c r="C3795" s="60"/>
      <c r="D3795" s="308"/>
      <c r="F3795" s="308"/>
      <c r="G3795" s="308"/>
      <c r="I3795" s="308"/>
      <c r="J3795" s="308"/>
      <c r="L3795" s="308"/>
      <c r="M3795" s="308"/>
      <c r="O3795" s="308"/>
      <c r="P3795" s="308"/>
      <c r="R3795" s="308"/>
      <c r="S3795" s="308"/>
    </row>
    <row r="3796" spans="3:19" x14ac:dyDescent="0.3">
      <c r="C3796" s="60"/>
      <c r="D3796" s="308"/>
      <c r="F3796" s="308"/>
      <c r="G3796" s="308"/>
      <c r="I3796" s="308"/>
      <c r="J3796" s="308"/>
      <c r="L3796" s="308"/>
      <c r="M3796" s="308"/>
      <c r="O3796" s="308"/>
      <c r="P3796" s="308"/>
      <c r="R3796" s="308"/>
      <c r="S3796" s="308"/>
    </row>
    <row r="3797" spans="3:19" x14ac:dyDescent="0.3">
      <c r="C3797" s="60"/>
      <c r="D3797" s="308"/>
      <c r="F3797" s="308"/>
      <c r="G3797" s="308"/>
      <c r="I3797" s="308"/>
      <c r="J3797" s="308"/>
      <c r="L3797" s="308"/>
      <c r="M3797" s="308"/>
      <c r="O3797" s="308"/>
      <c r="P3797" s="308"/>
      <c r="R3797" s="308"/>
      <c r="S3797" s="308"/>
    </row>
    <row r="3798" spans="3:19" x14ac:dyDescent="0.3">
      <c r="C3798" s="60"/>
      <c r="D3798" s="308"/>
      <c r="F3798" s="308"/>
      <c r="G3798" s="308"/>
      <c r="I3798" s="308"/>
      <c r="J3798" s="308"/>
      <c r="L3798" s="308"/>
      <c r="M3798" s="308"/>
      <c r="O3798" s="308"/>
      <c r="P3798" s="308"/>
      <c r="R3798" s="308"/>
      <c r="S3798" s="308"/>
    </row>
    <row r="3799" spans="3:19" x14ac:dyDescent="0.3">
      <c r="C3799" s="60"/>
      <c r="D3799" s="308"/>
      <c r="F3799" s="308"/>
      <c r="G3799" s="308"/>
      <c r="I3799" s="308"/>
      <c r="J3799" s="308"/>
      <c r="L3799" s="308"/>
      <c r="M3799" s="308"/>
      <c r="O3799" s="308"/>
      <c r="P3799" s="308"/>
      <c r="R3799" s="308"/>
      <c r="S3799" s="308"/>
    </row>
    <row r="3800" spans="3:19" x14ac:dyDescent="0.3">
      <c r="C3800" s="60"/>
      <c r="D3800" s="308"/>
      <c r="F3800" s="308"/>
      <c r="G3800" s="308"/>
      <c r="I3800" s="308"/>
      <c r="J3800" s="308"/>
      <c r="L3800" s="308"/>
      <c r="M3800" s="308"/>
      <c r="O3800" s="308"/>
      <c r="P3800" s="308"/>
      <c r="R3800" s="308"/>
      <c r="S3800" s="308"/>
    </row>
    <row r="3801" spans="3:19" x14ac:dyDescent="0.3">
      <c r="C3801" s="60"/>
      <c r="D3801" s="308"/>
      <c r="F3801" s="308"/>
      <c r="G3801" s="308"/>
      <c r="I3801" s="308"/>
      <c r="J3801" s="308"/>
      <c r="L3801" s="308"/>
      <c r="M3801" s="308"/>
      <c r="O3801" s="308"/>
      <c r="P3801" s="308"/>
      <c r="R3801" s="308"/>
      <c r="S3801" s="308"/>
    </row>
    <row r="3802" spans="3:19" x14ac:dyDescent="0.3">
      <c r="C3802" s="60"/>
      <c r="D3802" s="308"/>
      <c r="F3802" s="308"/>
      <c r="G3802" s="308"/>
      <c r="I3802" s="308"/>
      <c r="J3802" s="308"/>
      <c r="L3802" s="308"/>
      <c r="M3802" s="308"/>
      <c r="O3802" s="308"/>
      <c r="P3802" s="308"/>
      <c r="R3802" s="308"/>
      <c r="S3802" s="308"/>
    </row>
    <row r="3803" spans="3:19" x14ac:dyDescent="0.3">
      <c r="C3803" s="60"/>
      <c r="D3803" s="308"/>
      <c r="F3803" s="308"/>
      <c r="G3803" s="308"/>
      <c r="I3803" s="308"/>
      <c r="J3803" s="308"/>
      <c r="L3803" s="308"/>
      <c r="M3803" s="308"/>
      <c r="O3803" s="308"/>
      <c r="P3803" s="308"/>
      <c r="R3803" s="308"/>
      <c r="S3803" s="308"/>
    </row>
    <row r="3804" spans="3:19" x14ac:dyDescent="0.3">
      <c r="C3804" s="60"/>
      <c r="D3804" s="308"/>
      <c r="F3804" s="308"/>
      <c r="G3804" s="308"/>
      <c r="I3804" s="308"/>
      <c r="J3804" s="308"/>
      <c r="L3804" s="308"/>
      <c r="M3804" s="308"/>
      <c r="O3804" s="308"/>
      <c r="P3804" s="308"/>
      <c r="R3804" s="308"/>
      <c r="S3804" s="308"/>
    </row>
    <row r="3805" spans="3:19" x14ac:dyDescent="0.3">
      <c r="C3805" s="60"/>
      <c r="D3805" s="308"/>
      <c r="F3805" s="308"/>
      <c r="G3805" s="308"/>
      <c r="I3805" s="308"/>
      <c r="J3805" s="308"/>
      <c r="L3805" s="308"/>
      <c r="M3805" s="308"/>
      <c r="O3805" s="308"/>
      <c r="P3805" s="308"/>
      <c r="R3805" s="308"/>
      <c r="S3805" s="308"/>
    </row>
    <row r="3806" spans="3:19" x14ac:dyDescent="0.3">
      <c r="C3806" s="60"/>
      <c r="D3806" s="308"/>
      <c r="F3806" s="308"/>
      <c r="G3806" s="308"/>
      <c r="I3806" s="308"/>
      <c r="J3806" s="308"/>
      <c r="L3806" s="308"/>
      <c r="M3806" s="308"/>
      <c r="O3806" s="308"/>
      <c r="P3806" s="308"/>
      <c r="R3806" s="308"/>
      <c r="S3806" s="308"/>
    </row>
    <row r="3807" spans="3:19" x14ac:dyDescent="0.3">
      <c r="C3807" s="60"/>
      <c r="D3807" s="308"/>
      <c r="F3807" s="308"/>
      <c r="G3807" s="308"/>
      <c r="I3807" s="308"/>
      <c r="J3807" s="308"/>
      <c r="L3807" s="308"/>
      <c r="M3807" s="308"/>
      <c r="O3807" s="308"/>
      <c r="P3807" s="308"/>
      <c r="R3807" s="308"/>
      <c r="S3807" s="308"/>
    </row>
    <row r="3808" spans="3:19" x14ac:dyDescent="0.3">
      <c r="C3808" s="60"/>
      <c r="D3808" s="308"/>
      <c r="F3808" s="308"/>
      <c r="G3808" s="308"/>
      <c r="I3808" s="308"/>
      <c r="J3808" s="308"/>
      <c r="L3808" s="308"/>
      <c r="M3808" s="308"/>
      <c r="O3808" s="308"/>
      <c r="P3808" s="308"/>
      <c r="R3808" s="308"/>
      <c r="S3808" s="308"/>
    </row>
    <row r="3809" spans="3:19" x14ac:dyDescent="0.3">
      <c r="C3809" s="60"/>
      <c r="D3809" s="308"/>
      <c r="F3809" s="308"/>
      <c r="G3809" s="308"/>
      <c r="I3809" s="308"/>
      <c r="J3809" s="308"/>
      <c r="L3809" s="308"/>
      <c r="M3809" s="308"/>
      <c r="O3809" s="308"/>
      <c r="P3809" s="308"/>
      <c r="R3809" s="308"/>
      <c r="S3809" s="308"/>
    </row>
    <row r="3810" spans="3:19" x14ac:dyDescent="0.3">
      <c r="C3810" s="60"/>
      <c r="D3810" s="308"/>
      <c r="F3810" s="308"/>
      <c r="G3810" s="308"/>
      <c r="I3810" s="308"/>
      <c r="J3810" s="308"/>
      <c r="L3810" s="308"/>
      <c r="M3810" s="308"/>
      <c r="O3810" s="308"/>
      <c r="P3810" s="308"/>
      <c r="R3810" s="308"/>
      <c r="S3810" s="308"/>
    </row>
    <row r="3811" spans="3:19" x14ac:dyDescent="0.3">
      <c r="C3811" s="60"/>
      <c r="D3811" s="308"/>
      <c r="F3811" s="308"/>
      <c r="G3811" s="308"/>
      <c r="I3811" s="308"/>
      <c r="J3811" s="308"/>
      <c r="L3811" s="308"/>
      <c r="M3811" s="308"/>
      <c r="O3811" s="308"/>
      <c r="P3811" s="308"/>
      <c r="R3811" s="308"/>
      <c r="S3811" s="308"/>
    </row>
    <row r="3812" spans="3:19" x14ac:dyDescent="0.3">
      <c r="C3812" s="60"/>
      <c r="D3812" s="308"/>
      <c r="F3812" s="308"/>
      <c r="G3812" s="308"/>
      <c r="I3812" s="308"/>
      <c r="J3812" s="308"/>
      <c r="L3812" s="308"/>
      <c r="M3812" s="308"/>
      <c r="O3812" s="308"/>
      <c r="P3812" s="308"/>
      <c r="R3812" s="308"/>
      <c r="S3812" s="308"/>
    </row>
    <row r="3813" spans="3:19" x14ac:dyDescent="0.3">
      <c r="C3813" s="60"/>
      <c r="D3813" s="308"/>
      <c r="F3813" s="308"/>
      <c r="G3813" s="308"/>
      <c r="I3813" s="308"/>
      <c r="J3813" s="308"/>
      <c r="L3813" s="308"/>
      <c r="M3813" s="308"/>
      <c r="O3813" s="308"/>
      <c r="P3813" s="308"/>
      <c r="R3813" s="308"/>
      <c r="S3813" s="308"/>
    </row>
    <row r="3814" spans="3:19" x14ac:dyDescent="0.3">
      <c r="C3814" s="60"/>
      <c r="D3814" s="308"/>
      <c r="F3814" s="308"/>
      <c r="G3814" s="308"/>
      <c r="I3814" s="308"/>
      <c r="J3814" s="308"/>
      <c r="L3814" s="308"/>
      <c r="M3814" s="308"/>
      <c r="O3814" s="308"/>
      <c r="P3814" s="308"/>
      <c r="R3814" s="308"/>
      <c r="S3814" s="308"/>
    </row>
    <row r="3815" spans="3:19" x14ac:dyDescent="0.3">
      <c r="C3815" s="60"/>
      <c r="D3815" s="308"/>
      <c r="F3815" s="308"/>
      <c r="G3815" s="308"/>
      <c r="I3815" s="308"/>
      <c r="J3815" s="308"/>
      <c r="L3815" s="308"/>
      <c r="M3815" s="308"/>
      <c r="O3815" s="308"/>
      <c r="P3815" s="308"/>
      <c r="R3815" s="308"/>
      <c r="S3815" s="308"/>
    </row>
    <row r="3816" spans="3:19" x14ac:dyDescent="0.3">
      <c r="C3816" s="60"/>
      <c r="D3816" s="308"/>
      <c r="F3816" s="308"/>
      <c r="G3816" s="308"/>
      <c r="I3816" s="308"/>
      <c r="J3816" s="308"/>
      <c r="L3816" s="308"/>
      <c r="M3816" s="308"/>
      <c r="O3816" s="308"/>
      <c r="P3816" s="308"/>
      <c r="R3816" s="308"/>
      <c r="S3816" s="308"/>
    </row>
    <row r="3817" spans="3:19" x14ac:dyDescent="0.3">
      <c r="C3817" s="60"/>
      <c r="D3817" s="308"/>
      <c r="F3817" s="308"/>
      <c r="G3817" s="308"/>
      <c r="I3817" s="308"/>
      <c r="J3817" s="308"/>
      <c r="L3817" s="308"/>
      <c r="M3817" s="308"/>
      <c r="O3817" s="308"/>
      <c r="P3817" s="308"/>
      <c r="R3817" s="308"/>
      <c r="S3817" s="308"/>
    </row>
    <row r="3818" spans="3:19" x14ac:dyDescent="0.3">
      <c r="C3818" s="60"/>
      <c r="D3818" s="308"/>
      <c r="F3818" s="308"/>
      <c r="G3818" s="308"/>
      <c r="I3818" s="308"/>
      <c r="J3818" s="308"/>
      <c r="L3818" s="308"/>
      <c r="M3818" s="308"/>
      <c r="O3818" s="308"/>
      <c r="P3818" s="308"/>
      <c r="R3818" s="308"/>
      <c r="S3818" s="308"/>
    </row>
    <row r="3819" spans="3:19" x14ac:dyDescent="0.3">
      <c r="C3819" s="60"/>
      <c r="D3819" s="308"/>
      <c r="F3819" s="308"/>
      <c r="G3819" s="308"/>
      <c r="I3819" s="308"/>
      <c r="J3819" s="308"/>
      <c r="L3819" s="308"/>
      <c r="M3819" s="308"/>
      <c r="O3819" s="308"/>
      <c r="P3819" s="308"/>
      <c r="R3819" s="308"/>
      <c r="S3819" s="308"/>
    </row>
    <row r="3820" spans="3:19" x14ac:dyDescent="0.3">
      <c r="C3820" s="60"/>
      <c r="D3820" s="308"/>
      <c r="F3820" s="308"/>
      <c r="G3820" s="308"/>
      <c r="I3820" s="308"/>
      <c r="J3820" s="308"/>
      <c r="L3820" s="308"/>
      <c r="M3820" s="308"/>
      <c r="O3820" s="308"/>
      <c r="P3820" s="308"/>
      <c r="R3820" s="308"/>
      <c r="S3820" s="308"/>
    </row>
    <row r="3821" spans="3:19" x14ac:dyDescent="0.3">
      <c r="C3821" s="60"/>
      <c r="D3821" s="308"/>
      <c r="F3821" s="308"/>
      <c r="G3821" s="308"/>
      <c r="I3821" s="308"/>
      <c r="J3821" s="308"/>
      <c r="L3821" s="308"/>
      <c r="M3821" s="308"/>
      <c r="O3821" s="308"/>
      <c r="P3821" s="308"/>
      <c r="R3821" s="308"/>
      <c r="S3821" s="308"/>
    </row>
    <row r="3822" spans="3:19" x14ac:dyDescent="0.3">
      <c r="C3822" s="60"/>
      <c r="D3822" s="308"/>
      <c r="F3822" s="308"/>
      <c r="G3822" s="308"/>
      <c r="I3822" s="308"/>
      <c r="J3822" s="308"/>
      <c r="L3822" s="308"/>
      <c r="M3822" s="308"/>
      <c r="O3822" s="308"/>
      <c r="P3822" s="308"/>
      <c r="R3822" s="308"/>
      <c r="S3822" s="308"/>
    </row>
    <row r="3823" spans="3:19" x14ac:dyDescent="0.3">
      <c r="C3823" s="60"/>
      <c r="D3823" s="308"/>
      <c r="F3823" s="308"/>
      <c r="G3823" s="308"/>
      <c r="I3823" s="308"/>
      <c r="J3823" s="308"/>
      <c r="L3823" s="308"/>
      <c r="M3823" s="308"/>
      <c r="O3823" s="308"/>
      <c r="P3823" s="308"/>
      <c r="R3823" s="308"/>
      <c r="S3823" s="308"/>
    </row>
    <row r="3824" spans="3:19" x14ac:dyDescent="0.3">
      <c r="C3824" s="60"/>
      <c r="D3824" s="308"/>
      <c r="F3824" s="308"/>
      <c r="G3824" s="308"/>
      <c r="I3824" s="308"/>
      <c r="J3824" s="308"/>
      <c r="L3824" s="308"/>
      <c r="M3824" s="308"/>
      <c r="O3824" s="308"/>
      <c r="P3824" s="308"/>
      <c r="R3824" s="308"/>
      <c r="S3824" s="308"/>
    </row>
    <row r="3825" spans="3:19" x14ac:dyDescent="0.3">
      <c r="C3825" s="60"/>
      <c r="D3825" s="308"/>
      <c r="F3825" s="308"/>
      <c r="G3825" s="308"/>
      <c r="I3825" s="308"/>
      <c r="J3825" s="308"/>
      <c r="L3825" s="308"/>
      <c r="M3825" s="308"/>
      <c r="O3825" s="308"/>
      <c r="P3825" s="308"/>
      <c r="R3825" s="308"/>
      <c r="S3825" s="308"/>
    </row>
    <row r="3826" spans="3:19" x14ac:dyDescent="0.3">
      <c r="C3826" s="60"/>
      <c r="D3826" s="308"/>
      <c r="F3826" s="308"/>
      <c r="G3826" s="308"/>
      <c r="I3826" s="308"/>
      <c r="J3826" s="308"/>
      <c r="L3826" s="308"/>
      <c r="M3826" s="308"/>
      <c r="O3826" s="308"/>
      <c r="P3826" s="308"/>
      <c r="R3826" s="308"/>
      <c r="S3826" s="308"/>
    </row>
    <row r="3827" spans="3:19" x14ac:dyDescent="0.3">
      <c r="C3827" s="60"/>
      <c r="D3827" s="308"/>
      <c r="F3827" s="308"/>
      <c r="G3827" s="308"/>
      <c r="I3827" s="308"/>
      <c r="J3827" s="308"/>
      <c r="L3827" s="308"/>
      <c r="M3827" s="308"/>
      <c r="O3827" s="308"/>
      <c r="P3827" s="308"/>
      <c r="R3827" s="308"/>
      <c r="S3827" s="308"/>
    </row>
    <row r="3828" spans="3:19" x14ac:dyDescent="0.3">
      <c r="C3828" s="60"/>
      <c r="D3828" s="308"/>
      <c r="F3828" s="308"/>
      <c r="G3828" s="308"/>
      <c r="I3828" s="308"/>
      <c r="J3828" s="308"/>
      <c r="L3828" s="308"/>
      <c r="M3828" s="308"/>
      <c r="O3828" s="308"/>
      <c r="P3828" s="308"/>
      <c r="R3828" s="308"/>
      <c r="S3828" s="308"/>
    </row>
    <row r="3829" spans="3:19" x14ac:dyDescent="0.3">
      <c r="C3829" s="60"/>
      <c r="D3829" s="308"/>
      <c r="F3829" s="308"/>
      <c r="G3829" s="308"/>
      <c r="I3829" s="308"/>
      <c r="J3829" s="308"/>
      <c r="L3829" s="308"/>
      <c r="M3829" s="308"/>
      <c r="O3829" s="308"/>
      <c r="P3829" s="308"/>
      <c r="R3829" s="308"/>
      <c r="S3829" s="308"/>
    </row>
    <row r="3830" spans="3:19" x14ac:dyDescent="0.3">
      <c r="C3830" s="60"/>
      <c r="D3830" s="308"/>
      <c r="F3830" s="308"/>
      <c r="G3830" s="308"/>
      <c r="I3830" s="308"/>
      <c r="J3830" s="308"/>
      <c r="L3830" s="308"/>
      <c r="M3830" s="308"/>
      <c r="O3830" s="308"/>
      <c r="P3830" s="308"/>
      <c r="R3830" s="308"/>
      <c r="S3830" s="308"/>
    </row>
    <row r="3831" spans="3:19" x14ac:dyDescent="0.3">
      <c r="C3831" s="60"/>
      <c r="D3831" s="308"/>
      <c r="F3831" s="308"/>
      <c r="G3831" s="308"/>
      <c r="I3831" s="308"/>
      <c r="J3831" s="308"/>
      <c r="L3831" s="308"/>
      <c r="M3831" s="308"/>
      <c r="O3831" s="308"/>
      <c r="P3831" s="308"/>
      <c r="R3831" s="308"/>
      <c r="S3831" s="308"/>
    </row>
    <row r="3832" spans="3:19" x14ac:dyDescent="0.3">
      <c r="C3832" s="60"/>
      <c r="D3832" s="308"/>
      <c r="F3832" s="308"/>
      <c r="G3832" s="308"/>
      <c r="I3832" s="308"/>
      <c r="J3832" s="308"/>
      <c r="L3832" s="308"/>
      <c r="M3832" s="308"/>
      <c r="O3832" s="308"/>
      <c r="P3832" s="308"/>
      <c r="R3832" s="308"/>
      <c r="S3832" s="308"/>
    </row>
    <row r="3833" spans="3:19" x14ac:dyDescent="0.3">
      <c r="C3833" s="60"/>
      <c r="D3833" s="308"/>
      <c r="F3833" s="308"/>
      <c r="G3833" s="308"/>
      <c r="I3833" s="308"/>
      <c r="J3833" s="308"/>
      <c r="L3833" s="308"/>
      <c r="M3833" s="308"/>
      <c r="O3833" s="308"/>
      <c r="P3833" s="308"/>
      <c r="R3833" s="308"/>
      <c r="S3833" s="308"/>
    </row>
    <row r="3834" spans="3:19" x14ac:dyDescent="0.3">
      <c r="C3834" s="60"/>
      <c r="D3834" s="308"/>
      <c r="F3834" s="308"/>
      <c r="G3834" s="308"/>
      <c r="I3834" s="308"/>
      <c r="J3834" s="308"/>
      <c r="L3834" s="308"/>
      <c r="M3834" s="308"/>
      <c r="O3834" s="308"/>
      <c r="P3834" s="308"/>
      <c r="R3834" s="308"/>
      <c r="S3834" s="308"/>
    </row>
    <row r="3835" spans="3:19" x14ac:dyDescent="0.3">
      <c r="C3835" s="60"/>
      <c r="D3835" s="308"/>
      <c r="F3835" s="308"/>
      <c r="G3835" s="308"/>
      <c r="I3835" s="308"/>
      <c r="J3835" s="308"/>
      <c r="L3835" s="308"/>
      <c r="M3835" s="308"/>
      <c r="O3835" s="308"/>
      <c r="P3835" s="308"/>
      <c r="R3835" s="308"/>
      <c r="S3835" s="308"/>
    </row>
    <row r="3836" spans="3:19" x14ac:dyDescent="0.3">
      <c r="C3836" s="60"/>
      <c r="D3836" s="308"/>
      <c r="F3836" s="308"/>
      <c r="G3836" s="308"/>
      <c r="I3836" s="308"/>
      <c r="J3836" s="308"/>
      <c r="L3836" s="308"/>
      <c r="M3836" s="308"/>
      <c r="O3836" s="308"/>
      <c r="P3836" s="308"/>
      <c r="R3836" s="308"/>
      <c r="S3836" s="308"/>
    </row>
    <row r="3837" spans="3:19" x14ac:dyDescent="0.3">
      <c r="C3837" s="60"/>
      <c r="D3837" s="308"/>
      <c r="F3837" s="308"/>
      <c r="G3837" s="308"/>
      <c r="I3837" s="308"/>
      <c r="J3837" s="308"/>
      <c r="L3837" s="308"/>
      <c r="M3837" s="308"/>
      <c r="O3837" s="308"/>
      <c r="P3837" s="308"/>
      <c r="R3837" s="308"/>
      <c r="S3837" s="308"/>
    </row>
    <row r="3838" spans="3:19" x14ac:dyDescent="0.3">
      <c r="C3838" s="60"/>
      <c r="D3838" s="308"/>
      <c r="F3838" s="308"/>
      <c r="G3838" s="308"/>
      <c r="I3838" s="308"/>
      <c r="J3838" s="308"/>
      <c r="L3838" s="308"/>
      <c r="M3838" s="308"/>
      <c r="O3838" s="308"/>
      <c r="P3838" s="308"/>
      <c r="R3838" s="308"/>
      <c r="S3838" s="308"/>
    </row>
    <row r="3839" spans="3:19" x14ac:dyDescent="0.3">
      <c r="C3839" s="60"/>
      <c r="D3839" s="308"/>
      <c r="F3839" s="308"/>
      <c r="G3839" s="308"/>
      <c r="I3839" s="308"/>
      <c r="J3839" s="308"/>
      <c r="L3839" s="308"/>
      <c r="M3839" s="308"/>
      <c r="O3839" s="308"/>
      <c r="P3839" s="308"/>
      <c r="R3839" s="308"/>
      <c r="S3839" s="308"/>
    </row>
    <row r="3840" spans="3:19" x14ac:dyDescent="0.3">
      <c r="C3840" s="60"/>
      <c r="D3840" s="308"/>
      <c r="F3840" s="308"/>
      <c r="G3840" s="308"/>
      <c r="I3840" s="308"/>
      <c r="J3840" s="308"/>
      <c r="L3840" s="308"/>
      <c r="M3840" s="308"/>
      <c r="O3840" s="308"/>
      <c r="P3840" s="308"/>
      <c r="R3840" s="308"/>
      <c r="S3840" s="308"/>
    </row>
    <row r="3841" spans="3:19" x14ac:dyDescent="0.3">
      <c r="C3841" s="60"/>
      <c r="D3841" s="308"/>
      <c r="F3841" s="308"/>
      <c r="G3841" s="308"/>
      <c r="I3841" s="308"/>
      <c r="J3841" s="308"/>
      <c r="L3841" s="308"/>
      <c r="M3841" s="308"/>
      <c r="O3841" s="308"/>
      <c r="P3841" s="308"/>
      <c r="R3841" s="308"/>
      <c r="S3841" s="308"/>
    </row>
    <row r="3842" spans="3:19" x14ac:dyDescent="0.3">
      <c r="C3842" s="60"/>
      <c r="D3842" s="308"/>
      <c r="F3842" s="308"/>
      <c r="G3842" s="308"/>
      <c r="I3842" s="308"/>
      <c r="J3842" s="308"/>
      <c r="L3842" s="308"/>
      <c r="M3842" s="308"/>
      <c r="O3842" s="308"/>
      <c r="P3842" s="308"/>
      <c r="R3842" s="308"/>
      <c r="S3842" s="308"/>
    </row>
    <row r="3843" spans="3:19" x14ac:dyDescent="0.3">
      <c r="C3843" s="60"/>
      <c r="D3843" s="308"/>
      <c r="F3843" s="308"/>
      <c r="G3843" s="308"/>
      <c r="I3843" s="308"/>
      <c r="J3843" s="308"/>
      <c r="L3843" s="308"/>
      <c r="M3843" s="308"/>
      <c r="O3843" s="308"/>
      <c r="P3843" s="308"/>
      <c r="R3843" s="308"/>
      <c r="S3843" s="308"/>
    </row>
    <row r="3844" spans="3:19" x14ac:dyDescent="0.3">
      <c r="C3844" s="60"/>
      <c r="D3844" s="308"/>
      <c r="F3844" s="308"/>
      <c r="G3844" s="308"/>
      <c r="I3844" s="308"/>
      <c r="J3844" s="308"/>
      <c r="L3844" s="308"/>
      <c r="M3844" s="308"/>
      <c r="O3844" s="308"/>
      <c r="P3844" s="308"/>
      <c r="R3844" s="308"/>
      <c r="S3844" s="308"/>
    </row>
    <row r="3845" spans="3:19" x14ac:dyDescent="0.3">
      <c r="C3845" s="60"/>
      <c r="D3845" s="308"/>
      <c r="F3845" s="308"/>
      <c r="G3845" s="308"/>
      <c r="I3845" s="308"/>
      <c r="J3845" s="308"/>
      <c r="L3845" s="308"/>
      <c r="M3845" s="308"/>
      <c r="O3845" s="308"/>
      <c r="P3845" s="308"/>
      <c r="R3845" s="308"/>
      <c r="S3845" s="308"/>
    </row>
    <row r="3846" spans="3:19" x14ac:dyDescent="0.3">
      <c r="C3846" s="60"/>
      <c r="D3846" s="308"/>
      <c r="F3846" s="308"/>
      <c r="G3846" s="308"/>
      <c r="I3846" s="308"/>
      <c r="J3846" s="308"/>
      <c r="L3846" s="308"/>
      <c r="M3846" s="308"/>
      <c r="O3846" s="308"/>
      <c r="P3846" s="308"/>
      <c r="R3846" s="308"/>
      <c r="S3846" s="308"/>
    </row>
    <row r="3847" spans="3:19" x14ac:dyDescent="0.3">
      <c r="C3847" s="60"/>
      <c r="D3847" s="308"/>
      <c r="F3847" s="308"/>
      <c r="G3847" s="308"/>
      <c r="I3847" s="308"/>
      <c r="J3847" s="308"/>
      <c r="L3847" s="308"/>
      <c r="M3847" s="308"/>
      <c r="O3847" s="308"/>
      <c r="P3847" s="308"/>
      <c r="R3847" s="308"/>
      <c r="S3847" s="308"/>
    </row>
    <row r="3848" spans="3:19" x14ac:dyDescent="0.3">
      <c r="C3848" s="60"/>
      <c r="D3848" s="308"/>
      <c r="F3848" s="308"/>
      <c r="G3848" s="308"/>
      <c r="I3848" s="308"/>
      <c r="J3848" s="308"/>
      <c r="L3848" s="308"/>
      <c r="M3848" s="308"/>
      <c r="O3848" s="308"/>
      <c r="P3848" s="308"/>
      <c r="R3848" s="308"/>
      <c r="S3848" s="308"/>
    </row>
    <row r="3849" spans="3:19" x14ac:dyDescent="0.3">
      <c r="C3849" s="60"/>
      <c r="D3849" s="308"/>
      <c r="F3849" s="308"/>
      <c r="G3849" s="308"/>
      <c r="I3849" s="308"/>
      <c r="J3849" s="308"/>
      <c r="L3849" s="308"/>
      <c r="M3849" s="308"/>
      <c r="O3849" s="308"/>
      <c r="P3849" s="308"/>
      <c r="R3849" s="308"/>
      <c r="S3849" s="308"/>
    </row>
    <row r="3850" spans="3:19" x14ac:dyDescent="0.3">
      <c r="C3850" s="60"/>
      <c r="D3850" s="308"/>
      <c r="F3850" s="308"/>
      <c r="G3850" s="308"/>
      <c r="I3850" s="308"/>
      <c r="J3850" s="308"/>
      <c r="L3850" s="308"/>
      <c r="M3850" s="308"/>
      <c r="O3850" s="308"/>
      <c r="P3850" s="308"/>
      <c r="R3850" s="308"/>
      <c r="S3850" s="308"/>
    </row>
    <row r="3851" spans="3:19" x14ac:dyDescent="0.3">
      <c r="C3851" s="60"/>
      <c r="D3851" s="308"/>
      <c r="F3851" s="308"/>
      <c r="G3851" s="308"/>
      <c r="I3851" s="308"/>
      <c r="J3851" s="308"/>
      <c r="L3851" s="308"/>
      <c r="M3851" s="308"/>
      <c r="O3851" s="308"/>
      <c r="P3851" s="308"/>
      <c r="R3851" s="308"/>
      <c r="S3851" s="308"/>
    </row>
    <row r="3852" spans="3:19" x14ac:dyDescent="0.3">
      <c r="C3852" s="60"/>
      <c r="D3852" s="308"/>
      <c r="F3852" s="308"/>
      <c r="G3852" s="308"/>
      <c r="I3852" s="308"/>
      <c r="J3852" s="308"/>
      <c r="L3852" s="308"/>
      <c r="M3852" s="308"/>
      <c r="O3852" s="308"/>
      <c r="P3852" s="308"/>
      <c r="R3852" s="308"/>
      <c r="S3852" s="308"/>
    </row>
    <row r="3853" spans="3:19" x14ac:dyDescent="0.3">
      <c r="C3853" s="60"/>
      <c r="D3853" s="308"/>
      <c r="F3853" s="308"/>
      <c r="G3853" s="308"/>
      <c r="I3853" s="308"/>
      <c r="J3853" s="308"/>
      <c r="L3853" s="308"/>
      <c r="M3853" s="308"/>
      <c r="O3853" s="308"/>
      <c r="P3853" s="308"/>
      <c r="R3853" s="308"/>
      <c r="S3853" s="308"/>
    </row>
    <row r="3854" spans="3:19" x14ac:dyDescent="0.3">
      <c r="C3854" s="60"/>
      <c r="D3854" s="308"/>
      <c r="F3854" s="308"/>
      <c r="G3854" s="308"/>
      <c r="I3854" s="308"/>
      <c r="J3854" s="308"/>
      <c r="L3854" s="308"/>
      <c r="M3854" s="308"/>
      <c r="O3854" s="308"/>
      <c r="P3854" s="308"/>
      <c r="R3854" s="308"/>
      <c r="S3854" s="308"/>
    </row>
    <row r="3855" spans="3:19" x14ac:dyDescent="0.3">
      <c r="C3855" s="60"/>
      <c r="D3855" s="308"/>
      <c r="F3855" s="308"/>
      <c r="G3855" s="308"/>
      <c r="I3855" s="308"/>
      <c r="J3855" s="308"/>
      <c r="L3855" s="308"/>
      <c r="M3855" s="308"/>
      <c r="O3855" s="308"/>
      <c r="P3855" s="308"/>
      <c r="R3855" s="308"/>
      <c r="S3855" s="308"/>
    </row>
    <row r="3856" spans="3:19" x14ac:dyDescent="0.3">
      <c r="C3856" s="60"/>
      <c r="D3856" s="308"/>
      <c r="F3856" s="308"/>
      <c r="G3856" s="308"/>
      <c r="I3856" s="308"/>
      <c r="J3856" s="308"/>
      <c r="L3856" s="308"/>
      <c r="M3856" s="308"/>
      <c r="O3856" s="308"/>
      <c r="P3856" s="308"/>
      <c r="R3856" s="308"/>
      <c r="S3856" s="308"/>
    </row>
    <row r="3857" spans="3:19" x14ac:dyDescent="0.3">
      <c r="C3857" s="60"/>
      <c r="D3857" s="308"/>
      <c r="F3857" s="308"/>
      <c r="G3857" s="308"/>
      <c r="I3857" s="308"/>
      <c r="J3857" s="308"/>
      <c r="L3857" s="308"/>
      <c r="M3857" s="308"/>
      <c r="O3857" s="308"/>
      <c r="P3857" s="308"/>
      <c r="R3857" s="308"/>
      <c r="S3857" s="308"/>
    </row>
    <row r="3858" spans="3:19" x14ac:dyDescent="0.3">
      <c r="C3858" s="60"/>
      <c r="D3858" s="308"/>
      <c r="F3858" s="308"/>
      <c r="G3858" s="308"/>
      <c r="I3858" s="308"/>
      <c r="J3858" s="308"/>
      <c r="L3858" s="308"/>
      <c r="M3858" s="308"/>
      <c r="O3858" s="308"/>
      <c r="P3858" s="308"/>
      <c r="R3858" s="308"/>
      <c r="S3858" s="308"/>
    </row>
    <row r="3859" spans="3:19" x14ac:dyDescent="0.3">
      <c r="C3859" s="60"/>
      <c r="D3859" s="308"/>
      <c r="F3859" s="308"/>
      <c r="G3859" s="308"/>
      <c r="I3859" s="308"/>
      <c r="J3859" s="308"/>
      <c r="L3859" s="308"/>
      <c r="M3859" s="308"/>
      <c r="O3859" s="308"/>
      <c r="P3859" s="308"/>
      <c r="R3859" s="308"/>
      <c r="S3859" s="308"/>
    </row>
    <row r="3860" spans="3:19" x14ac:dyDescent="0.3">
      <c r="C3860" s="60"/>
      <c r="D3860" s="308"/>
      <c r="F3860" s="308"/>
      <c r="G3860" s="308"/>
      <c r="I3860" s="308"/>
      <c r="J3860" s="308"/>
      <c r="L3860" s="308"/>
      <c r="M3860" s="308"/>
      <c r="O3860" s="308"/>
      <c r="P3860" s="308"/>
      <c r="R3860" s="308"/>
      <c r="S3860" s="308"/>
    </row>
    <row r="3861" spans="3:19" x14ac:dyDescent="0.3">
      <c r="C3861" s="60"/>
      <c r="D3861" s="308"/>
      <c r="F3861" s="308"/>
      <c r="G3861" s="308"/>
      <c r="I3861" s="308"/>
      <c r="J3861" s="308"/>
      <c r="L3861" s="308"/>
      <c r="M3861" s="308"/>
      <c r="O3861" s="308"/>
      <c r="P3861" s="308"/>
      <c r="R3861" s="308"/>
      <c r="S3861" s="308"/>
    </row>
    <row r="3862" spans="3:19" x14ac:dyDescent="0.3">
      <c r="C3862" s="60"/>
      <c r="D3862" s="308"/>
      <c r="F3862" s="308"/>
      <c r="G3862" s="308"/>
      <c r="I3862" s="308"/>
      <c r="J3862" s="308"/>
      <c r="L3862" s="308"/>
      <c r="M3862" s="308"/>
      <c r="O3862" s="308"/>
      <c r="P3862" s="308"/>
      <c r="R3862" s="308"/>
      <c r="S3862" s="308"/>
    </row>
    <row r="3863" spans="3:19" x14ac:dyDescent="0.3">
      <c r="C3863" s="60"/>
      <c r="D3863" s="308"/>
      <c r="F3863" s="308"/>
      <c r="G3863" s="308"/>
      <c r="I3863" s="308"/>
      <c r="J3863" s="308"/>
      <c r="L3863" s="308"/>
      <c r="M3863" s="308"/>
      <c r="O3863" s="308"/>
      <c r="P3863" s="308"/>
      <c r="R3863" s="308"/>
      <c r="S3863" s="308"/>
    </row>
    <row r="3864" spans="3:19" x14ac:dyDescent="0.3">
      <c r="C3864" s="60"/>
      <c r="D3864" s="308"/>
      <c r="F3864" s="308"/>
      <c r="G3864" s="308"/>
      <c r="I3864" s="308"/>
      <c r="J3864" s="308"/>
      <c r="L3864" s="308"/>
      <c r="M3864" s="308"/>
      <c r="O3864" s="308"/>
      <c r="P3864" s="308"/>
      <c r="R3864" s="308"/>
      <c r="S3864" s="308"/>
    </row>
    <row r="3865" spans="3:19" x14ac:dyDescent="0.3">
      <c r="C3865" s="60"/>
      <c r="D3865" s="308"/>
      <c r="F3865" s="308"/>
      <c r="G3865" s="308"/>
      <c r="I3865" s="308"/>
      <c r="J3865" s="308"/>
      <c r="L3865" s="308"/>
      <c r="M3865" s="308"/>
      <c r="O3865" s="308"/>
      <c r="P3865" s="308"/>
      <c r="R3865" s="308"/>
      <c r="S3865" s="308"/>
    </row>
    <row r="3866" spans="3:19" x14ac:dyDescent="0.3">
      <c r="C3866" s="60"/>
      <c r="D3866" s="308"/>
      <c r="F3866" s="308"/>
      <c r="G3866" s="308"/>
      <c r="I3866" s="308"/>
      <c r="J3866" s="308"/>
      <c r="L3866" s="308"/>
      <c r="M3866" s="308"/>
      <c r="O3866" s="308"/>
      <c r="P3866" s="308"/>
      <c r="R3866" s="308"/>
      <c r="S3866" s="308"/>
    </row>
    <row r="3867" spans="3:19" x14ac:dyDescent="0.3">
      <c r="C3867" s="60"/>
      <c r="D3867" s="308"/>
      <c r="F3867" s="308"/>
      <c r="G3867" s="308"/>
      <c r="I3867" s="308"/>
      <c r="J3867" s="308"/>
      <c r="L3867" s="308"/>
      <c r="M3867" s="308"/>
      <c r="O3867" s="308"/>
      <c r="P3867" s="308"/>
      <c r="R3867" s="308"/>
      <c r="S3867" s="308"/>
    </row>
    <row r="3868" spans="3:19" x14ac:dyDescent="0.3">
      <c r="C3868" s="60"/>
      <c r="D3868" s="308"/>
      <c r="F3868" s="308"/>
      <c r="G3868" s="308"/>
      <c r="I3868" s="308"/>
      <c r="J3868" s="308"/>
      <c r="L3868" s="308"/>
      <c r="M3868" s="308"/>
      <c r="O3868" s="308"/>
      <c r="P3868" s="308"/>
      <c r="R3868" s="308"/>
      <c r="S3868" s="308"/>
    </row>
    <row r="3869" spans="3:19" x14ac:dyDescent="0.3">
      <c r="C3869" s="60"/>
      <c r="D3869" s="308"/>
      <c r="F3869" s="308"/>
      <c r="G3869" s="308"/>
      <c r="I3869" s="308"/>
      <c r="J3869" s="308"/>
      <c r="L3869" s="308"/>
      <c r="M3869" s="308"/>
      <c r="O3869" s="308"/>
      <c r="P3869" s="308"/>
      <c r="R3869" s="308"/>
      <c r="S3869" s="308"/>
    </row>
    <row r="3870" spans="3:19" x14ac:dyDescent="0.3">
      <c r="C3870" s="60"/>
      <c r="D3870" s="308"/>
      <c r="F3870" s="308"/>
      <c r="G3870" s="308"/>
      <c r="I3870" s="308"/>
      <c r="J3870" s="308"/>
      <c r="L3870" s="308"/>
      <c r="M3870" s="308"/>
      <c r="O3870" s="308"/>
      <c r="P3870" s="308"/>
      <c r="R3870" s="308"/>
      <c r="S3870" s="308"/>
    </row>
    <row r="3871" spans="3:19" x14ac:dyDescent="0.3">
      <c r="C3871" s="60"/>
      <c r="D3871" s="308"/>
      <c r="F3871" s="308"/>
      <c r="G3871" s="308"/>
      <c r="I3871" s="308"/>
      <c r="J3871" s="308"/>
      <c r="L3871" s="308"/>
      <c r="M3871" s="308"/>
      <c r="O3871" s="308"/>
      <c r="P3871" s="308"/>
      <c r="R3871" s="308"/>
      <c r="S3871" s="308"/>
    </row>
    <row r="3872" spans="3:19" x14ac:dyDescent="0.3">
      <c r="C3872" s="60"/>
      <c r="D3872" s="308"/>
      <c r="F3872" s="308"/>
      <c r="G3872" s="308"/>
      <c r="I3872" s="308"/>
      <c r="J3872" s="308"/>
      <c r="L3872" s="308"/>
      <c r="M3872" s="308"/>
      <c r="O3872" s="308"/>
      <c r="P3872" s="308"/>
      <c r="R3872" s="308"/>
      <c r="S3872" s="308"/>
    </row>
    <row r="3873" spans="3:19" x14ac:dyDescent="0.3">
      <c r="C3873" s="60"/>
      <c r="D3873" s="308"/>
      <c r="F3873" s="308"/>
      <c r="G3873" s="308"/>
      <c r="I3873" s="308"/>
      <c r="J3873" s="308"/>
      <c r="L3873" s="308"/>
      <c r="M3873" s="308"/>
      <c r="O3873" s="308"/>
      <c r="P3873" s="308"/>
      <c r="R3873" s="308"/>
      <c r="S3873" s="308"/>
    </row>
    <row r="3874" spans="3:19" x14ac:dyDescent="0.3">
      <c r="C3874" s="60"/>
      <c r="D3874" s="308"/>
      <c r="F3874" s="308"/>
      <c r="G3874" s="308"/>
      <c r="I3874" s="308"/>
      <c r="J3874" s="308"/>
      <c r="L3874" s="308"/>
      <c r="M3874" s="308"/>
      <c r="O3874" s="308"/>
      <c r="P3874" s="308"/>
      <c r="R3874" s="308"/>
      <c r="S3874" s="308"/>
    </row>
    <row r="3875" spans="3:19" x14ac:dyDescent="0.3">
      <c r="C3875" s="60"/>
      <c r="D3875" s="308"/>
      <c r="F3875" s="308"/>
      <c r="G3875" s="308"/>
      <c r="I3875" s="308"/>
      <c r="J3875" s="308"/>
      <c r="L3875" s="308"/>
      <c r="M3875" s="308"/>
      <c r="O3875" s="308"/>
      <c r="P3875" s="308"/>
      <c r="R3875" s="308"/>
      <c r="S3875" s="308"/>
    </row>
    <row r="3876" spans="3:19" x14ac:dyDescent="0.3">
      <c r="C3876" s="60"/>
      <c r="D3876" s="308"/>
      <c r="F3876" s="308"/>
      <c r="G3876" s="308"/>
      <c r="I3876" s="308"/>
      <c r="J3876" s="308"/>
      <c r="L3876" s="308"/>
      <c r="M3876" s="308"/>
      <c r="O3876" s="308"/>
      <c r="P3876" s="308"/>
      <c r="R3876" s="308"/>
      <c r="S3876" s="308"/>
    </row>
    <row r="3877" spans="3:19" x14ac:dyDescent="0.3">
      <c r="C3877" s="60"/>
      <c r="D3877" s="308"/>
      <c r="F3877" s="308"/>
      <c r="G3877" s="308"/>
      <c r="I3877" s="308"/>
      <c r="J3877" s="308"/>
      <c r="L3877" s="308"/>
      <c r="M3877" s="308"/>
      <c r="O3877" s="308"/>
      <c r="P3877" s="308"/>
      <c r="R3877" s="308"/>
      <c r="S3877" s="308"/>
    </row>
    <row r="3878" spans="3:19" x14ac:dyDescent="0.3">
      <c r="C3878" s="60"/>
      <c r="D3878" s="308"/>
      <c r="F3878" s="308"/>
      <c r="G3878" s="308"/>
      <c r="I3878" s="308"/>
      <c r="J3878" s="308"/>
      <c r="L3878" s="308"/>
      <c r="M3878" s="308"/>
      <c r="O3878" s="308"/>
      <c r="P3878" s="308"/>
      <c r="R3878" s="308"/>
      <c r="S3878" s="308"/>
    </row>
    <row r="3879" spans="3:19" x14ac:dyDescent="0.3">
      <c r="C3879" s="60"/>
      <c r="D3879" s="308"/>
      <c r="F3879" s="308"/>
      <c r="G3879" s="308"/>
      <c r="I3879" s="308"/>
      <c r="J3879" s="308"/>
      <c r="L3879" s="308"/>
      <c r="M3879" s="308"/>
      <c r="O3879" s="308"/>
      <c r="P3879" s="308"/>
      <c r="R3879" s="308"/>
      <c r="S3879" s="308"/>
    </row>
    <row r="3880" spans="3:19" x14ac:dyDescent="0.3">
      <c r="C3880" s="60"/>
      <c r="D3880" s="308"/>
      <c r="F3880" s="308"/>
      <c r="G3880" s="308"/>
      <c r="I3880" s="308"/>
      <c r="J3880" s="308"/>
      <c r="L3880" s="308"/>
      <c r="M3880" s="308"/>
      <c r="O3880" s="308"/>
      <c r="P3880" s="308"/>
      <c r="R3880" s="308"/>
      <c r="S3880" s="308"/>
    </row>
    <row r="3881" spans="3:19" x14ac:dyDescent="0.3">
      <c r="C3881" s="60"/>
      <c r="D3881" s="308"/>
      <c r="F3881" s="308"/>
      <c r="G3881" s="308"/>
      <c r="I3881" s="308"/>
      <c r="J3881" s="308"/>
      <c r="L3881" s="308"/>
      <c r="M3881" s="308"/>
      <c r="O3881" s="308"/>
      <c r="P3881" s="308"/>
      <c r="R3881" s="308"/>
      <c r="S3881" s="308"/>
    </row>
    <row r="3882" spans="3:19" x14ac:dyDescent="0.3">
      <c r="C3882" s="60"/>
      <c r="D3882" s="308"/>
      <c r="F3882" s="308"/>
      <c r="G3882" s="308"/>
      <c r="I3882" s="308"/>
      <c r="J3882" s="308"/>
      <c r="L3882" s="308"/>
      <c r="M3882" s="308"/>
      <c r="O3882" s="308"/>
      <c r="P3882" s="308"/>
      <c r="R3882" s="308"/>
      <c r="S3882" s="308"/>
    </row>
    <row r="3883" spans="3:19" x14ac:dyDescent="0.3">
      <c r="C3883" s="60"/>
      <c r="D3883" s="308"/>
      <c r="F3883" s="308"/>
      <c r="G3883" s="308"/>
      <c r="I3883" s="308"/>
      <c r="J3883" s="308"/>
      <c r="L3883" s="308"/>
      <c r="M3883" s="308"/>
      <c r="O3883" s="308"/>
      <c r="P3883" s="308"/>
      <c r="R3883" s="308"/>
      <c r="S3883" s="308"/>
    </row>
    <row r="3884" spans="3:19" x14ac:dyDescent="0.3">
      <c r="C3884" s="60"/>
      <c r="D3884" s="308"/>
      <c r="F3884" s="308"/>
      <c r="G3884" s="308"/>
      <c r="I3884" s="308"/>
      <c r="J3884" s="308"/>
      <c r="L3884" s="308"/>
      <c r="M3884" s="308"/>
      <c r="O3884" s="308"/>
      <c r="P3884" s="308"/>
      <c r="R3884" s="308"/>
      <c r="S3884" s="308"/>
    </row>
    <row r="3885" spans="3:19" x14ac:dyDescent="0.3">
      <c r="C3885" s="60"/>
      <c r="D3885" s="308"/>
      <c r="F3885" s="308"/>
      <c r="G3885" s="308"/>
      <c r="I3885" s="308"/>
      <c r="J3885" s="308"/>
      <c r="L3885" s="308"/>
      <c r="M3885" s="308"/>
      <c r="O3885" s="308"/>
      <c r="P3885" s="308"/>
      <c r="R3885" s="308"/>
      <c r="S3885" s="308"/>
    </row>
    <row r="3886" spans="3:19" x14ac:dyDescent="0.3">
      <c r="C3886" s="60"/>
      <c r="D3886" s="308"/>
      <c r="F3886" s="308"/>
      <c r="G3886" s="308"/>
      <c r="I3886" s="308"/>
      <c r="J3886" s="308"/>
      <c r="L3886" s="308"/>
      <c r="M3886" s="308"/>
      <c r="O3886" s="308"/>
      <c r="P3886" s="308"/>
      <c r="R3886" s="308"/>
      <c r="S3886" s="308"/>
    </row>
    <row r="3887" spans="3:19" x14ac:dyDescent="0.3">
      <c r="C3887" s="60"/>
      <c r="D3887" s="308"/>
      <c r="F3887" s="308"/>
      <c r="G3887" s="308"/>
      <c r="I3887" s="308"/>
      <c r="J3887" s="308"/>
      <c r="L3887" s="308"/>
      <c r="M3887" s="308"/>
      <c r="O3887" s="308"/>
      <c r="P3887" s="308"/>
      <c r="R3887" s="308"/>
      <c r="S3887" s="308"/>
    </row>
    <row r="3888" spans="3:19" x14ac:dyDescent="0.3">
      <c r="C3888" s="60"/>
      <c r="D3888" s="308"/>
      <c r="F3888" s="308"/>
      <c r="G3888" s="308"/>
      <c r="I3888" s="308"/>
      <c r="J3888" s="308"/>
      <c r="L3888" s="308"/>
      <c r="M3888" s="308"/>
      <c r="O3888" s="308"/>
      <c r="P3888" s="308"/>
      <c r="R3888" s="308"/>
      <c r="S3888" s="308"/>
    </row>
    <row r="3889" spans="3:19" x14ac:dyDescent="0.3">
      <c r="C3889" s="60"/>
      <c r="D3889" s="308"/>
      <c r="F3889" s="308"/>
      <c r="G3889" s="308"/>
      <c r="I3889" s="308"/>
      <c r="J3889" s="308"/>
      <c r="L3889" s="308"/>
      <c r="M3889" s="308"/>
      <c r="O3889" s="308"/>
      <c r="P3889" s="308"/>
      <c r="R3889" s="308"/>
      <c r="S3889" s="308"/>
    </row>
    <row r="3890" spans="3:19" x14ac:dyDescent="0.3">
      <c r="C3890" s="60"/>
      <c r="D3890" s="308"/>
      <c r="F3890" s="308"/>
      <c r="G3890" s="308"/>
      <c r="I3890" s="308"/>
      <c r="J3890" s="308"/>
      <c r="L3890" s="308"/>
      <c r="M3890" s="308"/>
      <c r="O3890" s="308"/>
      <c r="P3890" s="308"/>
      <c r="R3890" s="308"/>
      <c r="S3890" s="308"/>
    </row>
    <row r="3891" spans="3:19" x14ac:dyDescent="0.3">
      <c r="C3891" s="60"/>
      <c r="D3891" s="308"/>
      <c r="F3891" s="308"/>
      <c r="G3891" s="308"/>
      <c r="I3891" s="308"/>
      <c r="J3891" s="308"/>
      <c r="L3891" s="308"/>
      <c r="M3891" s="308"/>
      <c r="O3891" s="308"/>
      <c r="P3891" s="308"/>
      <c r="R3891" s="308"/>
      <c r="S3891" s="308"/>
    </row>
    <row r="3892" spans="3:19" x14ac:dyDescent="0.3">
      <c r="C3892" s="60"/>
      <c r="D3892" s="308"/>
      <c r="F3892" s="308"/>
      <c r="G3892" s="308"/>
      <c r="I3892" s="308"/>
      <c r="J3892" s="308"/>
      <c r="L3892" s="308"/>
      <c r="M3892" s="308"/>
      <c r="O3892" s="308"/>
      <c r="P3892" s="308"/>
      <c r="R3892" s="308"/>
      <c r="S3892" s="308"/>
    </row>
    <row r="3893" spans="3:19" x14ac:dyDescent="0.3">
      <c r="C3893" s="60"/>
      <c r="D3893" s="308"/>
      <c r="F3893" s="308"/>
      <c r="G3893" s="308"/>
      <c r="I3893" s="308"/>
      <c r="J3893" s="308"/>
      <c r="L3893" s="308"/>
      <c r="M3893" s="308"/>
      <c r="O3893" s="308"/>
      <c r="P3893" s="308"/>
      <c r="R3893" s="308"/>
      <c r="S3893" s="308"/>
    </row>
    <row r="3894" spans="3:19" x14ac:dyDescent="0.3">
      <c r="C3894" s="60"/>
      <c r="D3894" s="308"/>
      <c r="F3894" s="308"/>
      <c r="G3894" s="308"/>
      <c r="I3894" s="308"/>
      <c r="J3894" s="308"/>
      <c r="L3894" s="308"/>
      <c r="M3894" s="308"/>
      <c r="O3894" s="308"/>
      <c r="P3894" s="308"/>
      <c r="R3894" s="308"/>
      <c r="S3894" s="308"/>
    </row>
    <row r="3895" spans="3:19" x14ac:dyDescent="0.3">
      <c r="C3895" s="60"/>
      <c r="D3895" s="308"/>
      <c r="F3895" s="308"/>
      <c r="G3895" s="308"/>
      <c r="I3895" s="308"/>
      <c r="J3895" s="308"/>
      <c r="L3895" s="308"/>
      <c r="M3895" s="308"/>
      <c r="O3895" s="308"/>
      <c r="P3895" s="308"/>
      <c r="R3895" s="308"/>
      <c r="S3895" s="308"/>
    </row>
    <row r="3896" spans="3:19" x14ac:dyDescent="0.3">
      <c r="C3896" s="60"/>
      <c r="D3896" s="308"/>
      <c r="F3896" s="308"/>
      <c r="G3896" s="308"/>
      <c r="I3896" s="308"/>
      <c r="J3896" s="308"/>
      <c r="L3896" s="308"/>
      <c r="M3896" s="308"/>
      <c r="O3896" s="308"/>
      <c r="P3896" s="308"/>
      <c r="R3896" s="308"/>
      <c r="S3896" s="308"/>
    </row>
    <row r="3897" spans="3:19" x14ac:dyDescent="0.3">
      <c r="C3897" s="60"/>
      <c r="D3897" s="308"/>
      <c r="F3897" s="308"/>
      <c r="G3897" s="308"/>
      <c r="I3897" s="308"/>
      <c r="J3897" s="308"/>
      <c r="L3897" s="308"/>
      <c r="M3897" s="308"/>
      <c r="O3897" s="308"/>
      <c r="P3897" s="308"/>
      <c r="R3897" s="308"/>
      <c r="S3897" s="308"/>
    </row>
    <row r="3898" spans="3:19" x14ac:dyDescent="0.3">
      <c r="C3898" s="60"/>
      <c r="D3898" s="308"/>
      <c r="F3898" s="308"/>
      <c r="G3898" s="308"/>
      <c r="I3898" s="308"/>
      <c r="J3898" s="308"/>
      <c r="L3898" s="308"/>
      <c r="M3898" s="308"/>
      <c r="O3898" s="308"/>
      <c r="P3898" s="308"/>
      <c r="R3898" s="308"/>
      <c r="S3898" s="308"/>
    </row>
    <row r="3899" spans="3:19" x14ac:dyDescent="0.3">
      <c r="C3899" s="60"/>
      <c r="D3899" s="308"/>
      <c r="F3899" s="308"/>
      <c r="G3899" s="308"/>
      <c r="I3899" s="308"/>
      <c r="J3899" s="308"/>
      <c r="L3899" s="308"/>
      <c r="M3899" s="308"/>
      <c r="O3899" s="308"/>
      <c r="P3899" s="308"/>
      <c r="R3899" s="308"/>
      <c r="S3899" s="308"/>
    </row>
    <row r="3900" spans="3:19" x14ac:dyDescent="0.3">
      <c r="C3900" s="60"/>
      <c r="D3900" s="308"/>
      <c r="F3900" s="308"/>
      <c r="G3900" s="308"/>
      <c r="I3900" s="308"/>
      <c r="J3900" s="308"/>
      <c r="L3900" s="308"/>
      <c r="M3900" s="308"/>
      <c r="O3900" s="308"/>
      <c r="P3900" s="308"/>
      <c r="R3900" s="308"/>
      <c r="S3900" s="308"/>
    </row>
    <row r="3901" spans="3:19" x14ac:dyDescent="0.3">
      <c r="C3901" s="60"/>
      <c r="D3901" s="308"/>
      <c r="F3901" s="308"/>
      <c r="G3901" s="308"/>
      <c r="I3901" s="308"/>
      <c r="J3901" s="308"/>
      <c r="L3901" s="308"/>
      <c r="M3901" s="308"/>
      <c r="O3901" s="308"/>
      <c r="P3901" s="308"/>
      <c r="R3901" s="308"/>
      <c r="S3901" s="308"/>
    </row>
    <row r="3902" spans="3:19" x14ac:dyDescent="0.3">
      <c r="C3902" s="60"/>
      <c r="D3902" s="308"/>
      <c r="F3902" s="308"/>
      <c r="G3902" s="308"/>
      <c r="I3902" s="308"/>
      <c r="J3902" s="308"/>
      <c r="L3902" s="308"/>
      <c r="M3902" s="308"/>
      <c r="O3902" s="308"/>
      <c r="P3902" s="308"/>
      <c r="R3902" s="308"/>
      <c r="S3902" s="308"/>
    </row>
    <row r="3903" spans="3:19" x14ac:dyDescent="0.3">
      <c r="C3903" s="60"/>
      <c r="D3903" s="308"/>
      <c r="F3903" s="308"/>
      <c r="G3903" s="308"/>
      <c r="I3903" s="308"/>
      <c r="J3903" s="308"/>
      <c r="L3903" s="308"/>
      <c r="M3903" s="308"/>
      <c r="O3903" s="308"/>
      <c r="P3903" s="308"/>
      <c r="R3903" s="308"/>
      <c r="S3903" s="308"/>
    </row>
    <row r="3904" spans="3:19" x14ac:dyDescent="0.3">
      <c r="C3904" s="60"/>
      <c r="D3904" s="308"/>
      <c r="F3904" s="308"/>
      <c r="G3904" s="308"/>
      <c r="I3904" s="308"/>
      <c r="J3904" s="308"/>
      <c r="L3904" s="308"/>
      <c r="M3904" s="308"/>
      <c r="O3904" s="308"/>
      <c r="P3904" s="308"/>
      <c r="R3904" s="308"/>
      <c r="S3904" s="308"/>
    </row>
    <row r="3905" spans="3:19" x14ac:dyDescent="0.3">
      <c r="C3905" s="60"/>
      <c r="D3905" s="308"/>
      <c r="F3905" s="308"/>
      <c r="G3905" s="308"/>
      <c r="I3905" s="308"/>
      <c r="J3905" s="308"/>
      <c r="L3905" s="308"/>
      <c r="M3905" s="308"/>
      <c r="O3905" s="308"/>
      <c r="P3905" s="308"/>
      <c r="R3905" s="308"/>
      <c r="S3905" s="308"/>
    </row>
    <row r="3906" spans="3:19" x14ac:dyDescent="0.3">
      <c r="C3906" s="60"/>
      <c r="D3906" s="308"/>
      <c r="F3906" s="308"/>
      <c r="G3906" s="308"/>
      <c r="I3906" s="308"/>
      <c r="J3906" s="308"/>
      <c r="L3906" s="308"/>
      <c r="M3906" s="308"/>
      <c r="O3906" s="308"/>
      <c r="P3906" s="308"/>
      <c r="R3906" s="308"/>
      <c r="S3906" s="308"/>
    </row>
    <row r="3907" spans="3:19" x14ac:dyDescent="0.3">
      <c r="C3907" s="60"/>
      <c r="D3907" s="308"/>
      <c r="F3907" s="308"/>
      <c r="G3907" s="308"/>
      <c r="I3907" s="308"/>
      <c r="J3907" s="308"/>
      <c r="L3907" s="308"/>
      <c r="M3907" s="308"/>
      <c r="O3907" s="308"/>
      <c r="P3907" s="308"/>
      <c r="R3907" s="308"/>
      <c r="S3907" s="308"/>
    </row>
    <row r="3908" spans="3:19" x14ac:dyDescent="0.3">
      <c r="C3908" s="60"/>
      <c r="D3908" s="308"/>
      <c r="F3908" s="308"/>
      <c r="G3908" s="308"/>
      <c r="I3908" s="308"/>
      <c r="J3908" s="308"/>
      <c r="L3908" s="308"/>
      <c r="M3908" s="308"/>
      <c r="O3908" s="308"/>
      <c r="P3908" s="308"/>
      <c r="R3908" s="308"/>
      <c r="S3908" s="308"/>
    </row>
    <row r="3909" spans="3:19" x14ac:dyDescent="0.3">
      <c r="C3909" s="60"/>
      <c r="D3909" s="308"/>
      <c r="F3909" s="308"/>
      <c r="G3909" s="308"/>
      <c r="I3909" s="308"/>
      <c r="J3909" s="308"/>
      <c r="L3909" s="308"/>
      <c r="M3909" s="308"/>
      <c r="O3909" s="308"/>
      <c r="P3909" s="308"/>
      <c r="R3909" s="308"/>
      <c r="S3909" s="308"/>
    </row>
    <row r="3910" spans="3:19" x14ac:dyDescent="0.3">
      <c r="C3910" s="60"/>
      <c r="D3910" s="308"/>
      <c r="F3910" s="308"/>
      <c r="G3910" s="308"/>
      <c r="I3910" s="308"/>
      <c r="J3910" s="308"/>
      <c r="L3910" s="308"/>
      <c r="M3910" s="308"/>
      <c r="O3910" s="308"/>
      <c r="P3910" s="308"/>
      <c r="R3910" s="308"/>
      <c r="S3910" s="308"/>
    </row>
    <row r="3911" spans="3:19" x14ac:dyDescent="0.3">
      <c r="C3911" s="60"/>
      <c r="D3911" s="308"/>
      <c r="F3911" s="308"/>
      <c r="G3911" s="308"/>
      <c r="I3911" s="308"/>
      <c r="J3911" s="308"/>
      <c r="L3911" s="308"/>
      <c r="M3911" s="308"/>
      <c r="O3911" s="308"/>
      <c r="P3911" s="308"/>
      <c r="R3911" s="308"/>
      <c r="S3911" s="308"/>
    </row>
    <row r="3912" spans="3:19" x14ac:dyDescent="0.3">
      <c r="C3912" s="60"/>
      <c r="D3912" s="308"/>
      <c r="F3912" s="308"/>
      <c r="G3912" s="308"/>
      <c r="I3912" s="308"/>
      <c r="J3912" s="308"/>
      <c r="L3912" s="308"/>
      <c r="M3912" s="308"/>
      <c r="O3912" s="308"/>
      <c r="P3912" s="308"/>
      <c r="R3912" s="308"/>
      <c r="S3912" s="308"/>
    </row>
    <row r="3913" spans="3:19" x14ac:dyDescent="0.3">
      <c r="C3913" s="60"/>
      <c r="D3913" s="308"/>
      <c r="F3913" s="308"/>
      <c r="G3913" s="308"/>
      <c r="I3913" s="308"/>
      <c r="J3913" s="308"/>
      <c r="L3913" s="308"/>
      <c r="M3913" s="308"/>
      <c r="O3913" s="308"/>
      <c r="P3913" s="308"/>
      <c r="R3913" s="308"/>
      <c r="S3913" s="308"/>
    </row>
    <row r="3914" spans="3:19" x14ac:dyDescent="0.3">
      <c r="C3914" s="60"/>
      <c r="D3914" s="308"/>
      <c r="F3914" s="308"/>
      <c r="G3914" s="308"/>
      <c r="I3914" s="308"/>
      <c r="J3914" s="308"/>
      <c r="L3914" s="308"/>
      <c r="M3914" s="308"/>
      <c r="O3914" s="308"/>
      <c r="P3914" s="308"/>
      <c r="R3914" s="308"/>
      <c r="S3914" s="308"/>
    </row>
    <row r="3915" spans="3:19" x14ac:dyDescent="0.3">
      <c r="C3915" s="60"/>
      <c r="D3915" s="308"/>
      <c r="F3915" s="308"/>
      <c r="G3915" s="308"/>
      <c r="I3915" s="308"/>
      <c r="J3915" s="308"/>
      <c r="L3915" s="308"/>
      <c r="M3915" s="308"/>
      <c r="O3915" s="308"/>
      <c r="P3915" s="308"/>
      <c r="R3915" s="308"/>
      <c r="S3915" s="308"/>
    </row>
    <row r="3916" spans="3:19" x14ac:dyDescent="0.3">
      <c r="C3916" s="60"/>
      <c r="D3916" s="308"/>
      <c r="F3916" s="308"/>
      <c r="G3916" s="308"/>
      <c r="I3916" s="308"/>
      <c r="J3916" s="308"/>
      <c r="L3916" s="308"/>
      <c r="M3916" s="308"/>
      <c r="O3916" s="308"/>
      <c r="P3916" s="308"/>
      <c r="R3916" s="308"/>
      <c r="S3916" s="308"/>
    </row>
    <row r="3917" spans="3:19" x14ac:dyDescent="0.3">
      <c r="C3917" s="60"/>
      <c r="D3917" s="308"/>
      <c r="F3917" s="308"/>
      <c r="G3917" s="308"/>
      <c r="I3917" s="308"/>
      <c r="J3917" s="308"/>
      <c r="L3917" s="308"/>
      <c r="M3917" s="308"/>
      <c r="O3917" s="308"/>
      <c r="P3917" s="308"/>
      <c r="R3917" s="308"/>
      <c r="S3917" s="308"/>
    </row>
    <row r="3918" spans="3:19" x14ac:dyDescent="0.3">
      <c r="C3918" s="60"/>
      <c r="D3918" s="308"/>
      <c r="F3918" s="308"/>
      <c r="G3918" s="308"/>
      <c r="I3918" s="308"/>
      <c r="J3918" s="308"/>
      <c r="L3918" s="308"/>
      <c r="M3918" s="308"/>
      <c r="O3918" s="308"/>
      <c r="P3918" s="308"/>
      <c r="R3918" s="308"/>
      <c r="S3918" s="308"/>
    </row>
    <row r="3919" spans="3:19" x14ac:dyDescent="0.3">
      <c r="C3919" s="60"/>
      <c r="D3919" s="308"/>
      <c r="F3919" s="308"/>
      <c r="G3919" s="308"/>
      <c r="I3919" s="308"/>
      <c r="J3919" s="308"/>
      <c r="L3919" s="308"/>
      <c r="M3919" s="308"/>
      <c r="O3919" s="308"/>
      <c r="P3919" s="308"/>
      <c r="R3919" s="308"/>
      <c r="S3919" s="308"/>
    </row>
    <row r="3920" spans="3:19" x14ac:dyDescent="0.3">
      <c r="C3920" s="60"/>
      <c r="D3920" s="308"/>
      <c r="F3920" s="308"/>
      <c r="G3920" s="308"/>
      <c r="I3920" s="308"/>
      <c r="J3920" s="308"/>
      <c r="L3920" s="308"/>
      <c r="M3920" s="308"/>
      <c r="O3920" s="308"/>
      <c r="P3920" s="308"/>
      <c r="R3920" s="308"/>
      <c r="S3920" s="308"/>
    </row>
    <row r="3921" spans="3:19" x14ac:dyDescent="0.3">
      <c r="C3921" s="60"/>
      <c r="D3921" s="308"/>
      <c r="F3921" s="308"/>
      <c r="G3921" s="308"/>
      <c r="I3921" s="308"/>
      <c r="J3921" s="308"/>
      <c r="L3921" s="308"/>
      <c r="M3921" s="308"/>
      <c r="O3921" s="308"/>
      <c r="P3921" s="308"/>
      <c r="R3921" s="308"/>
      <c r="S3921" s="308"/>
    </row>
    <row r="3922" spans="3:19" x14ac:dyDescent="0.3">
      <c r="C3922" s="60"/>
      <c r="D3922" s="308"/>
      <c r="F3922" s="308"/>
      <c r="G3922" s="308"/>
      <c r="I3922" s="308"/>
      <c r="J3922" s="308"/>
      <c r="L3922" s="308"/>
      <c r="M3922" s="308"/>
      <c r="O3922" s="308"/>
      <c r="P3922" s="308"/>
      <c r="R3922" s="308"/>
      <c r="S3922" s="308"/>
    </row>
    <row r="3923" spans="3:19" x14ac:dyDescent="0.3">
      <c r="C3923" s="60"/>
      <c r="D3923" s="308"/>
      <c r="F3923" s="308"/>
      <c r="G3923" s="308"/>
      <c r="I3923" s="308"/>
      <c r="J3923" s="308"/>
      <c r="L3923" s="308"/>
      <c r="M3923" s="308"/>
      <c r="O3923" s="308"/>
      <c r="P3923" s="308"/>
      <c r="R3923" s="308"/>
      <c r="S3923" s="308"/>
    </row>
    <row r="3924" spans="3:19" x14ac:dyDescent="0.3">
      <c r="C3924" s="60"/>
      <c r="D3924" s="308"/>
      <c r="F3924" s="308"/>
      <c r="G3924" s="308"/>
      <c r="I3924" s="308"/>
      <c r="J3924" s="308"/>
      <c r="L3924" s="308"/>
      <c r="M3924" s="308"/>
      <c r="O3924" s="308"/>
      <c r="P3924" s="308"/>
      <c r="R3924" s="308"/>
      <c r="S3924" s="308"/>
    </row>
    <row r="3925" spans="3:19" x14ac:dyDescent="0.3">
      <c r="C3925" s="60"/>
      <c r="D3925" s="308"/>
      <c r="F3925" s="308"/>
      <c r="G3925" s="308"/>
      <c r="I3925" s="308"/>
      <c r="J3925" s="308"/>
      <c r="L3925" s="308"/>
      <c r="M3925" s="308"/>
      <c r="O3925" s="308"/>
      <c r="P3925" s="308"/>
      <c r="R3925" s="308"/>
      <c r="S3925" s="308"/>
    </row>
    <row r="3926" spans="3:19" x14ac:dyDescent="0.3">
      <c r="C3926" s="60"/>
      <c r="D3926" s="308"/>
      <c r="F3926" s="308"/>
      <c r="G3926" s="308"/>
      <c r="I3926" s="308"/>
      <c r="J3926" s="308"/>
      <c r="L3926" s="308"/>
      <c r="M3926" s="308"/>
      <c r="O3926" s="308"/>
      <c r="P3926" s="308"/>
      <c r="R3926" s="308"/>
      <c r="S3926" s="308"/>
    </row>
    <row r="3927" spans="3:19" x14ac:dyDescent="0.3">
      <c r="C3927" s="60"/>
      <c r="D3927" s="308"/>
      <c r="F3927" s="308"/>
      <c r="G3927" s="308"/>
      <c r="I3927" s="308"/>
      <c r="J3927" s="308"/>
      <c r="L3927" s="308"/>
      <c r="M3927" s="308"/>
      <c r="O3927" s="308"/>
      <c r="P3927" s="308"/>
      <c r="R3927" s="308"/>
      <c r="S3927" s="308"/>
    </row>
    <row r="3928" spans="3:19" x14ac:dyDescent="0.3">
      <c r="C3928" s="60"/>
      <c r="D3928" s="308"/>
      <c r="F3928" s="308"/>
      <c r="G3928" s="308"/>
      <c r="I3928" s="308"/>
      <c r="J3928" s="308"/>
      <c r="L3928" s="308"/>
      <c r="M3928" s="308"/>
      <c r="O3928" s="308"/>
      <c r="P3928" s="308"/>
      <c r="R3928" s="308"/>
      <c r="S3928" s="308"/>
    </row>
    <row r="3929" spans="3:19" x14ac:dyDescent="0.3">
      <c r="C3929" s="60"/>
      <c r="D3929" s="308"/>
      <c r="F3929" s="308"/>
      <c r="G3929" s="308"/>
      <c r="I3929" s="308"/>
      <c r="J3929" s="308"/>
      <c r="L3929" s="308"/>
      <c r="M3929" s="308"/>
      <c r="O3929" s="308"/>
      <c r="P3929" s="308"/>
      <c r="R3929" s="308"/>
      <c r="S3929" s="308"/>
    </row>
    <row r="3930" spans="3:19" x14ac:dyDescent="0.3">
      <c r="C3930" s="60"/>
      <c r="D3930" s="308"/>
      <c r="F3930" s="308"/>
      <c r="G3930" s="308"/>
      <c r="I3930" s="308"/>
      <c r="J3930" s="308"/>
      <c r="L3930" s="308"/>
      <c r="M3930" s="308"/>
      <c r="O3930" s="308"/>
      <c r="P3930" s="308"/>
      <c r="R3930" s="308"/>
      <c r="S3930" s="308"/>
    </row>
    <row r="3931" spans="3:19" x14ac:dyDescent="0.3">
      <c r="C3931" s="60"/>
      <c r="D3931" s="308"/>
      <c r="F3931" s="308"/>
      <c r="G3931" s="308"/>
      <c r="I3931" s="308"/>
      <c r="J3931" s="308"/>
      <c r="L3931" s="308"/>
      <c r="M3931" s="308"/>
      <c r="O3931" s="308"/>
      <c r="P3931" s="308"/>
      <c r="R3931" s="308"/>
      <c r="S3931" s="308"/>
    </row>
    <row r="3932" spans="3:19" x14ac:dyDescent="0.3">
      <c r="C3932" s="60"/>
      <c r="D3932" s="308"/>
      <c r="F3932" s="308"/>
      <c r="G3932" s="308"/>
      <c r="I3932" s="308"/>
      <c r="J3932" s="308"/>
      <c r="L3932" s="308"/>
      <c r="M3932" s="308"/>
      <c r="O3932" s="308"/>
      <c r="P3932" s="308"/>
      <c r="R3932" s="308"/>
      <c r="S3932" s="308"/>
    </row>
    <row r="3933" spans="3:19" x14ac:dyDescent="0.3">
      <c r="C3933" s="60"/>
      <c r="D3933" s="308"/>
      <c r="F3933" s="308"/>
      <c r="G3933" s="308"/>
      <c r="I3933" s="308"/>
      <c r="J3933" s="308"/>
      <c r="L3933" s="308"/>
      <c r="M3933" s="308"/>
      <c r="O3933" s="308"/>
      <c r="P3933" s="308"/>
      <c r="R3933" s="308"/>
      <c r="S3933" s="308"/>
    </row>
    <row r="3934" spans="3:19" x14ac:dyDescent="0.3">
      <c r="C3934" s="60"/>
      <c r="D3934" s="308"/>
      <c r="F3934" s="308"/>
      <c r="G3934" s="308"/>
      <c r="I3934" s="308"/>
      <c r="J3934" s="308"/>
      <c r="L3934" s="308"/>
      <c r="M3934" s="308"/>
      <c r="O3934" s="308"/>
      <c r="P3934" s="308"/>
      <c r="R3934" s="308"/>
      <c r="S3934" s="308"/>
    </row>
    <row r="3935" spans="3:19" x14ac:dyDescent="0.3">
      <c r="C3935" s="60"/>
      <c r="D3935" s="308"/>
      <c r="F3935" s="308"/>
      <c r="G3935" s="308"/>
      <c r="I3935" s="308"/>
      <c r="J3935" s="308"/>
      <c r="L3935" s="308"/>
      <c r="M3935" s="308"/>
      <c r="O3935" s="308"/>
      <c r="P3935" s="308"/>
      <c r="R3935" s="308"/>
      <c r="S3935" s="308"/>
    </row>
    <row r="3936" spans="3:19" x14ac:dyDescent="0.3">
      <c r="C3936" s="60"/>
      <c r="D3936" s="308"/>
      <c r="F3936" s="308"/>
      <c r="G3936" s="308"/>
      <c r="I3936" s="308"/>
      <c r="J3936" s="308"/>
      <c r="L3936" s="308"/>
      <c r="M3936" s="308"/>
      <c r="O3936" s="308"/>
      <c r="P3936" s="308"/>
      <c r="R3936" s="308"/>
      <c r="S3936" s="308"/>
    </row>
    <row r="3937" spans="3:19" x14ac:dyDescent="0.3">
      <c r="C3937" s="60"/>
      <c r="D3937" s="308"/>
      <c r="F3937" s="308"/>
      <c r="G3937" s="308"/>
      <c r="I3937" s="308"/>
      <c r="J3937" s="308"/>
      <c r="L3937" s="308"/>
      <c r="M3937" s="308"/>
      <c r="O3937" s="308"/>
      <c r="P3937" s="308"/>
      <c r="R3937" s="308"/>
      <c r="S3937" s="308"/>
    </row>
    <row r="3938" spans="3:19" x14ac:dyDescent="0.3">
      <c r="C3938" s="60"/>
      <c r="D3938" s="308"/>
      <c r="F3938" s="308"/>
      <c r="G3938" s="308"/>
      <c r="I3938" s="308"/>
      <c r="J3938" s="308"/>
      <c r="L3938" s="308"/>
      <c r="M3938" s="308"/>
      <c r="O3938" s="308"/>
      <c r="P3938" s="308"/>
      <c r="R3938" s="308"/>
      <c r="S3938" s="308"/>
    </row>
    <row r="3939" spans="3:19" x14ac:dyDescent="0.3">
      <c r="C3939" s="60"/>
      <c r="D3939" s="308"/>
      <c r="F3939" s="308"/>
      <c r="G3939" s="308"/>
      <c r="I3939" s="308"/>
      <c r="J3939" s="308"/>
      <c r="L3939" s="308"/>
      <c r="M3939" s="308"/>
      <c r="O3939" s="308"/>
      <c r="P3939" s="308"/>
      <c r="R3939" s="308"/>
      <c r="S3939" s="308"/>
    </row>
    <row r="3940" spans="3:19" x14ac:dyDescent="0.3">
      <c r="C3940" s="60"/>
      <c r="D3940" s="308"/>
      <c r="F3940" s="308"/>
      <c r="G3940" s="308"/>
      <c r="I3940" s="308"/>
      <c r="J3940" s="308"/>
      <c r="L3940" s="308"/>
      <c r="M3940" s="308"/>
      <c r="O3940" s="308"/>
      <c r="P3940" s="308"/>
      <c r="R3940" s="308"/>
      <c r="S3940" s="308"/>
    </row>
    <row r="3941" spans="3:19" x14ac:dyDescent="0.3">
      <c r="C3941" s="60"/>
      <c r="D3941" s="308"/>
      <c r="F3941" s="308"/>
      <c r="G3941" s="308"/>
      <c r="I3941" s="308"/>
      <c r="J3941" s="308"/>
      <c r="L3941" s="308"/>
      <c r="M3941" s="308"/>
      <c r="O3941" s="308"/>
      <c r="P3941" s="308"/>
      <c r="R3941" s="308"/>
      <c r="S3941" s="308"/>
    </row>
    <row r="3942" spans="3:19" x14ac:dyDescent="0.3">
      <c r="C3942" s="60"/>
      <c r="D3942" s="308"/>
      <c r="F3942" s="308"/>
      <c r="G3942" s="308"/>
      <c r="I3942" s="308"/>
      <c r="J3942" s="308"/>
      <c r="L3942" s="308"/>
      <c r="M3942" s="308"/>
      <c r="O3942" s="308"/>
      <c r="P3942" s="308"/>
      <c r="R3942" s="308"/>
      <c r="S3942" s="308"/>
    </row>
    <row r="3943" spans="3:19" x14ac:dyDescent="0.3">
      <c r="C3943" s="60"/>
      <c r="D3943" s="308"/>
      <c r="F3943" s="308"/>
      <c r="G3943" s="308"/>
      <c r="I3943" s="308"/>
      <c r="J3943" s="308"/>
      <c r="L3943" s="308"/>
      <c r="M3943" s="308"/>
      <c r="O3943" s="308"/>
      <c r="P3943" s="308"/>
      <c r="R3943" s="308"/>
      <c r="S3943" s="308"/>
    </row>
    <row r="3944" spans="3:19" x14ac:dyDescent="0.3">
      <c r="C3944" s="60"/>
      <c r="D3944" s="308"/>
      <c r="F3944" s="308"/>
      <c r="G3944" s="308"/>
      <c r="I3944" s="308"/>
      <c r="J3944" s="308"/>
      <c r="L3944" s="308"/>
      <c r="M3944" s="308"/>
      <c r="O3944" s="308"/>
      <c r="P3944" s="308"/>
      <c r="R3944" s="308"/>
      <c r="S3944" s="308"/>
    </row>
    <row r="3945" spans="3:19" x14ac:dyDescent="0.3">
      <c r="C3945" s="60"/>
      <c r="D3945" s="308"/>
      <c r="F3945" s="308"/>
      <c r="G3945" s="308"/>
      <c r="I3945" s="308"/>
      <c r="J3945" s="308"/>
      <c r="L3945" s="308"/>
      <c r="M3945" s="308"/>
      <c r="O3945" s="308"/>
      <c r="P3945" s="308"/>
      <c r="R3945" s="308"/>
      <c r="S3945" s="308"/>
    </row>
    <row r="3946" spans="3:19" x14ac:dyDescent="0.3">
      <c r="C3946" s="60"/>
      <c r="D3946" s="308"/>
      <c r="F3946" s="308"/>
      <c r="G3946" s="308"/>
      <c r="I3946" s="308"/>
      <c r="J3946" s="308"/>
      <c r="L3946" s="308"/>
      <c r="M3946" s="308"/>
      <c r="O3946" s="308"/>
      <c r="P3946" s="308"/>
      <c r="R3946" s="308"/>
      <c r="S3946" s="308"/>
    </row>
    <row r="3947" spans="3:19" x14ac:dyDescent="0.3">
      <c r="C3947" s="60"/>
      <c r="D3947" s="308"/>
      <c r="F3947" s="308"/>
      <c r="G3947" s="308"/>
      <c r="I3947" s="308"/>
      <c r="J3947" s="308"/>
      <c r="L3947" s="308"/>
      <c r="M3947" s="308"/>
      <c r="O3947" s="308"/>
      <c r="P3947" s="308"/>
      <c r="R3947" s="308"/>
      <c r="S3947" s="308"/>
    </row>
    <row r="3948" spans="3:19" x14ac:dyDescent="0.3">
      <c r="C3948" s="60"/>
      <c r="D3948" s="308"/>
      <c r="F3948" s="308"/>
      <c r="G3948" s="308"/>
      <c r="I3948" s="308"/>
      <c r="J3948" s="308"/>
      <c r="L3948" s="308"/>
      <c r="M3948" s="308"/>
      <c r="O3948" s="308"/>
      <c r="P3948" s="308"/>
      <c r="R3948" s="308"/>
      <c r="S3948" s="308"/>
    </row>
    <row r="3949" spans="3:19" x14ac:dyDescent="0.3">
      <c r="C3949" s="60"/>
      <c r="D3949" s="308"/>
      <c r="F3949" s="308"/>
      <c r="G3949" s="308"/>
      <c r="I3949" s="308"/>
      <c r="J3949" s="308"/>
      <c r="L3949" s="308"/>
      <c r="M3949" s="308"/>
      <c r="O3949" s="308"/>
      <c r="P3949" s="308"/>
      <c r="R3949" s="308"/>
      <c r="S3949" s="308"/>
    </row>
    <row r="3950" spans="3:19" x14ac:dyDescent="0.3">
      <c r="C3950" s="60"/>
      <c r="D3950" s="308"/>
      <c r="F3950" s="308"/>
      <c r="G3950" s="308"/>
      <c r="I3950" s="308"/>
      <c r="J3950" s="308"/>
      <c r="L3950" s="308"/>
      <c r="M3950" s="308"/>
      <c r="O3950" s="308"/>
      <c r="P3950" s="308"/>
      <c r="R3950" s="308"/>
      <c r="S3950" s="308"/>
    </row>
    <row r="3951" spans="3:19" x14ac:dyDescent="0.3">
      <c r="C3951" s="60"/>
      <c r="D3951" s="308"/>
      <c r="F3951" s="308"/>
      <c r="G3951" s="308"/>
      <c r="I3951" s="308"/>
      <c r="J3951" s="308"/>
      <c r="L3951" s="308"/>
      <c r="M3951" s="308"/>
      <c r="O3951" s="308"/>
      <c r="P3951" s="308"/>
      <c r="R3951" s="308"/>
      <c r="S3951" s="308"/>
    </row>
    <row r="3952" spans="3:19" x14ac:dyDescent="0.3">
      <c r="C3952" s="60"/>
      <c r="D3952" s="308"/>
      <c r="F3952" s="308"/>
      <c r="G3952" s="308"/>
      <c r="I3952" s="308"/>
      <c r="J3952" s="308"/>
      <c r="L3952" s="308"/>
      <c r="M3952" s="308"/>
      <c r="O3952" s="308"/>
      <c r="P3952" s="308"/>
      <c r="R3952" s="308"/>
      <c r="S3952" s="308"/>
    </row>
    <row r="3953" spans="3:19" x14ac:dyDescent="0.3">
      <c r="C3953" s="60"/>
      <c r="D3953" s="308"/>
      <c r="F3953" s="308"/>
      <c r="G3953" s="308"/>
      <c r="I3953" s="308"/>
      <c r="J3953" s="308"/>
      <c r="L3953" s="308"/>
      <c r="M3953" s="308"/>
      <c r="O3953" s="308"/>
      <c r="P3953" s="308"/>
      <c r="R3953" s="308"/>
      <c r="S3953" s="308"/>
    </row>
    <row r="3954" spans="3:19" x14ac:dyDescent="0.3">
      <c r="C3954" s="60"/>
      <c r="D3954" s="308"/>
      <c r="F3954" s="308"/>
      <c r="G3954" s="308"/>
      <c r="I3954" s="308"/>
      <c r="J3954" s="308"/>
      <c r="L3954" s="308"/>
      <c r="M3954" s="308"/>
      <c r="O3954" s="308"/>
      <c r="P3954" s="308"/>
      <c r="R3954" s="308"/>
      <c r="S3954" s="308"/>
    </row>
    <row r="3955" spans="3:19" x14ac:dyDescent="0.3">
      <c r="C3955" s="60"/>
      <c r="D3955" s="308"/>
      <c r="F3955" s="308"/>
      <c r="G3955" s="308"/>
      <c r="I3955" s="308"/>
      <c r="J3955" s="308"/>
      <c r="L3955" s="308"/>
      <c r="M3955" s="308"/>
      <c r="O3955" s="308"/>
      <c r="P3955" s="308"/>
      <c r="R3955" s="308"/>
      <c r="S3955" s="308"/>
    </row>
    <row r="3956" spans="3:19" x14ac:dyDescent="0.3">
      <c r="C3956" s="60"/>
      <c r="D3956" s="308"/>
      <c r="F3956" s="308"/>
      <c r="G3956" s="308"/>
      <c r="I3956" s="308"/>
      <c r="J3956" s="308"/>
      <c r="L3956" s="308"/>
      <c r="M3956" s="308"/>
      <c r="O3956" s="308"/>
      <c r="P3956" s="308"/>
      <c r="R3956" s="308"/>
      <c r="S3956" s="308"/>
    </row>
    <row r="3957" spans="3:19" x14ac:dyDescent="0.3">
      <c r="C3957" s="60"/>
      <c r="D3957" s="308"/>
      <c r="F3957" s="308"/>
      <c r="G3957" s="308"/>
      <c r="I3957" s="308"/>
      <c r="J3957" s="308"/>
      <c r="L3957" s="308"/>
      <c r="M3957" s="308"/>
      <c r="O3957" s="308"/>
      <c r="P3957" s="308"/>
      <c r="R3957" s="308"/>
      <c r="S3957" s="308"/>
    </row>
    <row r="3958" spans="3:19" x14ac:dyDescent="0.3">
      <c r="C3958" s="60"/>
      <c r="D3958" s="308"/>
      <c r="F3958" s="308"/>
      <c r="G3958" s="308"/>
      <c r="I3958" s="308"/>
      <c r="J3958" s="308"/>
      <c r="L3958" s="308"/>
      <c r="M3958" s="308"/>
      <c r="O3958" s="308"/>
      <c r="P3958" s="308"/>
      <c r="R3958" s="308"/>
      <c r="S3958" s="308"/>
    </row>
    <row r="3959" spans="3:19" x14ac:dyDescent="0.3">
      <c r="C3959" s="60"/>
      <c r="D3959" s="308"/>
      <c r="F3959" s="308"/>
      <c r="G3959" s="308"/>
      <c r="I3959" s="308"/>
      <c r="J3959" s="308"/>
      <c r="L3959" s="308"/>
      <c r="M3959" s="308"/>
      <c r="O3959" s="308"/>
      <c r="P3959" s="308"/>
      <c r="R3959" s="308"/>
      <c r="S3959" s="308"/>
    </row>
    <row r="3960" spans="3:19" x14ac:dyDescent="0.3">
      <c r="C3960" s="60"/>
      <c r="D3960" s="308"/>
      <c r="F3960" s="308"/>
      <c r="G3960" s="308"/>
      <c r="I3960" s="308"/>
      <c r="J3960" s="308"/>
      <c r="L3960" s="308"/>
      <c r="M3960" s="308"/>
      <c r="O3960" s="308"/>
      <c r="P3960" s="308"/>
      <c r="R3960" s="308"/>
      <c r="S3960" s="308"/>
    </row>
    <row r="3961" spans="3:19" x14ac:dyDescent="0.3">
      <c r="C3961" s="60"/>
      <c r="D3961" s="308"/>
      <c r="F3961" s="308"/>
      <c r="G3961" s="308"/>
      <c r="I3961" s="308"/>
      <c r="J3961" s="308"/>
      <c r="L3961" s="308"/>
      <c r="M3961" s="308"/>
      <c r="O3961" s="308"/>
      <c r="P3961" s="308"/>
      <c r="R3961" s="308"/>
      <c r="S3961" s="308"/>
    </row>
    <row r="3962" spans="3:19" x14ac:dyDescent="0.3">
      <c r="C3962" s="60"/>
      <c r="D3962" s="308"/>
      <c r="F3962" s="308"/>
      <c r="G3962" s="308"/>
      <c r="I3962" s="308"/>
      <c r="J3962" s="308"/>
      <c r="L3962" s="308"/>
      <c r="M3962" s="308"/>
      <c r="O3962" s="308"/>
      <c r="P3962" s="308"/>
      <c r="R3962" s="308"/>
      <c r="S3962" s="308"/>
    </row>
    <row r="3963" spans="3:19" x14ac:dyDescent="0.3">
      <c r="C3963" s="60"/>
      <c r="D3963" s="308"/>
      <c r="F3963" s="308"/>
      <c r="G3963" s="308"/>
      <c r="I3963" s="308"/>
      <c r="J3963" s="308"/>
      <c r="L3963" s="308"/>
      <c r="M3963" s="308"/>
      <c r="O3963" s="308"/>
      <c r="P3963" s="308"/>
      <c r="R3963" s="308"/>
      <c r="S3963" s="308"/>
    </row>
    <row r="3964" spans="3:19" x14ac:dyDescent="0.3">
      <c r="C3964" s="60"/>
      <c r="D3964" s="308"/>
      <c r="F3964" s="308"/>
      <c r="G3964" s="308"/>
      <c r="I3964" s="308"/>
      <c r="J3964" s="308"/>
      <c r="L3964" s="308"/>
      <c r="M3964" s="308"/>
      <c r="O3964" s="308"/>
      <c r="P3964" s="308"/>
      <c r="R3964" s="308"/>
      <c r="S3964" s="308"/>
    </row>
    <row r="3965" spans="3:19" x14ac:dyDescent="0.3">
      <c r="C3965" s="60"/>
      <c r="D3965" s="308"/>
      <c r="F3965" s="308"/>
      <c r="G3965" s="308"/>
      <c r="I3965" s="308"/>
      <c r="J3965" s="308"/>
      <c r="L3965" s="308"/>
      <c r="M3965" s="308"/>
      <c r="O3965" s="308"/>
      <c r="P3965" s="308"/>
      <c r="R3965" s="308"/>
      <c r="S3965" s="308"/>
    </row>
    <row r="3966" spans="3:19" x14ac:dyDescent="0.3">
      <c r="C3966" s="60"/>
      <c r="D3966" s="308"/>
      <c r="F3966" s="308"/>
      <c r="G3966" s="308"/>
      <c r="I3966" s="308"/>
      <c r="J3966" s="308"/>
      <c r="L3966" s="308"/>
      <c r="M3966" s="308"/>
      <c r="O3966" s="308"/>
      <c r="P3966" s="308"/>
      <c r="R3966" s="308"/>
      <c r="S3966" s="308"/>
    </row>
    <row r="3967" spans="3:19" x14ac:dyDescent="0.3">
      <c r="C3967" s="60"/>
      <c r="D3967" s="308"/>
      <c r="F3967" s="308"/>
      <c r="G3967" s="308"/>
      <c r="I3967" s="308"/>
      <c r="J3967" s="308"/>
      <c r="L3967" s="308"/>
      <c r="M3967" s="308"/>
      <c r="O3967" s="308"/>
      <c r="P3967" s="308"/>
      <c r="R3967" s="308"/>
      <c r="S3967" s="308"/>
    </row>
    <row r="3968" spans="3:19" x14ac:dyDescent="0.3">
      <c r="C3968" s="60"/>
      <c r="D3968" s="308"/>
      <c r="F3968" s="308"/>
      <c r="G3968" s="308"/>
      <c r="I3968" s="308"/>
      <c r="J3968" s="308"/>
      <c r="L3968" s="308"/>
      <c r="M3968" s="308"/>
      <c r="O3968" s="308"/>
      <c r="P3968" s="308"/>
      <c r="R3968" s="308"/>
      <c r="S3968" s="308"/>
    </row>
    <row r="3969" spans="3:19" x14ac:dyDescent="0.3">
      <c r="C3969" s="60"/>
      <c r="D3969" s="308"/>
      <c r="F3969" s="308"/>
      <c r="G3969" s="308"/>
      <c r="I3969" s="308"/>
      <c r="J3969" s="308"/>
      <c r="L3969" s="308"/>
      <c r="M3969" s="308"/>
      <c r="O3969" s="308"/>
      <c r="P3969" s="308"/>
      <c r="R3969" s="308"/>
      <c r="S3969" s="308"/>
    </row>
    <row r="3970" spans="3:19" x14ac:dyDescent="0.3">
      <c r="C3970" s="60"/>
      <c r="D3970" s="308"/>
      <c r="F3970" s="308"/>
      <c r="G3970" s="308"/>
      <c r="I3970" s="308"/>
      <c r="J3970" s="308"/>
      <c r="L3970" s="308"/>
      <c r="M3970" s="308"/>
      <c r="O3970" s="308"/>
      <c r="P3970" s="308"/>
      <c r="R3970" s="308"/>
      <c r="S3970" s="308"/>
    </row>
    <row r="3971" spans="3:19" x14ac:dyDescent="0.3">
      <c r="C3971" s="60"/>
      <c r="D3971" s="308"/>
      <c r="F3971" s="308"/>
      <c r="G3971" s="308"/>
      <c r="I3971" s="308"/>
      <c r="J3971" s="308"/>
      <c r="L3971" s="308"/>
      <c r="M3971" s="308"/>
      <c r="O3971" s="308"/>
      <c r="P3971" s="308"/>
      <c r="R3971" s="308"/>
      <c r="S3971" s="308"/>
    </row>
    <row r="3972" spans="3:19" x14ac:dyDescent="0.3">
      <c r="C3972" s="60"/>
      <c r="D3972" s="308"/>
      <c r="F3972" s="308"/>
      <c r="G3972" s="308"/>
      <c r="I3972" s="308"/>
      <c r="J3972" s="308"/>
      <c r="L3972" s="308"/>
      <c r="M3972" s="308"/>
      <c r="O3972" s="308"/>
      <c r="P3972" s="308"/>
      <c r="R3972" s="308"/>
      <c r="S3972" s="308"/>
    </row>
    <row r="3973" spans="3:19" x14ac:dyDescent="0.3">
      <c r="C3973" s="60"/>
      <c r="D3973" s="308"/>
      <c r="F3973" s="308"/>
      <c r="G3973" s="308"/>
      <c r="I3973" s="308"/>
      <c r="J3973" s="308"/>
      <c r="L3973" s="308"/>
      <c r="M3973" s="308"/>
      <c r="O3973" s="308"/>
      <c r="P3973" s="308"/>
      <c r="R3973" s="308"/>
      <c r="S3973" s="308"/>
    </row>
    <row r="3974" spans="3:19" x14ac:dyDescent="0.3">
      <c r="C3974" s="60"/>
      <c r="D3974" s="308"/>
      <c r="F3974" s="308"/>
      <c r="G3974" s="308"/>
      <c r="I3974" s="308"/>
      <c r="J3974" s="308"/>
      <c r="L3974" s="308"/>
      <c r="M3974" s="308"/>
      <c r="O3974" s="308"/>
      <c r="P3974" s="308"/>
      <c r="R3974" s="308"/>
      <c r="S3974" s="308"/>
    </row>
    <row r="3975" spans="3:19" x14ac:dyDescent="0.3">
      <c r="C3975" s="60"/>
      <c r="D3975" s="308"/>
      <c r="F3975" s="308"/>
      <c r="G3975" s="308"/>
      <c r="I3975" s="308"/>
      <c r="J3975" s="308"/>
      <c r="L3975" s="308"/>
      <c r="M3975" s="308"/>
      <c r="O3975" s="308"/>
      <c r="P3975" s="308"/>
      <c r="R3975" s="308"/>
      <c r="S3975" s="308"/>
    </row>
    <row r="3976" spans="3:19" x14ac:dyDescent="0.3">
      <c r="C3976" s="60"/>
      <c r="D3976" s="308"/>
      <c r="F3976" s="308"/>
      <c r="G3976" s="308"/>
      <c r="I3976" s="308"/>
      <c r="J3976" s="308"/>
      <c r="L3976" s="308"/>
      <c r="M3976" s="308"/>
      <c r="O3976" s="308"/>
      <c r="P3976" s="308"/>
      <c r="R3976" s="308"/>
      <c r="S3976" s="308"/>
    </row>
    <row r="3977" spans="3:19" x14ac:dyDescent="0.3">
      <c r="C3977" s="60"/>
      <c r="D3977" s="308"/>
      <c r="F3977" s="308"/>
      <c r="G3977" s="308"/>
      <c r="I3977" s="308"/>
      <c r="J3977" s="308"/>
      <c r="L3977" s="308"/>
      <c r="M3977" s="308"/>
      <c r="O3977" s="308"/>
      <c r="P3977" s="308"/>
      <c r="R3977" s="308"/>
      <c r="S3977" s="308"/>
    </row>
    <row r="3978" spans="3:19" x14ac:dyDescent="0.3">
      <c r="C3978" s="60"/>
      <c r="D3978" s="308"/>
      <c r="F3978" s="308"/>
      <c r="G3978" s="308"/>
      <c r="I3978" s="308"/>
      <c r="J3978" s="308"/>
      <c r="L3978" s="308"/>
      <c r="M3978" s="308"/>
      <c r="O3978" s="308"/>
      <c r="P3978" s="308"/>
      <c r="R3978" s="308"/>
      <c r="S3978" s="308"/>
    </row>
    <row r="3979" spans="3:19" x14ac:dyDescent="0.3">
      <c r="C3979" s="60"/>
      <c r="D3979" s="308"/>
      <c r="F3979" s="308"/>
      <c r="G3979" s="308"/>
      <c r="I3979" s="308"/>
      <c r="J3979" s="308"/>
      <c r="L3979" s="308"/>
      <c r="M3979" s="308"/>
      <c r="O3979" s="308"/>
      <c r="P3979" s="308"/>
      <c r="R3979" s="308"/>
      <c r="S3979" s="308"/>
    </row>
    <row r="3980" spans="3:19" x14ac:dyDescent="0.3">
      <c r="C3980" s="60"/>
      <c r="D3980" s="308"/>
      <c r="F3980" s="308"/>
      <c r="G3980" s="308"/>
      <c r="I3980" s="308"/>
      <c r="J3980" s="308"/>
      <c r="L3980" s="308"/>
      <c r="M3980" s="308"/>
      <c r="O3980" s="308"/>
      <c r="P3980" s="308"/>
      <c r="R3980" s="308"/>
      <c r="S3980" s="308"/>
    </row>
    <row r="3981" spans="3:19" x14ac:dyDescent="0.3">
      <c r="C3981" s="60"/>
      <c r="D3981" s="308"/>
      <c r="F3981" s="308"/>
      <c r="G3981" s="308"/>
      <c r="I3981" s="308"/>
      <c r="J3981" s="308"/>
      <c r="L3981" s="308"/>
      <c r="M3981" s="308"/>
      <c r="O3981" s="308"/>
      <c r="P3981" s="308"/>
      <c r="R3981" s="308"/>
      <c r="S3981" s="308"/>
    </row>
    <row r="3982" spans="3:19" x14ac:dyDescent="0.3">
      <c r="C3982" s="60"/>
      <c r="D3982" s="308"/>
      <c r="F3982" s="308"/>
      <c r="G3982" s="308"/>
      <c r="I3982" s="308"/>
      <c r="J3982" s="308"/>
      <c r="L3982" s="308"/>
      <c r="M3982" s="308"/>
      <c r="O3982" s="308"/>
      <c r="P3982" s="308"/>
      <c r="R3982" s="308"/>
      <c r="S3982" s="308"/>
    </row>
    <row r="3983" spans="3:19" x14ac:dyDescent="0.3">
      <c r="C3983" s="60"/>
      <c r="D3983" s="308"/>
      <c r="F3983" s="308"/>
      <c r="G3983" s="308"/>
      <c r="I3983" s="308"/>
      <c r="J3983" s="308"/>
      <c r="L3983" s="308"/>
      <c r="M3983" s="308"/>
      <c r="O3983" s="308"/>
      <c r="P3983" s="308"/>
      <c r="R3983" s="308"/>
      <c r="S3983" s="308"/>
    </row>
    <row r="3984" spans="3:19" x14ac:dyDescent="0.3">
      <c r="C3984" s="60"/>
      <c r="D3984" s="308"/>
      <c r="F3984" s="308"/>
      <c r="G3984" s="308"/>
      <c r="I3984" s="308"/>
      <c r="J3984" s="308"/>
      <c r="L3984" s="308"/>
      <c r="M3984" s="308"/>
      <c r="O3984" s="308"/>
      <c r="P3984" s="308"/>
      <c r="R3984" s="308"/>
      <c r="S3984" s="308"/>
    </row>
    <row r="3985" spans="3:19" x14ac:dyDescent="0.3">
      <c r="C3985" s="60"/>
      <c r="D3985" s="308"/>
      <c r="F3985" s="308"/>
      <c r="G3985" s="308"/>
      <c r="I3985" s="308"/>
      <c r="J3985" s="308"/>
      <c r="L3985" s="308"/>
      <c r="M3985" s="308"/>
      <c r="O3985" s="308"/>
      <c r="P3985" s="308"/>
      <c r="R3985" s="308"/>
      <c r="S3985" s="308"/>
    </row>
    <row r="3986" spans="3:19" x14ac:dyDescent="0.3">
      <c r="C3986" s="60"/>
      <c r="D3986" s="308"/>
      <c r="F3986" s="308"/>
      <c r="G3986" s="308"/>
      <c r="I3986" s="308"/>
      <c r="J3986" s="308"/>
      <c r="L3986" s="308"/>
      <c r="M3986" s="308"/>
      <c r="O3986" s="308"/>
      <c r="P3986" s="308"/>
      <c r="R3986" s="308"/>
      <c r="S3986" s="308"/>
    </row>
    <row r="3987" spans="3:19" x14ac:dyDescent="0.3">
      <c r="C3987" s="60"/>
      <c r="D3987" s="308"/>
      <c r="F3987" s="308"/>
      <c r="G3987" s="308"/>
      <c r="I3987" s="308"/>
      <c r="J3987" s="308"/>
      <c r="L3987" s="308"/>
      <c r="M3987" s="308"/>
      <c r="O3987" s="308"/>
      <c r="P3987" s="308"/>
      <c r="R3987" s="308"/>
      <c r="S3987" s="308"/>
    </row>
    <row r="3988" spans="3:19" x14ac:dyDescent="0.3">
      <c r="C3988" s="60"/>
      <c r="D3988" s="308"/>
      <c r="F3988" s="308"/>
      <c r="G3988" s="308"/>
      <c r="I3988" s="308"/>
      <c r="J3988" s="308"/>
      <c r="L3988" s="308"/>
      <c r="M3988" s="308"/>
      <c r="O3988" s="308"/>
      <c r="P3988" s="308"/>
      <c r="R3988" s="308"/>
      <c r="S3988" s="308"/>
    </row>
    <row r="3989" spans="3:19" x14ac:dyDescent="0.3">
      <c r="C3989" s="60"/>
      <c r="D3989" s="308"/>
      <c r="F3989" s="308"/>
      <c r="G3989" s="308"/>
      <c r="I3989" s="308"/>
      <c r="J3989" s="308"/>
      <c r="L3989" s="308"/>
      <c r="M3989" s="308"/>
      <c r="O3989" s="308"/>
      <c r="P3989" s="308"/>
      <c r="R3989" s="308"/>
      <c r="S3989" s="308"/>
    </row>
    <row r="3990" spans="3:19" x14ac:dyDescent="0.3">
      <c r="C3990" s="60"/>
      <c r="D3990" s="308"/>
      <c r="F3990" s="308"/>
      <c r="G3990" s="308"/>
      <c r="I3990" s="308"/>
      <c r="J3990" s="308"/>
      <c r="L3990" s="308"/>
      <c r="M3990" s="308"/>
      <c r="O3990" s="308"/>
      <c r="P3990" s="308"/>
      <c r="R3990" s="308"/>
      <c r="S3990" s="308"/>
    </row>
    <row r="3991" spans="3:19" x14ac:dyDescent="0.3">
      <c r="C3991" s="60"/>
      <c r="D3991" s="308"/>
      <c r="F3991" s="308"/>
      <c r="G3991" s="308"/>
      <c r="I3991" s="308"/>
      <c r="J3991" s="308"/>
      <c r="L3991" s="308"/>
      <c r="M3991" s="308"/>
      <c r="O3991" s="308"/>
      <c r="P3991" s="308"/>
      <c r="R3991" s="308"/>
      <c r="S3991" s="308"/>
    </row>
    <row r="3992" spans="3:19" x14ac:dyDescent="0.3">
      <c r="C3992" s="60"/>
      <c r="D3992" s="308"/>
      <c r="F3992" s="308"/>
      <c r="G3992" s="308"/>
      <c r="I3992" s="308"/>
      <c r="J3992" s="308"/>
      <c r="L3992" s="308"/>
      <c r="M3992" s="308"/>
      <c r="O3992" s="308"/>
      <c r="P3992" s="308"/>
      <c r="R3992" s="308"/>
      <c r="S3992" s="308"/>
    </row>
    <row r="3993" spans="3:19" x14ac:dyDescent="0.3">
      <c r="C3993" s="60"/>
      <c r="D3993" s="308"/>
      <c r="F3993" s="308"/>
      <c r="G3993" s="308"/>
      <c r="I3993" s="308"/>
      <c r="J3993" s="308"/>
      <c r="L3993" s="308"/>
      <c r="M3993" s="308"/>
      <c r="O3993" s="308"/>
      <c r="P3993" s="308"/>
      <c r="R3993" s="308"/>
      <c r="S3993" s="308"/>
    </row>
    <row r="3994" spans="3:19" x14ac:dyDescent="0.3">
      <c r="C3994" s="60"/>
      <c r="D3994" s="308"/>
      <c r="F3994" s="308"/>
      <c r="G3994" s="308"/>
      <c r="I3994" s="308"/>
      <c r="J3994" s="308"/>
      <c r="L3994" s="308"/>
      <c r="M3994" s="308"/>
      <c r="O3994" s="308"/>
      <c r="P3994" s="308"/>
      <c r="R3994" s="308"/>
      <c r="S3994" s="308"/>
    </row>
    <row r="3995" spans="3:19" x14ac:dyDescent="0.3">
      <c r="C3995" s="60"/>
      <c r="D3995" s="308"/>
      <c r="F3995" s="308"/>
      <c r="G3995" s="308"/>
      <c r="I3995" s="308"/>
      <c r="J3995" s="308"/>
      <c r="L3995" s="308"/>
      <c r="M3995" s="308"/>
      <c r="O3995" s="308"/>
      <c r="P3995" s="308"/>
      <c r="R3995" s="308"/>
      <c r="S3995" s="308"/>
    </row>
    <row r="3996" spans="3:19" x14ac:dyDescent="0.3">
      <c r="C3996" s="60"/>
      <c r="D3996" s="308"/>
      <c r="F3996" s="308"/>
      <c r="G3996" s="308"/>
      <c r="I3996" s="308"/>
      <c r="J3996" s="308"/>
      <c r="L3996" s="308"/>
      <c r="M3996" s="308"/>
      <c r="O3996" s="308"/>
      <c r="P3996" s="308"/>
      <c r="R3996" s="308"/>
      <c r="S3996" s="308"/>
    </row>
    <row r="3997" spans="3:19" x14ac:dyDescent="0.3">
      <c r="C3997" s="60"/>
      <c r="D3997" s="308"/>
      <c r="F3997" s="308"/>
      <c r="G3997" s="308"/>
      <c r="I3997" s="308"/>
      <c r="J3997" s="308"/>
      <c r="L3997" s="308"/>
      <c r="M3997" s="308"/>
      <c r="O3997" s="308"/>
      <c r="P3997" s="308"/>
      <c r="R3997" s="308"/>
      <c r="S3997" s="308"/>
    </row>
    <row r="3998" spans="3:19" x14ac:dyDescent="0.3">
      <c r="C3998" s="60"/>
      <c r="D3998" s="308"/>
      <c r="F3998" s="308"/>
      <c r="G3998" s="308"/>
      <c r="I3998" s="308"/>
      <c r="J3998" s="308"/>
      <c r="L3998" s="308"/>
      <c r="M3998" s="308"/>
      <c r="O3998" s="308"/>
      <c r="P3998" s="308"/>
      <c r="R3998" s="308"/>
      <c r="S3998" s="308"/>
    </row>
    <row r="3999" spans="3:19" x14ac:dyDescent="0.3">
      <c r="C3999" s="60"/>
      <c r="D3999" s="308"/>
      <c r="F3999" s="308"/>
      <c r="G3999" s="308"/>
      <c r="I3999" s="308"/>
      <c r="J3999" s="308"/>
      <c r="L3999" s="308"/>
      <c r="M3999" s="308"/>
      <c r="O3999" s="308"/>
      <c r="P3999" s="308"/>
      <c r="R3999" s="308"/>
      <c r="S3999" s="308"/>
    </row>
    <row r="4000" spans="3:19" x14ac:dyDescent="0.3">
      <c r="C4000" s="60"/>
      <c r="D4000" s="308"/>
      <c r="F4000" s="308"/>
      <c r="G4000" s="308"/>
      <c r="I4000" s="308"/>
      <c r="J4000" s="308"/>
      <c r="L4000" s="308"/>
      <c r="M4000" s="308"/>
      <c r="O4000" s="308"/>
      <c r="P4000" s="308"/>
      <c r="R4000" s="308"/>
      <c r="S4000" s="308"/>
    </row>
    <row r="4001" spans="3:19" x14ac:dyDescent="0.3">
      <c r="C4001" s="60"/>
      <c r="D4001" s="308"/>
      <c r="F4001" s="308"/>
      <c r="G4001" s="308"/>
      <c r="I4001" s="308"/>
      <c r="J4001" s="308"/>
      <c r="L4001" s="308"/>
      <c r="M4001" s="308"/>
      <c r="O4001" s="308"/>
      <c r="P4001" s="308"/>
      <c r="R4001" s="308"/>
      <c r="S4001" s="308"/>
    </row>
    <row r="4002" spans="3:19" x14ac:dyDescent="0.3">
      <c r="C4002" s="60"/>
      <c r="D4002" s="308"/>
      <c r="F4002" s="308"/>
      <c r="G4002" s="308"/>
      <c r="I4002" s="308"/>
      <c r="J4002" s="308"/>
      <c r="L4002" s="308"/>
      <c r="M4002" s="308"/>
      <c r="O4002" s="308"/>
      <c r="P4002" s="308"/>
      <c r="R4002" s="308"/>
      <c r="S4002" s="308"/>
    </row>
    <row r="4003" spans="3:19" x14ac:dyDescent="0.3">
      <c r="C4003" s="60"/>
      <c r="D4003" s="308"/>
      <c r="F4003" s="308"/>
      <c r="G4003" s="308"/>
      <c r="I4003" s="308"/>
      <c r="J4003" s="308"/>
      <c r="L4003" s="308"/>
      <c r="M4003" s="308"/>
      <c r="O4003" s="308"/>
      <c r="P4003" s="308"/>
      <c r="R4003" s="308"/>
      <c r="S4003" s="308"/>
    </row>
    <row r="4004" spans="3:19" x14ac:dyDescent="0.3">
      <c r="C4004" s="60"/>
      <c r="D4004" s="308"/>
      <c r="F4004" s="308"/>
      <c r="G4004" s="308"/>
      <c r="I4004" s="308"/>
      <c r="J4004" s="308"/>
      <c r="L4004" s="308"/>
      <c r="M4004" s="308"/>
      <c r="O4004" s="308"/>
      <c r="P4004" s="308"/>
      <c r="R4004" s="308"/>
      <c r="S4004" s="308"/>
    </row>
    <row r="4005" spans="3:19" x14ac:dyDescent="0.3">
      <c r="C4005" s="60"/>
      <c r="D4005" s="308"/>
      <c r="F4005" s="308"/>
      <c r="G4005" s="308"/>
      <c r="I4005" s="308"/>
      <c r="J4005" s="308"/>
      <c r="L4005" s="308"/>
      <c r="M4005" s="308"/>
      <c r="O4005" s="308"/>
      <c r="P4005" s="308"/>
      <c r="R4005" s="308"/>
      <c r="S4005" s="308"/>
    </row>
    <row r="4006" spans="3:19" x14ac:dyDescent="0.3">
      <c r="C4006" s="60"/>
      <c r="D4006" s="308"/>
      <c r="F4006" s="308"/>
      <c r="G4006" s="308"/>
      <c r="I4006" s="308"/>
      <c r="J4006" s="308"/>
      <c r="L4006" s="308"/>
      <c r="M4006" s="308"/>
      <c r="O4006" s="308"/>
      <c r="P4006" s="308"/>
      <c r="R4006" s="308"/>
      <c r="S4006" s="308"/>
    </row>
    <row r="4007" spans="3:19" x14ac:dyDescent="0.3">
      <c r="C4007" s="60"/>
      <c r="D4007" s="308"/>
      <c r="F4007" s="308"/>
      <c r="G4007" s="308"/>
      <c r="I4007" s="308"/>
      <c r="J4007" s="308"/>
      <c r="L4007" s="308"/>
      <c r="M4007" s="308"/>
      <c r="O4007" s="308"/>
      <c r="P4007" s="308"/>
      <c r="R4007" s="308"/>
      <c r="S4007" s="308"/>
    </row>
    <row r="4008" spans="3:19" x14ac:dyDescent="0.3">
      <c r="C4008" s="60"/>
      <c r="D4008" s="308"/>
      <c r="F4008" s="308"/>
      <c r="G4008" s="308"/>
      <c r="I4008" s="308"/>
      <c r="J4008" s="308"/>
      <c r="L4008" s="308"/>
      <c r="M4008" s="308"/>
      <c r="O4008" s="308"/>
      <c r="P4008" s="308"/>
      <c r="R4008" s="308"/>
      <c r="S4008" s="308"/>
    </row>
    <row r="4009" spans="3:19" x14ac:dyDescent="0.3">
      <c r="C4009" s="60"/>
      <c r="D4009" s="308"/>
      <c r="F4009" s="308"/>
      <c r="G4009" s="308"/>
      <c r="I4009" s="308"/>
      <c r="J4009" s="308"/>
      <c r="L4009" s="308"/>
      <c r="M4009" s="308"/>
      <c r="O4009" s="308"/>
      <c r="P4009" s="308"/>
      <c r="R4009" s="308"/>
      <c r="S4009" s="308"/>
    </row>
    <row r="4010" spans="3:19" x14ac:dyDescent="0.3">
      <c r="C4010" s="60"/>
      <c r="D4010" s="308"/>
      <c r="F4010" s="308"/>
      <c r="G4010" s="308"/>
      <c r="I4010" s="308"/>
      <c r="J4010" s="308"/>
      <c r="L4010" s="308"/>
      <c r="M4010" s="308"/>
      <c r="O4010" s="308"/>
      <c r="P4010" s="308"/>
      <c r="R4010" s="308"/>
      <c r="S4010" s="308"/>
    </row>
    <row r="4011" spans="3:19" x14ac:dyDescent="0.3">
      <c r="C4011" s="60"/>
      <c r="D4011" s="308"/>
      <c r="F4011" s="308"/>
      <c r="G4011" s="308"/>
      <c r="I4011" s="308"/>
      <c r="J4011" s="308"/>
      <c r="L4011" s="308"/>
      <c r="M4011" s="308"/>
      <c r="O4011" s="308"/>
      <c r="P4011" s="308"/>
      <c r="R4011" s="308"/>
      <c r="S4011" s="308"/>
    </row>
    <row r="4012" spans="3:19" x14ac:dyDescent="0.3">
      <c r="C4012" s="60"/>
      <c r="D4012" s="308"/>
      <c r="F4012" s="308"/>
      <c r="G4012" s="308"/>
      <c r="I4012" s="308"/>
      <c r="J4012" s="308"/>
      <c r="L4012" s="308"/>
      <c r="M4012" s="308"/>
      <c r="O4012" s="308"/>
      <c r="P4012" s="308"/>
      <c r="R4012" s="308"/>
      <c r="S4012" s="308"/>
    </row>
    <row r="4013" spans="3:19" x14ac:dyDescent="0.3">
      <c r="C4013" s="60"/>
      <c r="D4013" s="308"/>
      <c r="F4013" s="308"/>
      <c r="G4013" s="308"/>
      <c r="I4013" s="308"/>
      <c r="J4013" s="308"/>
      <c r="L4013" s="308"/>
      <c r="M4013" s="308"/>
      <c r="O4013" s="308"/>
      <c r="P4013" s="308"/>
      <c r="R4013" s="308"/>
      <c r="S4013" s="308"/>
    </row>
    <row r="4014" spans="3:19" x14ac:dyDescent="0.3">
      <c r="C4014" s="60"/>
      <c r="D4014" s="308"/>
      <c r="F4014" s="308"/>
      <c r="G4014" s="308"/>
      <c r="I4014" s="308"/>
      <c r="J4014" s="308"/>
      <c r="L4014" s="308"/>
      <c r="M4014" s="308"/>
      <c r="O4014" s="308"/>
      <c r="P4014" s="308"/>
      <c r="R4014" s="308"/>
      <c r="S4014" s="308"/>
    </row>
    <row r="4015" spans="3:19" x14ac:dyDescent="0.3">
      <c r="C4015" s="60"/>
      <c r="D4015" s="308"/>
      <c r="F4015" s="308"/>
      <c r="G4015" s="308"/>
      <c r="I4015" s="308"/>
      <c r="J4015" s="308"/>
      <c r="L4015" s="308"/>
      <c r="M4015" s="308"/>
      <c r="O4015" s="308"/>
      <c r="P4015" s="308"/>
      <c r="R4015" s="308"/>
      <c r="S4015" s="308"/>
    </row>
    <row r="4016" spans="3:19" x14ac:dyDescent="0.3">
      <c r="C4016" s="60"/>
      <c r="D4016" s="308"/>
      <c r="F4016" s="308"/>
      <c r="G4016" s="308"/>
      <c r="I4016" s="308"/>
      <c r="J4016" s="308"/>
      <c r="L4016" s="308"/>
      <c r="M4016" s="308"/>
      <c r="O4016" s="308"/>
      <c r="P4016" s="308"/>
      <c r="R4016" s="308"/>
      <c r="S4016" s="308"/>
    </row>
    <row r="4017" spans="3:19" x14ac:dyDescent="0.3">
      <c r="C4017" s="60"/>
      <c r="D4017" s="308"/>
      <c r="F4017" s="308"/>
      <c r="G4017" s="308"/>
      <c r="I4017" s="308"/>
      <c r="J4017" s="308"/>
      <c r="L4017" s="308"/>
      <c r="M4017" s="308"/>
      <c r="O4017" s="308"/>
      <c r="P4017" s="308"/>
      <c r="R4017" s="308"/>
      <c r="S4017" s="308"/>
    </row>
    <row r="4018" spans="3:19" x14ac:dyDescent="0.3">
      <c r="C4018" s="60"/>
      <c r="D4018" s="308"/>
      <c r="F4018" s="308"/>
      <c r="G4018" s="308"/>
      <c r="I4018" s="308"/>
      <c r="J4018" s="308"/>
      <c r="L4018" s="308"/>
      <c r="M4018" s="308"/>
      <c r="O4018" s="308"/>
      <c r="P4018" s="308"/>
      <c r="R4018" s="308"/>
      <c r="S4018" s="308"/>
    </row>
    <row r="4019" spans="3:19" x14ac:dyDescent="0.3">
      <c r="C4019" s="60"/>
      <c r="D4019" s="308"/>
      <c r="F4019" s="308"/>
      <c r="G4019" s="308"/>
      <c r="I4019" s="308"/>
      <c r="J4019" s="308"/>
      <c r="L4019" s="308"/>
      <c r="M4019" s="308"/>
      <c r="O4019" s="308"/>
      <c r="P4019" s="308"/>
      <c r="R4019" s="308"/>
      <c r="S4019" s="308"/>
    </row>
    <row r="4020" spans="3:19" x14ac:dyDescent="0.3">
      <c r="C4020" s="60"/>
      <c r="D4020" s="308"/>
      <c r="F4020" s="308"/>
      <c r="G4020" s="308"/>
      <c r="I4020" s="308"/>
      <c r="J4020" s="308"/>
      <c r="L4020" s="308"/>
      <c r="M4020" s="308"/>
      <c r="O4020" s="308"/>
      <c r="P4020" s="308"/>
      <c r="R4020" s="308"/>
      <c r="S4020" s="308"/>
    </row>
    <row r="4021" spans="3:19" x14ac:dyDescent="0.3">
      <c r="C4021" s="60"/>
      <c r="D4021" s="308"/>
      <c r="F4021" s="308"/>
      <c r="G4021" s="308"/>
      <c r="I4021" s="308"/>
      <c r="J4021" s="308"/>
      <c r="L4021" s="308"/>
      <c r="M4021" s="308"/>
      <c r="O4021" s="308"/>
      <c r="P4021" s="308"/>
      <c r="R4021" s="308"/>
      <c r="S4021" s="308"/>
    </row>
    <row r="4022" spans="3:19" x14ac:dyDescent="0.3">
      <c r="C4022" s="60"/>
      <c r="D4022" s="308"/>
      <c r="F4022" s="308"/>
      <c r="G4022" s="308"/>
      <c r="I4022" s="308"/>
      <c r="J4022" s="308"/>
      <c r="L4022" s="308"/>
      <c r="M4022" s="308"/>
      <c r="O4022" s="308"/>
      <c r="P4022" s="308"/>
      <c r="R4022" s="308"/>
      <c r="S4022" s="308"/>
    </row>
    <row r="4023" spans="3:19" x14ac:dyDescent="0.3">
      <c r="C4023" s="60"/>
      <c r="D4023" s="308"/>
      <c r="F4023" s="308"/>
      <c r="G4023" s="308"/>
      <c r="I4023" s="308"/>
      <c r="J4023" s="308"/>
      <c r="L4023" s="308"/>
      <c r="M4023" s="308"/>
      <c r="O4023" s="308"/>
      <c r="P4023" s="308"/>
      <c r="R4023" s="308"/>
      <c r="S4023" s="308"/>
    </row>
    <row r="4024" spans="3:19" x14ac:dyDescent="0.3">
      <c r="C4024" s="60"/>
      <c r="D4024" s="308"/>
      <c r="F4024" s="308"/>
      <c r="G4024" s="308"/>
      <c r="I4024" s="308"/>
      <c r="J4024" s="308"/>
      <c r="L4024" s="308"/>
      <c r="M4024" s="308"/>
      <c r="O4024" s="308"/>
      <c r="P4024" s="308"/>
      <c r="R4024" s="308"/>
      <c r="S4024" s="308"/>
    </row>
    <row r="4025" spans="3:19" x14ac:dyDescent="0.3">
      <c r="C4025" s="60"/>
      <c r="D4025" s="308"/>
      <c r="F4025" s="308"/>
      <c r="G4025" s="308"/>
      <c r="I4025" s="308"/>
      <c r="J4025" s="308"/>
      <c r="L4025" s="308"/>
      <c r="M4025" s="308"/>
      <c r="O4025" s="308"/>
      <c r="P4025" s="308"/>
      <c r="R4025" s="308"/>
      <c r="S4025" s="308"/>
    </row>
    <row r="4026" spans="3:19" x14ac:dyDescent="0.3">
      <c r="C4026" s="60"/>
      <c r="D4026" s="308"/>
      <c r="F4026" s="308"/>
      <c r="G4026" s="308"/>
      <c r="I4026" s="308"/>
      <c r="J4026" s="308"/>
      <c r="L4026" s="308"/>
      <c r="M4026" s="308"/>
      <c r="O4026" s="308"/>
      <c r="P4026" s="308"/>
      <c r="R4026" s="308"/>
      <c r="S4026" s="308"/>
    </row>
    <row r="4027" spans="3:19" x14ac:dyDescent="0.3">
      <c r="C4027" s="60"/>
      <c r="D4027" s="308"/>
      <c r="F4027" s="308"/>
      <c r="G4027" s="308"/>
      <c r="I4027" s="308"/>
      <c r="J4027" s="308"/>
      <c r="L4027" s="308"/>
      <c r="M4027" s="308"/>
      <c r="O4027" s="308"/>
      <c r="P4027" s="308"/>
      <c r="R4027" s="308"/>
      <c r="S4027" s="308"/>
    </row>
    <row r="4028" spans="3:19" x14ac:dyDescent="0.3">
      <c r="C4028" s="60"/>
      <c r="D4028" s="308"/>
      <c r="F4028" s="308"/>
      <c r="G4028" s="308"/>
      <c r="I4028" s="308"/>
      <c r="J4028" s="308"/>
      <c r="L4028" s="308"/>
      <c r="M4028" s="308"/>
      <c r="O4028" s="308"/>
      <c r="P4028" s="308"/>
      <c r="R4028" s="308"/>
      <c r="S4028" s="308"/>
    </row>
    <row r="4029" spans="3:19" x14ac:dyDescent="0.3">
      <c r="C4029" s="60"/>
      <c r="D4029" s="308"/>
      <c r="F4029" s="308"/>
      <c r="G4029" s="308"/>
      <c r="I4029" s="308"/>
      <c r="J4029" s="308"/>
      <c r="L4029" s="308"/>
      <c r="M4029" s="308"/>
      <c r="O4029" s="308"/>
      <c r="P4029" s="308"/>
      <c r="R4029" s="308"/>
      <c r="S4029" s="308"/>
    </row>
    <row r="4030" spans="3:19" x14ac:dyDescent="0.3">
      <c r="C4030" s="60"/>
      <c r="D4030" s="308"/>
      <c r="F4030" s="308"/>
      <c r="G4030" s="308"/>
      <c r="I4030" s="308"/>
      <c r="J4030" s="308"/>
      <c r="L4030" s="308"/>
      <c r="M4030" s="308"/>
      <c r="O4030" s="308"/>
      <c r="P4030" s="308"/>
      <c r="R4030" s="308"/>
      <c r="S4030" s="308"/>
    </row>
    <row r="4031" spans="3:19" x14ac:dyDescent="0.3">
      <c r="C4031" s="60"/>
      <c r="D4031" s="308"/>
      <c r="F4031" s="308"/>
      <c r="G4031" s="308"/>
      <c r="I4031" s="308"/>
      <c r="J4031" s="308"/>
      <c r="L4031" s="308"/>
      <c r="M4031" s="308"/>
      <c r="O4031" s="308"/>
      <c r="P4031" s="308"/>
      <c r="R4031" s="308"/>
      <c r="S4031" s="308"/>
    </row>
    <row r="4032" spans="3:19" x14ac:dyDescent="0.3">
      <c r="C4032" s="60"/>
      <c r="D4032" s="308"/>
      <c r="F4032" s="308"/>
      <c r="G4032" s="308"/>
      <c r="I4032" s="308"/>
      <c r="J4032" s="308"/>
      <c r="L4032" s="308"/>
      <c r="M4032" s="308"/>
      <c r="O4032" s="308"/>
      <c r="P4032" s="308"/>
      <c r="R4032" s="308"/>
      <c r="S4032" s="308"/>
    </row>
    <row r="4033" spans="3:19" x14ac:dyDescent="0.3">
      <c r="C4033" s="60"/>
      <c r="D4033" s="308"/>
      <c r="F4033" s="308"/>
      <c r="G4033" s="308"/>
      <c r="I4033" s="308"/>
      <c r="J4033" s="308"/>
      <c r="L4033" s="308"/>
      <c r="M4033" s="308"/>
      <c r="O4033" s="308"/>
      <c r="P4033" s="308"/>
      <c r="R4033" s="308"/>
      <c r="S4033" s="308"/>
    </row>
    <row r="4034" spans="3:19" x14ac:dyDescent="0.3">
      <c r="C4034" s="60"/>
      <c r="D4034" s="308"/>
      <c r="F4034" s="308"/>
      <c r="G4034" s="308"/>
      <c r="I4034" s="308"/>
      <c r="J4034" s="308"/>
      <c r="L4034" s="308"/>
      <c r="M4034" s="308"/>
      <c r="O4034" s="308"/>
      <c r="P4034" s="308"/>
      <c r="R4034" s="308"/>
      <c r="S4034" s="308"/>
    </row>
    <row r="4035" spans="3:19" x14ac:dyDescent="0.3">
      <c r="C4035" s="60"/>
      <c r="D4035" s="308"/>
      <c r="F4035" s="308"/>
      <c r="G4035" s="308"/>
      <c r="I4035" s="308"/>
      <c r="J4035" s="308"/>
      <c r="L4035" s="308"/>
      <c r="M4035" s="308"/>
      <c r="O4035" s="308"/>
      <c r="P4035" s="308"/>
      <c r="R4035" s="308"/>
      <c r="S4035" s="308"/>
    </row>
    <row r="4036" spans="3:19" x14ac:dyDescent="0.3">
      <c r="C4036" s="60"/>
      <c r="D4036" s="308"/>
      <c r="F4036" s="308"/>
      <c r="G4036" s="308"/>
      <c r="I4036" s="308"/>
      <c r="J4036" s="308"/>
      <c r="L4036" s="308"/>
      <c r="M4036" s="308"/>
      <c r="O4036" s="308"/>
      <c r="P4036" s="308"/>
      <c r="R4036" s="308"/>
      <c r="S4036" s="308"/>
    </row>
    <row r="4037" spans="3:19" x14ac:dyDescent="0.3">
      <c r="C4037" s="60"/>
      <c r="D4037" s="308"/>
      <c r="F4037" s="308"/>
      <c r="G4037" s="308"/>
      <c r="I4037" s="308"/>
      <c r="J4037" s="308"/>
      <c r="L4037" s="308"/>
      <c r="M4037" s="308"/>
      <c r="O4037" s="308"/>
      <c r="P4037" s="308"/>
      <c r="R4037" s="308"/>
      <c r="S4037" s="308"/>
    </row>
    <row r="4038" spans="3:19" x14ac:dyDescent="0.3">
      <c r="C4038" s="60"/>
      <c r="D4038" s="308"/>
      <c r="F4038" s="308"/>
      <c r="G4038" s="308"/>
      <c r="I4038" s="308"/>
      <c r="J4038" s="308"/>
      <c r="L4038" s="308"/>
      <c r="M4038" s="308"/>
      <c r="O4038" s="308"/>
      <c r="P4038" s="308"/>
      <c r="R4038" s="308"/>
      <c r="S4038" s="308"/>
    </row>
    <row r="4039" spans="3:19" x14ac:dyDescent="0.3">
      <c r="C4039" s="60"/>
      <c r="D4039" s="308"/>
      <c r="F4039" s="308"/>
      <c r="G4039" s="308"/>
      <c r="I4039" s="308"/>
      <c r="J4039" s="308"/>
      <c r="L4039" s="308"/>
      <c r="M4039" s="308"/>
      <c r="O4039" s="308"/>
      <c r="P4039" s="308"/>
      <c r="R4039" s="308"/>
      <c r="S4039" s="308"/>
    </row>
    <row r="4040" spans="3:19" x14ac:dyDescent="0.3">
      <c r="C4040" s="60"/>
      <c r="D4040" s="308"/>
      <c r="F4040" s="308"/>
      <c r="G4040" s="308"/>
      <c r="I4040" s="308"/>
      <c r="J4040" s="308"/>
      <c r="L4040" s="308"/>
      <c r="M4040" s="308"/>
      <c r="O4040" s="308"/>
      <c r="P4040" s="308"/>
      <c r="R4040" s="308"/>
      <c r="S4040" s="308"/>
    </row>
    <row r="4041" spans="3:19" x14ac:dyDescent="0.3">
      <c r="C4041" s="60"/>
      <c r="D4041" s="308"/>
      <c r="F4041" s="308"/>
      <c r="G4041" s="308"/>
      <c r="I4041" s="308"/>
      <c r="J4041" s="308"/>
      <c r="L4041" s="308"/>
      <c r="M4041" s="308"/>
      <c r="O4041" s="308"/>
      <c r="P4041" s="308"/>
      <c r="R4041" s="308"/>
      <c r="S4041" s="308"/>
    </row>
    <row r="4042" spans="3:19" x14ac:dyDescent="0.3">
      <c r="C4042" s="60"/>
      <c r="D4042" s="308"/>
      <c r="F4042" s="308"/>
      <c r="G4042" s="308"/>
      <c r="I4042" s="308"/>
      <c r="J4042" s="308"/>
      <c r="L4042" s="308"/>
      <c r="M4042" s="308"/>
      <c r="O4042" s="308"/>
      <c r="P4042" s="308"/>
      <c r="R4042" s="308"/>
      <c r="S4042" s="308"/>
    </row>
    <row r="4043" spans="3:19" x14ac:dyDescent="0.3">
      <c r="C4043" s="60"/>
      <c r="D4043" s="308"/>
      <c r="F4043" s="308"/>
      <c r="G4043" s="308"/>
      <c r="I4043" s="308"/>
      <c r="J4043" s="308"/>
      <c r="L4043" s="308"/>
      <c r="M4043" s="308"/>
      <c r="O4043" s="308"/>
      <c r="P4043" s="308"/>
      <c r="R4043" s="308"/>
      <c r="S4043" s="308"/>
    </row>
    <row r="4044" spans="3:19" x14ac:dyDescent="0.3">
      <c r="C4044" s="60"/>
      <c r="D4044" s="308"/>
      <c r="F4044" s="308"/>
      <c r="G4044" s="308"/>
      <c r="I4044" s="308"/>
      <c r="J4044" s="308"/>
      <c r="L4044" s="308"/>
      <c r="M4044" s="308"/>
      <c r="O4044" s="308"/>
      <c r="P4044" s="308"/>
      <c r="R4044" s="308"/>
      <c r="S4044" s="308"/>
    </row>
    <row r="4045" spans="3:19" x14ac:dyDescent="0.3">
      <c r="C4045" s="60"/>
      <c r="D4045" s="308"/>
      <c r="F4045" s="308"/>
      <c r="G4045" s="308"/>
      <c r="I4045" s="308"/>
      <c r="J4045" s="308"/>
      <c r="L4045" s="308"/>
      <c r="M4045" s="308"/>
      <c r="O4045" s="308"/>
      <c r="P4045" s="308"/>
      <c r="R4045" s="308"/>
      <c r="S4045" s="308"/>
    </row>
    <row r="4046" spans="3:19" x14ac:dyDescent="0.3">
      <c r="C4046" s="60"/>
      <c r="D4046" s="308"/>
      <c r="F4046" s="308"/>
      <c r="G4046" s="308"/>
      <c r="I4046" s="308"/>
      <c r="J4046" s="308"/>
      <c r="L4046" s="308"/>
      <c r="M4046" s="308"/>
      <c r="O4046" s="308"/>
      <c r="P4046" s="308"/>
      <c r="R4046" s="308"/>
      <c r="S4046" s="308"/>
    </row>
    <row r="4047" spans="3:19" x14ac:dyDescent="0.3">
      <c r="C4047" s="60"/>
      <c r="D4047" s="308"/>
      <c r="F4047" s="308"/>
      <c r="G4047" s="308"/>
      <c r="I4047" s="308"/>
      <c r="J4047" s="308"/>
      <c r="L4047" s="308"/>
      <c r="M4047" s="308"/>
      <c r="O4047" s="308"/>
      <c r="P4047" s="308"/>
      <c r="R4047" s="308"/>
      <c r="S4047" s="308"/>
    </row>
    <row r="4048" spans="3:19" x14ac:dyDescent="0.3">
      <c r="C4048" s="60"/>
      <c r="D4048" s="308"/>
      <c r="F4048" s="308"/>
      <c r="G4048" s="308"/>
      <c r="I4048" s="308"/>
      <c r="J4048" s="308"/>
      <c r="L4048" s="308"/>
      <c r="M4048" s="308"/>
      <c r="O4048" s="308"/>
      <c r="P4048" s="308"/>
      <c r="R4048" s="308"/>
      <c r="S4048" s="308"/>
    </row>
    <row r="4049" spans="3:19" x14ac:dyDescent="0.3">
      <c r="C4049" s="60"/>
      <c r="D4049" s="308"/>
      <c r="F4049" s="308"/>
      <c r="G4049" s="308"/>
      <c r="I4049" s="308"/>
      <c r="J4049" s="308"/>
      <c r="L4049" s="308"/>
      <c r="M4049" s="308"/>
      <c r="O4049" s="308"/>
      <c r="P4049" s="308"/>
      <c r="R4049" s="308"/>
      <c r="S4049" s="308"/>
    </row>
    <row r="4050" spans="3:19" x14ac:dyDescent="0.3">
      <c r="C4050" s="60"/>
      <c r="D4050" s="308"/>
      <c r="F4050" s="308"/>
      <c r="G4050" s="308"/>
      <c r="I4050" s="308"/>
      <c r="J4050" s="308"/>
      <c r="L4050" s="308"/>
      <c r="M4050" s="308"/>
      <c r="O4050" s="308"/>
      <c r="P4050" s="308"/>
      <c r="R4050" s="308"/>
      <c r="S4050" s="308"/>
    </row>
    <row r="4051" spans="3:19" x14ac:dyDescent="0.3">
      <c r="C4051" s="60"/>
      <c r="D4051" s="308"/>
      <c r="F4051" s="308"/>
      <c r="G4051" s="308"/>
      <c r="I4051" s="308"/>
      <c r="J4051" s="308"/>
      <c r="L4051" s="308"/>
      <c r="M4051" s="308"/>
      <c r="O4051" s="308"/>
      <c r="P4051" s="308"/>
      <c r="R4051" s="308"/>
      <c r="S4051" s="308"/>
    </row>
    <row r="4052" spans="3:19" x14ac:dyDescent="0.3">
      <c r="C4052" s="60"/>
      <c r="D4052" s="308"/>
      <c r="F4052" s="308"/>
      <c r="G4052" s="308"/>
      <c r="I4052" s="308"/>
      <c r="J4052" s="308"/>
      <c r="L4052" s="308"/>
      <c r="M4052" s="308"/>
      <c r="O4052" s="308"/>
      <c r="P4052" s="308"/>
      <c r="R4052" s="308"/>
      <c r="S4052" s="308"/>
    </row>
    <row r="4053" spans="3:19" x14ac:dyDescent="0.3">
      <c r="C4053" s="60"/>
      <c r="D4053" s="308"/>
      <c r="F4053" s="308"/>
      <c r="G4053" s="308"/>
      <c r="I4053" s="308"/>
      <c r="J4053" s="308"/>
      <c r="L4053" s="308"/>
      <c r="M4053" s="308"/>
      <c r="O4053" s="308"/>
      <c r="P4053" s="308"/>
      <c r="R4053" s="308"/>
      <c r="S4053" s="308"/>
    </row>
    <row r="4054" spans="3:19" x14ac:dyDescent="0.3">
      <c r="C4054" s="60"/>
      <c r="D4054" s="308"/>
      <c r="F4054" s="308"/>
      <c r="G4054" s="308"/>
      <c r="I4054" s="308"/>
      <c r="J4054" s="308"/>
      <c r="L4054" s="308"/>
      <c r="M4054" s="308"/>
      <c r="O4054" s="308"/>
      <c r="P4054" s="308"/>
      <c r="R4054" s="308"/>
      <c r="S4054" s="308"/>
    </row>
    <row r="4055" spans="3:19" x14ac:dyDescent="0.3">
      <c r="C4055" s="60"/>
      <c r="D4055" s="308"/>
      <c r="F4055" s="308"/>
      <c r="G4055" s="308"/>
      <c r="I4055" s="308"/>
      <c r="J4055" s="308"/>
      <c r="L4055" s="308"/>
      <c r="M4055" s="308"/>
      <c r="O4055" s="308"/>
      <c r="P4055" s="308"/>
      <c r="R4055" s="308"/>
      <c r="S4055" s="308"/>
    </row>
    <row r="4056" spans="3:19" x14ac:dyDescent="0.3">
      <c r="C4056" s="60"/>
      <c r="D4056" s="308"/>
      <c r="F4056" s="308"/>
      <c r="G4056" s="308"/>
      <c r="I4056" s="308"/>
      <c r="J4056" s="308"/>
      <c r="L4056" s="308"/>
      <c r="M4056" s="308"/>
      <c r="O4056" s="308"/>
      <c r="P4056" s="308"/>
      <c r="R4056" s="308"/>
      <c r="S4056" s="308"/>
    </row>
    <row r="4057" spans="3:19" x14ac:dyDescent="0.3">
      <c r="C4057" s="60"/>
      <c r="D4057" s="308"/>
      <c r="F4057" s="308"/>
      <c r="G4057" s="308"/>
      <c r="I4057" s="308"/>
      <c r="J4057" s="308"/>
      <c r="L4057" s="308"/>
      <c r="M4057" s="308"/>
      <c r="O4057" s="308"/>
      <c r="P4057" s="308"/>
      <c r="R4057" s="308"/>
      <c r="S4057" s="308"/>
    </row>
    <row r="4058" spans="3:19" x14ac:dyDescent="0.3">
      <c r="C4058" s="60"/>
      <c r="D4058" s="308"/>
      <c r="F4058" s="308"/>
      <c r="G4058" s="308"/>
      <c r="I4058" s="308"/>
      <c r="J4058" s="308"/>
      <c r="L4058" s="308"/>
      <c r="M4058" s="308"/>
      <c r="O4058" s="308"/>
      <c r="P4058" s="308"/>
      <c r="R4058" s="308"/>
      <c r="S4058" s="308"/>
    </row>
    <row r="4059" spans="3:19" x14ac:dyDescent="0.3">
      <c r="C4059" s="60"/>
      <c r="D4059" s="308"/>
      <c r="F4059" s="308"/>
      <c r="G4059" s="308"/>
      <c r="I4059" s="308"/>
      <c r="J4059" s="308"/>
      <c r="L4059" s="308"/>
      <c r="M4059" s="308"/>
      <c r="O4059" s="308"/>
      <c r="P4059" s="308"/>
      <c r="R4059" s="308"/>
      <c r="S4059" s="308"/>
    </row>
    <row r="4060" spans="3:19" x14ac:dyDescent="0.3">
      <c r="C4060" s="60"/>
      <c r="D4060" s="308"/>
      <c r="F4060" s="308"/>
      <c r="G4060" s="308"/>
      <c r="I4060" s="308"/>
      <c r="J4060" s="308"/>
      <c r="L4060" s="308"/>
      <c r="M4060" s="308"/>
      <c r="O4060" s="308"/>
      <c r="P4060" s="308"/>
      <c r="R4060" s="308"/>
      <c r="S4060" s="308"/>
    </row>
    <row r="4061" spans="3:19" x14ac:dyDescent="0.3">
      <c r="C4061" s="60"/>
      <c r="D4061" s="308"/>
      <c r="F4061" s="308"/>
      <c r="G4061" s="308"/>
      <c r="I4061" s="308"/>
      <c r="J4061" s="308"/>
      <c r="L4061" s="308"/>
      <c r="M4061" s="308"/>
      <c r="O4061" s="308"/>
      <c r="P4061" s="308"/>
      <c r="R4061" s="308"/>
      <c r="S4061" s="308"/>
    </row>
    <row r="4062" spans="3:19" x14ac:dyDescent="0.3">
      <c r="C4062" s="60"/>
      <c r="D4062" s="308"/>
      <c r="F4062" s="308"/>
      <c r="G4062" s="308"/>
      <c r="I4062" s="308"/>
      <c r="J4062" s="308"/>
      <c r="L4062" s="308"/>
      <c r="M4062" s="308"/>
      <c r="O4062" s="308"/>
      <c r="P4062" s="308"/>
      <c r="R4062" s="308"/>
      <c r="S4062" s="308"/>
    </row>
    <row r="4063" spans="3:19" x14ac:dyDescent="0.3">
      <c r="C4063" s="60"/>
      <c r="D4063" s="308"/>
      <c r="F4063" s="308"/>
      <c r="G4063" s="308"/>
      <c r="I4063" s="308"/>
      <c r="J4063" s="308"/>
      <c r="L4063" s="308"/>
      <c r="M4063" s="308"/>
      <c r="O4063" s="308"/>
      <c r="P4063" s="308"/>
      <c r="R4063" s="308"/>
      <c r="S4063" s="308"/>
    </row>
    <row r="4064" spans="3:19" x14ac:dyDescent="0.3">
      <c r="C4064" s="60"/>
      <c r="D4064" s="308"/>
      <c r="F4064" s="308"/>
      <c r="G4064" s="308"/>
      <c r="I4064" s="308"/>
      <c r="J4064" s="308"/>
      <c r="L4064" s="308"/>
      <c r="M4064" s="308"/>
      <c r="O4064" s="308"/>
      <c r="P4064" s="308"/>
      <c r="R4064" s="308"/>
      <c r="S4064" s="308"/>
    </row>
    <row r="4065" spans="3:19" x14ac:dyDescent="0.3">
      <c r="C4065" s="60"/>
      <c r="D4065" s="308"/>
      <c r="F4065" s="308"/>
      <c r="G4065" s="308"/>
      <c r="I4065" s="308"/>
      <c r="J4065" s="308"/>
      <c r="L4065" s="308"/>
      <c r="M4065" s="308"/>
      <c r="O4065" s="308"/>
      <c r="P4065" s="308"/>
      <c r="R4065" s="308"/>
      <c r="S4065" s="308"/>
    </row>
    <row r="4066" spans="3:19" x14ac:dyDescent="0.3">
      <c r="C4066" s="60"/>
      <c r="D4066" s="308"/>
      <c r="F4066" s="308"/>
      <c r="G4066" s="308"/>
      <c r="I4066" s="308"/>
      <c r="J4066" s="308"/>
      <c r="L4066" s="308"/>
      <c r="M4066" s="308"/>
      <c r="O4066" s="308"/>
      <c r="P4066" s="308"/>
      <c r="R4066" s="308"/>
      <c r="S4066" s="308"/>
    </row>
    <row r="4067" spans="3:19" x14ac:dyDescent="0.3">
      <c r="C4067" s="60"/>
      <c r="D4067" s="308"/>
      <c r="F4067" s="308"/>
      <c r="G4067" s="308"/>
      <c r="I4067" s="308"/>
      <c r="J4067" s="308"/>
      <c r="L4067" s="308"/>
      <c r="M4067" s="308"/>
      <c r="O4067" s="308"/>
      <c r="P4067" s="308"/>
      <c r="R4067" s="308"/>
      <c r="S4067" s="308"/>
    </row>
    <row r="4068" spans="3:19" x14ac:dyDescent="0.3">
      <c r="C4068" s="60"/>
      <c r="D4068" s="308"/>
      <c r="F4068" s="308"/>
      <c r="G4068" s="308"/>
      <c r="I4068" s="308"/>
      <c r="J4068" s="308"/>
      <c r="L4068" s="308"/>
      <c r="M4068" s="308"/>
      <c r="O4068" s="308"/>
      <c r="P4068" s="308"/>
      <c r="R4068" s="308"/>
      <c r="S4068" s="308"/>
    </row>
    <row r="4069" spans="3:19" x14ac:dyDescent="0.3">
      <c r="C4069" s="60"/>
      <c r="D4069" s="308"/>
      <c r="F4069" s="308"/>
      <c r="G4069" s="308"/>
      <c r="I4069" s="308"/>
      <c r="J4069" s="308"/>
      <c r="L4069" s="308"/>
      <c r="M4069" s="308"/>
      <c r="O4069" s="308"/>
      <c r="P4069" s="308"/>
      <c r="R4069" s="308"/>
      <c r="S4069" s="308"/>
    </row>
    <row r="4070" spans="3:19" x14ac:dyDescent="0.3">
      <c r="C4070" s="60"/>
      <c r="D4070" s="308"/>
      <c r="F4070" s="308"/>
      <c r="G4070" s="308"/>
      <c r="I4070" s="308"/>
      <c r="J4070" s="308"/>
      <c r="L4070" s="308"/>
      <c r="M4070" s="308"/>
      <c r="O4070" s="308"/>
      <c r="P4070" s="308"/>
      <c r="R4070" s="308"/>
      <c r="S4070" s="308"/>
    </row>
    <row r="4071" spans="3:19" x14ac:dyDescent="0.3">
      <c r="C4071" s="60"/>
      <c r="D4071" s="308"/>
      <c r="F4071" s="308"/>
      <c r="G4071" s="308"/>
      <c r="I4071" s="308"/>
      <c r="J4071" s="308"/>
      <c r="L4071" s="308"/>
      <c r="M4071" s="308"/>
      <c r="O4071" s="308"/>
      <c r="P4071" s="308"/>
      <c r="R4071" s="308"/>
      <c r="S4071" s="308"/>
    </row>
    <row r="4072" spans="3:19" x14ac:dyDescent="0.3">
      <c r="C4072" s="60"/>
      <c r="D4072" s="308"/>
      <c r="F4072" s="308"/>
      <c r="G4072" s="308"/>
      <c r="I4072" s="308"/>
      <c r="J4072" s="308"/>
      <c r="L4072" s="308"/>
      <c r="M4072" s="308"/>
      <c r="O4072" s="308"/>
      <c r="P4072" s="308"/>
      <c r="R4072" s="308"/>
      <c r="S4072" s="308"/>
    </row>
    <row r="4073" spans="3:19" x14ac:dyDescent="0.3">
      <c r="C4073" s="60"/>
      <c r="D4073" s="308"/>
      <c r="F4073" s="308"/>
      <c r="G4073" s="308"/>
      <c r="I4073" s="308"/>
      <c r="J4073" s="308"/>
      <c r="L4073" s="308"/>
      <c r="M4073" s="308"/>
      <c r="O4073" s="308"/>
      <c r="P4073" s="308"/>
      <c r="R4073" s="308"/>
      <c r="S4073" s="308"/>
    </row>
    <row r="4074" spans="3:19" x14ac:dyDescent="0.3">
      <c r="C4074" s="60"/>
      <c r="D4074" s="308"/>
      <c r="F4074" s="308"/>
      <c r="G4074" s="308"/>
      <c r="I4074" s="308"/>
      <c r="J4074" s="308"/>
      <c r="L4074" s="308"/>
      <c r="M4074" s="308"/>
      <c r="O4074" s="308"/>
      <c r="P4074" s="308"/>
      <c r="R4074" s="308"/>
      <c r="S4074" s="308"/>
    </row>
    <row r="4075" spans="3:19" x14ac:dyDescent="0.3">
      <c r="C4075" s="60"/>
      <c r="D4075" s="308"/>
      <c r="F4075" s="308"/>
      <c r="G4075" s="308"/>
      <c r="I4075" s="308"/>
      <c r="J4075" s="308"/>
      <c r="L4075" s="308"/>
      <c r="M4075" s="308"/>
      <c r="O4075" s="308"/>
      <c r="P4075" s="308"/>
      <c r="R4075" s="308"/>
      <c r="S4075" s="308"/>
    </row>
    <row r="4076" spans="3:19" x14ac:dyDescent="0.3">
      <c r="C4076" s="60"/>
      <c r="D4076" s="308"/>
      <c r="F4076" s="308"/>
      <c r="G4076" s="308"/>
      <c r="I4076" s="308"/>
      <c r="J4076" s="308"/>
      <c r="L4076" s="308"/>
      <c r="M4076" s="308"/>
      <c r="O4076" s="308"/>
      <c r="P4076" s="308"/>
      <c r="R4076" s="308"/>
      <c r="S4076" s="308"/>
    </row>
    <row r="4077" spans="3:19" x14ac:dyDescent="0.3">
      <c r="C4077" s="60"/>
      <c r="D4077" s="308"/>
      <c r="F4077" s="308"/>
      <c r="G4077" s="308"/>
      <c r="I4077" s="308"/>
      <c r="J4077" s="308"/>
      <c r="L4077" s="308"/>
      <c r="M4077" s="308"/>
      <c r="O4077" s="308"/>
      <c r="P4077" s="308"/>
      <c r="R4077" s="308"/>
      <c r="S4077" s="308"/>
    </row>
    <row r="4078" spans="3:19" x14ac:dyDescent="0.3">
      <c r="C4078" s="60"/>
      <c r="D4078" s="308"/>
      <c r="F4078" s="308"/>
      <c r="G4078" s="308"/>
      <c r="I4078" s="308"/>
      <c r="J4078" s="308"/>
      <c r="L4078" s="308"/>
      <c r="M4078" s="308"/>
      <c r="O4078" s="308"/>
      <c r="P4078" s="308"/>
      <c r="R4078" s="308"/>
      <c r="S4078" s="308"/>
    </row>
    <row r="4079" spans="3:19" x14ac:dyDescent="0.3">
      <c r="C4079" s="60"/>
      <c r="D4079" s="308"/>
      <c r="F4079" s="308"/>
      <c r="G4079" s="308"/>
      <c r="I4079" s="308"/>
      <c r="J4079" s="308"/>
      <c r="L4079" s="308"/>
      <c r="M4079" s="308"/>
      <c r="O4079" s="308"/>
      <c r="P4079" s="308"/>
      <c r="R4079" s="308"/>
      <c r="S4079" s="308"/>
    </row>
    <row r="4080" spans="3:19" x14ac:dyDescent="0.3">
      <c r="C4080" s="60"/>
      <c r="D4080" s="308"/>
      <c r="F4080" s="308"/>
      <c r="G4080" s="308"/>
      <c r="I4080" s="308"/>
      <c r="J4080" s="308"/>
      <c r="L4080" s="308"/>
      <c r="M4080" s="308"/>
      <c r="O4080" s="308"/>
      <c r="P4080" s="308"/>
      <c r="R4080" s="308"/>
      <c r="S4080" s="308"/>
    </row>
    <row r="4081" spans="3:19" x14ac:dyDescent="0.3">
      <c r="C4081" s="60"/>
      <c r="D4081" s="308"/>
      <c r="F4081" s="308"/>
      <c r="G4081" s="308"/>
      <c r="I4081" s="308"/>
      <c r="J4081" s="308"/>
      <c r="L4081" s="308"/>
      <c r="M4081" s="308"/>
      <c r="O4081" s="308"/>
      <c r="P4081" s="308"/>
      <c r="R4081" s="308"/>
      <c r="S4081" s="308"/>
    </row>
    <row r="4082" spans="3:19" x14ac:dyDescent="0.3">
      <c r="C4082" s="60"/>
      <c r="D4082" s="308"/>
      <c r="F4082" s="308"/>
      <c r="G4082" s="308"/>
      <c r="I4082" s="308"/>
      <c r="J4082" s="308"/>
      <c r="L4082" s="308"/>
      <c r="M4082" s="308"/>
      <c r="O4082" s="308"/>
      <c r="P4082" s="308"/>
      <c r="R4082" s="308"/>
      <c r="S4082" s="308"/>
    </row>
    <row r="4083" spans="3:19" x14ac:dyDescent="0.3">
      <c r="C4083" s="60"/>
      <c r="D4083" s="308"/>
      <c r="F4083" s="308"/>
      <c r="G4083" s="308"/>
      <c r="I4083" s="308"/>
      <c r="J4083" s="308"/>
      <c r="L4083" s="308"/>
      <c r="M4083" s="308"/>
      <c r="O4083" s="308"/>
      <c r="P4083" s="308"/>
      <c r="R4083" s="308"/>
      <c r="S4083" s="308"/>
    </row>
    <row r="4084" spans="3:19" x14ac:dyDescent="0.3">
      <c r="C4084" s="60"/>
      <c r="D4084" s="308"/>
      <c r="F4084" s="308"/>
      <c r="G4084" s="308"/>
      <c r="I4084" s="308"/>
      <c r="J4084" s="308"/>
      <c r="L4084" s="308"/>
      <c r="M4084" s="308"/>
      <c r="O4084" s="308"/>
      <c r="P4084" s="308"/>
      <c r="R4084" s="308"/>
      <c r="S4084" s="308"/>
    </row>
    <row r="4085" spans="3:19" x14ac:dyDescent="0.3">
      <c r="C4085" s="60"/>
      <c r="D4085" s="308"/>
      <c r="F4085" s="308"/>
      <c r="G4085" s="308"/>
      <c r="I4085" s="308"/>
      <c r="J4085" s="308"/>
      <c r="L4085" s="308"/>
      <c r="M4085" s="308"/>
      <c r="O4085" s="308"/>
      <c r="P4085" s="308"/>
      <c r="R4085" s="308"/>
      <c r="S4085" s="308"/>
    </row>
    <row r="4086" spans="3:19" x14ac:dyDescent="0.3">
      <c r="C4086" s="60"/>
      <c r="D4086" s="308"/>
      <c r="F4086" s="308"/>
      <c r="G4086" s="308"/>
      <c r="I4086" s="308"/>
      <c r="J4086" s="308"/>
      <c r="L4086" s="308"/>
      <c r="M4086" s="308"/>
      <c r="O4086" s="308"/>
      <c r="P4086" s="308"/>
      <c r="R4086" s="308"/>
      <c r="S4086" s="308"/>
    </row>
    <row r="4087" spans="3:19" x14ac:dyDescent="0.3">
      <c r="C4087" s="60"/>
      <c r="D4087" s="308"/>
      <c r="F4087" s="308"/>
      <c r="G4087" s="308"/>
      <c r="I4087" s="308"/>
      <c r="J4087" s="308"/>
      <c r="L4087" s="308"/>
      <c r="M4087" s="308"/>
      <c r="O4087" s="308"/>
      <c r="P4087" s="308"/>
      <c r="R4087" s="308"/>
      <c r="S4087" s="308"/>
    </row>
    <row r="4088" spans="3:19" x14ac:dyDescent="0.3">
      <c r="C4088" s="60"/>
      <c r="D4088" s="308"/>
      <c r="F4088" s="308"/>
      <c r="G4088" s="308"/>
      <c r="I4088" s="308"/>
      <c r="J4088" s="308"/>
      <c r="L4088" s="308"/>
      <c r="M4088" s="308"/>
      <c r="O4088" s="308"/>
      <c r="P4088" s="308"/>
      <c r="R4088" s="308"/>
      <c r="S4088" s="308"/>
    </row>
    <row r="4089" spans="3:19" x14ac:dyDescent="0.3">
      <c r="C4089" s="60"/>
      <c r="D4089" s="308"/>
      <c r="F4089" s="308"/>
      <c r="G4089" s="308"/>
      <c r="I4089" s="308"/>
      <c r="J4089" s="308"/>
      <c r="L4089" s="308"/>
      <c r="M4089" s="308"/>
      <c r="O4089" s="308"/>
      <c r="P4089" s="308"/>
      <c r="R4089" s="308"/>
      <c r="S4089" s="308"/>
    </row>
    <row r="4090" spans="3:19" x14ac:dyDescent="0.3">
      <c r="C4090" s="60"/>
      <c r="D4090" s="308"/>
      <c r="F4090" s="308"/>
      <c r="G4090" s="308"/>
      <c r="I4090" s="308"/>
      <c r="J4090" s="308"/>
      <c r="L4090" s="308"/>
      <c r="M4090" s="308"/>
      <c r="O4090" s="308"/>
      <c r="P4090" s="308"/>
      <c r="R4090" s="308"/>
      <c r="S4090" s="308"/>
    </row>
    <row r="4091" spans="3:19" x14ac:dyDescent="0.3">
      <c r="C4091" s="60"/>
      <c r="D4091" s="308"/>
      <c r="F4091" s="308"/>
      <c r="G4091" s="308"/>
      <c r="I4091" s="308"/>
      <c r="J4091" s="308"/>
      <c r="L4091" s="308"/>
      <c r="M4091" s="308"/>
      <c r="O4091" s="308"/>
      <c r="P4091" s="308"/>
      <c r="R4091" s="308"/>
      <c r="S4091" s="308"/>
    </row>
    <row r="4092" spans="3:19" x14ac:dyDescent="0.3">
      <c r="C4092" s="60"/>
      <c r="D4092" s="308"/>
      <c r="F4092" s="308"/>
      <c r="G4092" s="308"/>
      <c r="I4092" s="308"/>
      <c r="J4092" s="308"/>
      <c r="L4092" s="308"/>
      <c r="M4092" s="308"/>
      <c r="O4092" s="308"/>
      <c r="P4092" s="308"/>
      <c r="R4092" s="308"/>
      <c r="S4092" s="308"/>
    </row>
    <row r="4093" spans="3:19" x14ac:dyDescent="0.3">
      <c r="C4093" s="60"/>
      <c r="D4093" s="308"/>
      <c r="F4093" s="308"/>
      <c r="G4093" s="308"/>
      <c r="I4093" s="308"/>
      <c r="J4093" s="308"/>
      <c r="L4093" s="308"/>
      <c r="M4093" s="308"/>
      <c r="O4093" s="308"/>
      <c r="P4093" s="308"/>
      <c r="R4093" s="308"/>
      <c r="S4093" s="308"/>
    </row>
    <row r="4094" spans="3:19" x14ac:dyDescent="0.3">
      <c r="C4094" s="60"/>
      <c r="D4094" s="308"/>
      <c r="F4094" s="308"/>
      <c r="G4094" s="308"/>
      <c r="I4094" s="308"/>
      <c r="J4094" s="308"/>
      <c r="L4094" s="308"/>
      <c r="M4094" s="308"/>
      <c r="O4094" s="308"/>
      <c r="P4094" s="308"/>
      <c r="R4094" s="308"/>
      <c r="S4094" s="308"/>
    </row>
    <row r="4095" spans="3:19" x14ac:dyDescent="0.3">
      <c r="C4095" s="60"/>
      <c r="D4095" s="308"/>
      <c r="F4095" s="308"/>
      <c r="G4095" s="308"/>
      <c r="I4095" s="308"/>
      <c r="J4095" s="308"/>
      <c r="L4095" s="308"/>
      <c r="M4095" s="308"/>
      <c r="O4095" s="308"/>
      <c r="P4095" s="308"/>
      <c r="R4095" s="308"/>
      <c r="S4095" s="308"/>
    </row>
    <row r="4096" spans="3:19" x14ac:dyDescent="0.3">
      <c r="C4096" s="60"/>
      <c r="D4096" s="308"/>
      <c r="F4096" s="308"/>
      <c r="G4096" s="308"/>
      <c r="I4096" s="308"/>
      <c r="J4096" s="308"/>
      <c r="L4096" s="308"/>
      <c r="M4096" s="308"/>
      <c r="O4096" s="308"/>
      <c r="P4096" s="308"/>
      <c r="R4096" s="308"/>
      <c r="S4096" s="308"/>
    </row>
    <row r="4097" spans="3:19" x14ac:dyDescent="0.3">
      <c r="C4097" s="60"/>
      <c r="D4097" s="308"/>
      <c r="F4097" s="308"/>
      <c r="G4097" s="308"/>
      <c r="I4097" s="308"/>
      <c r="J4097" s="308"/>
      <c r="L4097" s="308"/>
      <c r="M4097" s="308"/>
      <c r="O4097" s="308"/>
      <c r="P4097" s="308"/>
      <c r="R4097" s="308"/>
      <c r="S4097" s="308"/>
    </row>
    <row r="4098" spans="3:19" x14ac:dyDescent="0.3">
      <c r="C4098" s="60"/>
      <c r="D4098" s="308"/>
      <c r="F4098" s="308"/>
      <c r="G4098" s="308"/>
      <c r="I4098" s="308"/>
      <c r="J4098" s="308"/>
      <c r="L4098" s="308"/>
      <c r="M4098" s="308"/>
      <c r="O4098" s="308"/>
      <c r="P4098" s="308"/>
      <c r="R4098" s="308"/>
      <c r="S4098" s="308"/>
    </row>
    <row r="4099" spans="3:19" x14ac:dyDescent="0.3">
      <c r="C4099" s="60"/>
      <c r="D4099" s="308"/>
      <c r="F4099" s="308"/>
      <c r="G4099" s="308"/>
      <c r="I4099" s="308"/>
      <c r="J4099" s="308"/>
      <c r="L4099" s="308"/>
      <c r="M4099" s="308"/>
      <c r="O4099" s="308"/>
      <c r="P4099" s="308"/>
      <c r="R4099" s="308"/>
      <c r="S4099" s="308"/>
    </row>
    <row r="4100" spans="3:19" x14ac:dyDescent="0.3">
      <c r="C4100" s="60"/>
      <c r="D4100" s="308"/>
      <c r="F4100" s="308"/>
      <c r="G4100" s="308"/>
      <c r="I4100" s="308"/>
      <c r="J4100" s="308"/>
      <c r="L4100" s="308"/>
      <c r="M4100" s="308"/>
      <c r="O4100" s="308"/>
      <c r="P4100" s="308"/>
      <c r="R4100" s="308"/>
      <c r="S4100" s="308"/>
    </row>
    <row r="4101" spans="3:19" x14ac:dyDescent="0.3">
      <c r="C4101" s="60"/>
      <c r="D4101" s="308"/>
      <c r="F4101" s="308"/>
      <c r="G4101" s="308"/>
      <c r="I4101" s="308"/>
      <c r="J4101" s="308"/>
      <c r="L4101" s="308"/>
      <c r="M4101" s="308"/>
      <c r="O4101" s="308"/>
      <c r="P4101" s="308"/>
      <c r="R4101" s="308"/>
      <c r="S4101" s="308"/>
    </row>
    <row r="4102" spans="3:19" x14ac:dyDescent="0.3">
      <c r="C4102" s="60"/>
      <c r="D4102" s="308"/>
      <c r="F4102" s="308"/>
      <c r="G4102" s="308"/>
      <c r="I4102" s="308"/>
      <c r="J4102" s="308"/>
      <c r="L4102" s="308"/>
      <c r="M4102" s="308"/>
      <c r="O4102" s="308"/>
      <c r="P4102" s="308"/>
      <c r="R4102" s="308"/>
      <c r="S4102" s="308"/>
    </row>
    <row r="4103" spans="3:19" x14ac:dyDescent="0.3">
      <c r="C4103" s="60"/>
      <c r="D4103" s="308"/>
      <c r="F4103" s="308"/>
      <c r="G4103" s="308"/>
      <c r="I4103" s="308"/>
      <c r="J4103" s="308"/>
      <c r="L4103" s="308"/>
      <c r="M4103" s="308"/>
      <c r="O4103" s="308"/>
      <c r="P4103" s="308"/>
      <c r="R4103" s="308"/>
      <c r="S4103" s="308"/>
    </row>
    <row r="4104" spans="3:19" x14ac:dyDescent="0.3">
      <c r="C4104" s="60"/>
      <c r="D4104" s="308"/>
      <c r="F4104" s="308"/>
      <c r="G4104" s="308"/>
      <c r="I4104" s="308"/>
      <c r="J4104" s="308"/>
      <c r="L4104" s="308"/>
      <c r="M4104" s="308"/>
      <c r="O4104" s="308"/>
      <c r="P4104" s="308"/>
      <c r="R4104" s="308"/>
      <c r="S4104" s="308"/>
    </row>
    <row r="4105" spans="3:19" x14ac:dyDescent="0.3">
      <c r="C4105" s="60"/>
      <c r="D4105" s="308"/>
      <c r="F4105" s="308"/>
      <c r="G4105" s="308"/>
      <c r="I4105" s="308"/>
      <c r="J4105" s="308"/>
      <c r="L4105" s="308"/>
      <c r="M4105" s="308"/>
      <c r="O4105" s="308"/>
      <c r="P4105" s="308"/>
      <c r="R4105" s="308"/>
      <c r="S4105" s="308"/>
    </row>
    <row r="4106" spans="3:19" x14ac:dyDescent="0.3">
      <c r="C4106" s="60"/>
      <c r="D4106" s="308"/>
      <c r="F4106" s="308"/>
      <c r="G4106" s="308"/>
      <c r="I4106" s="308"/>
      <c r="J4106" s="308"/>
      <c r="L4106" s="308"/>
      <c r="M4106" s="308"/>
      <c r="O4106" s="308"/>
      <c r="P4106" s="308"/>
      <c r="R4106" s="308"/>
      <c r="S4106" s="308"/>
    </row>
    <row r="4107" spans="3:19" x14ac:dyDescent="0.3">
      <c r="C4107" s="60"/>
      <c r="D4107" s="308"/>
      <c r="F4107" s="308"/>
      <c r="G4107" s="308"/>
      <c r="I4107" s="308"/>
      <c r="J4107" s="308"/>
      <c r="L4107" s="308"/>
      <c r="M4107" s="308"/>
      <c r="O4107" s="308"/>
      <c r="P4107" s="308"/>
      <c r="R4107" s="308"/>
      <c r="S4107" s="308"/>
    </row>
    <row r="4108" spans="3:19" x14ac:dyDescent="0.3">
      <c r="C4108" s="60"/>
      <c r="D4108" s="308"/>
      <c r="F4108" s="308"/>
      <c r="G4108" s="308"/>
      <c r="I4108" s="308"/>
      <c r="J4108" s="308"/>
      <c r="L4108" s="308"/>
      <c r="M4108" s="308"/>
      <c r="O4108" s="308"/>
      <c r="P4108" s="308"/>
      <c r="R4108" s="308"/>
      <c r="S4108" s="308"/>
    </row>
    <row r="4109" spans="3:19" x14ac:dyDescent="0.3">
      <c r="C4109" s="60"/>
      <c r="D4109" s="308"/>
      <c r="F4109" s="308"/>
      <c r="G4109" s="308"/>
      <c r="I4109" s="308"/>
      <c r="J4109" s="308"/>
      <c r="L4109" s="308"/>
      <c r="M4109" s="308"/>
      <c r="O4109" s="308"/>
      <c r="P4109" s="308"/>
      <c r="R4109" s="308"/>
      <c r="S4109" s="308"/>
    </row>
    <row r="4110" spans="3:19" x14ac:dyDescent="0.3">
      <c r="C4110" s="60"/>
      <c r="D4110" s="308"/>
      <c r="F4110" s="308"/>
      <c r="G4110" s="308"/>
      <c r="I4110" s="308"/>
      <c r="J4110" s="308"/>
      <c r="L4110" s="308"/>
      <c r="M4110" s="308"/>
      <c r="O4110" s="308"/>
      <c r="P4110" s="308"/>
      <c r="R4110" s="308"/>
      <c r="S4110" s="308"/>
    </row>
    <row r="4111" spans="3:19" x14ac:dyDescent="0.3">
      <c r="C4111" s="60"/>
      <c r="D4111" s="308"/>
      <c r="F4111" s="308"/>
      <c r="G4111" s="308"/>
      <c r="I4111" s="308"/>
      <c r="J4111" s="308"/>
      <c r="L4111" s="308"/>
      <c r="M4111" s="308"/>
      <c r="O4111" s="308"/>
      <c r="P4111" s="308"/>
      <c r="R4111" s="308"/>
      <c r="S4111" s="308"/>
    </row>
    <row r="4112" spans="3:19" x14ac:dyDescent="0.3">
      <c r="C4112" s="60"/>
      <c r="D4112" s="308"/>
      <c r="F4112" s="308"/>
      <c r="G4112" s="308"/>
      <c r="I4112" s="308"/>
      <c r="J4112" s="308"/>
      <c r="L4112" s="308"/>
      <c r="M4112" s="308"/>
      <c r="O4112" s="308"/>
      <c r="P4112" s="308"/>
      <c r="R4112" s="308"/>
      <c r="S4112" s="308"/>
    </row>
    <row r="4113" spans="3:19" x14ac:dyDescent="0.3">
      <c r="C4113" s="60"/>
      <c r="D4113" s="308"/>
      <c r="F4113" s="308"/>
      <c r="G4113" s="308"/>
      <c r="I4113" s="308"/>
      <c r="J4113" s="308"/>
      <c r="L4113" s="308"/>
      <c r="M4113" s="308"/>
      <c r="O4113" s="308"/>
      <c r="P4113" s="308"/>
      <c r="R4113" s="308"/>
      <c r="S4113" s="308"/>
    </row>
    <row r="4114" spans="3:19" x14ac:dyDescent="0.3">
      <c r="C4114" s="60"/>
      <c r="D4114" s="308"/>
      <c r="F4114" s="308"/>
      <c r="G4114" s="308"/>
      <c r="I4114" s="308"/>
      <c r="J4114" s="308"/>
      <c r="L4114" s="308"/>
      <c r="M4114" s="308"/>
      <c r="O4114" s="308"/>
      <c r="P4114" s="308"/>
      <c r="R4114" s="308"/>
      <c r="S4114" s="308"/>
    </row>
    <row r="4115" spans="3:19" x14ac:dyDescent="0.3">
      <c r="C4115" s="60"/>
      <c r="D4115" s="308"/>
      <c r="F4115" s="308"/>
      <c r="G4115" s="308"/>
      <c r="I4115" s="308"/>
      <c r="J4115" s="308"/>
      <c r="L4115" s="308"/>
      <c r="M4115" s="308"/>
      <c r="O4115" s="308"/>
      <c r="P4115" s="308"/>
      <c r="R4115" s="308"/>
      <c r="S4115" s="308"/>
    </row>
    <row r="4116" spans="3:19" x14ac:dyDescent="0.3">
      <c r="C4116" s="60"/>
      <c r="D4116" s="308"/>
      <c r="F4116" s="308"/>
      <c r="G4116" s="308"/>
      <c r="I4116" s="308"/>
      <c r="J4116" s="308"/>
      <c r="L4116" s="308"/>
      <c r="M4116" s="308"/>
      <c r="O4116" s="308"/>
      <c r="P4116" s="308"/>
      <c r="R4116" s="308"/>
      <c r="S4116" s="308"/>
    </row>
    <row r="4117" spans="3:19" x14ac:dyDescent="0.3">
      <c r="C4117" s="60"/>
      <c r="D4117" s="308"/>
      <c r="F4117" s="308"/>
      <c r="G4117" s="308"/>
      <c r="I4117" s="308"/>
      <c r="J4117" s="308"/>
      <c r="L4117" s="308"/>
      <c r="M4117" s="308"/>
      <c r="O4117" s="308"/>
      <c r="P4117" s="308"/>
      <c r="R4117" s="308"/>
      <c r="S4117" s="308"/>
    </row>
    <row r="4118" spans="3:19" x14ac:dyDescent="0.3">
      <c r="C4118" s="60"/>
      <c r="D4118" s="308"/>
      <c r="F4118" s="308"/>
      <c r="G4118" s="308"/>
      <c r="I4118" s="308"/>
      <c r="J4118" s="308"/>
      <c r="L4118" s="308"/>
      <c r="M4118" s="308"/>
      <c r="O4118" s="308"/>
      <c r="P4118" s="308"/>
      <c r="R4118" s="308"/>
      <c r="S4118" s="308"/>
    </row>
    <row r="4119" spans="3:19" x14ac:dyDescent="0.3">
      <c r="C4119" s="60"/>
      <c r="D4119" s="308"/>
      <c r="F4119" s="308"/>
      <c r="G4119" s="308"/>
      <c r="I4119" s="308"/>
      <c r="J4119" s="308"/>
      <c r="L4119" s="308"/>
      <c r="M4119" s="308"/>
      <c r="O4119" s="308"/>
      <c r="P4119" s="308"/>
      <c r="R4119" s="308"/>
      <c r="S4119" s="308"/>
    </row>
    <row r="4120" spans="3:19" x14ac:dyDescent="0.3">
      <c r="C4120" s="60"/>
      <c r="D4120" s="308"/>
      <c r="F4120" s="308"/>
      <c r="G4120" s="308"/>
      <c r="I4120" s="308"/>
      <c r="J4120" s="308"/>
      <c r="L4120" s="308"/>
      <c r="M4120" s="308"/>
      <c r="O4120" s="308"/>
      <c r="P4120" s="308"/>
      <c r="R4120" s="308"/>
      <c r="S4120" s="308"/>
    </row>
    <row r="4121" spans="3:19" x14ac:dyDescent="0.3">
      <c r="C4121" s="60"/>
      <c r="D4121" s="308"/>
      <c r="F4121" s="308"/>
      <c r="G4121" s="308"/>
      <c r="I4121" s="308"/>
      <c r="J4121" s="308"/>
      <c r="L4121" s="308"/>
      <c r="M4121" s="308"/>
      <c r="O4121" s="308"/>
      <c r="P4121" s="308"/>
      <c r="R4121" s="308"/>
      <c r="S4121" s="308"/>
    </row>
    <row r="4122" spans="3:19" x14ac:dyDescent="0.3">
      <c r="C4122" s="60"/>
      <c r="D4122" s="308"/>
      <c r="F4122" s="308"/>
      <c r="G4122" s="308"/>
      <c r="I4122" s="308"/>
      <c r="J4122" s="308"/>
      <c r="L4122" s="308"/>
      <c r="M4122" s="308"/>
      <c r="O4122" s="308"/>
      <c r="P4122" s="308"/>
      <c r="R4122" s="308"/>
      <c r="S4122" s="308"/>
    </row>
    <row r="4123" spans="3:19" x14ac:dyDescent="0.3">
      <c r="C4123" s="60"/>
      <c r="D4123" s="308"/>
      <c r="F4123" s="308"/>
      <c r="G4123" s="308"/>
      <c r="I4123" s="308"/>
      <c r="J4123" s="308"/>
      <c r="L4123" s="308"/>
      <c r="M4123" s="308"/>
      <c r="O4123" s="308"/>
      <c r="P4123" s="308"/>
      <c r="R4123" s="308"/>
      <c r="S4123" s="308"/>
    </row>
    <row r="4124" spans="3:19" x14ac:dyDescent="0.3">
      <c r="C4124" s="60"/>
      <c r="D4124" s="308"/>
      <c r="F4124" s="308"/>
      <c r="G4124" s="308"/>
      <c r="I4124" s="308"/>
      <c r="J4124" s="308"/>
      <c r="L4124" s="308"/>
      <c r="M4124" s="308"/>
      <c r="O4124" s="308"/>
      <c r="P4124" s="308"/>
      <c r="R4124" s="308"/>
      <c r="S4124" s="308"/>
    </row>
    <row r="4125" spans="3:19" x14ac:dyDescent="0.3">
      <c r="C4125" s="60"/>
      <c r="D4125" s="308"/>
      <c r="F4125" s="308"/>
      <c r="G4125" s="308"/>
      <c r="I4125" s="308"/>
      <c r="J4125" s="308"/>
      <c r="L4125" s="308"/>
      <c r="M4125" s="308"/>
      <c r="O4125" s="308"/>
      <c r="P4125" s="308"/>
      <c r="R4125" s="308"/>
      <c r="S4125" s="308"/>
    </row>
    <row r="4126" spans="3:19" x14ac:dyDescent="0.3">
      <c r="C4126" s="60"/>
      <c r="D4126" s="308"/>
      <c r="F4126" s="308"/>
      <c r="G4126" s="308"/>
      <c r="I4126" s="308"/>
      <c r="J4126" s="308"/>
      <c r="L4126" s="308"/>
      <c r="M4126" s="308"/>
      <c r="O4126" s="308"/>
      <c r="P4126" s="308"/>
      <c r="R4126" s="308"/>
      <c r="S4126" s="308"/>
    </row>
    <row r="4127" spans="3:19" x14ac:dyDescent="0.3">
      <c r="C4127" s="60"/>
      <c r="D4127" s="308"/>
      <c r="F4127" s="308"/>
      <c r="G4127" s="308"/>
      <c r="I4127" s="308"/>
      <c r="J4127" s="308"/>
      <c r="L4127" s="308"/>
      <c r="M4127" s="308"/>
      <c r="O4127" s="308"/>
      <c r="P4127" s="308"/>
      <c r="R4127" s="308"/>
      <c r="S4127" s="308"/>
    </row>
    <row r="4128" spans="3:19" x14ac:dyDescent="0.3">
      <c r="C4128" s="60"/>
      <c r="D4128" s="308"/>
      <c r="F4128" s="308"/>
      <c r="G4128" s="308"/>
      <c r="I4128" s="308"/>
      <c r="J4128" s="308"/>
      <c r="L4128" s="308"/>
      <c r="M4128" s="308"/>
      <c r="O4128" s="308"/>
      <c r="P4128" s="308"/>
      <c r="R4128" s="308"/>
      <c r="S4128" s="308"/>
    </row>
    <row r="4129" spans="3:19" x14ac:dyDescent="0.3">
      <c r="C4129" s="60"/>
      <c r="D4129" s="308"/>
      <c r="F4129" s="308"/>
      <c r="G4129" s="308"/>
      <c r="I4129" s="308"/>
      <c r="J4129" s="308"/>
      <c r="L4129" s="308"/>
      <c r="M4129" s="308"/>
      <c r="O4129" s="308"/>
      <c r="P4129" s="308"/>
      <c r="R4129" s="308"/>
      <c r="S4129" s="308"/>
    </row>
    <row r="4130" spans="3:19" x14ac:dyDescent="0.3">
      <c r="C4130" s="60"/>
      <c r="D4130" s="308"/>
      <c r="F4130" s="308"/>
      <c r="G4130" s="308"/>
      <c r="I4130" s="308"/>
      <c r="J4130" s="308"/>
      <c r="L4130" s="308"/>
      <c r="M4130" s="308"/>
      <c r="O4130" s="308"/>
      <c r="P4130" s="308"/>
      <c r="R4130" s="308"/>
      <c r="S4130" s="308"/>
    </row>
    <row r="4131" spans="3:19" x14ac:dyDescent="0.3">
      <c r="C4131" s="60"/>
      <c r="D4131" s="308"/>
      <c r="F4131" s="308"/>
      <c r="G4131" s="308"/>
      <c r="I4131" s="308"/>
      <c r="J4131" s="308"/>
      <c r="L4131" s="308"/>
      <c r="M4131" s="308"/>
      <c r="O4131" s="308"/>
      <c r="P4131" s="308"/>
      <c r="R4131" s="308"/>
      <c r="S4131" s="308"/>
    </row>
    <row r="4132" spans="3:19" x14ac:dyDescent="0.3">
      <c r="C4132" s="60"/>
      <c r="D4132" s="308"/>
      <c r="F4132" s="308"/>
      <c r="G4132" s="308"/>
      <c r="I4132" s="308"/>
      <c r="J4132" s="308"/>
      <c r="L4132" s="308"/>
      <c r="M4132" s="308"/>
      <c r="O4132" s="308"/>
      <c r="P4132" s="308"/>
      <c r="R4132" s="308"/>
      <c r="S4132" s="308"/>
    </row>
    <row r="4133" spans="3:19" x14ac:dyDescent="0.3">
      <c r="C4133" s="60"/>
      <c r="D4133" s="308"/>
      <c r="F4133" s="308"/>
      <c r="G4133" s="308"/>
      <c r="I4133" s="308"/>
      <c r="J4133" s="308"/>
      <c r="L4133" s="308"/>
      <c r="M4133" s="308"/>
      <c r="O4133" s="308"/>
      <c r="P4133" s="308"/>
      <c r="R4133" s="308"/>
      <c r="S4133" s="308"/>
    </row>
    <row r="4134" spans="3:19" x14ac:dyDescent="0.3">
      <c r="C4134" s="60"/>
      <c r="D4134" s="308"/>
      <c r="F4134" s="308"/>
      <c r="G4134" s="308"/>
      <c r="I4134" s="308"/>
      <c r="J4134" s="308"/>
      <c r="L4134" s="308"/>
      <c r="M4134" s="308"/>
      <c r="O4134" s="308"/>
      <c r="P4134" s="308"/>
      <c r="R4134" s="308"/>
      <c r="S4134" s="308"/>
    </row>
    <row r="4135" spans="3:19" x14ac:dyDescent="0.3">
      <c r="C4135" s="60"/>
      <c r="D4135" s="308"/>
      <c r="F4135" s="308"/>
      <c r="G4135" s="308"/>
      <c r="I4135" s="308"/>
      <c r="J4135" s="308"/>
      <c r="L4135" s="308"/>
      <c r="M4135" s="308"/>
      <c r="O4135" s="308"/>
      <c r="P4135" s="308"/>
      <c r="R4135" s="308"/>
      <c r="S4135" s="308"/>
    </row>
    <row r="4136" spans="3:19" x14ac:dyDescent="0.3">
      <c r="C4136" s="60"/>
      <c r="D4136" s="308"/>
      <c r="F4136" s="308"/>
      <c r="G4136" s="308"/>
      <c r="I4136" s="308"/>
      <c r="J4136" s="308"/>
      <c r="L4136" s="308"/>
      <c r="M4136" s="308"/>
      <c r="O4136" s="308"/>
      <c r="P4136" s="308"/>
      <c r="R4136" s="308"/>
      <c r="S4136" s="308"/>
    </row>
    <row r="4137" spans="3:19" x14ac:dyDescent="0.3">
      <c r="C4137" s="60"/>
      <c r="D4137" s="308"/>
      <c r="F4137" s="308"/>
      <c r="G4137" s="308"/>
      <c r="I4137" s="308"/>
      <c r="J4137" s="308"/>
      <c r="L4137" s="308"/>
      <c r="M4137" s="308"/>
      <c r="O4137" s="308"/>
      <c r="P4137" s="308"/>
      <c r="R4137" s="308"/>
      <c r="S4137" s="308"/>
    </row>
    <row r="4138" spans="3:19" x14ac:dyDescent="0.3">
      <c r="C4138" s="60"/>
      <c r="D4138" s="308"/>
      <c r="F4138" s="308"/>
      <c r="G4138" s="308"/>
      <c r="I4138" s="308"/>
      <c r="J4138" s="308"/>
      <c r="L4138" s="308"/>
      <c r="M4138" s="308"/>
      <c r="O4138" s="308"/>
      <c r="P4138" s="308"/>
      <c r="R4138" s="308"/>
      <c r="S4138" s="308"/>
    </row>
    <row r="4139" spans="3:19" x14ac:dyDescent="0.3">
      <c r="C4139" s="60"/>
      <c r="D4139" s="308"/>
      <c r="F4139" s="308"/>
      <c r="G4139" s="308"/>
      <c r="I4139" s="308"/>
      <c r="J4139" s="308"/>
      <c r="L4139" s="308"/>
      <c r="M4139" s="308"/>
      <c r="O4139" s="308"/>
      <c r="P4139" s="308"/>
      <c r="R4139" s="308"/>
      <c r="S4139" s="308"/>
    </row>
    <row r="4140" spans="3:19" x14ac:dyDescent="0.3">
      <c r="C4140" s="60"/>
      <c r="D4140" s="308"/>
      <c r="F4140" s="308"/>
      <c r="G4140" s="308"/>
      <c r="I4140" s="308"/>
      <c r="J4140" s="308"/>
      <c r="L4140" s="308"/>
      <c r="M4140" s="308"/>
      <c r="O4140" s="308"/>
      <c r="P4140" s="308"/>
      <c r="R4140" s="308"/>
      <c r="S4140" s="308"/>
    </row>
    <row r="4141" spans="3:19" x14ac:dyDescent="0.3">
      <c r="C4141" s="60"/>
      <c r="D4141" s="308"/>
      <c r="F4141" s="308"/>
      <c r="G4141" s="308"/>
      <c r="I4141" s="308"/>
      <c r="J4141" s="308"/>
      <c r="L4141" s="308"/>
      <c r="M4141" s="308"/>
      <c r="O4141" s="308"/>
      <c r="P4141" s="308"/>
      <c r="R4141" s="308"/>
      <c r="S4141" s="308"/>
    </row>
    <row r="4142" spans="3:19" x14ac:dyDescent="0.3">
      <c r="C4142" s="60"/>
      <c r="D4142" s="308"/>
      <c r="F4142" s="308"/>
      <c r="G4142" s="308"/>
      <c r="I4142" s="308"/>
      <c r="J4142" s="308"/>
      <c r="L4142" s="308"/>
      <c r="M4142" s="308"/>
      <c r="O4142" s="308"/>
      <c r="P4142" s="308"/>
      <c r="R4142" s="308"/>
      <c r="S4142" s="308"/>
    </row>
    <row r="4143" spans="3:19" x14ac:dyDescent="0.3">
      <c r="C4143" s="60"/>
      <c r="D4143" s="308"/>
      <c r="F4143" s="308"/>
      <c r="G4143" s="308"/>
      <c r="I4143" s="308"/>
      <c r="J4143" s="308"/>
      <c r="L4143" s="308"/>
      <c r="M4143" s="308"/>
      <c r="O4143" s="308"/>
      <c r="P4143" s="308"/>
      <c r="R4143" s="308"/>
      <c r="S4143" s="308"/>
    </row>
    <row r="4144" spans="3:19" x14ac:dyDescent="0.3">
      <c r="C4144" s="60"/>
      <c r="D4144" s="308"/>
      <c r="F4144" s="308"/>
      <c r="G4144" s="308"/>
      <c r="I4144" s="308"/>
      <c r="J4144" s="308"/>
      <c r="L4144" s="308"/>
      <c r="M4144" s="308"/>
      <c r="O4144" s="308"/>
      <c r="P4144" s="308"/>
      <c r="R4144" s="308"/>
      <c r="S4144" s="308"/>
    </row>
    <row r="4145" spans="3:19" x14ac:dyDescent="0.3">
      <c r="C4145" s="60"/>
      <c r="D4145" s="308"/>
      <c r="F4145" s="308"/>
      <c r="G4145" s="308"/>
      <c r="I4145" s="308"/>
      <c r="J4145" s="308"/>
      <c r="L4145" s="308"/>
      <c r="M4145" s="308"/>
      <c r="O4145" s="308"/>
      <c r="P4145" s="308"/>
      <c r="R4145" s="308"/>
      <c r="S4145" s="308"/>
    </row>
    <row r="4146" spans="3:19" x14ac:dyDescent="0.3">
      <c r="C4146" s="60"/>
      <c r="D4146" s="308"/>
      <c r="F4146" s="308"/>
      <c r="G4146" s="308"/>
      <c r="I4146" s="308"/>
      <c r="J4146" s="308"/>
      <c r="L4146" s="308"/>
      <c r="M4146" s="308"/>
      <c r="O4146" s="308"/>
      <c r="P4146" s="308"/>
      <c r="R4146" s="308"/>
      <c r="S4146" s="308"/>
    </row>
    <row r="4147" spans="3:19" x14ac:dyDescent="0.3">
      <c r="C4147" s="60"/>
      <c r="D4147" s="308"/>
      <c r="F4147" s="308"/>
      <c r="G4147" s="308"/>
      <c r="I4147" s="308"/>
      <c r="J4147" s="308"/>
      <c r="L4147" s="308"/>
      <c r="M4147" s="308"/>
      <c r="O4147" s="308"/>
      <c r="P4147" s="308"/>
      <c r="R4147" s="308"/>
      <c r="S4147" s="308"/>
    </row>
    <row r="4148" spans="3:19" x14ac:dyDescent="0.3">
      <c r="C4148" s="60"/>
      <c r="D4148" s="308"/>
      <c r="F4148" s="308"/>
      <c r="G4148" s="308"/>
      <c r="I4148" s="308"/>
      <c r="J4148" s="308"/>
      <c r="L4148" s="308"/>
      <c r="M4148" s="308"/>
      <c r="O4148" s="308"/>
      <c r="P4148" s="308"/>
      <c r="R4148" s="308"/>
      <c r="S4148" s="308"/>
    </row>
    <row r="4149" spans="3:19" x14ac:dyDescent="0.3">
      <c r="C4149" s="60"/>
      <c r="D4149" s="308"/>
      <c r="F4149" s="308"/>
      <c r="G4149" s="308"/>
      <c r="I4149" s="308"/>
      <c r="J4149" s="308"/>
      <c r="L4149" s="308"/>
      <c r="M4149" s="308"/>
      <c r="O4149" s="308"/>
      <c r="P4149" s="308"/>
      <c r="R4149" s="308"/>
      <c r="S4149" s="308"/>
    </row>
    <row r="4150" spans="3:19" x14ac:dyDescent="0.3">
      <c r="C4150" s="60"/>
      <c r="D4150" s="308"/>
      <c r="F4150" s="308"/>
      <c r="G4150" s="308"/>
      <c r="I4150" s="308"/>
      <c r="J4150" s="308"/>
      <c r="L4150" s="308"/>
      <c r="M4150" s="308"/>
      <c r="O4150" s="308"/>
      <c r="P4150" s="308"/>
      <c r="R4150" s="308"/>
      <c r="S4150" s="308"/>
    </row>
    <row r="4151" spans="3:19" x14ac:dyDescent="0.3">
      <c r="C4151" s="60"/>
      <c r="D4151" s="308"/>
      <c r="F4151" s="308"/>
      <c r="G4151" s="308"/>
      <c r="I4151" s="308"/>
      <c r="J4151" s="308"/>
      <c r="L4151" s="308"/>
      <c r="M4151" s="308"/>
      <c r="O4151" s="308"/>
      <c r="P4151" s="308"/>
      <c r="R4151" s="308"/>
      <c r="S4151" s="308"/>
    </row>
    <row r="4152" spans="3:19" x14ac:dyDescent="0.3">
      <c r="C4152" s="60"/>
      <c r="D4152" s="308"/>
      <c r="F4152" s="308"/>
      <c r="G4152" s="308"/>
      <c r="I4152" s="308"/>
      <c r="J4152" s="308"/>
      <c r="L4152" s="308"/>
      <c r="M4152" s="308"/>
      <c r="O4152" s="308"/>
      <c r="P4152" s="308"/>
      <c r="R4152" s="308"/>
      <c r="S4152" s="308"/>
    </row>
    <row r="4153" spans="3:19" x14ac:dyDescent="0.3">
      <c r="C4153" s="60"/>
      <c r="D4153" s="308"/>
      <c r="F4153" s="308"/>
      <c r="G4153" s="308"/>
      <c r="I4153" s="308"/>
      <c r="J4153" s="308"/>
      <c r="L4153" s="308"/>
      <c r="M4153" s="308"/>
      <c r="O4153" s="308"/>
      <c r="P4153" s="308"/>
      <c r="R4153" s="308"/>
      <c r="S4153" s="308"/>
    </row>
    <row r="4154" spans="3:19" x14ac:dyDescent="0.3">
      <c r="C4154" s="60"/>
      <c r="D4154" s="308"/>
      <c r="F4154" s="308"/>
      <c r="G4154" s="308"/>
      <c r="I4154" s="308"/>
      <c r="J4154" s="308"/>
      <c r="L4154" s="308"/>
      <c r="M4154" s="308"/>
      <c r="O4154" s="308"/>
      <c r="P4154" s="308"/>
      <c r="R4154" s="308"/>
      <c r="S4154" s="308"/>
    </row>
    <row r="4155" spans="3:19" x14ac:dyDescent="0.3">
      <c r="C4155" s="60"/>
      <c r="D4155" s="308"/>
      <c r="F4155" s="308"/>
      <c r="G4155" s="308"/>
      <c r="I4155" s="308"/>
      <c r="J4155" s="308"/>
      <c r="L4155" s="308"/>
      <c r="M4155" s="308"/>
      <c r="O4155" s="308"/>
      <c r="P4155" s="308"/>
      <c r="R4155" s="308"/>
      <c r="S4155" s="308"/>
    </row>
    <row r="4156" spans="3:19" x14ac:dyDescent="0.3">
      <c r="C4156" s="60"/>
      <c r="D4156" s="308"/>
      <c r="F4156" s="308"/>
      <c r="G4156" s="308"/>
      <c r="I4156" s="308"/>
      <c r="J4156" s="308"/>
      <c r="L4156" s="308"/>
      <c r="M4156" s="308"/>
      <c r="O4156" s="308"/>
      <c r="P4156" s="308"/>
      <c r="R4156" s="308"/>
      <c r="S4156" s="308"/>
    </row>
    <row r="4157" spans="3:19" x14ac:dyDescent="0.3">
      <c r="C4157" s="60"/>
      <c r="D4157" s="308"/>
      <c r="F4157" s="308"/>
      <c r="G4157" s="308"/>
      <c r="I4157" s="308"/>
      <c r="J4157" s="308"/>
      <c r="L4157" s="308"/>
      <c r="M4157" s="308"/>
      <c r="O4157" s="308"/>
      <c r="P4157" s="308"/>
      <c r="R4157" s="308"/>
      <c r="S4157" s="308"/>
    </row>
    <row r="4158" spans="3:19" x14ac:dyDescent="0.3">
      <c r="C4158" s="60"/>
      <c r="D4158" s="308"/>
      <c r="F4158" s="308"/>
      <c r="G4158" s="308"/>
      <c r="I4158" s="308"/>
      <c r="J4158" s="308"/>
      <c r="L4158" s="308"/>
      <c r="M4158" s="308"/>
      <c r="O4158" s="308"/>
      <c r="P4158" s="308"/>
      <c r="R4158" s="308"/>
      <c r="S4158" s="308"/>
    </row>
    <row r="4159" spans="3:19" x14ac:dyDescent="0.3">
      <c r="C4159" s="60"/>
      <c r="D4159" s="308"/>
      <c r="F4159" s="308"/>
      <c r="G4159" s="308"/>
      <c r="I4159" s="308"/>
      <c r="J4159" s="308"/>
      <c r="L4159" s="308"/>
      <c r="M4159" s="308"/>
      <c r="O4159" s="308"/>
      <c r="P4159" s="308"/>
      <c r="R4159" s="308"/>
      <c r="S4159" s="308"/>
    </row>
    <row r="4160" spans="3:19" x14ac:dyDescent="0.3">
      <c r="C4160" s="60"/>
      <c r="D4160" s="308"/>
      <c r="F4160" s="308"/>
      <c r="G4160" s="308"/>
      <c r="I4160" s="308"/>
      <c r="J4160" s="308"/>
      <c r="L4160" s="308"/>
      <c r="M4160" s="308"/>
      <c r="O4160" s="308"/>
      <c r="P4160" s="308"/>
      <c r="R4160" s="308"/>
      <c r="S4160" s="308"/>
    </row>
    <row r="4161" spans="3:19" x14ac:dyDescent="0.3">
      <c r="C4161" s="60"/>
      <c r="D4161" s="308"/>
      <c r="F4161" s="308"/>
      <c r="G4161" s="308"/>
      <c r="I4161" s="308"/>
      <c r="J4161" s="308"/>
      <c r="L4161" s="308"/>
      <c r="M4161" s="308"/>
      <c r="O4161" s="308"/>
      <c r="P4161" s="308"/>
      <c r="R4161" s="308"/>
      <c r="S4161" s="308"/>
    </row>
    <row r="4162" spans="3:19" x14ac:dyDescent="0.3">
      <c r="C4162" s="60"/>
      <c r="D4162" s="308"/>
      <c r="F4162" s="308"/>
      <c r="G4162" s="308"/>
      <c r="I4162" s="308"/>
      <c r="J4162" s="308"/>
      <c r="L4162" s="308"/>
      <c r="M4162" s="308"/>
      <c r="O4162" s="308"/>
      <c r="P4162" s="308"/>
      <c r="R4162" s="308"/>
      <c r="S4162" s="308"/>
    </row>
    <row r="4163" spans="3:19" x14ac:dyDescent="0.3">
      <c r="C4163" s="60"/>
      <c r="D4163" s="308"/>
      <c r="F4163" s="308"/>
      <c r="G4163" s="308"/>
      <c r="I4163" s="308"/>
      <c r="J4163" s="308"/>
      <c r="L4163" s="308"/>
      <c r="M4163" s="308"/>
      <c r="O4163" s="308"/>
      <c r="P4163" s="308"/>
      <c r="R4163" s="308"/>
      <c r="S4163" s="308"/>
    </row>
    <row r="4164" spans="3:19" x14ac:dyDescent="0.3">
      <c r="C4164" s="60"/>
      <c r="D4164" s="308"/>
      <c r="F4164" s="308"/>
      <c r="G4164" s="308"/>
      <c r="I4164" s="308"/>
      <c r="J4164" s="308"/>
      <c r="L4164" s="308"/>
      <c r="M4164" s="308"/>
      <c r="O4164" s="308"/>
      <c r="P4164" s="308"/>
      <c r="R4164" s="308"/>
      <c r="S4164" s="308"/>
    </row>
    <row r="4165" spans="3:19" x14ac:dyDescent="0.3">
      <c r="C4165" s="60"/>
      <c r="D4165" s="308"/>
      <c r="F4165" s="308"/>
      <c r="G4165" s="308"/>
      <c r="I4165" s="308"/>
      <c r="J4165" s="308"/>
      <c r="L4165" s="308"/>
      <c r="M4165" s="308"/>
      <c r="O4165" s="308"/>
      <c r="P4165" s="308"/>
      <c r="R4165" s="308"/>
      <c r="S4165" s="308"/>
    </row>
    <row r="4166" spans="3:19" x14ac:dyDescent="0.3">
      <c r="C4166" s="60"/>
      <c r="D4166" s="308"/>
      <c r="F4166" s="308"/>
      <c r="G4166" s="308"/>
      <c r="I4166" s="308"/>
      <c r="J4166" s="308"/>
      <c r="L4166" s="308"/>
      <c r="M4166" s="308"/>
      <c r="O4166" s="308"/>
      <c r="P4166" s="308"/>
      <c r="R4166" s="308"/>
      <c r="S4166" s="308"/>
    </row>
    <row r="4167" spans="3:19" x14ac:dyDescent="0.3">
      <c r="C4167" s="60"/>
      <c r="D4167" s="308"/>
      <c r="F4167" s="308"/>
      <c r="G4167" s="308"/>
      <c r="I4167" s="308"/>
      <c r="J4167" s="308"/>
      <c r="L4167" s="308"/>
      <c r="M4167" s="308"/>
      <c r="O4167" s="308"/>
      <c r="P4167" s="308"/>
      <c r="R4167" s="308"/>
      <c r="S4167" s="308"/>
    </row>
    <row r="4168" spans="3:19" x14ac:dyDescent="0.3">
      <c r="C4168" s="60"/>
      <c r="D4168" s="308"/>
      <c r="F4168" s="308"/>
      <c r="G4168" s="308"/>
      <c r="I4168" s="308"/>
      <c r="J4168" s="308"/>
      <c r="L4168" s="308"/>
      <c r="M4168" s="308"/>
      <c r="O4168" s="308"/>
      <c r="P4168" s="308"/>
      <c r="R4168" s="308"/>
      <c r="S4168" s="308"/>
    </row>
    <row r="4169" spans="3:19" x14ac:dyDescent="0.3">
      <c r="C4169" s="60"/>
      <c r="D4169" s="308"/>
      <c r="F4169" s="308"/>
      <c r="G4169" s="308"/>
      <c r="I4169" s="308"/>
      <c r="J4169" s="308"/>
      <c r="L4169" s="308"/>
      <c r="M4169" s="308"/>
      <c r="O4169" s="308"/>
      <c r="P4169" s="308"/>
      <c r="R4169" s="308"/>
      <c r="S4169" s="308"/>
    </row>
    <row r="4170" spans="3:19" x14ac:dyDescent="0.3">
      <c r="C4170" s="60"/>
      <c r="D4170" s="308"/>
      <c r="F4170" s="308"/>
      <c r="G4170" s="308"/>
      <c r="I4170" s="308"/>
      <c r="J4170" s="308"/>
      <c r="L4170" s="308"/>
      <c r="M4170" s="308"/>
      <c r="O4170" s="308"/>
      <c r="P4170" s="308"/>
      <c r="R4170" s="308"/>
      <c r="S4170" s="308"/>
    </row>
    <row r="4171" spans="3:19" x14ac:dyDescent="0.3">
      <c r="C4171" s="60"/>
      <c r="D4171" s="308"/>
      <c r="F4171" s="308"/>
      <c r="G4171" s="308"/>
      <c r="I4171" s="308"/>
      <c r="J4171" s="308"/>
      <c r="L4171" s="308"/>
      <c r="M4171" s="308"/>
      <c r="O4171" s="308"/>
      <c r="P4171" s="308"/>
      <c r="R4171" s="308"/>
      <c r="S4171" s="308"/>
    </row>
    <row r="4172" spans="3:19" x14ac:dyDescent="0.3">
      <c r="C4172" s="60"/>
      <c r="D4172" s="308"/>
      <c r="F4172" s="308"/>
      <c r="G4172" s="308"/>
      <c r="I4172" s="308"/>
      <c r="J4172" s="308"/>
      <c r="L4172" s="308"/>
      <c r="M4172" s="308"/>
      <c r="O4172" s="308"/>
      <c r="P4172" s="308"/>
      <c r="R4172" s="308"/>
      <c r="S4172" s="308"/>
    </row>
    <row r="4173" spans="3:19" x14ac:dyDescent="0.3">
      <c r="C4173" s="60"/>
      <c r="D4173" s="308"/>
      <c r="F4173" s="308"/>
      <c r="G4173" s="308"/>
      <c r="I4173" s="308"/>
      <c r="J4173" s="308"/>
      <c r="L4173" s="308"/>
      <c r="M4173" s="308"/>
      <c r="O4173" s="308"/>
      <c r="P4173" s="308"/>
      <c r="R4173" s="308"/>
      <c r="S4173" s="308"/>
    </row>
    <row r="4174" spans="3:19" x14ac:dyDescent="0.3">
      <c r="C4174" s="60"/>
      <c r="D4174" s="308"/>
      <c r="F4174" s="308"/>
      <c r="G4174" s="308"/>
      <c r="I4174" s="308"/>
      <c r="J4174" s="308"/>
      <c r="L4174" s="308"/>
      <c r="M4174" s="308"/>
      <c r="O4174" s="308"/>
      <c r="P4174" s="308"/>
      <c r="R4174" s="308"/>
      <c r="S4174" s="308"/>
    </row>
    <row r="4175" spans="3:19" x14ac:dyDescent="0.3">
      <c r="C4175" s="60"/>
      <c r="D4175" s="308"/>
      <c r="F4175" s="308"/>
      <c r="G4175" s="308"/>
      <c r="I4175" s="308"/>
      <c r="J4175" s="308"/>
      <c r="L4175" s="308"/>
      <c r="M4175" s="308"/>
      <c r="O4175" s="308"/>
      <c r="P4175" s="308"/>
      <c r="R4175" s="308"/>
      <c r="S4175" s="308"/>
    </row>
    <row r="4176" spans="3:19" x14ac:dyDescent="0.3">
      <c r="C4176" s="60"/>
      <c r="D4176" s="308"/>
      <c r="F4176" s="308"/>
      <c r="G4176" s="308"/>
      <c r="I4176" s="308"/>
      <c r="J4176" s="308"/>
      <c r="L4176" s="308"/>
      <c r="M4176" s="308"/>
      <c r="O4176" s="308"/>
      <c r="P4176" s="308"/>
      <c r="R4176" s="308"/>
      <c r="S4176" s="308"/>
    </row>
    <row r="4177" spans="3:19" x14ac:dyDescent="0.3">
      <c r="C4177" s="60"/>
      <c r="D4177" s="308"/>
      <c r="F4177" s="308"/>
      <c r="G4177" s="308"/>
      <c r="I4177" s="308"/>
      <c r="J4177" s="308"/>
      <c r="L4177" s="308"/>
      <c r="M4177" s="308"/>
      <c r="O4177" s="308"/>
      <c r="P4177" s="308"/>
      <c r="R4177" s="308"/>
      <c r="S4177" s="308"/>
    </row>
    <row r="4178" spans="3:19" x14ac:dyDescent="0.3">
      <c r="C4178" s="60"/>
      <c r="D4178" s="308"/>
      <c r="F4178" s="308"/>
      <c r="G4178" s="308"/>
      <c r="I4178" s="308"/>
      <c r="J4178" s="308"/>
      <c r="L4178" s="308"/>
      <c r="M4178" s="308"/>
      <c r="O4178" s="308"/>
      <c r="P4178" s="308"/>
      <c r="R4178" s="308"/>
      <c r="S4178" s="308"/>
    </row>
    <row r="4179" spans="3:19" x14ac:dyDescent="0.3">
      <c r="C4179" s="60"/>
      <c r="D4179" s="308"/>
      <c r="F4179" s="308"/>
      <c r="G4179" s="308"/>
      <c r="I4179" s="308"/>
      <c r="J4179" s="308"/>
      <c r="L4179" s="308"/>
      <c r="M4179" s="308"/>
      <c r="O4179" s="308"/>
      <c r="P4179" s="308"/>
      <c r="R4179" s="308"/>
      <c r="S4179" s="308"/>
    </row>
    <row r="4180" spans="3:19" x14ac:dyDescent="0.3">
      <c r="C4180" s="60"/>
      <c r="D4180" s="308"/>
      <c r="F4180" s="308"/>
      <c r="G4180" s="308"/>
      <c r="I4180" s="308"/>
      <c r="J4180" s="308"/>
      <c r="L4180" s="308"/>
      <c r="M4180" s="308"/>
      <c r="O4180" s="308"/>
      <c r="P4180" s="308"/>
      <c r="R4180" s="308"/>
      <c r="S4180" s="308"/>
    </row>
    <row r="4181" spans="3:19" x14ac:dyDescent="0.3">
      <c r="C4181" s="60"/>
      <c r="D4181" s="308"/>
      <c r="F4181" s="308"/>
      <c r="G4181" s="308"/>
      <c r="I4181" s="308"/>
      <c r="J4181" s="308"/>
      <c r="L4181" s="308"/>
      <c r="M4181" s="308"/>
      <c r="O4181" s="308"/>
      <c r="P4181" s="308"/>
      <c r="R4181" s="308"/>
      <c r="S4181" s="308"/>
    </row>
    <row r="4182" spans="3:19" x14ac:dyDescent="0.3">
      <c r="C4182" s="60"/>
      <c r="D4182" s="308"/>
      <c r="F4182" s="308"/>
      <c r="G4182" s="308"/>
      <c r="I4182" s="308"/>
      <c r="J4182" s="308"/>
      <c r="L4182" s="308"/>
      <c r="M4182" s="308"/>
      <c r="O4182" s="308"/>
      <c r="P4182" s="308"/>
      <c r="R4182" s="308"/>
      <c r="S4182" s="308"/>
    </row>
    <row r="4183" spans="3:19" x14ac:dyDescent="0.3">
      <c r="C4183" s="60"/>
      <c r="D4183" s="308"/>
      <c r="F4183" s="308"/>
      <c r="G4183" s="308"/>
      <c r="I4183" s="308"/>
      <c r="J4183" s="308"/>
      <c r="L4183" s="308"/>
      <c r="M4183" s="308"/>
      <c r="O4183" s="308"/>
      <c r="P4183" s="308"/>
      <c r="R4183" s="308"/>
      <c r="S4183" s="308"/>
    </row>
    <row r="4184" spans="3:19" x14ac:dyDescent="0.3">
      <c r="C4184" s="60"/>
      <c r="D4184" s="308"/>
      <c r="F4184" s="308"/>
      <c r="G4184" s="308"/>
      <c r="I4184" s="308"/>
      <c r="J4184" s="308"/>
      <c r="L4184" s="308"/>
      <c r="M4184" s="308"/>
      <c r="O4184" s="308"/>
      <c r="P4184" s="308"/>
      <c r="R4184" s="308"/>
      <c r="S4184" s="308"/>
    </row>
    <row r="4185" spans="3:19" x14ac:dyDescent="0.3">
      <c r="C4185" s="60"/>
      <c r="D4185" s="308"/>
      <c r="F4185" s="308"/>
      <c r="G4185" s="308"/>
      <c r="I4185" s="308"/>
      <c r="J4185" s="308"/>
      <c r="L4185" s="308"/>
      <c r="M4185" s="308"/>
      <c r="O4185" s="308"/>
      <c r="P4185" s="308"/>
      <c r="R4185" s="308"/>
      <c r="S4185" s="308"/>
    </row>
    <row r="4186" spans="3:19" x14ac:dyDescent="0.3">
      <c r="C4186" s="60"/>
      <c r="D4186" s="308"/>
      <c r="F4186" s="308"/>
      <c r="G4186" s="308"/>
      <c r="I4186" s="308"/>
      <c r="J4186" s="308"/>
      <c r="L4186" s="308"/>
      <c r="M4186" s="308"/>
      <c r="O4186" s="308"/>
      <c r="P4186" s="308"/>
      <c r="R4186" s="308"/>
      <c r="S4186" s="308"/>
    </row>
    <row r="4187" spans="3:19" x14ac:dyDescent="0.3">
      <c r="C4187" s="60"/>
      <c r="D4187" s="308"/>
      <c r="F4187" s="308"/>
      <c r="G4187" s="308"/>
      <c r="I4187" s="308"/>
      <c r="J4187" s="308"/>
      <c r="L4187" s="308"/>
      <c r="M4187" s="308"/>
      <c r="O4187" s="308"/>
      <c r="P4187" s="308"/>
      <c r="R4187" s="308"/>
      <c r="S4187" s="308"/>
    </row>
    <row r="4188" spans="3:19" x14ac:dyDescent="0.3">
      <c r="C4188" s="60"/>
      <c r="D4188" s="308"/>
      <c r="F4188" s="308"/>
      <c r="G4188" s="308"/>
      <c r="I4188" s="308"/>
      <c r="J4188" s="308"/>
      <c r="L4188" s="308"/>
      <c r="M4188" s="308"/>
      <c r="O4188" s="308"/>
      <c r="P4188" s="308"/>
      <c r="R4188" s="308"/>
      <c r="S4188" s="308"/>
    </row>
    <row r="4189" spans="3:19" x14ac:dyDescent="0.3">
      <c r="C4189" s="60"/>
      <c r="D4189" s="308"/>
      <c r="F4189" s="308"/>
      <c r="G4189" s="308"/>
      <c r="I4189" s="308"/>
      <c r="J4189" s="308"/>
      <c r="L4189" s="308"/>
      <c r="M4189" s="308"/>
      <c r="O4189" s="308"/>
      <c r="P4189" s="308"/>
      <c r="R4189" s="308"/>
      <c r="S4189" s="308"/>
    </row>
    <row r="4190" spans="3:19" x14ac:dyDescent="0.3">
      <c r="C4190" s="60"/>
      <c r="D4190" s="308"/>
      <c r="F4190" s="308"/>
      <c r="G4190" s="308"/>
      <c r="I4190" s="308"/>
      <c r="J4190" s="308"/>
      <c r="L4190" s="308"/>
      <c r="M4190" s="308"/>
      <c r="O4190" s="308"/>
      <c r="P4190" s="308"/>
      <c r="R4190" s="308"/>
      <c r="S4190" s="308"/>
    </row>
    <row r="4191" spans="3:19" x14ac:dyDescent="0.3">
      <c r="C4191" s="60"/>
      <c r="D4191" s="308"/>
      <c r="F4191" s="308"/>
      <c r="G4191" s="308"/>
      <c r="I4191" s="308"/>
      <c r="J4191" s="308"/>
      <c r="L4191" s="308"/>
      <c r="M4191" s="308"/>
      <c r="O4191" s="308"/>
      <c r="P4191" s="308"/>
      <c r="R4191" s="308"/>
      <c r="S4191" s="308"/>
    </row>
    <row r="4192" spans="3:19" x14ac:dyDescent="0.3">
      <c r="C4192" s="60"/>
      <c r="D4192" s="308"/>
      <c r="F4192" s="308"/>
      <c r="G4192" s="308"/>
      <c r="I4192" s="308"/>
      <c r="J4192" s="308"/>
      <c r="L4192" s="308"/>
      <c r="M4192" s="308"/>
      <c r="O4192" s="308"/>
      <c r="P4192" s="308"/>
      <c r="R4192" s="308"/>
      <c r="S4192" s="308"/>
    </row>
    <row r="4193" spans="3:19" x14ac:dyDescent="0.3">
      <c r="C4193" s="60"/>
      <c r="D4193" s="308"/>
      <c r="F4193" s="308"/>
      <c r="G4193" s="308"/>
      <c r="I4193" s="308"/>
      <c r="J4193" s="308"/>
      <c r="L4193" s="308"/>
      <c r="M4193" s="308"/>
      <c r="O4193" s="308"/>
      <c r="P4193" s="308"/>
      <c r="R4193" s="308"/>
      <c r="S4193" s="308"/>
    </row>
    <row r="4194" spans="3:19" x14ac:dyDescent="0.3">
      <c r="C4194" s="60"/>
      <c r="D4194" s="308"/>
      <c r="F4194" s="308"/>
      <c r="G4194" s="308"/>
      <c r="I4194" s="308"/>
      <c r="J4194" s="308"/>
      <c r="L4194" s="308"/>
      <c r="M4194" s="308"/>
      <c r="O4194" s="308"/>
      <c r="P4194" s="308"/>
      <c r="R4194" s="308"/>
      <c r="S4194" s="308"/>
    </row>
    <row r="4195" spans="3:19" x14ac:dyDescent="0.3">
      <c r="C4195" s="60"/>
      <c r="D4195" s="308"/>
      <c r="F4195" s="308"/>
      <c r="G4195" s="308"/>
      <c r="I4195" s="308"/>
      <c r="J4195" s="308"/>
      <c r="L4195" s="308"/>
      <c r="M4195" s="308"/>
      <c r="O4195" s="308"/>
      <c r="P4195" s="308"/>
      <c r="R4195" s="308"/>
      <c r="S4195" s="308"/>
    </row>
    <row r="4196" spans="3:19" x14ac:dyDescent="0.3">
      <c r="C4196" s="60"/>
      <c r="D4196" s="308"/>
      <c r="F4196" s="308"/>
      <c r="G4196" s="308"/>
      <c r="I4196" s="308"/>
      <c r="J4196" s="308"/>
      <c r="L4196" s="308"/>
      <c r="M4196" s="308"/>
      <c r="O4196" s="308"/>
      <c r="P4196" s="308"/>
      <c r="R4196" s="308"/>
      <c r="S4196" s="308"/>
    </row>
    <row r="4197" spans="3:19" x14ac:dyDescent="0.3">
      <c r="C4197" s="60"/>
      <c r="D4197" s="308"/>
      <c r="F4197" s="308"/>
      <c r="G4197" s="308"/>
      <c r="I4197" s="308"/>
      <c r="J4197" s="308"/>
      <c r="L4197" s="308"/>
      <c r="M4197" s="308"/>
      <c r="O4197" s="308"/>
      <c r="P4197" s="308"/>
      <c r="R4197" s="308"/>
      <c r="S4197" s="308"/>
    </row>
    <row r="4198" spans="3:19" x14ac:dyDescent="0.3">
      <c r="C4198" s="60"/>
      <c r="D4198" s="308"/>
      <c r="F4198" s="308"/>
      <c r="G4198" s="308"/>
      <c r="I4198" s="308"/>
      <c r="J4198" s="308"/>
      <c r="L4198" s="308"/>
      <c r="M4198" s="308"/>
      <c r="O4198" s="308"/>
      <c r="P4198" s="308"/>
      <c r="R4198" s="308"/>
      <c r="S4198" s="308"/>
    </row>
    <row r="4199" spans="3:19" x14ac:dyDescent="0.3">
      <c r="C4199" s="60"/>
      <c r="D4199" s="308"/>
      <c r="F4199" s="308"/>
      <c r="G4199" s="308"/>
      <c r="I4199" s="308"/>
      <c r="J4199" s="308"/>
      <c r="L4199" s="308"/>
      <c r="M4199" s="308"/>
      <c r="O4199" s="308"/>
      <c r="P4199" s="308"/>
      <c r="R4199" s="308"/>
      <c r="S4199" s="308"/>
    </row>
    <row r="4200" spans="3:19" x14ac:dyDescent="0.3">
      <c r="C4200" s="60"/>
      <c r="D4200" s="308"/>
      <c r="F4200" s="308"/>
      <c r="G4200" s="308"/>
      <c r="I4200" s="308"/>
      <c r="J4200" s="308"/>
      <c r="L4200" s="308"/>
      <c r="M4200" s="308"/>
      <c r="O4200" s="308"/>
      <c r="P4200" s="308"/>
      <c r="R4200" s="308"/>
      <c r="S4200" s="308"/>
    </row>
    <row r="4201" spans="3:19" x14ac:dyDescent="0.3">
      <c r="C4201" s="60"/>
      <c r="D4201" s="308"/>
      <c r="F4201" s="308"/>
      <c r="G4201" s="308"/>
      <c r="I4201" s="308"/>
      <c r="J4201" s="308"/>
      <c r="L4201" s="308"/>
      <c r="M4201" s="308"/>
      <c r="O4201" s="308"/>
      <c r="P4201" s="308"/>
      <c r="R4201" s="308"/>
      <c r="S4201" s="308"/>
    </row>
    <row r="4202" spans="3:19" x14ac:dyDescent="0.3">
      <c r="C4202" s="60"/>
      <c r="D4202" s="308"/>
      <c r="F4202" s="308"/>
      <c r="G4202" s="308"/>
      <c r="I4202" s="308"/>
      <c r="J4202" s="308"/>
      <c r="L4202" s="308"/>
      <c r="M4202" s="308"/>
      <c r="O4202" s="308"/>
      <c r="P4202" s="308"/>
      <c r="R4202" s="308"/>
      <c r="S4202" s="308"/>
    </row>
    <row r="4203" spans="3:19" x14ac:dyDescent="0.3">
      <c r="C4203" s="60"/>
      <c r="D4203" s="308"/>
      <c r="F4203" s="308"/>
      <c r="G4203" s="308"/>
      <c r="I4203" s="308"/>
      <c r="J4203" s="308"/>
      <c r="L4203" s="308"/>
      <c r="M4203" s="308"/>
      <c r="O4203" s="308"/>
      <c r="P4203" s="308"/>
      <c r="R4203" s="308"/>
      <c r="S4203" s="308"/>
    </row>
    <row r="4204" spans="3:19" x14ac:dyDescent="0.3">
      <c r="C4204" s="60"/>
      <c r="D4204" s="308"/>
      <c r="F4204" s="308"/>
      <c r="G4204" s="308"/>
      <c r="I4204" s="308"/>
      <c r="J4204" s="308"/>
      <c r="L4204" s="308"/>
      <c r="M4204" s="308"/>
      <c r="O4204" s="308"/>
      <c r="P4204" s="308"/>
      <c r="R4204" s="308"/>
      <c r="S4204" s="308"/>
    </row>
    <row r="4205" spans="3:19" x14ac:dyDescent="0.3">
      <c r="C4205" s="60"/>
      <c r="D4205" s="308"/>
      <c r="F4205" s="308"/>
      <c r="G4205" s="308"/>
      <c r="I4205" s="308"/>
      <c r="J4205" s="308"/>
      <c r="L4205" s="308"/>
      <c r="M4205" s="308"/>
      <c r="O4205" s="308"/>
      <c r="P4205" s="308"/>
      <c r="R4205" s="308"/>
      <c r="S4205" s="308"/>
    </row>
    <row r="4206" spans="3:19" x14ac:dyDescent="0.3">
      <c r="C4206" s="60"/>
      <c r="D4206" s="308"/>
      <c r="F4206" s="308"/>
      <c r="G4206" s="308"/>
      <c r="I4206" s="308"/>
      <c r="J4206" s="308"/>
      <c r="L4206" s="308"/>
      <c r="M4206" s="308"/>
      <c r="O4206" s="308"/>
      <c r="P4206" s="308"/>
      <c r="R4206" s="308"/>
      <c r="S4206" s="308"/>
    </row>
    <row r="4207" spans="3:19" x14ac:dyDescent="0.3">
      <c r="C4207" s="60"/>
      <c r="D4207" s="308"/>
      <c r="F4207" s="308"/>
      <c r="G4207" s="308"/>
      <c r="I4207" s="308"/>
      <c r="J4207" s="308"/>
      <c r="L4207" s="308"/>
      <c r="M4207" s="308"/>
      <c r="O4207" s="308"/>
      <c r="P4207" s="308"/>
      <c r="R4207" s="308"/>
      <c r="S4207" s="308"/>
    </row>
    <row r="4208" spans="3:19" x14ac:dyDescent="0.3">
      <c r="C4208" s="60"/>
      <c r="D4208" s="308"/>
      <c r="F4208" s="308"/>
      <c r="G4208" s="308"/>
      <c r="I4208" s="308"/>
      <c r="J4208" s="308"/>
      <c r="L4208" s="308"/>
      <c r="M4208" s="308"/>
      <c r="O4208" s="308"/>
      <c r="P4208" s="308"/>
      <c r="R4208" s="308"/>
      <c r="S4208" s="308"/>
    </row>
    <row r="4209" spans="3:19" x14ac:dyDescent="0.3">
      <c r="C4209" s="60"/>
      <c r="D4209" s="308"/>
      <c r="F4209" s="308"/>
      <c r="G4209" s="308"/>
      <c r="I4209" s="308"/>
      <c r="J4209" s="308"/>
      <c r="L4209" s="308"/>
      <c r="M4209" s="308"/>
      <c r="O4209" s="308"/>
      <c r="P4209" s="308"/>
      <c r="R4209" s="308"/>
      <c r="S4209" s="308"/>
    </row>
    <row r="4210" spans="3:19" x14ac:dyDescent="0.3">
      <c r="C4210" s="60"/>
      <c r="D4210" s="308"/>
      <c r="F4210" s="308"/>
      <c r="G4210" s="308"/>
      <c r="I4210" s="308"/>
      <c r="J4210" s="308"/>
      <c r="L4210" s="308"/>
      <c r="M4210" s="308"/>
      <c r="O4210" s="308"/>
      <c r="P4210" s="308"/>
      <c r="R4210" s="308"/>
      <c r="S4210" s="308"/>
    </row>
    <row r="4211" spans="3:19" x14ac:dyDescent="0.3">
      <c r="C4211" s="60"/>
      <c r="D4211" s="308"/>
      <c r="F4211" s="308"/>
      <c r="G4211" s="308"/>
      <c r="I4211" s="308"/>
      <c r="J4211" s="308"/>
      <c r="L4211" s="308"/>
      <c r="M4211" s="308"/>
      <c r="O4211" s="308"/>
      <c r="P4211" s="308"/>
      <c r="R4211" s="308"/>
      <c r="S4211" s="308"/>
    </row>
    <row r="4212" spans="3:19" x14ac:dyDescent="0.3">
      <c r="C4212" s="60"/>
      <c r="D4212" s="308"/>
      <c r="F4212" s="308"/>
      <c r="G4212" s="308"/>
      <c r="I4212" s="308"/>
      <c r="J4212" s="308"/>
      <c r="L4212" s="308"/>
      <c r="M4212" s="308"/>
      <c r="O4212" s="308"/>
      <c r="P4212" s="308"/>
      <c r="R4212" s="308"/>
      <c r="S4212" s="308"/>
    </row>
    <row r="4213" spans="3:19" x14ac:dyDescent="0.3">
      <c r="C4213" s="60"/>
      <c r="D4213" s="308"/>
      <c r="F4213" s="308"/>
      <c r="G4213" s="308"/>
      <c r="I4213" s="308"/>
      <c r="J4213" s="308"/>
      <c r="L4213" s="308"/>
      <c r="M4213" s="308"/>
      <c r="O4213" s="308"/>
      <c r="P4213" s="308"/>
      <c r="R4213" s="308"/>
      <c r="S4213" s="308"/>
    </row>
    <row r="4214" spans="3:19" x14ac:dyDescent="0.3">
      <c r="C4214" s="60"/>
      <c r="D4214" s="308"/>
      <c r="F4214" s="308"/>
      <c r="G4214" s="308"/>
      <c r="I4214" s="308"/>
      <c r="J4214" s="308"/>
      <c r="L4214" s="308"/>
      <c r="M4214" s="308"/>
      <c r="O4214" s="308"/>
      <c r="P4214" s="308"/>
      <c r="R4214" s="308"/>
      <c r="S4214" s="308"/>
    </row>
    <row r="4215" spans="3:19" x14ac:dyDescent="0.3">
      <c r="C4215" s="60"/>
      <c r="D4215" s="308"/>
      <c r="F4215" s="308"/>
      <c r="G4215" s="308"/>
      <c r="I4215" s="308"/>
      <c r="J4215" s="308"/>
      <c r="L4215" s="308"/>
      <c r="M4215" s="308"/>
      <c r="O4215" s="308"/>
      <c r="P4215" s="308"/>
      <c r="R4215" s="308"/>
      <c r="S4215" s="308"/>
    </row>
    <row r="4216" spans="3:19" x14ac:dyDescent="0.3">
      <c r="C4216" s="60"/>
      <c r="D4216" s="308"/>
      <c r="F4216" s="308"/>
      <c r="G4216" s="308"/>
      <c r="I4216" s="308"/>
      <c r="J4216" s="308"/>
      <c r="L4216" s="308"/>
      <c r="M4216" s="308"/>
      <c r="O4216" s="308"/>
      <c r="P4216" s="308"/>
      <c r="R4216" s="308"/>
      <c r="S4216" s="308"/>
    </row>
    <row r="4217" spans="3:19" x14ac:dyDescent="0.3">
      <c r="C4217" s="60"/>
      <c r="D4217" s="308"/>
      <c r="F4217" s="308"/>
      <c r="G4217" s="308"/>
      <c r="I4217" s="308"/>
      <c r="J4217" s="308"/>
      <c r="L4217" s="308"/>
      <c r="M4217" s="308"/>
      <c r="O4217" s="308"/>
      <c r="P4217" s="308"/>
      <c r="R4217" s="308"/>
      <c r="S4217" s="308"/>
    </row>
    <row r="4218" spans="3:19" x14ac:dyDescent="0.3">
      <c r="C4218" s="60"/>
      <c r="D4218" s="308"/>
      <c r="F4218" s="308"/>
      <c r="G4218" s="308"/>
      <c r="I4218" s="308"/>
      <c r="J4218" s="308"/>
      <c r="L4218" s="308"/>
      <c r="M4218" s="308"/>
      <c r="O4218" s="308"/>
      <c r="P4218" s="308"/>
      <c r="R4218" s="308"/>
      <c r="S4218" s="308"/>
    </row>
    <row r="4219" spans="3:19" x14ac:dyDescent="0.3">
      <c r="C4219" s="60"/>
      <c r="D4219" s="308"/>
      <c r="F4219" s="308"/>
      <c r="G4219" s="308"/>
      <c r="I4219" s="308"/>
      <c r="J4219" s="308"/>
      <c r="L4219" s="308"/>
      <c r="M4219" s="308"/>
      <c r="O4219" s="308"/>
      <c r="P4219" s="308"/>
      <c r="R4219" s="308"/>
      <c r="S4219" s="308"/>
    </row>
    <row r="4220" spans="3:19" x14ac:dyDescent="0.3">
      <c r="C4220" s="60"/>
      <c r="D4220" s="308"/>
      <c r="F4220" s="308"/>
      <c r="G4220" s="308"/>
      <c r="I4220" s="308"/>
      <c r="J4220" s="308"/>
      <c r="L4220" s="308"/>
      <c r="M4220" s="308"/>
      <c r="O4220" s="308"/>
      <c r="P4220" s="308"/>
      <c r="R4220" s="308"/>
      <c r="S4220" s="308"/>
    </row>
    <row r="4221" spans="3:19" x14ac:dyDescent="0.3">
      <c r="C4221" s="60"/>
      <c r="D4221" s="308"/>
      <c r="F4221" s="308"/>
      <c r="G4221" s="308"/>
      <c r="I4221" s="308"/>
      <c r="J4221" s="308"/>
      <c r="L4221" s="308"/>
      <c r="M4221" s="308"/>
      <c r="O4221" s="308"/>
      <c r="P4221" s="308"/>
      <c r="R4221" s="308"/>
      <c r="S4221" s="308"/>
    </row>
    <row r="4222" spans="3:19" x14ac:dyDescent="0.3">
      <c r="C4222" s="60"/>
      <c r="D4222" s="308"/>
      <c r="F4222" s="308"/>
      <c r="G4222" s="308"/>
      <c r="I4222" s="308"/>
      <c r="J4222" s="308"/>
      <c r="L4222" s="308"/>
      <c r="M4222" s="308"/>
      <c r="O4222" s="308"/>
      <c r="P4222" s="308"/>
      <c r="R4222" s="308"/>
      <c r="S4222" s="308"/>
    </row>
    <row r="4223" spans="3:19" x14ac:dyDescent="0.3">
      <c r="C4223" s="60"/>
      <c r="D4223" s="308"/>
      <c r="F4223" s="308"/>
      <c r="G4223" s="308"/>
      <c r="I4223" s="308"/>
      <c r="J4223" s="308"/>
      <c r="L4223" s="308"/>
      <c r="M4223" s="308"/>
      <c r="O4223" s="308"/>
      <c r="P4223" s="308"/>
      <c r="R4223" s="308"/>
      <c r="S4223" s="308"/>
    </row>
    <row r="4224" spans="3:19" x14ac:dyDescent="0.3">
      <c r="C4224" s="60"/>
      <c r="D4224" s="308"/>
      <c r="F4224" s="308"/>
      <c r="G4224" s="308"/>
      <c r="I4224" s="308"/>
      <c r="J4224" s="308"/>
      <c r="L4224" s="308"/>
      <c r="M4224" s="308"/>
      <c r="O4224" s="308"/>
      <c r="P4224" s="308"/>
      <c r="R4224" s="308"/>
      <c r="S4224" s="308"/>
    </row>
    <row r="4225" spans="3:19" x14ac:dyDescent="0.3">
      <c r="C4225" s="60"/>
      <c r="D4225" s="308"/>
      <c r="F4225" s="308"/>
      <c r="G4225" s="308"/>
      <c r="I4225" s="308"/>
      <c r="J4225" s="308"/>
      <c r="L4225" s="308"/>
      <c r="M4225" s="308"/>
      <c r="O4225" s="308"/>
      <c r="P4225" s="308"/>
      <c r="R4225" s="308"/>
      <c r="S4225" s="308"/>
    </row>
    <row r="4226" spans="3:19" x14ac:dyDescent="0.3">
      <c r="C4226" s="60"/>
      <c r="D4226" s="308"/>
      <c r="F4226" s="308"/>
      <c r="G4226" s="308"/>
      <c r="I4226" s="308"/>
      <c r="J4226" s="308"/>
      <c r="L4226" s="308"/>
      <c r="M4226" s="308"/>
      <c r="O4226" s="308"/>
      <c r="P4226" s="308"/>
      <c r="R4226" s="308"/>
      <c r="S4226" s="308"/>
    </row>
    <row r="4227" spans="3:19" x14ac:dyDescent="0.3">
      <c r="C4227" s="60"/>
      <c r="D4227" s="308"/>
      <c r="F4227" s="308"/>
      <c r="G4227" s="308"/>
      <c r="I4227" s="308"/>
      <c r="J4227" s="308"/>
      <c r="L4227" s="308"/>
      <c r="M4227" s="308"/>
      <c r="O4227" s="308"/>
      <c r="P4227" s="308"/>
      <c r="R4227" s="308"/>
      <c r="S4227" s="308"/>
    </row>
    <row r="4228" spans="3:19" x14ac:dyDescent="0.3">
      <c r="C4228" s="60"/>
      <c r="D4228" s="308"/>
      <c r="F4228" s="308"/>
      <c r="G4228" s="308"/>
      <c r="I4228" s="308"/>
      <c r="J4228" s="308"/>
      <c r="L4228" s="308"/>
      <c r="M4228" s="308"/>
      <c r="O4228" s="308"/>
      <c r="P4228" s="308"/>
      <c r="R4228" s="308"/>
      <c r="S4228" s="308"/>
    </row>
    <row r="4229" spans="3:19" x14ac:dyDescent="0.3">
      <c r="C4229" s="60"/>
      <c r="D4229" s="308"/>
      <c r="F4229" s="308"/>
      <c r="G4229" s="308"/>
      <c r="I4229" s="308"/>
      <c r="J4229" s="308"/>
      <c r="L4229" s="308"/>
      <c r="M4229" s="308"/>
      <c r="O4229" s="308"/>
      <c r="P4229" s="308"/>
      <c r="R4229" s="308"/>
      <c r="S4229" s="308"/>
    </row>
    <row r="4230" spans="3:19" x14ac:dyDescent="0.3">
      <c r="C4230" s="60"/>
      <c r="D4230" s="308"/>
      <c r="F4230" s="308"/>
      <c r="G4230" s="308"/>
      <c r="I4230" s="308"/>
      <c r="J4230" s="308"/>
      <c r="L4230" s="308"/>
      <c r="M4230" s="308"/>
      <c r="O4230" s="308"/>
      <c r="P4230" s="308"/>
      <c r="R4230" s="308"/>
      <c r="S4230" s="308"/>
    </row>
    <row r="4231" spans="3:19" x14ac:dyDescent="0.3">
      <c r="C4231" s="60"/>
      <c r="D4231" s="308"/>
      <c r="F4231" s="308"/>
      <c r="G4231" s="308"/>
      <c r="I4231" s="308"/>
      <c r="J4231" s="308"/>
      <c r="L4231" s="308"/>
      <c r="M4231" s="308"/>
      <c r="O4231" s="308"/>
      <c r="P4231" s="308"/>
      <c r="R4231" s="308"/>
      <c r="S4231" s="308"/>
    </row>
    <row r="4232" spans="3:19" x14ac:dyDescent="0.3">
      <c r="C4232" s="60"/>
      <c r="D4232" s="308"/>
      <c r="F4232" s="308"/>
      <c r="G4232" s="308"/>
      <c r="I4232" s="308"/>
      <c r="J4232" s="308"/>
      <c r="L4232" s="308"/>
      <c r="M4232" s="308"/>
      <c r="O4232" s="308"/>
      <c r="P4232" s="308"/>
      <c r="R4232" s="308"/>
      <c r="S4232" s="308"/>
    </row>
    <row r="4233" spans="3:19" x14ac:dyDescent="0.3">
      <c r="C4233" s="60"/>
      <c r="D4233" s="308"/>
      <c r="F4233" s="308"/>
      <c r="G4233" s="308"/>
      <c r="I4233" s="308"/>
      <c r="J4233" s="308"/>
      <c r="L4233" s="308"/>
      <c r="M4233" s="308"/>
      <c r="O4233" s="308"/>
      <c r="P4233" s="308"/>
      <c r="R4233" s="308"/>
      <c r="S4233" s="308"/>
    </row>
    <row r="4234" spans="3:19" x14ac:dyDescent="0.3">
      <c r="C4234" s="60"/>
      <c r="D4234" s="308"/>
      <c r="F4234" s="308"/>
      <c r="G4234" s="308"/>
      <c r="I4234" s="308"/>
      <c r="J4234" s="308"/>
      <c r="L4234" s="308"/>
      <c r="M4234" s="308"/>
      <c r="O4234" s="308"/>
      <c r="P4234" s="308"/>
      <c r="R4234" s="308"/>
      <c r="S4234" s="308"/>
    </row>
    <row r="4235" spans="3:19" x14ac:dyDescent="0.3">
      <c r="C4235" s="60"/>
      <c r="D4235" s="308"/>
      <c r="F4235" s="308"/>
      <c r="G4235" s="308"/>
      <c r="I4235" s="308"/>
      <c r="J4235" s="308"/>
      <c r="L4235" s="308"/>
      <c r="M4235" s="308"/>
      <c r="O4235" s="308"/>
      <c r="P4235" s="308"/>
      <c r="R4235" s="308"/>
      <c r="S4235" s="308"/>
    </row>
    <row r="4236" spans="3:19" x14ac:dyDescent="0.3">
      <c r="C4236" s="60"/>
      <c r="D4236" s="308"/>
      <c r="F4236" s="308"/>
      <c r="G4236" s="308"/>
      <c r="I4236" s="308"/>
      <c r="J4236" s="308"/>
      <c r="L4236" s="308"/>
      <c r="M4236" s="308"/>
      <c r="O4236" s="308"/>
      <c r="P4236" s="308"/>
      <c r="R4236" s="308"/>
      <c r="S4236" s="308"/>
    </row>
    <row r="4237" spans="3:19" x14ac:dyDescent="0.3">
      <c r="C4237" s="60"/>
      <c r="D4237" s="308"/>
      <c r="F4237" s="308"/>
      <c r="G4237" s="308"/>
      <c r="I4237" s="308"/>
      <c r="J4237" s="308"/>
      <c r="L4237" s="308"/>
      <c r="M4237" s="308"/>
      <c r="O4237" s="308"/>
      <c r="P4237" s="308"/>
      <c r="R4237" s="308"/>
      <c r="S4237" s="308"/>
    </row>
    <row r="4238" spans="3:19" x14ac:dyDescent="0.3">
      <c r="C4238" s="60"/>
      <c r="D4238" s="308"/>
      <c r="F4238" s="308"/>
      <c r="G4238" s="308"/>
      <c r="I4238" s="308"/>
      <c r="J4238" s="308"/>
      <c r="L4238" s="308"/>
      <c r="M4238" s="308"/>
      <c r="O4238" s="308"/>
      <c r="P4238" s="308"/>
      <c r="R4238" s="308"/>
      <c r="S4238" s="308"/>
    </row>
    <row r="4239" spans="3:19" x14ac:dyDescent="0.3">
      <c r="C4239" s="60"/>
      <c r="D4239" s="308"/>
      <c r="F4239" s="308"/>
      <c r="G4239" s="308"/>
      <c r="I4239" s="308"/>
      <c r="J4239" s="308"/>
      <c r="L4239" s="308"/>
      <c r="M4239" s="308"/>
      <c r="O4239" s="308"/>
      <c r="P4239" s="308"/>
      <c r="R4239" s="308"/>
      <c r="S4239" s="308"/>
    </row>
    <row r="4240" spans="3:19" x14ac:dyDescent="0.3">
      <c r="C4240" s="60"/>
      <c r="D4240" s="308"/>
      <c r="F4240" s="308"/>
      <c r="G4240" s="308"/>
      <c r="I4240" s="308"/>
      <c r="J4240" s="308"/>
      <c r="L4240" s="308"/>
      <c r="M4240" s="308"/>
      <c r="O4240" s="308"/>
      <c r="P4240" s="308"/>
      <c r="R4240" s="308"/>
      <c r="S4240" s="308"/>
    </row>
    <row r="4241" spans="3:19" x14ac:dyDescent="0.3">
      <c r="C4241" s="60"/>
      <c r="D4241" s="308"/>
      <c r="F4241" s="308"/>
      <c r="G4241" s="308"/>
      <c r="I4241" s="308"/>
      <c r="J4241" s="308"/>
      <c r="L4241" s="308"/>
      <c r="M4241" s="308"/>
      <c r="O4241" s="308"/>
      <c r="P4241" s="308"/>
      <c r="R4241" s="308"/>
      <c r="S4241" s="308"/>
    </row>
    <row r="4242" spans="3:19" x14ac:dyDescent="0.3">
      <c r="C4242" s="60"/>
      <c r="D4242" s="308"/>
      <c r="F4242" s="308"/>
      <c r="G4242" s="308"/>
      <c r="I4242" s="308"/>
      <c r="J4242" s="308"/>
      <c r="L4242" s="308"/>
      <c r="M4242" s="308"/>
      <c r="O4242" s="308"/>
      <c r="P4242" s="308"/>
      <c r="R4242" s="308"/>
      <c r="S4242" s="308"/>
    </row>
    <row r="4243" spans="3:19" x14ac:dyDescent="0.3">
      <c r="C4243" s="60"/>
      <c r="D4243" s="308"/>
      <c r="F4243" s="308"/>
      <c r="G4243" s="308"/>
      <c r="I4243" s="308"/>
      <c r="J4243" s="308"/>
      <c r="L4243" s="308"/>
      <c r="M4243" s="308"/>
      <c r="O4243" s="308"/>
      <c r="P4243" s="308"/>
      <c r="R4243" s="308"/>
      <c r="S4243" s="308"/>
    </row>
    <row r="4244" spans="3:19" x14ac:dyDescent="0.3">
      <c r="C4244" s="60"/>
      <c r="D4244" s="308"/>
      <c r="F4244" s="308"/>
      <c r="G4244" s="308"/>
      <c r="I4244" s="308"/>
      <c r="J4244" s="308"/>
      <c r="L4244" s="308"/>
      <c r="M4244" s="308"/>
      <c r="O4244" s="308"/>
      <c r="P4244" s="308"/>
      <c r="R4244" s="308"/>
      <c r="S4244" s="308"/>
    </row>
    <row r="4245" spans="3:19" x14ac:dyDescent="0.3">
      <c r="C4245" s="60"/>
      <c r="D4245" s="308"/>
      <c r="F4245" s="308"/>
      <c r="G4245" s="308"/>
      <c r="I4245" s="308"/>
      <c r="J4245" s="308"/>
      <c r="L4245" s="308"/>
      <c r="M4245" s="308"/>
      <c r="O4245" s="308"/>
      <c r="P4245" s="308"/>
      <c r="R4245" s="308"/>
      <c r="S4245" s="308"/>
    </row>
    <row r="4246" spans="3:19" x14ac:dyDescent="0.3">
      <c r="C4246" s="60"/>
      <c r="D4246" s="308"/>
      <c r="F4246" s="308"/>
      <c r="G4246" s="308"/>
      <c r="I4246" s="308"/>
      <c r="J4246" s="308"/>
      <c r="L4246" s="308"/>
      <c r="M4246" s="308"/>
      <c r="O4246" s="308"/>
      <c r="P4246" s="308"/>
      <c r="R4246" s="308"/>
      <c r="S4246" s="308"/>
    </row>
    <row r="4247" spans="3:19" x14ac:dyDescent="0.3">
      <c r="C4247" s="60"/>
      <c r="D4247" s="308"/>
      <c r="F4247" s="308"/>
      <c r="G4247" s="308"/>
      <c r="I4247" s="308"/>
      <c r="J4247" s="308"/>
      <c r="L4247" s="308"/>
      <c r="M4247" s="308"/>
      <c r="O4247" s="308"/>
      <c r="P4247" s="308"/>
      <c r="R4247" s="308"/>
      <c r="S4247" s="308"/>
    </row>
    <row r="4248" spans="3:19" x14ac:dyDescent="0.3">
      <c r="C4248" s="60"/>
      <c r="D4248" s="308"/>
      <c r="F4248" s="308"/>
      <c r="G4248" s="308"/>
      <c r="I4248" s="308"/>
      <c r="J4248" s="308"/>
      <c r="L4248" s="308"/>
      <c r="M4248" s="308"/>
      <c r="O4248" s="308"/>
      <c r="P4248" s="308"/>
      <c r="R4248" s="308"/>
      <c r="S4248" s="308"/>
    </row>
    <row r="4249" spans="3:19" x14ac:dyDescent="0.3">
      <c r="C4249" s="60"/>
      <c r="D4249" s="308"/>
      <c r="F4249" s="308"/>
      <c r="G4249" s="308"/>
      <c r="I4249" s="308"/>
      <c r="J4249" s="308"/>
      <c r="L4249" s="308"/>
      <c r="M4249" s="308"/>
      <c r="O4249" s="308"/>
      <c r="P4249" s="308"/>
      <c r="R4249" s="308"/>
      <c r="S4249" s="308"/>
    </row>
    <row r="4250" spans="3:19" x14ac:dyDescent="0.3">
      <c r="C4250" s="60"/>
      <c r="D4250" s="308"/>
      <c r="F4250" s="308"/>
      <c r="G4250" s="308"/>
      <c r="I4250" s="308"/>
      <c r="J4250" s="308"/>
      <c r="L4250" s="308"/>
      <c r="M4250" s="308"/>
      <c r="O4250" s="308"/>
      <c r="P4250" s="308"/>
      <c r="R4250" s="308"/>
      <c r="S4250" s="308"/>
    </row>
    <row r="4251" spans="3:19" x14ac:dyDescent="0.3">
      <c r="C4251" s="60"/>
      <c r="D4251" s="308"/>
      <c r="F4251" s="308"/>
      <c r="G4251" s="308"/>
      <c r="I4251" s="308"/>
      <c r="J4251" s="308"/>
      <c r="L4251" s="308"/>
      <c r="M4251" s="308"/>
      <c r="O4251" s="308"/>
      <c r="P4251" s="308"/>
      <c r="R4251" s="308"/>
      <c r="S4251" s="308"/>
    </row>
    <row r="4252" spans="3:19" x14ac:dyDescent="0.3">
      <c r="C4252" s="60"/>
      <c r="D4252" s="308"/>
      <c r="F4252" s="308"/>
      <c r="G4252" s="308"/>
      <c r="I4252" s="308"/>
      <c r="J4252" s="308"/>
      <c r="L4252" s="308"/>
      <c r="M4252" s="308"/>
      <c r="O4252" s="308"/>
      <c r="P4252" s="308"/>
      <c r="R4252" s="308"/>
      <c r="S4252" s="308"/>
    </row>
    <row r="4253" spans="3:19" x14ac:dyDescent="0.3">
      <c r="C4253" s="60"/>
      <c r="D4253" s="308"/>
      <c r="F4253" s="308"/>
      <c r="G4253" s="308"/>
      <c r="I4253" s="308"/>
      <c r="J4253" s="308"/>
      <c r="L4253" s="308"/>
      <c r="M4253" s="308"/>
      <c r="O4253" s="308"/>
      <c r="P4253" s="308"/>
      <c r="R4253" s="308"/>
      <c r="S4253" s="308"/>
    </row>
    <row r="4254" spans="3:19" x14ac:dyDescent="0.3">
      <c r="C4254" s="60"/>
      <c r="D4254" s="308"/>
      <c r="F4254" s="308"/>
      <c r="G4254" s="308"/>
      <c r="I4254" s="308"/>
      <c r="J4254" s="308"/>
      <c r="L4254" s="308"/>
      <c r="M4254" s="308"/>
      <c r="O4254" s="308"/>
      <c r="P4254" s="308"/>
      <c r="R4254" s="308"/>
      <c r="S4254" s="308"/>
    </row>
    <row r="4255" spans="3:19" x14ac:dyDescent="0.3">
      <c r="C4255" s="60"/>
      <c r="D4255" s="308"/>
      <c r="F4255" s="308"/>
      <c r="G4255" s="308"/>
      <c r="I4255" s="308"/>
      <c r="J4255" s="308"/>
      <c r="L4255" s="308"/>
      <c r="M4255" s="308"/>
      <c r="O4255" s="308"/>
      <c r="P4255" s="308"/>
      <c r="R4255" s="308"/>
      <c r="S4255" s="308"/>
    </row>
    <row r="4256" spans="3:19" x14ac:dyDescent="0.3">
      <c r="C4256" s="60"/>
      <c r="D4256" s="308"/>
      <c r="F4256" s="308"/>
      <c r="G4256" s="308"/>
      <c r="I4256" s="308"/>
      <c r="J4256" s="308"/>
      <c r="L4256" s="308"/>
      <c r="M4256" s="308"/>
      <c r="O4256" s="308"/>
      <c r="P4256" s="308"/>
      <c r="R4256" s="308"/>
      <c r="S4256" s="308"/>
    </row>
    <row r="4257" spans="3:19" x14ac:dyDescent="0.3">
      <c r="C4257" s="60"/>
      <c r="D4257" s="308"/>
      <c r="F4257" s="308"/>
      <c r="G4257" s="308"/>
      <c r="I4257" s="308"/>
      <c r="J4257" s="308"/>
      <c r="L4257" s="308"/>
      <c r="M4257" s="308"/>
      <c r="O4257" s="308"/>
      <c r="P4257" s="308"/>
      <c r="R4257" s="308"/>
      <c r="S4257" s="308"/>
    </row>
    <row r="4258" spans="3:19" x14ac:dyDescent="0.3">
      <c r="C4258" s="60"/>
      <c r="D4258" s="308"/>
      <c r="F4258" s="308"/>
      <c r="G4258" s="308"/>
      <c r="I4258" s="308"/>
      <c r="J4258" s="308"/>
      <c r="L4258" s="308"/>
      <c r="M4258" s="308"/>
      <c r="O4258" s="308"/>
      <c r="P4258" s="308"/>
      <c r="R4258" s="308"/>
      <c r="S4258" s="308"/>
    </row>
    <row r="4259" spans="3:19" x14ac:dyDescent="0.3">
      <c r="C4259" s="60"/>
      <c r="D4259" s="308"/>
      <c r="F4259" s="308"/>
      <c r="G4259" s="308"/>
      <c r="I4259" s="308"/>
      <c r="J4259" s="308"/>
      <c r="L4259" s="308"/>
      <c r="M4259" s="308"/>
      <c r="O4259" s="308"/>
      <c r="P4259" s="308"/>
      <c r="R4259" s="308"/>
      <c r="S4259" s="308"/>
    </row>
    <row r="4260" spans="3:19" x14ac:dyDescent="0.3">
      <c r="C4260" s="60"/>
      <c r="D4260" s="308"/>
      <c r="F4260" s="308"/>
      <c r="G4260" s="308"/>
      <c r="I4260" s="308"/>
      <c r="J4260" s="308"/>
      <c r="L4260" s="308"/>
      <c r="M4260" s="308"/>
      <c r="O4260" s="308"/>
      <c r="P4260" s="308"/>
      <c r="R4260" s="308"/>
      <c r="S4260" s="308"/>
    </row>
    <row r="4261" spans="3:19" x14ac:dyDescent="0.3">
      <c r="C4261" s="60"/>
      <c r="D4261" s="308"/>
      <c r="F4261" s="308"/>
      <c r="G4261" s="308"/>
      <c r="I4261" s="308"/>
      <c r="J4261" s="308"/>
      <c r="L4261" s="308"/>
      <c r="M4261" s="308"/>
      <c r="O4261" s="308"/>
      <c r="P4261" s="308"/>
      <c r="R4261" s="308"/>
      <c r="S4261" s="308"/>
    </row>
    <row r="4262" spans="3:19" x14ac:dyDescent="0.3">
      <c r="C4262" s="60"/>
      <c r="D4262" s="308"/>
      <c r="F4262" s="308"/>
      <c r="G4262" s="308"/>
      <c r="I4262" s="308"/>
      <c r="J4262" s="308"/>
      <c r="L4262" s="308"/>
      <c r="M4262" s="308"/>
      <c r="O4262" s="308"/>
      <c r="P4262" s="308"/>
      <c r="R4262" s="308"/>
      <c r="S4262" s="308"/>
    </row>
    <row r="4263" spans="3:19" x14ac:dyDescent="0.3">
      <c r="C4263" s="60"/>
      <c r="D4263" s="308"/>
      <c r="F4263" s="308"/>
      <c r="G4263" s="308"/>
      <c r="I4263" s="308"/>
      <c r="J4263" s="308"/>
      <c r="L4263" s="308"/>
      <c r="M4263" s="308"/>
      <c r="O4263" s="308"/>
      <c r="P4263" s="308"/>
      <c r="R4263" s="308"/>
      <c r="S4263" s="308"/>
    </row>
    <row r="4264" spans="3:19" x14ac:dyDescent="0.3">
      <c r="C4264" s="60"/>
      <c r="D4264" s="308"/>
      <c r="F4264" s="308"/>
      <c r="G4264" s="308"/>
      <c r="I4264" s="308"/>
      <c r="J4264" s="308"/>
      <c r="L4264" s="308"/>
      <c r="M4264" s="308"/>
      <c r="O4264" s="308"/>
      <c r="P4264" s="308"/>
      <c r="R4264" s="308"/>
      <c r="S4264" s="308"/>
    </row>
    <row r="4265" spans="3:19" x14ac:dyDescent="0.3">
      <c r="C4265" s="60"/>
      <c r="D4265" s="308"/>
      <c r="F4265" s="308"/>
      <c r="G4265" s="308"/>
      <c r="I4265" s="308"/>
      <c r="J4265" s="308"/>
      <c r="L4265" s="308"/>
      <c r="M4265" s="308"/>
      <c r="O4265" s="308"/>
      <c r="P4265" s="308"/>
      <c r="R4265" s="308"/>
      <c r="S4265" s="308"/>
    </row>
    <row r="4266" spans="3:19" x14ac:dyDescent="0.3">
      <c r="C4266" s="60"/>
      <c r="D4266" s="308"/>
      <c r="F4266" s="308"/>
      <c r="G4266" s="308"/>
      <c r="I4266" s="308"/>
      <c r="J4266" s="308"/>
      <c r="L4266" s="308"/>
      <c r="M4266" s="308"/>
      <c r="O4266" s="308"/>
      <c r="P4266" s="308"/>
      <c r="R4266" s="308"/>
      <c r="S4266" s="308"/>
    </row>
    <row r="4267" spans="3:19" x14ac:dyDescent="0.3">
      <c r="C4267" s="60"/>
      <c r="D4267" s="308"/>
      <c r="F4267" s="308"/>
      <c r="G4267" s="308"/>
      <c r="I4267" s="308"/>
      <c r="J4267" s="308"/>
      <c r="L4267" s="308"/>
      <c r="M4267" s="308"/>
      <c r="O4267" s="308"/>
      <c r="P4267" s="308"/>
      <c r="R4267" s="308"/>
      <c r="S4267" s="308"/>
    </row>
    <row r="4268" spans="3:19" x14ac:dyDescent="0.3">
      <c r="C4268" s="60"/>
      <c r="D4268" s="308"/>
      <c r="F4268" s="308"/>
      <c r="G4268" s="308"/>
      <c r="I4268" s="308"/>
      <c r="J4268" s="308"/>
      <c r="L4268" s="308"/>
      <c r="M4268" s="308"/>
      <c r="O4268" s="308"/>
      <c r="P4268" s="308"/>
      <c r="R4268" s="308"/>
      <c r="S4268" s="308"/>
    </row>
    <row r="4269" spans="3:19" x14ac:dyDescent="0.3">
      <c r="C4269" s="60"/>
      <c r="D4269" s="308"/>
      <c r="F4269" s="308"/>
      <c r="G4269" s="308"/>
      <c r="I4269" s="308"/>
      <c r="J4269" s="308"/>
      <c r="L4269" s="308"/>
      <c r="M4269" s="308"/>
      <c r="O4269" s="308"/>
      <c r="P4269" s="308"/>
      <c r="R4269" s="308"/>
      <c r="S4269" s="308"/>
    </row>
    <row r="4270" spans="3:19" x14ac:dyDescent="0.3">
      <c r="C4270" s="60"/>
      <c r="D4270" s="308"/>
      <c r="F4270" s="308"/>
      <c r="G4270" s="308"/>
      <c r="I4270" s="308"/>
      <c r="J4270" s="308"/>
      <c r="L4270" s="308"/>
      <c r="M4270" s="308"/>
      <c r="O4270" s="308"/>
      <c r="P4270" s="308"/>
      <c r="R4270" s="308"/>
      <c r="S4270" s="308"/>
    </row>
    <row r="4271" spans="3:19" x14ac:dyDescent="0.3">
      <c r="C4271" s="60"/>
      <c r="D4271" s="308"/>
      <c r="F4271" s="308"/>
      <c r="G4271" s="308"/>
      <c r="I4271" s="308"/>
      <c r="J4271" s="308"/>
      <c r="L4271" s="308"/>
      <c r="M4271" s="308"/>
      <c r="O4271" s="308"/>
      <c r="P4271" s="308"/>
      <c r="R4271" s="308"/>
      <c r="S4271" s="308"/>
    </row>
    <row r="4272" spans="3:19" x14ac:dyDescent="0.3">
      <c r="C4272" s="60"/>
      <c r="D4272" s="308"/>
      <c r="F4272" s="308"/>
      <c r="G4272" s="308"/>
      <c r="I4272" s="308"/>
      <c r="J4272" s="308"/>
      <c r="L4272" s="308"/>
      <c r="M4272" s="308"/>
      <c r="O4272" s="308"/>
      <c r="P4272" s="308"/>
      <c r="R4272" s="308"/>
      <c r="S4272" s="308"/>
    </row>
    <row r="4273" spans="3:19" x14ac:dyDescent="0.3">
      <c r="C4273" s="60"/>
      <c r="D4273" s="308"/>
      <c r="F4273" s="308"/>
      <c r="G4273" s="308"/>
      <c r="I4273" s="308"/>
      <c r="J4273" s="308"/>
      <c r="L4273" s="308"/>
      <c r="M4273" s="308"/>
      <c r="O4273" s="308"/>
      <c r="P4273" s="308"/>
      <c r="R4273" s="308"/>
      <c r="S4273" s="308"/>
    </row>
    <row r="4274" spans="3:19" x14ac:dyDescent="0.3">
      <c r="C4274" s="60"/>
      <c r="D4274" s="308"/>
      <c r="F4274" s="308"/>
      <c r="G4274" s="308"/>
      <c r="I4274" s="308"/>
      <c r="J4274" s="308"/>
      <c r="L4274" s="308"/>
      <c r="M4274" s="308"/>
      <c r="O4274" s="308"/>
      <c r="P4274" s="308"/>
      <c r="R4274" s="308"/>
      <c r="S4274" s="308"/>
    </row>
    <row r="4275" spans="3:19" x14ac:dyDescent="0.3">
      <c r="C4275" s="60"/>
      <c r="D4275" s="308"/>
      <c r="F4275" s="308"/>
      <c r="G4275" s="308"/>
      <c r="I4275" s="308"/>
      <c r="J4275" s="308"/>
      <c r="L4275" s="308"/>
      <c r="M4275" s="308"/>
      <c r="O4275" s="308"/>
      <c r="P4275" s="308"/>
      <c r="R4275" s="308"/>
      <c r="S4275" s="308"/>
    </row>
    <row r="4276" spans="3:19" x14ac:dyDescent="0.3">
      <c r="C4276" s="60"/>
      <c r="D4276" s="308"/>
      <c r="F4276" s="308"/>
      <c r="G4276" s="308"/>
      <c r="I4276" s="308"/>
      <c r="J4276" s="308"/>
      <c r="L4276" s="308"/>
      <c r="M4276" s="308"/>
      <c r="O4276" s="308"/>
      <c r="P4276" s="308"/>
      <c r="R4276" s="308"/>
      <c r="S4276" s="308"/>
    </row>
    <row r="4277" spans="3:19" x14ac:dyDescent="0.3">
      <c r="C4277" s="60"/>
      <c r="D4277" s="308"/>
      <c r="F4277" s="308"/>
      <c r="G4277" s="308"/>
      <c r="I4277" s="308"/>
      <c r="J4277" s="308"/>
      <c r="L4277" s="308"/>
      <c r="M4277" s="308"/>
      <c r="O4277" s="308"/>
      <c r="P4277" s="308"/>
      <c r="R4277" s="308"/>
      <c r="S4277" s="308"/>
    </row>
    <row r="4278" spans="3:19" x14ac:dyDescent="0.3">
      <c r="C4278" s="60"/>
      <c r="D4278" s="308"/>
      <c r="F4278" s="308"/>
      <c r="G4278" s="308"/>
      <c r="I4278" s="308"/>
      <c r="J4278" s="308"/>
      <c r="L4278" s="308"/>
      <c r="M4278" s="308"/>
      <c r="O4278" s="308"/>
      <c r="P4278" s="308"/>
      <c r="R4278" s="308"/>
      <c r="S4278" s="308"/>
    </row>
    <row r="4279" spans="3:19" x14ac:dyDescent="0.3">
      <c r="C4279" s="60"/>
      <c r="D4279" s="308"/>
      <c r="F4279" s="308"/>
      <c r="G4279" s="308"/>
      <c r="I4279" s="308"/>
      <c r="J4279" s="308"/>
      <c r="L4279" s="308"/>
      <c r="M4279" s="308"/>
      <c r="O4279" s="308"/>
      <c r="P4279" s="308"/>
      <c r="R4279" s="308"/>
      <c r="S4279" s="308"/>
    </row>
    <row r="4280" spans="3:19" x14ac:dyDescent="0.3">
      <c r="C4280" s="60"/>
      <c r="D4280" s="308"/>
      <c r="F4280" s="308"/>
      <c r="G4280" s="308"/>
      <c r="I4280" s="308"/>
      <c r="J4280" s="308"/>
      <c r="L4280" s="308"/>
      <c r="M4280" s="308"/>
      <c r="O4280" s="308"/>
      <c r="P4280" s="308"/>
      <c r="R4280" s="308"/>
      <c r="S4280" s="308"/>
    </row>
    <row r="4281" spans="3:19" x14ac:dyDescent="0.3">
      <c r="C4281" s="60"/>
      <c r="D4281" s="308"/>
      <c r="F4281" s="308"/>
      <c r="G4281" s="308"/>
      <c r="I4281" s="308"/>
      <c r="J4281" s="308"/>
      <c r="L4281" s="308"/>
      <c r="M4281" s="308"/>
      <c r="O4281" s="308"/>
      <c r="P4281" s="308"/>
      <c r="R4281" s="308"/>
      <c r="S4281" s="308"/>
    </row>
    <row r="4282" spans="3:19" x14ac:dyDescent="0.3">
      <c r="C4282" s="60"/>
      <c r="D4282" s="308"/>
      <c r="F4282" s="308"/>
      <c r="G4282" s="308"/>
      <c r="I4282" s="308"/>
      <c r="J4282" s="308"/>
      <c r="L4282" s="308"/>
      <c r="M4282" s="308"/>
      <c r="O4282" s="308"/>
      <c r="P4282" s="308"/>
      <c r="R4282" s="308"/>
      <c r="S4282" s="308"/>
    </row>
    <row r="4283" spans="3:19" x14ac:dyDescent="0.3">
      <c r="C4283" s="60"/>
      <c r="D4283" s="308"/>
      <c r="F4283" s="308"/>
      <c r="G4283" s="308"/>
      <c r="I4283" s="308"/>
      <c r="J4283" s="308"/>
      <c r="L4283" s="308"/>
      <c r="M4283" s="308"/>
      <c r="O4283" s="308"/>
      <c r="P4283" s="308"/>
      <c r="R4283" s="308"/>
      <c r="S4283" s="308"/>
    </row>
    <row r="4284" spans="3:19" x14ac:dyDescent="0.3">
      <c r="C4284" s="60"/>
      <c r="D4284" s="308"/>
      <c r="F4284" s="308"/>
      <c r="G4284" s="308"/>
      <c r="I4284" s="308"/>
      <c r="J4284" s="308"/>
      <c r="L4284" s="308"/>
      <c r="M4284" s="308"/>
      <c r="O4284" s="308"/>
      <c r="P4284" s="308"/>
      <c r="R4284" s="308"/>
      <c r="S4284" s="308"/>
    </row>
    <row r="4285" spans="3:19" x14ac:dyDescent="0.3">
      <c r="C4285" s="60"/>
      <c r="D4285" s="308"/>
      <c r="F4285" s="308"/>
      <c r="G4285" s="308"/>
      <c r="I4285" s="308"/>
      <c r="J4285" s="308"/>
      <c r="L4285" s="308"/>
      <c r="M4285" s="308"/>
      <c r="O4285" s="308"/>
      <c r="P4285" s="308"/>
      <c r="R4285" s="308"/>
      <c r="S4285" s="308"/>
    </row>
    <row r="4286" spans="3:19" x14ac:dyDescent="0.3">
      <c r="C4286" s="60"/>
      <c r="D4286" s="308"/>
      <c r="F4286" s="308"/>
      <c r="G4286" s="308"/>
      <c r="I4286" s="308"/>
      <c r="J4286" s="308"/>
      <c r="L4286" s="308"/>
      <c r="M4286" s="308"/>
      <c r="O4286" s="308"/>
      <c r="P4286" s="308"/>
      <c r="R4286" s="308"/>
      <c r="S4286" s="308"/>
    </row>
    <row r="4287" spans="3:19" x14ac:dyDescent="0.3">
      <c r="C4287" s="60"/>
      <c r="D4287" s="308"/>
      <c r="F4287" s="308"/>
      <c r="G4287" s="308"/>
      <c r="I4287" s="308"/>
      <c r="J4287" s="308"/>
      <c r="L4287" s="308"/>
      <c r="M4287" s="308"/>
      <c r="O4287" s="308"/>
      <c r="P4287" s="308"/>
      <c r="R4287" s="308"/>
      <c r="S4287" s="308"/>
    </row>
    <row r="4288" spans="3:19" x14ac:dyDescent="0.3">
      <c r="C4288" s="60"/>
      <c r="D4288" s="308"/>
      <c r="F4288" s="308"/>
      <c r="G4288" s="308"/>
      <c r="I4288" s="308"/>
      <c r="J4288" s="308"/>
      <c r="L4288" s="308"/>
      <c r="M4288" s="308"/>
      <c r="O4288" s="308"/>
      <c r="P4288" s="308"/>
      <c r="R4288" s="308"/>
      <c r="S4288" s="308"/>
    </row>
    <row r="4289" spans="3:19" x14ac:dyDescent="0.3">
      <c r="C4289" s="60"/>
      <c r="D4289" s="308"/>
      <c r="F4289" s="308"/>
      <c r="G4289" s="308"/>
      <c r="I4289" s="308"/>
      <c r="J4289" s="308"/>
      <c r="L4289" s="308"/>
      <c r="M4289" s="308"/>
      <c r="O4289" s="308"/>
      <c r="P4289" s="308"/>
      <c r="R4289" s="308"/>
      <c r="S4289" s="308"/>
    </row>
    <row r="4290" spans="3:19" x14ac:dyDescent="0.3">
      <c r="C4290" s="60"/>
      <c r="D4290" s="308"/>
      <c r="F4290" s="308"/>
      <c r="G4290" s="308"/>
      <c r="I4290" s="308"/>
      <c r="J4290" s="308"/>
      <c r="L4290" s="308"/>
      <c r="M4290" s="308"/>
      <c r="O4290" s="308"/>
      <c r="P4290" s="308"/>
      <c r="R4290" s="308"/>
      <c r="S4290" s="308"/>
    </row>
    <row r="4291" spans="3:19" x14ac:dyDescent="0.3">
      <c r="C4291" s="60"/>
      <c r="D4291" s="308"/>
      <c r="F4291" s="308"/>
      <c r="G4291" s="308"/>
      <c r="I4291" s="308"/>
      <c r="J4291" s="308"/>
      <c r="L4291" s="308"/>
      <c r="M4291" s="308"/>
      <c r="O4291" s="308"/>
      <c r="P4291" s="308"/>
      <c r="R4291" s="308"/>
      <c r="S4291" s="308"/>
    </row>
    <row r="4292" spans="3:19" x14ac:dyDescent="0.3">
      <c r="C4292" s="60"/>
      <c r="D4292" s="308"/>
      <c r="F4292" s="308"/>
      <c r="G4292" s="308"/>
      <c r="I4292" s="308"/>
      <c r="J4292" s="308"/>
      <c r="L4292" s="308"/>
      <c r="M4292" s="308"/>
      <c r="O4292" s="308"/>
      <c r="P4292" s="308"/>
      <c r="R4292" s="308"/>
      <c r="S4292" s="308"/>
    </row>
    <row r="4293" spans="3:19" x14ac:dyDescent="0.3">
      <c r="C4293" s="60"/>
      <c r="D4293" s="308"/>
      <c r="F4293" s="308"/>
      <c r="G4293" s="308"/>
      <c r="I4293" s="308"/>
      <c r="J4293" s="308"/>
      <c r="L4293" s="308"/>
      <c r="M4293" s="308"/>
      <c r="O4293" s="308"/>
      <c r="P4293" s="308"/>
      <c r="R4293" s="308"/>
      <c r="S4293" s="308"/>
    </row>
    <row r="4294" spans="3:19" x14ac:dyDescent="0.3">
      <c r="C4294" s="60"/>
      <c r="D4294" s="308"/>
      <c r="F4294" s="308"/>
      <c r="G4294" s="308"/>
      <c r="I4294" s="308"/>
      <c r="J4294" s="308"/>
      <c r="L4294" s="308"/>
      <c r="M4294" s="308"/>
      <c r="O4294" s="308"/>
      <c r="P4294" s="308"/>
      <c r="R4294" s="308"/>
      <c r="S4294" s="308"/>
    </row>
    <row r="4295" spans="3:19" x14ac:dyDescent="0.3">
      <c r="C4295" s="60"/>
      <c r="D4295" s="308"/>
      <c r="F4295" s="308"/>
      <c r="G4295" s="308"/>
      <c r="I4295" s="308"/>
      <c r="J4295" s="308"/>
      <c r="L4295" s="308"/>
      <c r="M4295" s="308"/>
      <c r="O4295" s="308"/>
      <c r="P4295" s="308"/>
      <c r="R4295" s="308"/>
      <c r="S4295" s="308"/>
    </row>
    <row r="4296" spans="3:19" x14ac:dyDescent="0.3">
      <c r="C4296" s="60"/>
      <c r="D4296" s="308"/>
      <c r="F4296" s="308"/>
      <c r="G4296" s="308"/>
      <c r="I4296" s="308"/>
      <c r="J4296" s="308"/>
      <c r="L4296" s="308"/>
      <c r="M4296" s="308"/>
      <c r="O4296" s="308"/>
      <c r="P4296" s="308"/>
      <c r="R4296" s="308"/>
      <c r="S4296" s="308"/>
    </row>
    <row r="4297" spans="3:19" x14ac:dyDescent="0.3">
      <c r="C4297" s="60"/>
      <c r="D4297" s="308"/>
      <c r="F4297" s="308"/>
      <c r="G4297" s="308"/>
      <c r="I4297" s="308"/>
      <c r="J4297" s="308"/>
      <c r="L4297" s="308"/>
      <c r="M4297" s="308"/>
      <c r="O4297" s="308"/>
      <c r="P4297" s="308"/>
      <c r="R4297" s="308"/>
      <c r="S4297" s="308"/>
    </row>
    <row r="4298" spans="3:19" x14ac:dyDescent="0.3">
      <c r="C4298" s="60"/>
      <c r="D4298" s="308"/>
      <c r="F4298" s="308"/>
      <c r="G4298" s="308"/>
      <c r="I4298" s="308"/>
      <c r="J4298" s="308"/>
      <c r="L4298" s="308"/>
      <c r="M4298" s="308"/>
      <c r="O4298" s="308"/>
      <c r="P4298" s="308"/>
      <c r="R4298" s="308"/>
      <c r="S4298" s="308"/>
    </row>
    <row r="4299" spans="3:19" x14ac:dyDescent="0.3">
      <c r="C4299" s="60"/>
      <c r="D4299" s="308"/>
      <c r="F4299" s="308"/>
      <c r="G4299" s="308"/>
      <c r="I4299" s="308"/>
      <c r="J4299" s="308"/>
      <c r="L4299" s="308"/>
      <c r="M4299" s="308"/>
      <c r="O4299" s="308"/>
      <c r="P4299" s="308"/>
      <c r="R4299" s="308"/>
      <c r="S4299" s="308"/>
    </row>
    <row r="4300" spans="3:19" x14ac:dyDescent="0.3">
      <c r="C4300" s="60"/>
      <c r="D4300" s="308"/>
      <c r="F4300" s="308"/>
      <c r="G4300" s="308"/>
      <c r="I4300" s="308"/>
      <c r="J4300" s="308"/>
      <c r="L4300" s="308"/>
      <c r="M4300" s="308"/>
      <c r="O4300" s="308"/>
      <c r="P4300" s="308"/>
      <c r="R4300" s="308"/>
      <c r="S4300" s="308"/>
    </row>
    <row r="4301" spans="3:19" x14ac:dyDescent="0.3">
      <c r="C4301" s="60"/>
      <c r="D4301" s="308"/>
      <c r="F4301" s="308"/>
      <c r="G4301" s="308"/>
      <c r="I4301" s="308"/>
      <c r="J4301" s="308"/>
      <c r="L4301" s="308"/>
      <c r="M4301" s="308"/>
      <c r="O4301" s="308"/>
      <c r="P4301" s="308"/>
      <c r="R4301" s="308"/>
      <c r="S4301" s="308"/>
    </row>
    <row r="4302" spans="3:19" x14ac:dyDescent="0.3">
      <c r="C4302" s="60"/>
      <c r="D4302" s="308"/>
      <c r="F4302" s="308"/>
      <c r="G4302" s="308"/>
      <c r="I4302" s="308"/>
      <c r="J4302" s="308"/>
      <c r="L4302" s="308"/>
      <c r="M4302" s="308"/>
      <c r="O4302" s="308"/>
      <c r="P4302" s="308"/>
      <c r="R4302" s="308"/>
      <c r="S4302" s="308"/>
    </row>
    <row r="4303" spans="3:19" x14ac:dyDescent="0.3">
      <c r="C4303" s="60"/>
      <c r="D4303" s="308"/>
      <c r="F4303" s="308"/>
      <c r="G4303" s="308"/>
      <c r="I4303" s="308"/>
      <c r="J4303" s="308"/>
      <c r="L4303" s="308"/>
      <c r="M4303" s="308"/>
      <c r="O4303" s="308"/>
      <c r="P4303" s="308"/>
      <c r="R4303" s="308"/>
      <c r="S4303" s="308"/>
    </row>
    <row r="4304" spans="3:19" x14ac:dyDescent="0.3">
      <c r="C4304" s="60"/>
      <c r="D4304" s="308"/>
      <c r="F4304" s="308"/>
      <c r="G4304" s="308"/>
      <c r="I4304" s="308"/>
      <c r="J4304" s="308"/>
      <c r="L4304" s="308"/>
      <c r="M4304" s="308"/>
      <c r="O4304" s="308"/>
      <c r="P4304" s="308"/>
      <c r="R4304" s="308"/>
      <c r="S4304" s="308"/>
    </row>
    <row r="4305" spans="3:19" x14ac:dyDescent="0.3">
      <c r="C4305" s="60"/>
      <c r="D4305" s="308"/>
      <c r="F4305" s="308"/>
      <c r="G4305" s="308"/>
      <c r="I4305" s="308"/>
      <c r="J4305" s="308"/>
      <c r="L4305" s="308"/>
      <c r="M4305" s="308"/>
      <c r="O4305" s="308"/>
      <c r="P4305" s="308"/>
      <c r="R4305" s="308"/>
      <c r="S4305" s="308"/>
    </row>
    <row r="4306" spans="3:19" x14ac:dyDescent="0.3">
      <c r="C4306" s="60"/>
      <c r="D4306" s="308"/>
      <c r="F4306" s="308"/>
      <c r="G4306" s="308"/>
      <c r="I4306" s="308"/>
      <c r="J4306" s="308"/>
      <c r="L4306" s="308"/>
      <c r="M4306" s="308"/>
      <c r="O4306" s="308"/>
      <c r="P4306" s="308"/>
      <c r="R4306" s="308"/>
      <c r="S4306" s="308"/>
    </row>
    <row r="4307" spans="3:19" x14ac:dyDescent="0.3">
      <c r="C4307" s="60"/>
      <c r="D4307" s="308"/>
      <c r="F4307" s="308"/>
      <c r="G4307" s="308"/>
      <c r="I4307" s="308"/>
      <c r="J4307" s="308"/>
      <c r="L4307" s="308"/>
      <c r="M4307" s="308"/>
      <c r="O4307" s="308"/>
      <c r="P4307" s="308"/>
      <c r="R4307" s="308"/>
      <c r="S4307" s="308"/>
    </row>
    <row r="4308" spans="3:19" x14ac:dyDescent="0.3">
      <c r="C4308" s="60"/>
      <c r="D4308" s="308"/>
      <c r="F4308" s="308"/>
      <c r="G4308" s="308"/>
      <c r="I4308" s="308"/>
      <c r="J4308" s="308"/>
      <c r="L4308" s="308"/>
      <c r="M4308" s="308"/>
      <c r="O4308" s="308"/>
      <c r="P4308" s="308"/>
      <c r="R4308" s="308"/>
      <c r="S4308" s="308"/>
    </row>
    <row r="4309" spans="3:19" x14ac:dyDescent="0.3">
      <c r="C4309" s="60"/>
      <c r="D4309" s="308"/>
      <c r="F4309" s="308"/>
      <c r="G4309" s="308"/>
      <c r="I4309" s="308"/>
      <c r="J4309" s="308"/>
      <c r="L4309" s="308"/>
      <c r="M4309" s="308"/>
      <c r="O4309" s="308"/>
      <c r="P4309" s="308"/>
      <c r="R4309" s="308"/>
      <c r="S4309" s="308"/>
    </row>
    <row r="4310" spans="3:19" x14ac:dyDescent="0.3">
      <c r="C4310" s="60"/>
      <c r="D4310" s="308"/>
      <c r="F4310" s="308"/>
      <c r="G4310" s="308"/>
      <c r="I4310" s="308"/>
      <c r="J4310" s="308"/>
      <c r="L4310" s="308"/>
      <c r="M4310" s="308"/>
      <c r="O4310" s="308"/>
      <c r="P4310" s="308"/>
      <c r="R4310" s="308"/>
      <c r="S4310" s="308"/>
    </row>
    <row r="4311" spans="3:19" x14ac:dyDescent="0.3">
      <c r="C4311" s="60"/>
      <c r="D4311" s="308"/>
      <c r="F4311" s="308"/>
      <c r="G4311" s="308"/>
      <c r="I4311" s="308"/>
      <c r="J4311" s="308"/>
      <c r="L4311" s="308"/>
      <c r="M4311" s="308"/>
      <c r="O4311" s="308"/>
      <c r="P4311" s="308"/>
      <c r="R4311" s="308"/>
      <c r="S4311" s="308"/>
    </row>
    <row r="4312" spans="3:19" x14ac:dyDescent="0.3">
      <c r="C4312" s="60"/>
      <c r="D4312" s="308"/>
      <c r="F4312" s="308"/>
      <c r="G4312" s="308"/>
      <c r="I4312" s="308"/>
      <c r="J4312" s="308"/>
      <c r="L4312" s="308"/>
      <c r="M4312" s="308"/>
      <c r="O4312" s="308"/>
      <c r="P4312" s="308"/>
      <c r="R4312" s="308"/>
      <c r="S4312" s="308"/>
    </row>
    <row r="4313" spans="3:19" x14ac:dyDescent="0.3">
      <c r="C4313" s="60"/>
      <c r="D4313" s="308"/>
      <c r="F4313" s="308"/>
      <c r="G4313" s="308"/>
      <c r="I4313" s="308"/>
      <c r="J4313" s="308"/>
      <c r="L4313" s="308"/>
      <c r="M4313" s="308"/>
      <c r="O4313" s="308"/>
      <c r="P4313" s="308"/>
      <c r="R4313" s="308"/>
      <c r="S4313" s="308"/>
    </row>
    <row r="4314" spans="3:19" x14ac:dyDescent="0.3">
      <c r="C4314" s="60"/>
      <c r="D4314" s="308"/>
      <c r="F4314" s="308"/>
      <c r="G4314" s="308"/>
      <c r="I4314" s="308"/>
      <c r="J4314" s="308"/>
      <c r="L4314" s="308"/>
      <c r="M4314" s="308"/>
      <c r="O4314" s="308"/>
      <c r="P4314" s="308"/>
      <c r="R4314" s="308"/>
      <c r="S4314" s="308"/>
    </row>
    <row r="4315" spans="3:19" x14ac:dyDescent="0.3">
      <c r="C4315" s="60"/>
      <c r="D4315" s="308"/>
      <c r="F4315" s="308"/>
      <c r="G4315" s="308"/>
      <c r="I4315" s="308"/>
      <c r="J4315" s="308"/>
      <c r="L4315" s="308"/>
      <c r="M4315" s="308"/>
      <c r="O4315" s="308"/>
      <c r="P4315" s="308"/>
      <c r="R4315" s="308"/>
      <c r="S4315" s="308"/>
    </row>
    <row r="4316" spans="3:19" x14ac:dyDescent="0.3">
      <c r="C4316" s="60"/>
      <c r="D4316" s="308"/>
      <c r="F4316" s="308"/>
      <c r="G4316" s="308"/>
      <c r="I4316" s="308"/>
      <c r="J4316" s="308"/>
      <c r="L4316" s="308"/>
      <c r="M4316" s="308"/>
      <c r="O4316" s="308"/>
      <c r="P4316" s="308"/>
      <c r="R4316" s="308"/>
      <c r="S4316" s="308"/>
    </row>
    <row r="4317" spans="3:19" x14ac:dyDescent="0.3">
      <c r="C4317" s="60"/>
      <c r="D4317" s="308"/>
      <c r="F4317" s="308"/>
      <c r="G4317" s="308"/>
      <c r="I4317" s="308"/>
      <c r="J4317" s="308"/>
      <c r="L4317" s="308"/>
      <c r="M4317" s="308"/>
      <c r="O4317" s="308"/>
      <c r="P4317" s="308"/>
      <c r="R4317" s="308"/>
      <c r="S4317" s="308"/>
    </row>
    <row r="4318" spans="3:19" x14ac:dyDescent="0.3">
      <c r="C4318" s="60"/>
      <c r="D4318" s="308"/>
      <c r="F4318" s="308"/>
      <c r="G4318" s="308"/>
      <c r="I4318" s="308"/>
      <c r="J4318" s="308"/>
      <c r="L4318" s="308"/>
      <c r="M4318" s="308"/>
      <c r="O4318" s="308"/>
      <c r="P4318" s="308"/>
      <c r="R4318" s="308"/>
      <c r="S4318" s="308"/>
    </row>
    <row r="4319" spans="3:19" x14ac:dyDescent="0.3">
      <c r="C4319" s="60"/>
      <c r="D4319" s="308"/>
      <c r="F4319" s="308"/>
      <c r="G4319" s="308"/>
      <c r="I4319" s="308"/>
      <c r="J4319" s="308"/>
      <c r="L4319" s="308"/>
      <c r="M4319" s="308"/>
      <c r="O4319" s="308"/>
      <c r="P4319" s="308"/>
      <c r="R4319" s="308"/>
      <c r="S4319" s="308"/>
    </row>
    <row r="4320" spans="3:19" x14ac:dyDescent="0.3">
      <c r="C4320" s="60"/>
      <c r="D4320" s="308"/>
      <c r="F4320" s="308"/>
      <c r="G4320" s="308"/>
      <c r="I4320" s="308"/>
      <c r="J4320" s="308"/>
      <c r="L4320" s="308"/>
      <c r="M4320" s="308"/>
      <c r="O4320" s="308"/>
      <c r="P4320" s="308"/>
      <c r="R4320" s="308"/>
      <c r="S4320" s="308"/>
    </row>
    <row r="4321" spans="3:19" x14ac:dyDescent="0.3">
      <c r="C4321" s="60"/>
      <c r="D4321" s="308"/>
      <c r="F4321" s="308"/>
      <c r="G4321" s="308"/>
      <c r="I4321" s="308"/>
      <c r="J4321" s="308"/>
      <c r="L4321" s="308"/>
      <c r="M4321" s="308"/>
      <c r="O4321" s="308"/>
      <c r="P4321" s="308"/>
      <c r="R4321" s="308"/>
      <c r="S4321" s="308"/>
    </row>
    <row r="4322" spans="3:19" x14ac:dyDescent="0.3">
      <c r="C4322" s="60"/>
      <c r="D4322" s="308"/>
      <c r="F4322" s="308"/>
      <c r="G4322" s="308"/>
      <c r="I4322" s="308"/>
      <c r="J4322" s="308"/>
      <c r="L4322" s="308"/>
      <c r="M4322" s="308"/>
      <c r="O4322" s="308"/>
      <c r="P4322" s="308"/>
      <c r="R4322" s="308"/>
      <c r="S4322" s="308"/>
    </row>
    <row r="4323" spans="3:19" x14ac:dyDescent="0.3">
      <c r="C4323" s="60"/>
      <c r="D4323" s="308"/>
      <c r="F4323" s="308"/>
      <c r="G4323" s="308"/>
      <c r="I4323" s="308"/>
      <c r="J4323" s="308"/>
      <c r="L4323" s="308"/>
      <c r="M4323" s="308"/>
      <c r="O4323" s="308"/>
      <c r="P4323" s="308"/>
      <c r="R4323" s="308"/>
      <c r="S4323" s="308"/>
    </row>
    <row r="4324" spans="3:19" x14ac:dyDescent="0.3">
      <c r="C4324" s="60"/>
      <c r="D4324" s="308"/>
      <c r="F4324" s="308"/>
      <c r="G4324" s="308"/>
      <c r="I4324" s="308"/>
      <c r="J4324" s="308"/>
      <c r="L4324" s="308"/>
      <c r="M4324" s="308"/>
      <c r="O4324" s="308"/>
      <c r="P4324" s="308"/>
      <c r="R4324" s="308"/>
      <c r="S4324" s="308"/>
    </row>
    <row r="4325" spans="3:19" x14ac:dyDescent="0.3">
      <c r="C4325" s="60"/>
      <c r="D4325" s="308"/>
      <c r="F4325" s="308"/>
      <c r="G4325" s="308"/>
      <c r="I4325" s="308"/>
      <c r="J4325" s="308"/>
      <c r="L4325" s="308"/>
      <c r="M4325" s="308"/>
      <c r="O4325" s="308"/>
      <c r="P4325" s="308"/>
      <c r="R4325" s="308"/>
      <c r="S4325" s="308"/>
    </row>
    <row r="4326" spans="3:19" x14ac:dyDescent="0.3">
      <c r="C4326" s="60"/>
      <c r="D4326" s="308"/>
      <c r="F4326" s="308"/>
      <c r="G4326" s="308"/>
      <c r="I4326" s="308"/>
      <c r="J4326" s="308"/>
      <c r="L4326" s="308"/>
      <c r="M4326" s="308"/>
      <c r="O4326" s="308"/>
      <c r="P4326" s="308"/>
      <c r="R4326" s="308"/>
      <c r="S4326" s="308"/>
    </row>
    <row r="4327" spans="3:19" x14ac:dyDescent="0.3">
      <c r="C4327" s="60"/>
      <c r="D4327" s="308"/>
      <c r="F4327" s="308"/>
      <c r="G4327" s="308"/>
      <c r="I4327" s="308"/>
      <c r="J4327" s="308"/>
      <c r="L4327" s="308"/>
      <c r="M4327" s="308"/>
      <c r="O4327" s="308"/>
      <c r="P4327" s="308"/>
      <c r="R4327" s="308"/>
      <c r="S4327" s="308"/>
    </row>
    <row r="4328" spans="3:19" x14ac:dyDescent="0.3">
      <c r="C4328" s="60"/>
      <c r="D4328" s="308"/>
      <c r="F4328" s="308"/>
      <c r="G4328" s="308"/>
      <c r="I4328" s="308"/>
      <c r="J4328" s="308"/>
      <c r="L4328" s="308"/>
      <c r="M4328" s="308"/>
      <c r="O4328" s="308"/>
      <c r="P4328" s="308"/>
      <c r="R4328" s="308"/>
      <c r="S4328" s="308"/>
    </row>
    <row r="4329" spans="3:19" x14ac:dyDescent="0.3">
      <c r="C4329" s="60"/>
      <c r="D4329" s="308"/>
      <c r="F4329" s="308"/>
      <c r="G4329" s="308"/>
      <c r="I4329" s="308"/>
      <c r="J4329" s="308"/>
      <c r="L4329" s="308"/>
      <c r="M4329" s="308"/>
      <c r="O4329" s="308"/>
      <c r="P4329" s="308"/>
      <c r="R4329" s="308"/>
      <c r="S4329" s="308"/>
    </row>
    <row r="4330" spans="3:19" x14ac:dyDescent="0.3">
      <c r="C4330" s="60"/>
      <c r="D4330" s="308"/>
      <c r="F4330" s="308"/>
      <c r="G4330" s="308"/>
      <c r="I4330" s="308"/>
      <c r="J4330" s="308"/>
      <c r="L4330" s="308"/>
      <c r="M4330" s="308"/>
      <c r="O4330" s="308"/>
      <c r="P4330" s="308"/>
      <c r="R4330" s="308"/>
      <c r="S4330" s="308"/>
    </row>
    <row r="4331" spans="3:19" x14ac:dyDescent="0.3">
      <c r="C4331" s="60"/>
      <c r="D4331" s="308"/>
      <c r="F4331" s="308"/>
      <c r="G4331" s="308"/>
      <c r="I4331" s="308"/>
      <c r="J4331" s="308"/>
      <c r="L4331" s="308"/>
      <c r="M4331" s="308"/>
      <c r="O4331" s="308"/>
      <c r="P4331" s="308"/>
      <c r="R4331" s="308"/>
      <c r="S4331" s="308"/>
    </row>
    <row r="4332" spans="3:19" x14ac:dyDescent="0.3">
      <c r="C4332" s="60"/>
      <c r="D4332" s="308"/>
      <c r="F4332" s="308"/>
      <c r="G4332" s="308"/>
      <c r="I4332" s="308"/>
      <c r="J4332" s="308"/>
      <c r="L4332" s="308"/>
      <c r="M4332" s="308"/>
      <c r="O4332" s="308"/>
      <c r="P4332" s="308"/>
      <c r="R4332" s="308"/>
      <c r="S4332" s="308"/>
    </row>
    <row r="4333" spans="3:19" x14ac:dyDescent="0.3">
      <c r="C4333" s="60"/>
      <c r="D4333" s="308"/>
      <c r="F4333" s="308"/>
      <c r="G4333" s="308"/>
      <c r="I4333" s="308"/>
      <c r="J4333" s="308"/>
      <c r="L4333" s="308"/>
      <c r="M4333" s="308"/>
      <c r="O4333" s="308"/>
      <c r="P4333" s="308"/>
      <c r="R4333" s="308"/>
      <c r="S4333" s="308"/>
    </row>
    <row r="4334" spans="3:19" x14ac:dyDescent="0.3">
      <c r="C4334" s="60"/>
      <c r="D4334" s="308"/>
      <c r="F4334" s="308"/>
      <c r="G4334" s="308"/>
      <c r="I4334" s="308"/>
      <c r="J4334" s="308"/>
      <c r="L4334" s="308"/>
      <c r="M4334" s="308"/>
      <c r="O4334" s="308"/>
      <c r="P4334" s="308"/>
      <c r="R4334" s="308"/>
      <c r="S4334" s="308"/>
    </row>
    <row r="4335" spans="3:19" x14ac:dyDescent="0.3">
      <c r="C4335" s="60"/>
      <c r="D4335" s="308"/>
      <c r="F4335" s="308"/>
      <c r="G4335" s="308"/>
      <c r="I4335" s="308"/>
      <c r="J4335" s="308"/>
      <c r="L4335" s="308"/>
      <c r="M4335" s="308"/>
      <c r="O4335" s="308"/>
      <c r="P4335" s="308"/>
      <c r="R4335" s="308"/>
      <c r="S4335" s="308"/>
    </row>
    <row r="4336" spans="3:19" x14ac:dyDescent="0.3">
      <c r="C4336" s="60"/>
      <c r="D4336" s="308"/>
      <c r="F4336" s="308"/>
      <c r="G4336" s="308"/>
      <c r="I4336" s="308"/>
      <c r="J4336" s="308"/>
      <c r="L4336" s="308"/>
      <c r="M4336" s="308"/>
      <c r="O4336" s="308"/>
      <c r="P4336" s="308"/>
      <c r="R4336" s="308"/>
      <c r="S4336" s="308"/>
    </row>
    <row r="4337" spans="3:19" x14ac:dyDescent="0.3">
      <c r="C4337" s="60"/>
      <c r="D4337" s="308"/>
      <c r="F4337" s="308"/>
      <c r="G4337" s="308"/>
      <c r="I4337" s="308"/>
      <c r="J4337" s="308"/>
      <c r="L4337" s="308"/>
      <c r="M4337" s="308"/>
      <c r="O4337" s="308"/>
      <c r="P4337" s="308"/>
      <c r="R4337" s="308"/>
      <c r="S4337" s="308"/>
    </row>
    <row r="4338" spans="3:19" x14ac:dyDescent="0.3">
      <c r="C4338" s="60"/>
      <c r="D4338" s="308"/>
      <c r="F4338" s="308"/>
      <c r="G4338" s="308"/>
      <c r="I4338" s="308"/>
      <c r="J4338" s="308"/>
      <c r="L4338" s="308"/>
      <c r="M4338" s="308"/>
      <c r="O4338" s="308"/>
      <c r="P4338" s="308"/>
      <c r="R4338" s="308"/>
      <c r="S4338" s="308"/>
    </row>
    <row r="4339" spans="3:19" x14ac:dyDescent="0.3">
      <c r="C4339" s="60"/>
      <c r="D4339" s="308"/>
      <c r="F4339" s="308"/>
      <c r="G4339" s="308"/>
      <c r="I4339" s="308"/>
      <c r="J4339" s="308"/>
      <c r="L4339" s="308"/>
      <c r="M4339" s="308"/>
      <c r="O4339" s="308"/>
      <c r="P4339" s="308"/>
      <c r="R4339" s="308"/>
      <c r="S4339" s="308"/>
    </row>
    <row r="4340" spans="3:19" x14ac:dyDescent="0.3">
      <c r="C4340" s="60"/>
      <c r="D4340" s="308"/>
      <c r="F4340" s="308"/>
      <c r="G4340" s="308"/>
      <c r="I4340" s="308"/>
      <c r="J4340" s="308"/>
      <c r="L4340" s="308"/>
      <c r="M4340" s="308"/>
      <c r="O4340" s="308"/>
      <c r="P4340" s="308"/>
      <c r="R4340" s="308"/>
      <c r="S4340" s="308"/>
    </row>
    <row r="4341" spans="3:19" x14ac:dyDescent="0.3">
      <c r="C4341" s="60"/>
      <c r="D4341" s="308"/>
      <c r="F4341" s="308"/>
      <c r="G4341" s="308"/>
      <c r="I4341" s="308"/>
      <c r="J4341" s="308"/>
      <c r="L4341" s="308"/>
      <c r="M4341" s="308"/>
      <c r="O4341" s="308"/>
      <c r="P4341" s="308"/>
      <c r="R4341" s="308"/>
      <c r="S4341" s="308"/>
    </row>
    <row r="4342" spans="3:19" x14ac:dyDescent="0.3">
      <c r="C4342" s="60"/>
      <c r="D4342" s="308"/>
      <c r="F4342" s="308"/>
      <c r="G4342" s="308"/>
      <c r="I4342" s="308"/>
      <c r="J4342" s="308"/>
      <c r="L4342" s="308"/>
      <c r="M4342" s="308"/>
      <c r="O4342" s="308"/>
      <c r="P4342" s="308"/>
      <c r="R4342" s="308"/>
      <c r="S4342" s="308"/>
    </row>
    <row r="4343" spans="3:19" x14ac:dyDescent="0.3">
      <c r="C4343" s="60"/>
      <c r="D4343" s="308"/>
      <c r="F4343" s="308"/>
      <c r="G4343" s="308"/>
      <c r="I4343" s="308"/>
      <c r="J4343" s="308"/>
      <c r="L4343" s="308"/>
      <c r="M4343" s="308"/>
      <c r="O4343" s="308"/>
      <c r="P4343" s="308"/>
      <c r="R4343" s="308"/>
      <c r="S4343" s="308"/>
    </row>
    <row r="4344" spans="3:19" x14ac:dyDescent="0.3">
      <c r="C4344" s="60"/>
      <c r="D4344" s="308"/>
      <c r="F4344" s="308"/>
      <c r="G4344" s="308"/>
      <c r="I4344" s="308"/>
      <c r="J4344" s="308"/>
      <c r="L4344" s="308"/>
      <c r="M4344" s="308"/>
      <c r="O4344" s="308"/>
      <c r="P4344" s="308"/>
      <c r="R4344" s="308"/>
      <c r="S4344" s="308"/>
    </row>
    <row r="4345" spans="3:19" x14ac:dyDescent="0.3">
      <c r="C4345" s="60"/>
      <c r="D4345" s="308"/>
      <c r="F4345" s="308"/>
      <c r="G4345" s="308"/>
      <c r="I4345" s="308"/>
      <c r="J4345" s="308"/>
      <c r="L4345" s="308"/>
      <c r="M4345" s="308"/>
      <c r="O4345" s="308"/>
      <c r="P4345" s="308"/>
      <c r="R4345" s="308"/>
      <c r="S4345" s="308"/>
    </row>
    <row r="4346" spans="3:19" x14ac:dyDescent="0.3">
      <c r="C4346" s="60"/>
      <c r="D4346" s="308"/>
      <c r="F4346" s="308"/>
      <c r="G4346" s="308"/>
      <c r="I4346" s="308"/>
      <c r="J4346" s="308"/>
      <c r="L4346" s="308"/>
      <c r="M4346" s="308"/>
      <c r="O4346" s="308"/>
      <c r="P4346" s="308"/>
      <c r="R4346" s="308"/>
      <c r="S4346" s="308"/>
    </row>
    <row r="4347" spans="3:19" x14ac:dyDescent="0.3">
      <c r="C4347" s="60"/>
      <c r="D4347" s="308"/>
      <c r="F4347" s="308"/>
      <c r="G4347" s="308"/>
      <c r="I4347" s="308"/>
      <c r="J4347" s="308"/>
      <c r="L4347" s="308"/>
      <c r="M4347" s="308"/>
      <c r="O4347" s="308"/>
      <c r="P4347" s="308"/>
      <c r="R4347" s="308"/>
      <c r="S4347" s="308"/>
    </row>
    <row r="4348" spans="3:19" x14ac:dyDescent="0.3">
      <c r="C4348" s="60"/>
      <c r="D4348" s="308"/>
      <c r="F4348" s="308"/>
      <c r="G4348" s="308"/>
      <c r="I4348" s="308"/>
      <c r="J4348" s="308"/>
      <c r="L4348" s="308"/>
      <c r="M4348" s="308"/>
      <c r="O4348" s="308"/>
      <c r="P4348" s="308"/>
      <c r="R4348" s="308"/>
      <c r="S4348" s="308"/>
    </row>
    <row r="4349" spans="3:19" x14ac:dyDescent="0.3">
      <c r="C4349" s="60"/>
      <c r="D4349" s="308"/>
      <c r="F4349" s="308"/>
      <c r="G4349" s="308"/>
      <c r="I4349" s="308"/>
      <c r="J4349" s="308"/>
      <c r="L4349" s="308"/>
      <c r="M4349" s="308"/>
      <c r="O4349" s="308"/>
      <c r="P4349" s="308"/>
      <c r="R4349" s="308"/>
      <c r="S4349" s="308"/>
    </row>
    <row r="4350" spans="3:19" x14ac:dyDescent="0.3">
      <c r="C4350" s="60"/>
      <c r="D4350" s="308"/>
      <c r="F4350" s="308"/>
      <c r="G4350" s="308"/>
      <c r="I4350" s="308"/>
      <c r="J4350" s="308"/>
      <c r="L4350" s="308"/>
      <c r="M4350" s="308"/>
      <c r="O4350" s="308"/>
      <c r="P4350" s="308"/>
      <c r="R4350" s="308"/>
      <c r="S4350" s="308"/>
    </row>
    <row r="4351" spans="3:19" x14ac:dyDescent="0.3">
      <c r="C4351" s="60"/>
      <c r="D4351" s="308"/>
      <c r="F4351" s="308"/>
      <c r="G4351" s="308"/>
      <c r="I4351" s="308"/>
      <c r="J4351" s="308"/>
      <c r="L4351" s="308"/>
      <c r="M4351" s="308"/>
      <c r="O4351" s="308"/>
      <c r="P4351" s="308"/>
      <c r="R4351" s="308"/>
      <c r="S4351" s="308"/>
    </row>
    <row r="4352" spans="3:19" x14ac:dyDescent="0.3">
      <c r="C4352" s="60"/>
      <c r="D4352" s="308"/>
      <c r="F4352" s="308"/>
      <c r="G4352" s="308"/>
      <c r="I4352" s="308"/>
      <c r="J4352" s="308"/>
      <c r="L4352" s="308"/>
      <c r="M4352" s="308"/>
      <c r="O4352" s="308"/>
      <c r="P4352" s="308"/>
      <c r="R4352" s="308"/>
      <c r="S4352" s="308"/>
    </row>
    <row r="4353" spans="3:19" x14ac:dyDescent="0.3">
      <c r="C4353" s="60"/>
      <c r="D4353" s="308"/>
      <c r="F4353" s="308"/>
      <c r="G4353" s="308"/>
      <c r="I4353" s="308"/>
      <c r="J4353" s="308"/>
      <c r="L4353" s="308"/>
      <c r="M4353" s="308"/>
      <c r="O4353" s="308"/>
      <c r="P4353" s="308"/>
      <c r="R4353" s="308"/>
      <c r="S4353" s="308"/>
    </row>
    <row r="4354" spans="3:19" x14ac:dyDescent="0.3">
      <c r="C4354" s="60"/>
      <c r="D4354" s="308"/>
      <c r="F4354" s="308"/>
      <c r="G4354" s="308"/>
      <c r="I4354" s="308"/>
      <c r="J4354" s="308"/>
      <c r="L4354" s="308"/>
      <c r="M4354" s="308"/>
      <c r="O4354" s="308"/>
      <c r="P4354" s="308"/>
      <c r="R4354" s="308"/>
      <c r="S4354" s="308"/>
    </row>
    <row r="4355" spans="3:19" x14ac:dyDescent="0.3">
      <c r="C4355" s="60"/>
      <c r="D4355" s="308"/>
      <c r="F4355" s="308"/>
      <c r="G4355" s="308"/>
      <c r="I4355" s="308"/>
      <c r="J4355" s="308"/>
      <c r="L4355" s="308"/>
      <c r="M4355" s="308"/>
      <c r="O4355" s="308"/>
      <c r="P4355" s="308"/>
      <c r="R4355" s="308"/>
      <c r="S4355" s="308"/>
    </row>
    <row r="4356" spans="3:19" x14ac:dyDescent="0.3">
      <c r="C4356" s="60"/>
      <c r="D4356" s="308"/>
      <c r="F4356" s="308"/>
      <c r="G4356" s="308"/>
      <c r="I4356" s="308"/>
      <c r="J4356" s="308"/>
      <c r="L4356" s="308"/>
      <c r="M4356" s="308"/>
      <c r="O4356" s="308"/>
      <c r="P4356" s="308"/>
      <c r="R4356" s="308"/>
      <c r="S4356" s="308"/>
    </row>
    <row r="4357" spans="3:19" x14ac:dyDescent="0.3">
      <c r="C4357" s="60"/>
      <c r="D4357" s="308"/>
      <c r="F4357" s="308"/>
      <c r="G4357" s="308"/>
      <c r="I4357" s="308"/>
      <c r="J4357" s="308"/>
      <c r="L4357" s="308"/>
      <c r="M4357" s="308"/>
      <c r="O4357" s="308"/>
      <c r="P4357" s="308"/>
      <c r="R4357" s="308"/>
      <c r="S4357" s="308"/>
    </row>
    <row r="4358" spans="3:19" x14ac:dyDescent="0.3">
      <c r="C4358" s="60"/>
      <c r="D4358" s="308"/>
      <c r="F4358" s="308"/>
      <c r="G4358" s="308"/>
      <c r="I4358" s="308"/>
      <c r="J4358" s="308"/>
      <c r="L4358" s="308"/>
      <c r="M4358" s="308"/>
      <c r="O4358" s="308"/>
      <c r="P4358" s="308"/>
      <c r="R4358" s="308"/>
      <c r="S4358" s="308"/>
    </row>
    <row r="4359" spans="3:19" x14ac:dyDescent="0.3">
      <c r="C4359" s="60"/>
      <c r="D4359" s="308"/>
      <c r="F4359" s="308"/>
      <c r="G4359" s="308"/>
      <c r="I4359" s="308"/>
      <c r="J4359" s="308"/>
      <c r="L4359" s="308"/>
      <c r="M4359" s="308"/>
      <c r="O4359" s="308"/>
      <c r="P4359" s="308"/>
      <c r="R4359" s="308"/>
      <c r="S4359" s="308"/>
    </row>
    <row r="4360" spans="3:19" x14ac:dyDescent="0.3">
      <c r="C4360" s="60"/>
      <c r="D4360" s="308"/>
      <c r="F4360" s="308"/>
      <c r="G4360" s="308"/>
      <c r="I4360" s="308"/>
      <c r="J4360" s="308"/>
      <c r="L4360" s="308"/>
      <c r="M4360" s="308"/>
      <c r="O4360" s="308"/>
      <c r="P4360" s="308"/>
      <c r="R4360" s="308"/>
      <c r="S4360" s="308"/>
    </row>
    <row r="4361" spans="3:19" x14ac:dyDescent="0.3">
      <c r="C4361" s="60"/>
      <c r="D4361" s="308"/>
      <c r="F4361" s="308"/>
      <c r="G4361" s="308"/>
      <c r="I4361" s="308"/>
      <c r="J4361" s="308"/>
      <c r="L4361" s="308"/>
      <c r="M4361" s="308"/>
      <c r="O4361" s="308"/>
      <c r="P4361" s="308"/>
      <c r="R4361" s="308"/>
      <c r="S4361" s="308"/>
    </row>
    <row r="4362" spans="3:19" x14ac:dyDescent="0.3">
      <c r="C4362" s="60"/>
      <c r="D4362" s="308"/>
      <c r="F4362" s="308"/>
      <c r="G4362" s="308"/>
      <c r="I4362" s="308"/>
      <c r="J4362" s="308"/>
      <c r="L4362" s="308"/>
      <c r="M4362" s="308"/>
      <c r="O4362" s="308"/>
      <c r="P4362" s="308"/>
      <c r="R4362" s="308"/>
      <c r="S4362" s="308"/>
    </row>
    <row r="4363" spans="3:19" x14ac:dyDescent="0.3">
      <c r="C4363" s="60"/>
      <c r="D4363" s="308"/>
      <c r="F4363" s="308"/>
      <c r="G4363" s="308"/>
      <c r="I4363" s="308"/>
      <c r="J4363" s="308"/>
      <c r="L4363" s="308"/>
      <c r="M4363" s="308"/>
      <c r="O4363" s="308"/>
      <c r="P4363" s="308"/>
      <c r="R4363" s="308"/>
      <c r="S4363" s="308"/>
    </row>
    <row r="4364" spans="3:19" x14ac:dyDescent="0.3">
      <c r="C4364" s="60"/>
      <c r="D4364" s="308"/>
      <c r="F4364" s="308"/>
      <c r="G4364" s="308"/>
      <c r="I4364" s="308"/>
      <c r="J4364" s="308"/>
      <c r="L4364" s="308"/>
      <c r="M4364" s="308"/>
      <c r="O4364" s="308"/>
      <c r="P4364" s="308"/>
      <c r="R4364" s="308"/>
      <c r="S4364" s="308"/>
    </row>
    <row r="4365" spans="3:19" x14ac:dyDescent="0.3">
      <c r="C4365" s="60"/>
      <c r="D4365" s="308"/>
      <c r="F4365" s="308"/>
      <c r="G4365" s="308"/>
      <c r="I4365" s="308"/>
      <c r="J4365" s="308"/>
      <c r="L4365" s="308"/>
      <c r="M4365" s="308"/>
      <c r="O4365" s="308"/>
      <c r="P4365" s="308"/>
      <c r="R4365" s="308"/>
      <c r="S4365" s="308"/>
    </row>
    <row r="4366" spans="3:19" x14ac:dyDescent="0.3">
      <c r="C4366" s="60"/>
      <c r="D4366" s="308"/>
      <c r="F4366" s="308"/>
      <c r="G4366" s="308"/>
      <c r="I4366" s="308"/>
      <c r="J4366" s="308"/>
      <c r="L4366" s="308"/>
      <c r="M4366" s="308"/>
      <c r="O4366" s="308"/>
      <c r="P4366" s="308"/>
      <c r="R4366" s="308"/>
      <c r="S4366" s="308"/>
    </row>
    <row r="4367" spans="3:19" x14ac:dyDescent="0.3">
      <c r="C4367" s="60"/>
      <c r="D4367" s="308"/>
      <c r="F4367" s="308"/>
      <c r="G4367" s="308"/>
      <c r="I4367" s="308"/>
      <c r="J4367" s="308"/>
      <c r="L4367" s="308"/>
      <c r="M4367" s="308"/>
      <c r="O4367" s="308"/>
      <c r="P4367" s="308"/>
      <c r="R4367" s="308"/>
      <c r="S4367" s="308"/>
    </row>
    <row r="4368" spans="3:19" x14ac:dyDescent="0.3">
      <c r="C4368" s="60"/>
      <c r="D4368" s="308"/>
      <c r="F4368" s="308"/>
      <c r="G4368" s="308"/>
      <c r="I4368" s="308"/>
      <c r="J4368" s="308"/>
      <c r="L4368" s="308"/>
      <c r="M4368" s="308"/>
      <c r="O4368" s="308"/>
      <c r="P4368" s="308"/>
      <c r="R4368" s="308"/>
      <c r="S4368" s="308"/>
    </row>
    <row r="4369" spans="3:19" x14ac:dyDescent="0.3">
      <c r="C4369" s="60"/>
      <c r="D4369" s="308"/>
      <c r="F4369" s="308"/>
      <c r="G4369" s="308"/>
      <c r="I4369" s="308"/>
      <c r="J4369" s="308"/>
      <c r="L4369" s="308"/>
      <c r="M4369" s="308"/>
      <c r="O4369" s="308"/>
      <c r="P4369" s="308"/>
      <c r="R4369" s="308"/>
      <c r="S4369" s="308"/>
    </row>
    <row r="4370" spans="3:19" x14ac:dyDescent="0.3">
      <c r="C4370" s="60"/>
      <c r="D4370" s="308"/>
      <c r="F4370" s="308"/>
      <c r="G4370" s="308"/>
      <c r="I4370" s="308"/>
      <c r="J4370" s="308"/>
      <c r="L4370" s="308"/>
      <c r="M4370" s="308"/>
      <c r="O4370" s="308"/>
      <c r="P4370" s="308"/>
      <c r="R4370" s="308"/>
      <c r="S4370" s="308"/>
    </row>
    <row r="4371" spans="3:19" x14ac:dyDescent="0.3">
      <c r="C4371" s="60"/>
      <c r="D4371" s="308"/>
      <c r="F4371" s="308"/>
      <c r="G4371" s="308"/>
      <c r="I4371" s="308"/>
      <c r="J4371" s="308"/>
      <c r="L4371" s="308"/>
      <c r="M4371" s="308"/>
      <c r="O4371" s="308"/>
      <c r="P4371" s="308"/>
      <c r="R4371" s="308"/>
      <c r="S4371" s="308"/>
    </row>
    <row r="4372" spans="3:19" x14ac:dyDescent="0.3">
      <c r="C4372" s="60"/>
      <c r="D4372" s="308"/>
      <c r="F4372" s="308"/>
      <c r="G4372" s="308"/>
      <c r="I4372" s="308"/>
      <c r="J4372" s="308"/>
      <c r="L4372" s="308"/>
      <c r="M4372" s="308"/>
      <c r="O4372" s="308"/>
      <c r="P4372" s="308"/>
      <c r="R4372" s="308"/>
      <c r="S4372" s="308"/>
    </row>
    <row r="4373" spans="3:19" x14ac:dyDescent="0.3">
      <c r="C4373" s="60"/>
      <c r="D4373" s="308"/>
      <c r="F4373" s="308"/>
      <c r="G4373" s="308"/>
      <c r="I4373" s="308"/>
      <c r="J4373" s="308"/>
      <c r="L4373" s="308"/>
      <c r="M4373" s="308"/>
      <c r="O4373" s="308"/>
      <c r="P4373" s="308"/>
      <c r="R4373" s="308"/>
      <c r="S4373" s="308"/>
    </row>
    <row r="4374" spans="3:19" x14ac:dyDescent="0.3">
      <c r="C4374" s="60"/>
      <c r="D4374" s="308"/>
      <c r="F4374" s="308"/>
      <c r="G4374" s="308"/>
      <c r="I4374" s="308"/>
      <c r="J4374" s="308"/>
      <c r="L4374" s="308"/>
      <c r="M4374" s="308"/>
      <c r="O4374" s="308"/>
      <c r="P4374" s="308"/>
      <c r="R4374" s="308"/>
      <c r="S4374" s="308"/>
    </row>
    <row r="4375" spans="3:19" x14ac:dyDescent="0.3">
      <c r="C4375" s="60"/>
      <c r="D4375" s="308"/>
      <c r="F4375" s="308"/>
      <c r="G4375" s="308"/>
      <c r="I4375" s="308"/>
      <c r="J4375" s="308"/>
      <c r="L4375" s="308"/>
      <c r="M4375" s="308"/>
      <c r="O4375" s="308"/>
      <c r="P4375" s="308"/>
      <c r="R4375" s="308"/>
      <c r="S4375" s="308"/>
    </row>
    <row r="4376" spans="3:19" x14ac:dyDescent="0.3">
      <c r="C4376" s="60"/>
      <c r="D4376" s="308"/>
      <c r="F4376" s="308"/>
      <c r="G4376" s="308"/>
      <c r="I4376" s="308"/>
      <c r="J4376" s="308"/>
      <c r="L4376" s="308"/>
      <c r="M4376" s="308"/>
      <c r="O4376" s="308"/>
      <c r="P4376" s="308"/>
      <c r="R4376" s="308"/>
      <c r="S4376" s="308"/>
    </row>
    <row r="4377" spans="3:19" x14ac:dyDescent="0.3">
      <c r="C4377" s="60"/>
      <c r="D4377" s="308"/>
      <c r="F4377" s="308"/>
      <c r="G4377" s="308"/>
      <c r="I4377" s="308"/>
      <c r="J4377" s="308"/>
      <c r="L4377" s="308"/>
      <c r="M4377" s="308"/>
      <c r="O4377" s="308"/>
      <c r="P4377" s="308"/>
      <c r="R4377" s="308"/>
      <c r="S4377" s="308"/>
    </row>
    <row r="4378" spans="3:19" x14ac:dyDescent="0.3">
      <c r="C4378" s="60"/>
      <c r="D4378" s="308"/>
      <c r="F4378" s="308"/>
      <c r="G4378" s="308"/>
      <c r="I4378" s="308"/>
      <c r="J4378" s="308"/>
      <c r="L4378" s="308"/>
      <c r="M4378" s="308"/>
      <c r="O4378" s="308"/>
      <c r="P4378" s="308"/>
      <c r="R4378" s="308"/>
      <c r="S4378" s="308"/>
    </row>
    <row r="4379" spans="3:19" x14ac:dyDescent="0.3">
      <c r="C4379" s="60"/>
      <c r="D4379" s="308"/>
      <c r="F4379" s="308"/>
      <c r="G4379" s="308"/>
      <c r="I4379" s="308"/>
      <c r="J4379" s="308"/>
      <c r="L4379" s="308"/>
      <c r="M4379" s="308"/>
      <c r="O4379" s="308"/>
      <c r="P4379" s="308"/>
      <c r="R4379" s="308"/>
      <c r="S4379" s="308"/>
    </row>
    <row r="4380" spans="3:19" x14ac:dyDescent="0.3">
      <c r="C4380" s="60"/>
      <c r="D4380" s="308"/>
      <c r="F4380" s="308"/>
      <c r="G4380" s="308"/>
      <c r="I4380" s="308"/>
      <c r="J4380" s="308"/>
      <c r="L4380" s="308"/>
      <c r="M4380" s="308"/>
      <c r="O4380" s="308"/>
      <c r="P4380" s="308"/>
      <c r="R4380" s="308"/>
      <c r="S4380" s="308"/>
    </row>
    <row r="4381" spans="3:19" x14ac:dyDescent="0.3">
      <c r="C4381" s="60"/>
      <c r="D4381" s="308"/>
      <c r="F4381" s="308"/>
      <c r="G4381" s="308"/>
      <c r="I4381" s="308"/>
      <c r="J4381" s="308"/>
      <c r="L4381" s="308"/>
      <c r="M4381" s="308"/>
      <c r="O4381" s="308"/>
      <c r="P4381" s="308"/>
      <c r="R4381" s="308"/>
      <c r="S4381" s="308"/>
    </row>
    <row r="4382" spans="3:19" x14ac:dyDescent="0.3">
      <c r="C4382" s="60"/>
      <c r="D4382" s="308"/>
      <c r="F4382" s="308"/>
      <c r="G4382" s="308"/>
      <c r="I4382" s="308"/>
      <c r="J4382" s="308"/>
      <c r="L4382" s="308"/>
      <c r="M4382" s="308"/>
      <c r="O4382" s="308"/>
      <c r="P4382" s="308"/>
      <c r="R4382" s="308"/>
      <c r="S4382" s="308"/>
    </row>
    <row r="4383" spans="3:19" x14ac:dyDescent="0.3">
      <c r="C4383" s="60"/>
      <c r="D4383" s="308"/>
      <c r="F4383" s="308"/>
      <c r="G4383" s="308"/>
      <c r="I4383" s="308"/>
      <c r="J4383" s="308"/>
      <c r="L4383" s="308"/>
      <c r="M4383" s="308"/>
      <c r="O4383" s="308"/>
      <c r="P4383" s="308"/>
      <c r="R4383" s="308"/>
      <c r="S4383" s="308"/>
    </row>
    <row r="4384" spans="3:19" x14ac:dyDescent="0.3">
      <c r="C4384" s="60"/>
      <c r="D4384" s="308"/>
      <c r="F4384" s="308"/>
      <c r="G4384" s="308"/>
      <c r="I4384" s="308"/>
      <c r="J4384" s="308"/>
      <c r="L4384" s="308"/>
      <c r="M4384" s="308"/>
      <c r="O4384" s="308"/>
      <c r="P4384" s="308"/>
      <c r="R4384" s="308"/>
      <c r="S4384" s="308"/>
    </row>
    <row r="4385" spans="3:19" x14ac:dyDescent="0.3">
      <c r="C4385" s="60"/>
      <c r="D4385" s="308"/>
      <c r="F4385" s="308"/>
      <c r="G4385" s="308"/>
      <c r="I4385" s="308"/>
      <c r="J4385" s="308"/>
      <c r="L4385" s="308"/>
      <c r="M4385" s="308"/>
      <c r="O4385" s="308"/>
      <c r="P4385" s="308"/>
      <c r="R4385" s="308"/>
      <c r="S4385" s="308"/>
    </row>
    <row r="4386" spans="3:19" x14ac:dyDescent="0.3">
      <c r="C4386" s="60"/>
      <c r="D4386" s="308"/>
      <c r="F4386" s="308"/>
      <c r="G4386" s="308"/>
      <c r="I4386" s="308"/>
      <c r="J4386" s="308"/>
      <c r="L4386" s="308"/>
      <c r="M4386" s="308"/>
      <c r="O4386" s="308"/>
      <c r="P4386" s="308"/>
      <c r="R4386" s="308"/>
      <c r="S4386" s="308"/>
    </row>
    <row r="4387" spans="3:19" x14ac:dyDescent="0.3">
      <c r="C4387" s="60"/>
      <c r="D4387" s="308"/>
      <c r="F4387" s="308"/>
      <c r="G4387" s="308"/>
      <c r="I4387" s="308"/>
      <c r="J4387" s="308"/>
      <c r="L4387" s="308"/>
      <c r="M4387" s="308"/>
      <c r="O4387" s="308"/>
      <c r="P4387" s="308"/>
      <c r="R4387" s="308"/>
      <c r="S4387" s="308"/>
    </row>
    <row r="4388" spans="3:19" x14ac:dyDescent="0.3">
      <c r="C4388" s="60"/>
      <c r="D4388" s="308"/>
      <c r="F4388" s="308"/>
      <c r="G4388" s="308"/>
      <c r="I4388" s="308"/>
      <c r="J4388" s="308"/>
      <c r="L4388" s="308"/>
      <c r="M4388" s="308"/>
      <c r="O4388" s="308"/>
      <c r="P4388" s="308"/>
      <c r="R4388" s="308"/>
      <c r="S4388" s="308"/>
    </row>
    <row r="4389" spans="3:19" x14ac:dyDescent="0.3">
      <c r="C4389" s="60"/>
      <c r="D4389" s="308"/>
      <c r="F4389" s="308"/>
      <c r="G4389" s="308"/>
      <c r="I4389" s="308"/>
      <c r="J4389" s="308"/>
      <c r="L4389" s="308"/>
      <c r="M4389" s="308"/>
      <c r="O4389" s="308"/>
      <c r="P4389" s="308"/>
      <c r="R4389" s="308"/>
      <c r="S4389" s="308"/>
    </row>
    <row r="4390" spans="3:19" x14ac:dyDescent="0.3">
      <c r="C4390" s="60"/>
      <c r="D4390" s="308"/>
      <c r="F4390" s="308"/>
      <c r="G4390" s="308"/>
      <c r="I4390" s="308"/>
      <c r="J4390" s="308"/>
      <c r="L4390" s="308"/>
      <c r="M4390" s="308"/>
      <c r="O4390" s="308"/>
      <c r="P4390" s="308"/>
      <c r="R4390" s="308"/>
      <c r="S4390" s="308"/>
    </row>
    <row r="4391" spans="3:19" x14ac:dyDescent="0.3">
      <c r="C4391" s="60"/>
      <c r="D4391" s="308"/>
      <c r="F4391" s="308"/>
      <c r="G4391" s="308"/>
      <c r="I4391" s="308"/>
      <c r="J4391" s="308"/>
      <c r="L4391" s="308"/>
      <c r="M4391" s="308"/>
      <c r="O4391" s="308"/>
      <c r="P4391" s="308"/>
      <c r="R4391" s="308"/>
      <c r="S4391" s="308"/>
    </row>
    <row r="4392" spans="3:19" x14ac:dyDescent="0.3">
      <c r="C4392" s="60"/>
      <c r="D4392" s="308"/>
      <c r="F4392" s="308"/>
      <c r="G4392" s="308"/>
      <c r="I4392" s="308"/>
      <c r="J4392" s="308"/>
      <c r="L4392" s="308"/>
      <c r="M4392" s="308"/>
      <c r="O4392" s="308"/>
      <c r="P4392" s="308"/>
      <c r="R4392" s="308"/>
      <c r="S4392" s="308"/>
    </row>
    <row r="4393" spans="3:19" x14ac:dyDescent="0.3">
      <c r="C4393" s="60"/>
      <c r="D4393" s="308"/>
      <c r="F4393" s="308"/>
      <c r="G4393" s="308"/>
      <c r="I4393" s="308"/>
      <c r="J4393" s="308"/>
      <c r="L4393" s="308"/>
      <c r="M4393" s="308"/>
      <c r="O4393" s="308"/>
      <c r="P4393" s="308"/>
      <c r="R4393" s="308"/>
      <c r="S4393" s="308"/>
    </row>
    <row r="4394" spans="3:19" x14ac:dyDescent="0.3">
      <c r="C4394" s="60"/>
      <c r="D4394" s="308"/>
      <c r="F4394" s="308"/>
      <c r="G4394" s="308"/>
      <c r="I4394" s="308"/>
      <c r="J4394" s="308"/>
      <c r="L4394" s="308"/>
      <c r="M4394" s="308"/>
      <c r="O4394" s="308"/>
      <c r="P4394" s="308"/>
      <c r="R4394" s="308"/>
      <c r="S4394" s="308"/>
    </row>
    <row r="4395" spans="3:19" x14ac:dyDescent="0.3">
      <c r="C4395" s="60"/>
      <c r="D4395" s="308"/>
      <c r="F4395" s="308"/>
      <c r="G4395" s="308"/>
      <c r="I4395" s="308"/>
      <c r="J4395" s="308"/>
      <c r="L4395" s="308"/>
      <c r="M4395" s="308"/>
      <c r="O4395" s="308"/>
      <c r="P4395" s="308"/>
      <c r="R4395" s="308"/>
      <c r="S4395" s="308"/>
    </row>
    <row r="4396" spans="3:19" x14ac:dyDescent="0.3">
      <c r="C4396" s="60"/>
      <c r="D4396" s="308"/>
      <c r="F4396" s="308"/>
      <c r="G4396" s="308"/>
      <c r="I4396" s="308"/>
      <c r="J4396" s="308"/>
      <c r="L4396" s="308"/>
      <c r="M4396" s="308"/>
      <c r="O4396" s="308"/>
      <c r="P4396" s="308"/>
      <c r="R4396" s="308"/>
      <c r="S4396" s="308"/>
    </row>
    <row r="4397" spans="3:19" x14ac:dyDescent="0.3">
      <c r="C4397" s="60"/>
      <c r="D4397" s="308"/>
      <c r="F4397" s="308"/>
      <c r="G4397" s="308"/>
      <c r="I4397" s="308"/>
      <c r="J4397" s="308"/>
      <c r="L4397" s="308"/>
      <c r="M4397" s="308"/>
      <c r="O4397" s="308"/>
      <c r="P4397" s="308"/>
      <c r="R4397" s="308"/>
      <c r="S4397" s="308"/>
    </row>
    <row r="4398" spans="3:19" x14ac:dyDescent="0.3">
      <c r="C4398" s="60"/>
      <c r="D4398" s="308"/>
      <c r="F4398" s="308"/>
      <c r="G4398" s="308"/>
      <c r="I4398" s="308"/>
      <c r="J4398" s="308"/>
      <c r="L4398" s="308"/>
      <c r="M4398" s="308"/>
      <c r="O4398" s="308"/>
      <c r="P4398" s="308"/>
      <c r="R4398" s="308"/>
      <c r="S4398" s="308"/>
    </row>
    <row r="4399" spans="3:19" x14ac:dyDescent="0.3">
      <c r="C4399" s="60"/>
      <c r="D4399" s="308"/>
      <c r="F4399" s="308"/>
      <c r="G4399" s="308"/>
      <c r="I4399" s="308"/>
      <c r="J4399" s="308"/>
      <c r="L4399" s="308"/>
      <c r="M4399" s="308"/>
      <c r="O4399" s="308"/>
      <c r="P4399" s="308"/>
      <c r="R4399" s="308"/>
      <c r="S4399" s="308"/>
    </row>
    <row r="4400" spans="3:19" x14ac:dyDescent="0.3">
      <c r="C4400" s="60"/>
      <c r="D4400" s="308"/>
      <c r="F4400" s="308"/>
      <c r="G4400" s="308"/>
      <c r="I4400" s="308"/>
      <c r="J4400" s="308"/>
      <c r="L4400" s="308"/>
      <c r="M4400" s="308"/>
      <c r="O4400" s="308"/>
      <c r="P4400" s="308"/>
      <c r="R4400" s="308"/>
      <c r="S4400" s="308"/>
    </row>
    <row r="4401" spans="3:19" x14ac:dyDescent="0.3">
      <c r="C4401" s="60"/>
      <c r="D4401" s="308"/>
      <c r="F4401" s="308"/>
      <c r="G4401" s="308"/>
      <c r="I4401" s="308"/>
      <c r="J4401" s="308"/>
      <c r="L4401" s="308"/>
      <c r="M4401" s="308"/>
      <c r="O4401" s="308"/>
      <c r="P4401" s="308"/>
      <c r="R4401" s="308"/>
      <c r="S4401" s="308"/>
    </row>
    <row r="4402" spans="3:19" x14ac:dyDescent="0.3">
      <c r="C4402" s="60"/>
      <c r="D4402" s="308"/>
      <c r="F4402" s="308"/>
      <c r="G4402" s="308"/>
      <c r="I4402" s="308"/>
      <c r="J4402" s="308"/>
      <c r="L4402" s="308"/>
      <c r="M4402" s="308"/>
      <c r="O4402" s="308"/>
      <c r="P4402" s="308"/>
      <c r="R4402" s="308"/>
      <c r="S4402" s="308"/>
    </row>
    <row r="4403" spans="3:19" x14ac:dyDescent="0.3">
      <c r="C4403" s="60"/>
      <c r="D4403" s="308"/>
      <c r="F4403" s="308"/>
      <c r="G4403" s="308"/>
      <c r="I4403" s="308"/>
      <c r="J4403" s="308"/>
      <c r="L4403" s="308"/>
      <c r="M4403" s="308"/>
      <c r="O4403" s="308"/>
      <c r="P4403" s="308"/>
      <c r="R4403" s="308"/>
      <c r="S4403" s="308"/>
    </row>
    <row r="4404" spans="3:19" x14ac:dyDescent="0.3">
      <c r="C4404" s="60"/>
      <c r="D4404" s="308"/>
      <c r="F4404" s="308"/>
      <c r="G4404" s="308"/>
      <c r="I4404" s="308"/>
      <c r="J4404" s="308"/>
      <c r="L4404" s="308"/>
      <c r="M4404" s="308"/>
      <c r="O4404" s="308"/>
      <c r="P4404" s="308"/>
      <c r="R4404" s="308"/>
      <c r="S4404" s="308"/>
    </row>
    <row r="4405" spans="3:19" x14ac:dyDescent="0.3">
      <c r="C4405" s="60"/>
      <c r="D4405" s="308"/>
      <c r="F4405" s="308"/>
      <c r="G4405" s="308"/>
      <c r="I4405" s="308"/>
      <c r="J4405" s="308"/>
      <c r="L4405" s="308"/>
      <c r="M4405" s="308"/>
      <c r="O4405" s="308"/>
      <c r="P4405" s="308"/>
      <c r="R4405" s="308"/>
      <c r="S4405" s="308"/>
    </row>
    <row r="4406" spans="3:19" x14ac:dyDescent="0.3">
      <c r="C4406" s="60"/>
      <c r="D4406" s="308"/>
      <c r="F4406" s="308"/>
      <c r="G4406" s="308"/>
      <c r="I4406" s="308"/>
      <c r="J4406" s="308"/>
      <c r="L4406" s="308"/>
      <c r="M4406" s="308"/>
      <c r="O4406" s="308"/>
      <c r="P4406" s="308"/>
      <c r="R4406" s="308"/>
      <c r="S4406" s="308"/>
    </row>
    <row r="4407" spans="3:19" x14ac:dyDescent="0.3">
      <c r="C4407" s="60"/>
      <c r="D4407" s="308"/>
      <c r="F4407" s="308"/>
      <c r="G4407" s="308"/>
      <c r="I4407" s="308"/>
      <c r="J4407" s="308"/>
      <c r="L4407" s="308"/>
      <c r="M4407" s="308"/>
      <c r="O4407" s="308"/>
      <c r="P4407" s="308"/>
      <c r="R4407" s="308"/>
      <c r="S4407" s="308"/>
    </row>
    <row r="4408" spans="3:19" x14ac:dyDescent="0.3">
      <c r="C4408" s="60"/>
      <c r="D4408" s="308"/>
      <c r="F4408" s="308"/>
      <c r="G4408" s="308"/>
      <c r="I4408" s="308"/>
      <c r="J4408" s="308"/>
      <c r="L4408" s="308"/>
      <c r="M4408" s="308"/>
      <c r="O4408" s="308"/>
      <c r="P4408" s="308"/>
      <c r="R4408" s="308"/>
      <c r="S4408" s="308"/>
    </row>
    <row r="4409" spans="3:19" x14ac:dyDescent="0.3">
      <c r="C4409" s="60"/>
      <c r="D4409" s="308"/>
      <c r="F4409" s="308"/>
      <c r="G4409" s="308"/>
      <c r="I4409" s="308"/>
      <c r="J4409" s="308"/>
      <c r="L4409" s="308"/>
      <c r="M4409" s="308"/>
      <c r="O4409" s="308"/>
      <c r="P4409" s="308"/>
      <c r="R4409" s="308"/>
      <c r="S4409" s="308"/>
    </row>
    <row r="4410" spans="3:19" x14ac:dyDescent="0.3">
      <c r="C4410" s="60"/>
      <c r="D4410" s="308"/>
      <c r="F4410" s="308"/>
      <c r="G4410" s="308"/>
      <c r="I4410" s="308"/>
      <c r="J4410" s="308"/>
      <c r="L4410" s="308"/>
      <c r="M4410" s="308"/>
      <c r="O4410" s="308"/>
      <c r="P4410" s="308"/>
      <c r="R4410" s="308"/>
      <c r="S4410" s="308"/>
    </row>
    <row r="4411" spans="3:19" x14ac:dyDescent="0.3">
      <c r="C4411" s="60"/>
      <c r="D4411" s="308"/>
      <c r="F4411" s="308"/>
      <c r="G4411" s="308"/>
      <c r="I4411" s="308"/>
      <c r="J4411" s="308"/>
      <c r="L4411" s="308"/>
      <c r="M4411" s="308"/>
      <c r="O4411" s="308"/>
      <c r="P4411" s="308"/>
      <c r="R4411" s="308"/>
      <c r="S4411" s="308"/>
    </row>
    <row r="4412" spans="3:19" x14ac:dyDescent="0.3">
      <c r="C4412" s="60"/>
      <c r="D4412" s="308"/>
      <c r="F4412" s="308"/>
      <c r="G4412" s="308"/>
      <c r="I4412" s="308"/>
      <c r="J4412" s="308"/>
      <c r="L4412" s="308"/>
      <c r="M4412" s="308"/>
      <c r="O4412" s="308"/>
      <c r="P4412" s="308"/>
      <c r="R4412" s="308"/>
      <c r="S4412" s="308"/>
    </row>
    <row r="4413" spans="3:19" x14ac:dyDescent="0.3">
      <c r="C4413" s="60"/>
      <c r="D4413" s="308"/>
      <c r="F4413" s="308"/>
      <c r="G4413" s="308"/>
      <c r="I4413" s="308"/>
      <c r="J4413" s="308"/>
      <c r="L4413" s="308"/>
      <c r="M4413" s="308"/>
      <c r="O4413" s="308"/>
      <c r="P4413" s="308"/>
      <c r="R4413" s="308"/>
      <c r="S4413" s="308"/>
    </row>
  </sheetData>
  <mergeCells count="26">
    <mergeCell ref="A109:A115"/>
    <mergeCell ref="A118:A124"/>
    <mergeCell ref="A125:A131"/>
    <mergeCell ref="A132:A138"/>
    <mergeCell ref="A153:A159"/>
    <mergeCell ref="A139:A145"/>
    <mergeCell ref="A146:A152"/>
    <mergeCell ref="A95:A101"/>
    <mergeCell ref="A102:A108"/>
    <mergeCell ref="C1:D1"/>
    <mergeCell ref="E1:G1"/>
    <mergeCell ref="A66:A69"/>
    <mergeCell ref="A70:A73"/>
    <mergeCell ref="A74:A77"/>
    <mergeCell ref="A31:A37"/>
    <mergeCell ref="A38:A44"/>
    <mergeCell ref="A45:A51"/>
    <mergeCell ref="A54:A57"/>
    <mergeCell ref="A58:A61"/>
    <mergeCell ref="A62:A65"/>
    <mergeCell ref="A1:B2"/>
    <mergeCell ref="Q1:S1"/>
    <mergeCell ref="A84:S84"/>
    <mergeCell ref="H1:J1"/>
    <mergeCell ref="K1:M1"/>
    <mergeCell ref="N1:P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39d5ed-4b9c-4f39-b600-367bc72b8aa2">
      <Terms xmlns="http://schemas.microsoft.com/office/infopath/2007/PartnerControls"/>
    </lcf76f155ced4ddcb4097134ff3c332f>
    <TaxCatchAll xmlns="f996994f-c7f3-4d4f-bc5f-c25091af035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DCB90E14FB264DB6503D6A84AEC64F" ma:contentTypeVersion="15" ma:contentTypeDescription="Create a new document." ma:contentTypeScope="" ma:versionID="dbfd07e68d32d9accc7f2e5f0c11b2d9">
  <xsd:schema xmlns:xsd="http://www.w3.org/2001/XMLSchema" xmlns:xs="http://www.w3.org/2001/XMLSchema" xmlns:p="http://schemas.microsoft.com/office/2006/metadata/properties" xmlns:ns2="d339d5ed-4b9c-4f39-b600-367bc72b8aa2" xmlns:ns3="f996994f-c7f3-4d4f-bc5f-c25091af035b" targetNamespace="http://schemas.microsoft.com/office/2006/metadata/properties" ma:root="true" ma:fieldsID="fdf716f0126640b4ad1609dfe7d8403f" ns2:_="" ns3:_="">
    <xsd:import namespace="d339d5ed-4b9c-4f39-b600-367bc72b8aa2"/>
    <xsd:import namespace="f996994f-c7f3-4d4f-bc5f-c25091af03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39d5ed-4b9c-4f39-b600-367bc72b8a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f54ee82-8af7-4db5-bda0-11c9b8bb07e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96994f-c7f3-4d4f-bc5f-c25091af035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87b83e2-822e-47ca-9352-b3068bc4914a}" ma:internalName="TaxCatchAll" ma:showField="CatchAllData" ma:web="f996994f-c7f3-4d4f-bc5f-c25091af03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72E1AA-A5AA-4826-AAF3-EC36C3223632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http://purl.org/dc/terms/"/>
    <ds:schemaRef ds:uri="d339d5ed-4b9c-4f39-b600-367bc72b8aa2"/>
    <ds:schemaRef ds:uri="http://schemas.microsoft.com/office/infopath/2007/PartnerControls"/>
    <ds:schemaRef ds:uri="http://schemas.openxmlformats.org/package/2006/metadata/core-properties"/>
    <ds:schemaRef ds:uri="f996994f-c7f3-4d4f-bc5f-c25091af035b"/>
  </ds:schemaRefs>
</ds:datastoreItem>
</file>

<file path=customXml/itemProps2.xml><?xml version="1.0" encoding="utf-8"?>
<ds:datastoreItem xmlns:ds="http://schemas.openxmlformats.org/officeDocument/2006/customXml" ds:itemID="{D6E42049-09B4-4B17-A2E0-DAB48AACEB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39d5ed-4b9c-4f39-b600-367bc72b8aa2"/>
    <ds:schemaRef ds:uri="f996994f-c7f3-4d4f-bc5f-c25091af03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C10EDE-1A52-44C7-BE89-AB91B9F6BA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TOC</vt:lpstr>
      <vt:lpstr>1 Fall Enroll Overview</vt:lpstr>
      <vt:lpstr>2 Transfer Pathways</vt:lpstr>
      <vt:lpstr>3 CC Type, State, Major</vt:lpstr>
      <vt:lpstr>4 Demographics</vt:lpstr>
      <vt:lpstr>Snapshot_Income_OG (2)</vt:lpstr>
      <vt:lpstr>CC Cohort Transfer by Income</vt:lpstr>
      <vt:lpstr>5 Income</vt:lpstr>
      <vt:lpstr>6 CC Cohort Demographics</vt:lpstr>
      <vt:lpstr>7 CC Cohort_3 Yrs</vt:lpstr>
      <vt:lpstr>8 CC Cohort_6 Yrs</vt:lpstr>
      <vt:lpstr>8 CC Cohort_6 Yr Demographics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Hee Sun Kim</dc:creator>
  <cp:keywords/>
  <dc:description/>
  <cp:lastModifiedBy>Hee Sun Kim</cp:lastModifiedBy>
  <cp:revision/>
  <dcterms:created xsi:type="dcterms:W3CDTF">2023-02-14T16:05:15Z</dcterms:created>
  <dcterms:modified xsi:type="dcterms:W3CDTF">2023-03-07T15:45:24Z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0x010100B0DCB90E14FB264DB6503D6A84AEC64F</vt:lpwstr>
  </property>
  <property fmtid="{D5CDD505-2E9C-101B-9397-08002B2CF9AE}" pid="3" name="MediaServiceImageTags">
    <vt:lpwstr/>
  </property>
</Properties>
</file>